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830"/>
  </bookViews>
  <sheets>
    <sheet name="Harmonogram studiów - wzór" sheetId="1" r:id="rId1"/>
  </sheets>
  <definedNames>
    <definedName name="_xlnm.Print_Area" localSheetId="0">'Harmonogram studiów - wzór'!$A$1:$AA$78</definedName>
    <definedName name="_xlnm.Print_Titles" localSheetId="0">'Harmonogram studiów - wzór'!$A:$I,'Harmonogram studiów - wzór'!$8:$12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  <c r="D63" i="1" l="1"/>
  <c r="Q62" i="1"/>
  <c r="V34" i="1"/>
  <c r="V16" i="1"/>
  <c r="E16" i="1"/>
  <c r="F16" i="1"/>
  <c r="G16" i="1"/>
  <c r="H16" i="1"/>
  <c r="I16" i="1"/>
  <c r="J16" i="1"/>
  <c r="K16" i="1"/>
  <c r="L16" i="1"/>
  <c r="N16" i="1"/>
  <c r="O16" i="1"/>
  <c r="P16" i="1"/>
  <c r="R16" i="1"/>
  <c r="S16" i="1"/>
  <c r="T16" i="1"/>
  <c r="W16" i="1"/>
  <c r="X16" i="1"/>
  <c r="AA16" i="1"/>
  <c r="D16" i="1"/>
  <c r="M62" i="1"/>
  <c r="Y62" i="1"/>
  <c r="Z18" i="1"/>
  <c r="H27" i="1"/>
  <c r="I27" i="1"/>
  <c r="J27" i="1"/>
  <c r="K27" i="1"/>
  <c r="L27" i="1"/>
  <c r="N27" i="1"/>
  <c r="O27" i="1"/>
  <c r="P27" i="1"/>
  <c r="R27" i="1"/>
  <c r="S27" i="1"/>
  <c r="T27" i="1"/>
  <c r="V27" i="1"/>
  <c r="W27" i="1"/>
  <c r="X27" i="1"/>
  <c r="AA27" i="1"/>
  <c r="Z15" i="1"/>
  <c r="Z14" i="1"/>
  <c r="Z16" i="1"/>
  <c r="AA62" i="1"/>
  <c r="R62" i="1"/>
  <c r="J62" i="1"/>
  <c r="V62" i="1"/>
  <c r="AA34" i="1"/>
  <c r="AA54" i="1"/>
  <c r="F26" i="1"/>
  <c r="D26" i="1"/>
  <c r="Z25" i="1"/>
  <c r="E25" i="1"/>
  <c r="Z26" i="1"/>
  <c r="Z61" i="1"/>
  <c r="Z59" i="1"/>
  <c r="Z58" i="1"/>
  <c r="Z57" i="1"/>
  <c r="Z56" i="1"/>
  <c r="I61" i="1"/>
  <c r="D61" i="1"/>
  <c r="F59" i="1"/>
  <c r="D59" i="1"/>
  <c r="F58" i="1"/>
  <c r="F57" i="1"/>
  <c r="D57" i="1"/>
  <c r="F56" i="1"/>
  <c r="D56" i="1"/>
  <c r="Z53" i="1"/>
  <c r="Z52" i="1"/>
  <c r="Z51" i="1"/>
  <c r="Z50" i="1"/>
  <c r="Z49" i="1"/>
  <c r="Z48" i="1"/>
  <c r="Z47" i="1"/>
  <c r="X54" i="1"/>
  <c r="W54" i="1"/>
  <c r="V54" i="1"/>
  <c r="T54" i="1"/>
  <c r="S54" i="1"/>
  <c r="R54" i="1"/>
  <c r="P54" i="1"/>
  <c r="O54" i="1"/>
  <c r="N54" i="1"/>
  <c r="L54" i="1"/>
  <c r="K54" i="1"/>
  <c r="J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I54" i="1"/>
  <c r="H54" i="1"/>
  <c r="G54" i="1"/>
  <c r="E54" i="1"/>
  <c r="Z44" i="1"/>
  <c r="Z43" i="1"/>
  <c r="Z42" i="1"/>
  <c r="AA45" i="1"/>
  <c r="X45" i="1"/>
  <c r="W45" i="1"/>
  <c r="V45" i="1"/>
  <c r="T45" i="1"/>
  <c r="S45" i="1"/>
  <c r="R45" i="1"/>
  <c r="P45" i="1"/>
  <c r="O45" i="1"/>
  <c r="N45" i="1"/>
  <c r="L45" i="1"/>
  <c r="K45" i="1"/>
  <c r="J45" i="1"/>
  <c r="I45" i="1"/>
  <c r="H45" i="1"/>
  <c r="G45" i="1"/>
  <c r="E45" i="1"/>
  <c r="F44" i="1"/>
  <c r="D44" i="1"/>
  <c r="F43" i="1"/>
  <c r="D43" i="1"/>
  <c r="F42" i="1"/>
  <c r="Z39" i="1"/>
  <c r="Z38" i="1"/>
  <c r="Z37" i="1"/>
  <c r="X40" i="1"/>
  <c r="W40" i="1"/>
  <c r="V40" i="1"/>
  <c r="T40" i="1"/>
  <c r="S40" i="1"/>
  <c r="R40" i="1"/>
  <c r="P40" i="1"/>
  <c r="O40" i="1"/>
  <c r="N40" i="1"/>
  <c r="L40" i="1"/>
  <c r="K40" i="1"/>
  <c r="J40" i="1"/>
  <c r="I40" i="1"/>
  <c r="H40" i="1"/>
  <c r="G40" i="1"/>
  <c r="E40" i="1"/>
  <c r="F39" i="1"/>
  <c r="D39" i="1"/>
  <c r="F38" i="1"/>
  <c r="D38" i="1"/>
  <c r="F37" i="1"/>
  <c r="D37" i="1"/>
  <c r="Z33" i="1"/>
  <c r="Z32" i="1"/>
  <c r="Z31" i="1"/>
  <c r="Z30" i="1"/>
  <c r="Z29" i="1"/>
  <c r="X34" i="1"/>
  <c r="X62" i="1"/>
  <c r="W34" i="1"/>
  <c r="W62" i="1"/>
  <c r="T34" i="1"/>
  <c r="T62" i="1"/>
  <c r="S34" i="1"/>
  <c r="S62" i="1"/>
  <c r="R34" i="1"/>
  <c r="P34" i="1"/>
  <c r="P62" i="1"/>
  <c r="O34" i="1"/>
  <c r="O62" i="1"/>
  <c r="N34" i="1"/>
  <c r="L34" i="1"/>
  <c r="L62" i="1"/>
  <c r="K34" i="1"/>
  <c r="J34" i="1"/>
  <c r="I34" i="1"/>
  <c r="H34" i="1"/>
  <c r="G34" i="1"/>
  <c r="E33" i="1"/>
  <c r="D33" i="1"/>
  <c r="F32" i="1"/>
  <c r="D32" i="1"/>
  <c r="F31" i="1"/>
  <c r="D31" i="1"/>
  <c r="F30" i="1"/>
  <c r="D30" i="1"/>
  <c r="F29" i="1"/>
  <c r="E29" i="1"/>
  <c r="Z24" i="1"/>
  <c r="Z23" i="1"/>
  <c r="Z22" i="1"/>
  <c r="Z21" i="1"/>
  <c r="Z20" i="1"/>
  <c r="Z19" i="1"/>
  <c r="Z27" i="1"/>
  <c r="E24" i="1"/>
  <c r="F23" i="1"/>
  <c r="D23" i="1"/>
  <c r="D22" i="1"/>
  <c r="G20" i="1"/>
  <c r="F19" i="1"/>
  <c r="D19" i="1"/>
  <c r="F18" i="1"/>
  <c r="D21" i="1"/>
  <c r="J63" i="1"/>
  <c r="D58" i="1"/>
  <c r="D24" i="1"/>
  <c r="E27" i="1"/>
  <c r="D29" i="1"/>
  <c r="D34" i="1"/>
  <c r="D20" i="1"/>
  <c r="G27" i="1"/>
  <c r="D18" i="1"/>
  <c r="F27" i="1"/>
  <c r="D40" i="1"/>
  <c r="K62" i="1"/>
  <c r="Z40" i="1"/>
  <c r="F54" i="1"/>
  <c r="Z34" i="1"/>
  <c r="Z62" i="1"/>
  <c r="Z45" i="1"/>
  <c r="F45" i="1"/>
  <c r="F34" i="1"/>
  <c r="Z54" i="1"/>
  <c r="D54" i="1"/>
  <c r="E34" i="1"/>
  <c r="F40" i="1"/>
  <c r="D42" i="1"/>
  <c r="D45" i="1"/>
  <c r="D27" i="1"/>
  <c r="R63" i="1"/>
  <c r="D62" i="1"/>
  <c r="H60" i="1"/>
  <c r="H62" i="1"/>
  <c r="R60" i="1"/>
  <c r="E60" i="1"/>
  <c r="E62" i="1"/>
  <c r="G62" i="1"/>
  <c r="G60" i="1"/>
  <c r="N60" i="1"/>
  <c r="N62" i="1"/>
  <c r="V60" i="1"/>
  <c r="J60" i="1"/>
</calcChain>
</file>

<file path=xl/sharedStrings.xml><?xml version="1.0" encoding="utf-8"?>
<sst xmlns="http://schemas.openxmlformats.org/spreadsheetml/2006/main" count="213" uniqueCount="122">
  <si>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</si>
  <si>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</si>
  <si>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</si>
  <si>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</si>
  <si>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</si>
  <si>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</si>
  <si>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</si>
  <si>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</si>
  <si>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</si>
  <si>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</si>
  <si>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Język obcy</t>
  </si>
  <si>
    <t>Forma zajęć</t>
  </si>
  <si>
    <t>L.p.</t>
  </si>
  <si>
    <t>Przedmioty kierunkowe</t>
  </si>
  <si>
    <t>Harmonogram studiów</t>
  </si>
  <si>
    <t>Przedmioty podstawowe</t>
  </si>
  <si>
    <t>Praktyka zawodowa</t>
  </si>
  <si>
    <t>Ogółem:</t>
  </si>
  <si>
    <t>…………………………………….</t>
  </si>
  <si>
    <t>wykłady</t>
  </si>
  <si>
    <t>praktyki zawodowe</t>
  </si>
  <si>
    <t>forma zaliczenia</t>
  </si>
  <si>
    <t xml:space="preserve">Łączna liczba punktów ECTS </t>
  </si>
  <si>
    <t>lektoraty j. obcych</t>
  </si>
  <si>
    <t>Realizacja od roku akademickiego 2025/2026</t>
  </si>
  <si>
    <t>ćwiczenia</t>
  </si>
  <si>
    <t>seminaria</t>
  </si>
  <si>
    <t>ćw./konw./lab.</t>
  </si>
  <si>
    <t>Kształcenie słuchu</t>
  </si>
  <si>
    <t>Metodologia pracy naukowej</t>
  </si>
  <si>
    <t>Seminarium pracy dyplomowej</t>
  </si>
  <si>
    <t>Estetyka muzyki</t>
  </si>
  <si>
    <t>ZO</t>
  </si>
  <si>
    <t>ZO/E</t>
  </si>
  <si>
    <t>Z</t>
  </si>
  <si>
    <t>Wykonawstwo wokalne</t>
  </si>
  <si>
    <t>Harmonia jazzowa</t>
  </si>
  <si>
    <t>Studio - warsztaty sceniczne</t>
  </si>
  <si>
    <t>Współczesne trendy muzyki rozrywkowej</t>
  </si>
  <si>
    <t>Wykonawstwo instrumentalne</t>
  </si>
  <si>
    <t>Śpiew</t>
  </si>
  <si>
    <t>Nauka akompaniamentu</t>
  </si>
  <si>
    <t>Zespół instrumentalny</t>
  </si>
  <si>
    <t>Big band</t>
  </si>
  <si>
    <t>Instrument główny</t>
  </si>
  <si>
    <t>Chór Gospel</t>
  </si>
  <si>
    <t>Studyjny zespół wokalny</t>
  </si>
  <si>
    <t>Zespół bluesowo-rockowy</t>
  </si>
  <si>
    <t>Praktyka studyjna</t>
  </si>
  <si>
    <t>Produkcja muzyczna</t>
  </si>
  <si>
    <t>Programy w realizacji nagrań</t>
  </si>
  <si>
    <t>Obsługa programów notacji muzycznej</t>
  </si>
  <si>
    <t>Postprodukcja</t>
  </si>
  <si>
    <t>Podstawy miksu studyjnego</t>
  </si>
  <si>
    <t>Mastering</t>
  </si>
  <si>
    <t>Realizacja nagrań</t>
  </si>
  <si>
    <t>Konstruowanie umów w działalności artystycznej</t>
  </si>
  <si>
    <t>Zarządzanie projektami</t>
  </si>
  <si>
    <t>Punkty ECTS powiązane z kształtowaniem umiejętności praktycznych</t>
  </si>
  <si>
    <t>Z/E</t>
  </si>
  <si>
    <t>Ilość godzin - specjalność</t>
  </si>
  <si>
    <t>Razem (do zrealizowania)</t>
  </si>
  <si>
    <t>ilość pkt ECTS rok I - specjalność (p.podstawowe+kierunkowe+specjalnościowe+do wyboru+praktyka)</t>
  </si>
  <si>
    <t>ilość pkt ECTS rok II - specjalność (p.podstawowe+kierunkowe+specjalnościowe+do wyboru+praktyka)</t>
  </si>
  <si>
    <t>Student zobowiązany jest do odbycia szkolenia BHP oraz szkolenia bibliotecznego na zasadach określonych w Uczelni</t>
  </si>
  <si>
    <t xml:space="preserve">Łączna liczba punktów ECTS uzyskanych:         </t>
  </si>
  <si>
    <t>Przedmioty ogólne</t>
  </si>
  <si>
    <t>Przedmiot ogólnouczelniany</t>
  </si>
  <si>
    <t>A1/JII</t>
  </si>
  <si>
    <t>A2/JII</t>
  </si>
  <si>
    <t>B1/JII</t>
  </si>
  <si>
    <t>B2JII</t>
  </si>
  <si>
    <t>B3/JII</t>
  </si>
  <si>
    <t>B4/JII</t>
  </si>
  <si>
    <t>B5JII</t>
  </si>
  <si>
    <t>B6/JII</t>
  </si>
  <si>
    <t>B7/JII</t>
  </si>
  <si>
    <t>B8/JII</t>
  </si>
  <si>
    <t>B9/JII</t>
  </si>
  <si>
    <t>Poziom kształcenia: II stopnia</t>
  </si>
  <si>
    <t xml:space="preserve">Kierunek : jazz i muzyka rozrywkowa  </t>
  </si>
  <si>
    <t xml:space="preserve">Profil kształcenia: praktyczny </t>
  </si>
  <si>
    <t>Forma studiów: stacjonarne</t>
  </si>
  <si>
    <r>
      <t>3. W ramach  zajęć związanych z prowadzonymi badaniami naukowymi - ECTS (dla profilu ogólnoakademickiego) -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nie dotyczy</t>
    </r>
  </si>
  <si>
    <t>C1/JII</t>
  </si>
  <si>
    <t>C2/JII</t>
  </si>
  <si>
    <t>C3/JII</t>
  </si>
  <si>
    <t>C4/JII</t>
  </si>
  <si>
    <t>C5/JII</t>
  </si>
  <si>
    <t>DW1/JII</t>
  </si>
  <si>
    <t>DW2/JII</t>
  </si>
  <si>
    <t>DW3/JII</t>
  </si>
  <si>
    <t>DI1/JII</t>
  </si>
  <si>
    <t>DI2/JII</t>
  </si>
  <si>
    <t>DI3/JII</t>
  </si>
  <si>
    <t>DPS1/JII</t>
  </si>
  <si>
    <t>DPS6/JII</t>
  </si>
  <si>
    <t>DPS3/JII</t>
  </si>
  <si>
    <t>DPS2/JII</t>
  </si>
  <si>
    <t>DPS4/JII</t>
  </si>
  <si>
    <t>DPS5/JII</t>
  </si>
  <si>
    <t>DPS7/JII</t>
  </si>
  <si>
    <t>E1/JII</t>
  </si>
  <si>
    <t>E2/JII</t>
  </si>
  <si>
    <t>E3/JII</t>
  </si>
  <si>
    <t>E4/JII</t>
  </si>
  <si>
    <t>P1/JII</t>
  </si>
  <si>
    <t xml:space="preserve">1. Za zajęcia z dziedziny nauk humanistycznych lub nauk społecznych, nie mniejsza niż 5 pkt ECTS w przypadku kierunków studiów przyporządkowanych do  dziedzin innych niż odpowiednio nauki humanistyczne lub społeczne - </t>
  </si>
  <si>
    <t>2. W ramach  zajęć kształtujących umiejętności praktyczne  powyżej 50 % dla profilu praktycznego - (90 pkt ECTS)</t>
  </si>
  <si>
    <t xml:space="preserve">Przedmioty specjalnościowe </t>
  </si>
  <si>
    <t>Student wybiera tylko jedną specjalność</t>
  </si>
  <si>
    <t>Literatura jazzu i muzyki rozrywkowej z analizą</t>
  </si>
  <si>
    <t>Pisanie tekstów</t>
  </si>
  <si>
    <t>Backing vocals / Emisja głosu dla instrumentalistów</t>
  </si>
  <si>
    <t>Homerecording</t>
  </si>
  <si>
    <t>Muzyka i media w komunikacji społecznej</t>
  </si>
  <si>
    <t>Przedmioty swobodnego wyboru</t>
  </si>
  <si>
    <t xml:space="preserve">W grupie przedmiotów swobodnego wyboru student zobowiązany jest do realizacji przedmiotów na łączną sumę min. 10 pkt ECTS, 120 h tzn. w semestrze I - 5 ECTS 60 h, w semestrze II - 5 ECTS 60 h, </t>
  </si>
  <si>
    <t>Kompozycja i aranżacja</t>
  </si>
  <si>
    <t>Produkcja muzyczna i Songwriting</t>
  </si>
  <si>
    <t>Harmonogram został ustalony na posiedzeniu Rady Wydziału Muzyki w dniu 5.06.2025 r.</t>
  </si>
  <si>
    <t>Dziekan Wydziału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</si>
</sst>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&quot;&quot;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02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2" borderId="98" xfId="0" applyFont="1" applyFill="1" applyBorder="1" applyAlignment="1">
      <alignment horizontal="left" vertical="center"/>
    </xf>
    <xf numFmtId="0" fontId="4" fillId="0" borderId="98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 vertical="center"/>
    </xf>
    <xf numFmtId="0" fontId="5" fillId="2" borderId="1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31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left"/>
    </xf>
    <xf numFmtId="0" fontId="9" fillId="0" borderId="0" xfId="0" applyFont="1"/>
    <xf numFmtId="0" fontId="4" fillId="2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84" xfId="0" applyFont="1" applyFill="1" applyBorder="1" applyAlignment="1">
      <alignment horizontal="center" vertical="center" textRotation="90" wrapText="1"/>
    </xf>
    <xf numFmtId="49" fontId="7" fillId="0" borderId="84" xfId="0" applyNumberFormat="1" applyFont="1" applyFill="1" applyBorder="1" applyAlignment="1">
      <alignment horizontal="center" vertical="center" textRotation="90" wrapText="1"/>
    </xf>
    <xf numFmtId="0" fontId="7" fillId="0" borderId="85" xfId="0" applyFont="1" applyFill="1" applyBorder="1" applyAlignment="1">
      <alignment horizontal="center" vertical="center" textRotation="90" wrapText="1"/>
    </xf>
    <xf numFmtId="0" fontId="7" fillId="0" borderId="86" xfId="0" applyFont="1" applyFill="1" applyBorder="1" applyAlignment="1">
      <alignment horizontal="center" vertical="center" textRotation="90" wrapText="1"/>
    </xf>
    <xf numFmtId="49" fontId="7" fillId="0" borderId="87" xfId="0" applyNumberFormat="1" applyFont="1" applyFill="1" applyBorder="1" applyAlignment="1">
      <alignment horizontal="center" vertical="center" textRotation="90" wrapText="1"/>
    </xf>
    <xf numFmtId="0" fontId="7" fillId="0" borderId="45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100" xfId="0" applyFont="1" applyFill="1" applyBorder="1" applyAlignment="1">
      <alignment horizontal="center" vertical="center" wrapText="1"/>
    </xf>
    <xf numFmtId="49" fontId="7" fillId="0" borderId="53" xfId="0" applyNumberFormat="1" applyFont="1" applyFill="1" applyBorder="1" applyAlignment="1">
      <alignment horizontal="center" vertical="center" wrapText="1"/>
    </xf>
    <xf numFmtId="0" fontId="7" fillId="0" borderId="101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88" xfId="0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6" fillId="0" borderId="8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left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8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90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64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7" fillId="0" borderId="80" xfId="0" applyFont="1" applyFill="1" applyBorder="1" applyAlignment="1">
      <alignment horizontal="left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73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  <xf numFmtId="0" fontId="7" fillId="0" borderId="74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 vertical="center"/>
    </xf>
    <xf numFmtId="0" fontId="7" fillId="0" borderId="96" xfId="0" applyFont="1" applyFill="1" applyBorder="1" applyAlignment="1">
      <alignment horizontal="center" vertical="center"/>
    </xf>
    <xf numFmtId="0" fontId="7" fillId="0" borderId="97" xfId="0" applyFont="1" applyFill="1" applyBorder="1" applyAlignment="1">
      <alignment horizontal="center" vertical="center"/>
    </xf>
    <xf numFmtId="0" fontId="7" fillId="0" borderId="95" xfId="0" applyFont="1" applyFill="1" applyBorder="1" applyAlignment="1">
      <alignment horizontal="center" vertical="center"/>
    </xf>
    <xf numFmtId="0" fontId="7" fillId="0" borderId="93" xfId="0" applyFont="1" applyFill="1" applyBorder="1" applyAlignment="1">
      <alignment horizontal="center" vertical="center"/>
    </xf>
    <xf numFmtId="0" fontId="7" fillId="0" borderId="77" xfId="0" applyFont="1" applyFill="1" applyBorder="1" applyAlignment="1">
      <alignment horizontal="left" vertical="center"/>
    </xf>
    <xf numFmtId="0" fontId="7" fillId="0" borderId="78" xfId="0" applyFont="1" applyFill="1" applyBorder="1" applyAlignment="1">
      <alignment horizontal="center" vertical="center"/>
    </xf>
    <xf numFmtId="0" fontId="7" fillId="0" borderId="92" xfId="0" applyFont="1" applyFill="1" applyBorder="1" applyAlignment="1">
      <alignment horizontal="center" vertical="center"/>
    </xf>
    <xf numFmtId="0" fontId="7" fillId="0" borderId="71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center" vertical="center"/>
    </xf>
    <xf numFmtId="0" fontId="7" fillId="0" borderId="77" xfId="0" applyFont="1" applyFill="1" applyBorder="1" applyAlignment="1">
      <alignment horizontal="center" vertical="center"/>
    </xf>
    <xf numFmtId="0" fontId="7" fillId="0" borderId="75" xfId="0" applyFont="1" applyFill="1" applyBorder="1" applyAlignment="1">
      <alignment horizontal="center" vertical="center"/>
    </xf>
    <xf numFmtId="0" fontId="7" fillId="0" borderId="79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center"/>
    </xf>
    <xf numFmtId="0" fontId="6" fillId="0" borderId="71" xfId="0" applyFont="1" applyFill="1" applyBorder="1" applyAlignment="1">
      <alignment horizontal="center" vertical="center"/>
    </xf>
    <xf numFmtId="0" fontId="6" fillId="0" borderId="69" xfId="0" applyFont="1" applyFill="1" applyBorder="1" applyAlignment="1">
      <alignment horizontal="center" vertical="center"/>
    </xf>
    <xf numFmtId="0" fontId="4" fillId="0" borderId="98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left" vertical="center"/>
    </xf>
    <xf numFmtId="0" fontId="7" fillId="0" borderId="33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3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31" xfId="0" applyFont="1" applyFill="1" applyBorder="1" applyAlignment="1">
      <alignment horizontal="left" vertical="top"/>
    </xf>
    <xf numFmtId="0" fontId="3" fillId="2" borderId="4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7" fillId="0" borderId="43" xfId="0" applyFont="1" applyFill="1" applyBorder="1" applyAlignment="1">
      <alignment horizontal="center" vertical="center" textRotation="90" wrapText="1"/>
    </xf>
    <xf numFmtId="0" fontId="7" fillId="0" borderId="44" xfId="0" applyFont="1" applyFill="1" applyBorder="1" applyAlignment="1">
      <alignment horizontal="center" vertical="center" textRotation="90" wrapText="1"/>
    </xf>
    <xf numFmtId="0" fontId="7" fillId="0" borderId="42" xfId="0" applyFont="1" applyFill="1" applyBorder="1" applyAlignment="1">
      <alignment horizontal="center" vertical="center" textRotation="90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6" fillId="0" borderId="6" xfId="0" applyFont="1" applyFill="1" applyBorder="1" applyAlignment="1">
      <alignment horizontal="center" vertical="center" textRotation="90" wrapText="1"/>
    </xf>
    <xf numFmtId="0" fontId="6" fillId="0" borderId="8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4" xfId="0" applyFont="1" applyFill="1" applyBorder="1" applyAlignment="1">
      <alignment horizontal="center" vertical="center" textRotation="90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81" xfId="0" applyFont="1" applyFill="1" applyBorder="1" applyAlignment="1">
      <alignment horizontal="center" vertical="center" wrapText="1"/>
    </xf>
    <xf numFmtId="0" fontId="6" fillId="0" borderId="80" xfId="0" applyFont="1" applyFill="1" applyBorder="1" applyAlignment="1">
      <alignment horizontal="center" vertical="center" wrapText="1"/>
    </xf>
    <xf numFmtId="0" fontId="6" fillId="0" borderId="88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left"/>
    </xf>
    <xf numFmtId="0" fontId="7" fillId="0" borderId="94" xfId="0" applyFont="1" applyFill="1" applyBorder="1" applyAlignment="1">
      <alignment horizontal="left" vertical="center"/>
    </xf>
    <xf numFmtId="0" fontId="7" fillId="0" borderId="72" xfId="0" applyFont="1" applyFill="1" applyBorder="1" applyAlignment="1">
      <alignment horizontal="left" vertical="center"/>
    </xf>
    <xf numFmtId="0" fontId="7" fillId="0" borderId="95" xfId="0" applyFont="1" applyFill="1" applyBorder="1" applyAlignment="1">
      <alignment horizontal="left" vertical="center"/>
    </xf>
    <xf numFmtId="0" fontId="6" fillId="0" borderId="99" xfId="0" applyFont="1" applyFill="1" applyBorder="1" applyAlignment="1">
      <alignment horizontal="center" vertical="center"/>
    </xf>
    <xf numFmtId="0" fontId="6" fillId="0" borderId="9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9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4" fillId="0" borderId="0" xfId="0" applyNumberFormat="1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81"/>
  <sheetViews>
    <sheetView tabSelected="1" topLeftCell="A24" zoomScale="140" zoomScaleNormal="150" zoomScalePageLayoutView="25" workbookViewId="0">
      <selection activeCell="M29" sqref="M29"/>
    </sheetView>
  </sheetViews>
  <sheetFormatPr defaultColWidth="9.140625" defaultRowHeight="12.75" x14ac:dyDescent="0.25"/>
  <cols>
    <col min="1" max="1" width="4.140625" style="2" customWidth="1"/>
    <col min="2" max="2" width="7.7109375" style="2" customWidth="1"/>
    <col min="3" max="3" width="37.7109375" style="5" customWidth="1"/>
    <col min="4" max="4" width="6" style="2" customWidth="1"/>
    <col min="5" max="5" width="5.140625" style="2" customWidth="1"/>
    <col min="6" max="6" width="4.42578125" style="2" bestFit="1" customWidth="1"/>
    <col min="7" max="8" width="3.42578125" style="2" customWidth="1"/>
    <col min="9" max="9" width="5.5703125" style="2" customWidth="1"/>
    <col min="10" max="10" width="3.42578125" style="2" customWidth="1"/>
    <col min="11" max="11" width="4.85546875" style="2" customWidth="1"/>
    <col min="12" max="12" width="3.42578125" style="2" customWidth="1"/>
    <col min="13" max="13" width="4.140625" style="2" customWidth="1"/>
    <col min="14" max="14" width="3.42578125" style="2" customWidth="1"/>
    <col min="15" max="15" width="4.85546875" style="2" customWidth="1"/>
    <col min="16" max="16" width="3.42578125" style="2" customWidth="1"/>
    <col min="17" max="17" width="4.7109375" style="2" customWidth="1"/>
    <col min="18" max="18" width="3.42578125" style="2" customWidth="1"/>
    <col min="19" max="19" width="5.7109375" style="2" customWidth="1"/>
    <col min="20" max="20" width="3.42578125" style="2" customWidth="1"/>
    <col min="21" max="21" width="4.7109375" style="2" customWidth="1"/>
    <col min="22" max="23" width="5.5703125" style="2" customWidth="1"/>
    <col min="24" max="24" width="3.42578125" style="2" customWidth="1"/>
    <col min="25" max="25" width="4.42578125" style="2" customWidth="1"/>
    <col min="26" max="26" width="7.28515625" style="2" customWidth="1"/>
    <col min="27" max="27" width="10.85546875" style="3" customWidth="1"/>
    <col min="28" max="16384" width="9.140625" style="2"/>
  </cols>
  <sheetData>
    <row r="1" spans="1:42" ht="15.95" customHeight="1" x14ac:dyDescent="0.25">
      <c r="A1" s="166" t="s">
        <v>14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8"/>
      <c r="AB1" s="4"/>
    </row>
    <row r="2" spans="1:42" ht="15" customHeight="1" x14ac:dyDescent="0.25">
      <c r="A2" s="11" t="s">
        <v>80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3"/>
      <c r="AB2" s="4"/>
    </row>
    <row r="3" spans="1:42" ht="15" customHeight="1" x14ac:dyDescent="0.25">
      <c r="A3" s="11" t="s">
        <v>79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3"/>
      <c r="AB3" s="4"/>
    </row>
    <row r="4" spans="1:42" ht="15" customHeight="1" x14ac:dyDescent="0.25">
      <c r="A4" s="11" t="s">
        <v>81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4"/>
    </row>
    <row r="5" spans="1:42" ht="15" customHeight="1" x14ac:dyDescent="0.25">
      <c r="A5" s="11" t="s">
        <v>82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3"/>
      <c r="AB5" s="4"/>
    </row>
    <row r="6" spans="1:42" ht="15" customHeight="1" x14ac:dyDescent="0.25">
      <c r="A6" s="169" t="s">
        <v>24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1"/>
      <c r="AB6" s="4"/>
    </row>
    <row r="7" spans="1:42" ht="14.25" customHeight="1" thickBot="1" x14ac:dyDescent="0.3">
      <c r="A7" s="172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4"/>
      <c r="AB7" s="4"/>
    </row>
    <row r="8" spans="1:42" s="1" customFormat="1" ht="15.75" customHeight="1" x14ac:dyDescent="0.25">
      <c r="A8" s="178" t="s">
        <v>12</v>
      </c>
      <c r="B8" s="184" t="s">
        <v>0</v>
      </c>
      <c r="C8" s="181" t="s">
        <v>1</v>
      </c>
      <c r="D8" s="178" t="s">
        <v>11</v>
      </c>
      <c r="E8" s="188"/>
      <c r="F8" s="188"/>
      <c r="G8" s="188"/>
      <c r="H8" s="188"/>
      <c r="I8" s="189"/>
      <c r="J8" s="187" t="s">
        <v>2</v>
      </c>
      <c r="K8" s="188"/>
      <c r="L8" s="188"/>
      <c r="M8" s="188"/>
      <c r="N8" s="188"/>
      <c r="O8" s="188"/>
      <c r="P8" s="188"/>
      <c r="Q8" s="189"/>
      <c r="R8" s="196" t="s">
        <v>7</v>
      </c>
      <c r="S8" s="188"/>
      <c r="T8" s="188"/>
      <c r="U8" s="188"/>
      <c r="V8" s="188"/>
      <c r="W8" s="188"/>
      <c r="X8" s="188"/>
      <c r="Y8" s="181"/>
      <c r="Z8" s="193" t="s">
        <v>22</v>
      </c>
      <c r="AA8" s="175" t="s">
        <v>58</v>
      </c>
      <c r="AB8" s="22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</row>
    <row r="9" spans="1:42" s="1" customFormat="1" ht="8.25" customHeight="1" thickBot="1" x14ac:dyDescent="0.3">
      <c r="A9" s="179"/>
      <c r="B9" s="185"/>
      <c r="C9" s="182"/>
      <c r="D9" s="179"/>
      <c r="E9" s="201"/>
      <c r="F9" s="201"/>
      <c r="G9" s="201"/>
      <c r="H9" s="201"/>
      <c r="I9" s="202"/>
      <c r="J9" s="190"/>
      <c r="K9" s="191"/>
      <c r="L9" s="191"/>
      <c r="M9" s="191"/>
      <c r="N9" s="191"/>
      <c r="O9" s="191"/>
      <c r="P9" s="191"/>
      <c r="Q9" s="192"/>
      <c r="R9" s="197"/>
      <c r="S9" s="191"/>
      <c r="T9" s="191"/>
      <c r="U9" s="191"/>
      <c r="V9" s="191"/>
      <c r="W9" s="191"/>
      <c r="X9" s="191"/>
      <c r="Y9" s="183"/>
      <c r="Z9" s="194"/>
      <c r="AA9" s="176"/>
      <c r="AB9" s="22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</row>
    <row r="10" spans="1:42" s="1" customFormat="1" ht="15.75" customHeight="1" x14ac:dyDescent="0.25">
      <c r="A10" s="179"/>
      <c r="B10" s="185"/>
      <c r="C10" s="182"/>
      <c r="D10" s="179"/>
      <c r="E10" s="201"/>
      <c r="F10" s="201"/>
      <c r="G10" s="201"/>
      <c r="H10" s="201"/>
      <c r="I10" s="202"/>
      <c r="J10" s="203" t="s">
        <v>4</v>
      </c>
      <c r="K10" s="199"/>
      <c r="L10" s="199"/>
      <c r="M10" s="204"/>
      <c r="N10" s="206" t="s">
        <v>6</v>
      </c>
      <c r="O10" s="199"/>
      <c r="P10" s="199"/>
      <c r="Q10" s="207"/>
      <c r="R10" s="196" t="s">
        <v>8</v>
      </c>
      <c r="S10" s="188"/>
      <c r="T10" s="188"/>
      <c r="U10" s="181"/>
      <c r="V10" s="198" t="s">
        <v>9</v>
      </c>
      <c r="W10" s="199"/>
      <c r="X10" s="199"/>
      <c r="Y10" s="200"/>
      <c r="Z10" s="194"/>
      <c r="AA10" s="176"/>
      <c r="AB10" s="22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2" s="1" customFormat="1" ht="9" customHeight="1" thickBot="1" x14ac:dyDescent="0.3">
      <c r="A11" s="179"/>
      <c r="B11" s="185"/>
      <c r="C11" s="182"/>
      <c r="D11" s="180"/>
      <c r="E11" s="191"/>
      <c r="F11" s="191"/>
      <c r="G11" s="191"/>
      <c r="H11" s="191"/>
      <c r="I11" s="192"/>
      <c r="J11" s="190"/>
      <c r="K11" s="191"/>
      <c r="L11" s="191"/>
      <c r="M11" s="205"/>
      <c r="N11" s="180"/>
      <c r="O11" s="191"/>
      <c r="P11" s="191"/>
      <c r="Q11" s="192"/>
      <c r="R11" s="197"/>
      <c r="S11" s="191"/>
      <c r="T11" s="191"/>
      <c r="U11" s="183"/>
      <c r="V11" s="197"/>
      <c r="W11" s="191"/>
      <c r="X11" s="191"/>
      <c r="Y11" s="183"/>
      <c r="Z11" s="194"/>
      <c r="AA11" s="176"/>
      <c r="AB11" s="22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2" s="1" customFormat="1" ht="87" customHeight="1" thickBot="1" x14ac:dyDescent="0.3">
      <c r="A12" s="180"/>
      <c r="B12" s="186"/>
      <c r="C12" s="183"/>
      <c r="D12" s="23" t="s">
        <v>3</v>
      </c>
      <c r="E12" s="24" t="s">
        <v>19</v>
      </c>
      <c r="F12" s="25" t="s">
        <v>25</v>
      </c>
      <c r="G12" s="25" t="s">
        <v>26</v>
      </c>
      <c r="H12" s="25" t="s">
        <v>23</v>
      </c>
      <c r="I12" s="26" t="s">
        <v>20</v>
      </c>
      <c r="J12" s="27" t="s">
        <v>19</v>
      </c>
      <c r="K12" s="25" t="s">
        <v>27</v>
      </c>
      <c r="L12" s="25" t="s">
        <v>5</v>
      </c>
      <c r="M12" s="25" t="s">
        <v>21</v>
      </c>
      <c r="N12" s="24" t="s">
        <v>19</v>
      </c>
      <c r="O12" s="25" t="s">
        <v>27</v>
      </c>
      <c r="P12" s="25" t="s">
        <v>5</v>
      </c>
      <c r="Q12" s="28" t="s">
        <v>21</v>
      </c>
      <c r="R12" s="27" t="s">
        <v>19</v>
      </c>
      <c r="S12" s="25" t="s">
        <v>27</v>
      </c>
      <c r="T12" s="25" t="s">
        <v>5</v>
      </c>
      <c r="U12" s="25" t="s">
        <v>21</v>
      </c>
      <c r="V12" s="24" t="s">
        <v>19</v>
      </c>
      <c r="W12" s="25" t="s">
        <v>27</v>
      </c>
      <c r="X12" s="25" t="s">
        <v>5</v>
      </c>
      <c r="Y12" s="25" t="s">
        <v>21</v>
      </c>
      <c r="Z12" s="195"/>
      <c r="AA12" s="177"/>
      <c r="AB12" s="22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2" s="1" customFormat="1" ht="20.25" customHeight="1" thickBot="1" x14ac:dyDescent="0.3">
      <c r="A13" s="153" t="s">
        <v>66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22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2" s="1" customFormat="1" ht="20.25" customHeight="1" x14ac:dyDescent="0.25">
      <c r="A14" s="29">
        <v>1</v>
      </c>
      <c r="B14" s="30" t="s">
        <v>68</v>
      </c>
      <c r="C14" s="31" t="s">
        <v>67</v>
      </c>
      <c r="D14" s="32">
        <v>30</v>
      </c>
      <c r="E14" s="33">
        <v>30</v>
      </c>
      <c r="F14" s="33"/>
      <c r="G14" s="33"/>
      <c r="H14" s="33"/>
      <c r="I14" s="34"/>
      <c r="J14" s="35"/>
      <c r="K14" s="33"/>
      <c r="L14" s="33"/>
      <c r="M14" s="36"/>
      <c r="N14" s="35"/>
      <c r="O14" s="33"/>
      <c r="P14" s="33"/>
      <c r="Q14" s="36"/>
      <c r="R14" s="35"/>
      <c r="S14" s="33"/>
      <c r="T14" s="33"/>
      <c r="U14" s="36"/>
      <c r="V14" s="37">
        <v>30</v>
      </c>
      <c r="W14" s="33"/>
      <c r="X14" s="33">
        <v>2</v>
      </c>
      <c r="Y14" s="36" t="s">
        <v>34</v>
      </c>
      <c r="Z14" s="29">
        <f>SUM(L14,P14,T14,X14)</f>
        <v>2</v>
      </c>
      <c r="AA14" s="38"/>
      <c r="AB14" s="22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2" s="1" customFormat="1" ht="20.25" customHeight="1" thickBot="1" x14ac:dyDescent="0.3">
      <c r="A15" s="39">
        <v>2</v>
      </c>
      <c r="B15" s="40" t="s">
        <v>69</v>
      </c>
      <c r="C15" s="41" t="s">
        <v>10</v>
      </c>
      <c r="D15" s="42">
        <v>60</v>
      </c>
      <c r="E15" s="43"/>
      <c r="F15" s="40"/>
      <c r="G15" s="40"/>
      <c r="H15" s="40">
        <v>60</v>
      </c>
      <c r="I15" s="44"/>
      <c r="J15" s="45"/>
      <c r="K15" s="40">
        <v>30</v>
      </c>
      <c r="L15" s="40">
        <v>2</v>
      </c>
      <c r="M15" s="46" t="s">
        <v>32</v>
      </c>
      <c r="N15" s="45"/>
      <c r="O15" s="40">
        <v>30</v>
      </c>
      <c r="P15" s="40">
        <v>2</v>
      </c>
      <c r="Q15" s="46" t="s">
        <v>33</v>
      </c>
      <c r="R15" s="45"/>
      <c r="S15" s="40"/>
      <c r="T15" s="40"/>
      <c r="U15" s="46"/>
      <c r="V15" s="45"/>
      <c r="W15" s="40"/>
      <c r="X15" s="40"/>
      <c r="Y15" s="46"/>
      <c r="Z15" s="39">
        <f>SUM(L15,P15,T15,X15)</f>
        <v>4</v>
      </c>
      <c r="AA15" s="46"/>
      <c r="AB15" s="22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2" s="1" customFormat="1" ht="20.25" customHeight="1" thickBot="1" x14ac:dyDescent="0.3">
      <c r="A16" s="155" t="s">
        <v>3</v>
      </c>
      <c r="B16" s="155"/>
      <c r="C16" s="155"/>
      <c r="D16" s="47">
        <f>SUM(D14:D15)</f>
        <v>90</v>
      </c>
      <c r="E16" s="47">
        <f t="shared" ref="E16:AA16" si="0">SUM(E14:E15)</f>
        <v>30</v>
      </c>
      <c r="F16" s="47">
        <f t="shared" si="0"/>
        <v>0</v>
      </c>
      <c r="G16" s="47">
        <f t="shared" si="0"/>
        <v>0</v>
      </c>
      <c r="H16" s="47">
        <f t="shared" si="0"/>
        <v>60</v>
      </c>
      <c r="I16" s="47">
        <f t="shared" si="0"/>
        <v>0</v>
      </c>
      <c r="J16" s="47">
        <f t="shared" si="0"/>
        <v>0</v>
      </c>
      <c r="K16" s="47">
        <f t="shared" si="0"/>
        <v>30</v>
      </c>
      <c r="L16" s="47">
        <f t="shared" si="0"/>
        <v>2</v>
      </c>
      <c r="M16" s="47"/>
      <c r="N16" s="47">
        <f t="shared" si="0"/>
        <v>0</v>
      </c>
      <c r="O16" s="47">
        <f t="shared" si="0"/>
        <v>30</v>
      </c>
      <c r="P16" s="47">
        <f t="shared" si="0"/>
        <v>2</v>
      </c>
      <c r="Q16" s="47"/>
      <c r="R16" s="47">
        <f t="shared" si="0"/>
        <v>0</v>
      </c>
      <c r="S16" s="47">
        <f t="shared" si="0"/>
        <v>0</v>
      </c>
      <c r="T16" s="47">
        <f t="shared" si="0"/>
        <v>0</v>
      </c>
      <c r="U16" s="47"/>
      <c r="V16" s="47">
        <f>SUM(V14:V15)</f>
        <v>30</v>
      </c>
      <c r="W16" s="47">
        <f t="shared" si="0"/>
        <v>0</v>
      </c>
      <c r="X16" s="47">
        <f t="shared" si="0"/>
        <v>2</v>
      </c>
      <c r="Y16" s="47"/>
      <c r="Z16" s="47">
        <f t="shared" si="0"/>
        <v>6</v>
      </c>
      <c r="AA16" s="47">
        <f t="shared" si="0"/>
        <v>0</v>
      </c>
      <c r="AB16" s="22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</row>
    <row r="17" spans="1:42" s="6" customFormat="1" ht="18" customHeight="1" thickBot="1" x14ac:dyDescent="0.3">
      <c r="A17" s="158" t="s">
        <v>15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48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</row>
    <row r="18" spans="1:42" ht="15.75" customHeight="1" x14ac:dyDescent="0.25">
      <c r="A18" s="49">
        <v>3</v>
      </c>
      <c r="B18" s="50" t="s">
        <v>70</v>
      </c>
      <c r="C18" s="51" t="s">
        <v>28</v>
      </c>
      <c r="D18" s="52">
        <f t="shared" ref="D18:D26" si="1">SUM(E18:I18)</f>
        <v>45</v>
      </c>
      <c r="E18" s="49"/>
      <c r="F18" s="50">
        <f>SUM(K18,O18,S18,W18)</f>
        <v>45</v>
      </c>
      <c r="G18" s="50"/>
      <c r="H18" s="50"/>
      <c r="I18" s="53"/>
      <c r="J18" s="54"/>
      <c r="K18" s="50">
        <v>15</v>
      </c>
      <c r="L18" s="50">
        <v>1</v>
      </c>
      <c r="M18" s="55" t="s">
        <v>32</v>
      </c>
      <c r="N18" s="49"/>
      <c r="O18" s="50">
        <v>15</v>
      </c>
      <c r="P18" s="50">
        <v>1</v>
      </c>
      <c r="Q18" s="56" t="s">
        <v>32</v>
      </c>
      <c r="R18" s="54"/>
      <c r="S18" s="50">
        <v>15</v>
      </c>
      <c r="T18" s="50">
        <v>2</v>
      </c>
      <c r="U18" s="55" t="s">
        <v>33</v>
      </c>
      <c r="V18" s="49"/>
      <c r="W18" s="50"/>
      <c r="X18" s="57"/>
      <c r="Y18" s="58"/>
      <c r="Z18" s="59">
        <f>SUM(L18,P18,T18,X18)</f>
        <v>4</v>
      </c>
      <c r="AA18" s="60">
        <v>4</v>
      </c>
      <c r="AB18" s="61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</row>
    <row r="19" spans="1:42" ht="15.75" customHeight="1" x14ac:dyDescent="0.25">
      <c r="A19" s="49">
        <v>4</v>
      </c>
      <c r="B19" s="62" t="s">
        <v>71</v>
      </c>
      <c r="C19" s="63" t="s">
        <v>29</v>
      </c>
      <c r="D19" s="64">
        <f t="shared" si="1"/>
        <v>30</v>
      </c>
      <c r="E19" s="65"/>
      <c r="F19" s="62">
        <f>SUM(K19,O19,S19,W19)</f>
        <v>30</v>
      </c>
      <c r="G19" s="62"/>
      <c r="H19" s="62"/>
      <c r="I19" s="66"/>
      <c r="J19" s="67"/>
      <c r="K19" s="62">
        <v>15</v>
      </c>
      <c r="L19" s="62">
        <v>2</v>
      </c>
      <c r="M19" s="68" t="s">
        <v>32</v>
      </c>
      <c r="N19" s="65"/>
      <c r="O19" s="62">
        <v>15</v>
      </c>
      <c r="P19" s="62">
        <v>2</v>
      </c>
      <c r="Q19" s="69" t="s">
        <v>32</v>
      </c>
      <c r="R19" s="67"/>
      <c r="S19" s="62"/>
      <c r="T19" s="62"/>
      <c r="U19" s="68"/>
      <c r="V19" s="65"/>
      <c r="W19" s="62"/>
      <c r="X19" s="62"/>
      <c r="Y19" s="70"/>
      <c r="Z19" s="64">
        <f t="shared" ref="Z19:Z26" si="2">SUM(L19,P19,T19,X19)</f>
        <v>4</v>
      </c>
      <c r="AA19" s="71"/>
      <c r="AB19" s="61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</row>
    <row r="20" spans="1:42" ht="15.75" customHeight="1" x14ac:dyDescent="0.25">
      <c r="A20" s="49">
        <v>5</v>
      </c>
      <c r="B20" s="62" t="s">
        <v>72</v>
      </c>
      <c r="C20" s="63" t="s">
        <v>30</v>
      </c>
      <c r="D20" s="64">
        <f t="shared" si="1"/>
        <v>45</v>
      </c>
      <c r="E20" s="65"/>
      <c r="F20" s="62"/>
      <c r="G20" s="62">
        <f>SUM(K20,O20,S20,W20)</f>
        <v>45</v>
      </c>
      <c r="H20" s="62"/>
      <c r="I20" s="66"/>
      <c r="J20" s="67"/>
      <c r="K20" s="62"/>
      <c r="L20" s="62"/>
      <c r="M20" s="68"/>
      <c r="N20" s="65"/>
      <c r="O20" s="62"/>
      <c r="P20" s="62"/>
      <c r="Q20" s="69"/>
      <c r="R20" s="67"/>
      <c r="S20" s="62">
        <v>15</v>
      </c>
      <c r="T20" s="62">
        <v>3</v>
      </c>
      <c r="U20" s="68" t="s">
        <v>34</v>
      </c>
      <c r="V20" s="65"/>
      <c r="W20" s="62">
        <v>30</v>
      </c>
      <c r="X20" s="62">
        <v>5</v>
      </c>
      <c r="Y20" s="68" t="s">
        <v>34</v>
      </c>
      <c r="Z20" s="64">
        <f t="shared" si="2"/>
        <v>8</v>
      </c>
      <c r="AA20" s="71"/>
      <c r="AB20" s="61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</row>
    <row r="21" spans="1:42" ht="15.75" customHeight="1" x14ac:dyDescent="0.25">
      <c r="A21" s="49">
        <v>6</v>
      </c>
      <c r="B21" s="50" t="s">
        <v>73</v>
      </c>
      <c r="C21" s="63" t="s">
        <v>57</v>
      </c>
      <c r="D21" s="72">
        <f t="shared" si="1"/>
        <v>15</v>
      </c>
      <c r="E21" s="73"/>
      <c r="F21" s="74">
        <v>15</v>
      </c>
      <c r="G21" s="74"/>
      <c r="H21" s="74"/>
      <c r="I21" s="75"/>
      <c r="J21" s="62"/>
      <c r="K21" s="76">
        <v>15</v>
      </c>
      <c r="L21" s="74">
        <v>2</v>
      </c>
      <c r="M21" s="77" t="s">
        <v>32</v>
      </c>
      <c r="N21" s="73"/>
      <c r="O21" s="74"/>
      <c r="P21" s="74"/>
      <c r="Q21" s="78"/>
      <c r="R21" s="76"/>
      <c r="S21" s="74"/>
      <c r="T21" s="74"/>
      <c r="U21" s="77"/>
      <c r="V21" s="73"/>
      <c r="W21" s="74"/>
      <c r="X21" s="74"/>
      <c r="Y21" s="77"/>
      <c r="Z21" s="72">
        <f t="shared" si="2"/>
        <v>2</v>
      </c>
      <c r="AA21" s="79"/>
      <c r="AB21" s="61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</row>
    <row r="22" spans="1:42" x14ac:dyDescent="0.25">
      <c r="A22" s="49">
        <v>7</v>
      </c>
      <c r="B22" s="62" t="s">
        <v>74</v>
      </c>
      <c r="C22" s="80" t="s">
        <v>111</v>
      </c>
      <c r="D22" s="72">
        <f t="shared" si="1"/>
        <v>15</v>
      </c>
      <c r="E22" s="73">
        <v>15</v>
      </c>
      <c r="F22" s="62"/>
      <c r="G22" s="74"/>
      <c r="H22" s="74"/>
      <c r="I22" s="75"/>
      <c r="J22" s="76"/>
      <c r="K22" s="74"/>
      <c r="L22" s="74"/>
      <c r="M22" s="77"/>
      <c r="N22" s="65"/>
      <c r="O22" s="62"/>
      <c r="P22" s="62"/>
      <c r="Q22" s="69"/>
      <c r="R22" s="76"/>
      <c r="S22" s="74"/>
      <c r="T22" s="74"/>
      <c r="U22" s="77"/>
      <c r="V22" s="81">
        <v>15</v>
      </c>
      <c r="W22" s="62"/>
      <c r="X22" s="74">
        <v>2</v>
      </c>
      <c r="Y22" s="77" t="s">
        <v>59</v>
      </c>
      <c r="Z22" s="72">
        <f t="shared" si="2"/>
        <v>2</v>
      </c>
      <c r="AA22" s="79"/>
      <c r="AB22" s="61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</row>
    <row r="23" spans="1:42" x14ac:dyDescent="0.25">
      <c r="A23" s="49">
        <v>8</v>
      </c>
      <c r="B23" s="62" t="s">
        <v>75</v>
      </c>
      <c r="C23" s="80" t="s">
        <v>48</v>
      </c>
      <c r="D23" s="72">
        <f t="shared" si="1"/>
        <v>30</v>
      </c>
      <c r="E23" s="73"/>
      <c r="F23" s="74">
        <f>SUM(K23,O23,S23,W23)</f>
        <v>30</v>
      </c>
      <c r="G23" s="74"/>
      <c r="H23" s="74"/>
      <c r="I23" s="75"/>
      <c r="J23" s="67"/>
      <c r="K23" s="62"/>
      <c r="L23" s="62"/>
      <c r="M23" s="68"/>
      <c r="N23" s="82"/>
      <c r="O23" s="83"/>
      <c r="P23" s="83"/>
      <c r="Q23" s="84"/>
      <c r="R23" s="67"/>
      <c r="S23" s="62">
        <v>30</v>
      </c>
      <c r="T23" s="62">
        <v>4</v>
      </c>
      <c r="U23" s="68" t="s">
        <v>32</v>
      </c>
      <c r="V23" s="65"/>
      <c r="W23" s="62"/>
      <c r="X23" s="62"/>
      <c r="Y23" s="68"/>
      <c r="Z23" s="72">
        <f t="shared" si="2"/>
        <v>4</v>
      </c>
      <c r="AA23" s="79">
        <v>4</v>
      </c>
      <c r="AB23" s="61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</row>
    <row r="24" spans="1:42" x14ac:dyDescent="0.25">
      <c r="A24" s="49">
        <v>9</v>
      </c>
      <c r="B24" s="50" t="s">
        <v>76</v>
      </c>
      <c r="C24" s="80" t="s">
        <v>56</v>
      </c>
      <c r="D24" s="72">
        <f t="shared" si="1"/>
        <v>15</v>
      </c>
      <c r="E24" s="73">
        <f>SUM(J24,N24,R24,V24)</f>
        <v>15</v>
      </c>
      <c r="F24" s="74"/>
      <c r="G24" s="74"/>
      <c r="H24" s="74"/>
      <c r="I24" s="75"/>
      <c r="J24" s="76">
        <v>15</v>
      </c>
      <c r="K24" s="74"/>
      <c r="L24" s="74">
        <v>1</v>
      </c>
      <c r="M24" s="77" t="s">
        <v>34</v>
      </c>
      <c r="N24" s="85"/>
      <c r="O24" s="86"/>
      <c r="P24" s="62"/>
      <c r="Q24" s="66"/>
      <c r="R24" s="76"/>
      <c r="S24" s="74"/>
      <c r="T24" s="74"/>
      <c r="U24" s="77"/>
      <c r="V24" s="73"/>
      <c r="W24" s="74"/>
      <c r="X24" s="74"/>
      <c r="Y24" s="77"/>
      <c r="Z24" s="64">
        <f t="shared" si="2"/>
        <v>1</v>
      </c>
      <c r="AA24" s="71"/>
      <c r="AB24" s="61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</row>
    <row r="25" spans="1:42" ht="15.75" customHeight="1" x14ac:dyDescent="0.25">
      <c r="A25" s="49">
        <v>10</v>
      </c>
      <c r="B25" s="62" t="s">
        <v>77</v>
      </c>
      <c r="C25" s="63" t="s">
        <v>115</v>
      </c>
      <c r="D25" s="72">
        <v>30</v>
      </c>
      <c r="E25" s="73">
        <f>SUM(J25,N25,R25,V25)</f>
        <v>30</v>
      </c>
      <c r="F25" s="74"/>
      <c r="G25" s="74"/>
      <c r="H25" s="74"/>
      <c r="I25" s="75"/>
      <c r="J25" s="76">
        <v>30</v>
      </c>
      <c r="K25" s="74"/>
      <c r="L25" s="74">
        <v>3</v>
      </c>
      <c r="M25" s="77" t="s">
        <v>59</v>
      </c>
      <c r="N25" s="73"/>
      <c r="O25" s="74"/>
      <c r="P25" s="62"/>
      <c r="Q25" s="66"/>
      <c r="R25" s="76"/>
      <c r="S25" s="74"/>
      <c r="T25" s="74"/>
      <c r="U25" s="77"/>
      <c r="V25" s="73"/>
      <c r="W25" s="74"/>
      <c r="X25" s="74"/>
      <c r="Y25" s="77"/>
      <c r="Z25" s="72">
        <f t="shared" ref="Z25" si="3">SUM(L25,P25,T25,X25)</f>
        <v>3</v>
      </c>
      <c r="AA25" s="79"/>
      <c r="AB25" s="61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</row>
    <row r="26" spans="1:42" ht="15.75" customHeight="1" thickBot="1" x14ac:dyDescent="0.3">
      <c r="A26" s="49">
        <v>11</v>
      </c>
      <c r="B26" s="62" t="s">
        <v>78</v>
      </c>
      <c r="C26" s="87" t="s">
        <v>31</v>
      </c>
      <c r="D26" s="72">
        <f t="shared" si="1"/>
        <v>15</v>
      </c>
      <c r="E26" s="76"/>
      <c r="F26" s="74">
        <f>SUM(K26,O26,S26,W26)</f>
        <v>15</v>
      </c>
      <c r="G26" s="74"/>
      <c r="H26" s="74"/>
      <c r="I26" s="88"/>
      <c r="J26" s="76"/>
      <c r="K26" s="74"/>
      <c r="L26" s="74"/>
      <c r="M26" s="77"/>
      <c r="N26" s="73"/>
      <c r="O26" s="74"/>
      <c r="P26" s="89"/>
      <c r="Q26" s="88"/>
      <c r="R26" s="76"/>
      <c r="S26" s="74">
        <v>15</v>
      </c>
      <c r="T26" s="74">
        <v>1</v>
      </c>
      <c r="U26" s="77" t="s">
        <v>32</v>
      </c>
      <c r="V26" s="73"/>
      <c r="W26" s="74"/>
      <c r="X26" s="74"/>
      <c r="Y26" s="77"/>
      <c r="Z26" s="72">
        <f t="shared" si="2"/>
        <v>1</v>
      </c>
      <c r="AA26" s="79"/>
      <c r="AB26" s="61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</row>
    <row r="27" spans="1:42" ht="15.75" customHeight="1" thickBot="1" x14ac:dyDescent="0.3">
      <c r="A27" s="161" t="s">
        <v>3</v>
      </c>
      <c r="B27" s="162"/>
      <c r="C27" s="163"/>
      <c r="D27" s="90">
        <f>SUM(D18:D26)</f>
        <v>240</v>
      </c>
      <c r="E27" s="90">
        <f t="shared" ref="E27" si="4">SUM(E18:E26)</f>
        <v>60</v>
      </c>
      <c r="F27" s="90">
        <f t="shared" ref="F27" si="5">SUM(F18:F26)</f>
        <v>135</v>
      </c>
      <c r="G27" s="90">
        <f t="shared" ref="G27" si="6">SUM(G18:G26)</f>
        <v>45</v>
      </c>
      <c r="H27" s="90">
        <f t="shared" ref="H27" si="7">SUM(H18:H26)</f>
        <v>0</v>
      </c>
      <c r="I27" s="90">
        <f t="shared" ref="I27" si="8">SUM(I18:I26)</f>
        <v>0</v>
      </c>
      <c r="J27" s="90">
        <f t="shared" ref="J27" si="9">SUM(J18:J26)</f>
        <v>45</v>
      </c>
      <c r="K27" s="90">
        <f t="shared" ref="K27" si="10">SUM(K18:K26)</f>
        <v>45</v>
      </c>
      <c r="L27" s="90">
        <f t="shared" ref="L27" si="11">SUM(L18:L26)</f>
        <v>9</v>
      </c>
      <c r="M27" s="90"/>
      <c r="N27" s="90">
        <f t="shared" ref="N27" si="12">SUM(N18:N26)</f>
        <v>0</v>
      </c>
      <c r="O27" s="90">
        <f t="shared" ref="O27" si="13">SUM(O18:O26)</f>
        <v>30</v>
      </c>
      <c r="P27" s="90">
        <f t="shared" ref="P27" si="14">SUM(P18:P26)</f>
        <v>3</v>
      </c>
      <c r="Q27" s="90"/>
      <c r="R27" s="90">
        <f t="shared" ref="R27" si="15">SUM(R18:R26)</f>
        <v>0</v>
      </c>
      <c r="S27" s="90">
        <f t="shared" ref="S27" si="16">SUM(S18:S26)</f>
        <v>75</v>
      </c>
      <c r="T27" s="90">
        <f t="shared" ref="T27" si="17">SUM(T18:T26)</f>
        <v>10</v>
      </c>
      <c r="U27" s="90"/>
      <c r="V27" s="90">
        <f t="shared" ref="V27" si="18">SUM(V18:V26)</f>
        <v>15</v>
      </c>
      <c r="W27" s="90">
        <f t="shared" ref="W27" si="19">SUM(W18:W26)</f>
        <v>30</v>
      </c>
      <c r="X27" s="90">
        <f t="shared" ref="X27" si="20">SUM(X18:X26)</f>
        <v>7</v>
      </c>
      <c r="Y27" s="90"/>
      <c r="Z27" s="90">
        <f>SUM(Z18:Z26)</f>
        <v>29</v>
      </c>
      <c r="AA27" s="90">
        <f t="shared" ref="AA27" si="21">SUM(AA18:AA26)</f>
        <v>8</v>
      </c>
      <c r="AB27" s="61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</row>
    <row r="28" spans="1:42" ht="15.75" customHeight="1" thickBot="1" x14ac:dyDescent="0.3">
      <c r="A28" s="164" t="s">
        <v>13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5"/>
      <c r="AB28" s="61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</row>
    <row r="29" spans="1:42" ht="15.75" customHeight="1" x14ac:dyDescent="0.25">
      <c r="A29" s="91">
        <v>12</v>
      </c>
      <c r="B29" s="92" t="s">
        <v>84</v>
      </c>
      <c r="C29" s="93" t="s">
        <v>36</v>
      </c>
      <c r="D29" s="94">
        <f>SUM(E29:I29)</f>
        <v>90</v>
      </c>
      <c r="E29" s="91">
        <f>SUM(J29,N29,R29,V29)</f>
        <v>15</v>
      </c>
      <c r="F29" s="92">
        <f>SUM(K29,O29,S29,W29)</f>
        <v>75</v>
      </c>
      <c r="G29" s="92"/>
      <c r="H29" s="92"/>
      <c r="I29" s="95"/>
      <c r="J29" s="96">
        <v>15</v>
      </c>
      <c r="K29" s="92">
        <v>15</v>
      </c>
      <c r="L29" s="92">
        <v>3</v>
      </c>
      <c r="M29" s="97" t="s">
        <v>32</v>
      </c>
      <c r="N29" s="91"/>
      <c r="O29" s="92">
        <v>30</v>
      </c>
      <c r="P29" s="92">
        <v>3</v>
      </c>
      <c r="Q29" s="95" t="s">
        <v>32</v>
      </c>
      <c r="R29" s="96"/>
      <c r="S29" s="92">
        <v>30</v>
      </c>
      <c r="T29" s="92">
        <v>3</v>
      </c>
      <c r="U29" s="97" t="s">
        <v>33</v>
      </c>
      <c r="V29" s="91"/>
      <c r="W29" s="92"/>
      <c r="X29" s="92"/>
      <c r="Y29" s="97"/>
      <c r="Z29" s="98">
        <f>SUM(L29,P29,T29,X29)</f>
        <v>9</v>
      </c>
      <c r="AA29" s="99">
        <v>9</v>
      </c>
      <c r="AB29" s="61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</row>
    <row r="30" spans="1:42" ht="15.75" customHeight="1" x14ac:dyDescent="0.25">
      <c r="A30" s="65">
        <v>13</v>
      </c>
      <c r="B30" s="62" t="s">
        <v>85</v>
      </c>
      <c r="C30" s="63" t="s">
        <v>118</v>
      </c>
      <c r="D30" s="64">
        <f>SUM(E30:I30)</f>
        <v>60</v>
      </c>
      <c r="E30" s="65"/>
      <c r="F30" s="62">
        <f>SUM(K30,O30,S30,W30)</f>
        <v>60</v>
      </c>
      <c r="G30" s="62"/>
      <c r="H30" s="62"/>
      <c r="I30" s="66"/>
      <c r="J30" s="67"/>
      <c r="K30" s="62">
        <v>15</v>
      </c>
      <c r="L30" s="62">
        <v>1</v>
      </c>
      <c r="M30" s="100" t="s">
        <v>32</v>
      </c>
      <c r="N30" s="65"/>
      <c r="O30" s="62">
        <v>15</v>
      </c>
      <c r="P30" s="62">
        <v>2</v>
      </c>
      <c r="Q30" s="66" t="s">
        <v>32</v>
      </c>
      <c r="R30" s="67"/>
      <c r="S30" s="62">
        <v>15</v>
      </c>
      <c r="T30" s="62">
        <v>2</v>
      </c>
      <c r="U30" s="100" t="s">
        <v>32</v>
      </c>
      <c r="V30" s="65"/>
      <c r="W30" s="62">
        <v>15</v>
      </c>
      <c r="X30" s="62">
        <v>3</v>
      </c>
      <c r="Y30" s="100" t="s">
        <v>32</v>
      </c>
      <c r="Z30" s="64">
        <f>SUM(L30,P30,T30,X30)</f>
        <v>8</v>
      </c>
      <c r="AA30" s="71">
        <v>8</v>
      </c>
      <c r="AB30" s="61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</row>
    <row r="31" spans="1:42" ht="15.75" customHeight="1" x14ac:dyDescent="0.25">
      <c r="A31" s="65">
        <v>14</v>
      </c>
      <c r="B31" s="62" t="s">
        <v>86</v>
      </c>
      <c r="C31" s="63" t="s">
        <v>37</v>
      </c>
      <c r="D31" s="64">
        <f>SUM(E31:I31)</f>
        <v>60</v>
      </c>
      <c r="E31" s="65"/>
      <c r="F31" s="62">
        <f>SUM(K31,O31,S31,W31)</f>
        <v>60</v>
      </c>
      <c r="G31" s="62"/>
      <c r="H31" s="62"/>
      <c r="I31" s="66"/>
      <c r="J31" s="61"/>
      <c r="K31" s="83"/>
      <c r="L31" s="61"/>
      <c r="M31" s="101"/>
      <c r="N31" s="61"/>
      <c r="O31" s="83"/>
      <c r="P31" s="102"/>
      <c r="Q31" s="84"/>
      <c r="R31" s="67"/>
      <c r="S31" s="62">
        <v>30</v>
      </c>
      <c r="T31" s="62">
        <v>2</v>
      </c>
      <c r="U31" s="100" t="s">
        <v>32</v>
      </c>
      <c r="V31" s="65"/>
      <c r="W31" s="62">
        <v>30</v>
      </c>
      <c r="X31" s="62">
        <v>2</v>
      </c>
      <c r="Y31" s="100" t="s">
        <v>32</v>
      </c>
      <c r="Z31" s="64">
        <f>SUM(L31,P31,T31,X31)</f>
        <v>4</v>
      </c>
      <c r="AA31" s="79">
        <v>4</v>
      </c>
      <c r="AB31" s="61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</row>
    <row r="32" spans="1:42" ht="15.75" customHeight="1" x14ac:dyDescent="0.25">
      <c r="A32" s="65">
        <v>15</v>
      </c>
      <c r="B32" s="62" t="s">
        <v>87</v>
      </c>
      <c r="C32" s="63" t="s">
        <v>114</v>
      </c>
      <c r="D32" s="72">
        <f>SUM(E32:I32)</f>
        <v>15</v>
      </c>
      <c r="E32" s="73"/>
      <c r="F32" s="62">
        <f>SUM(K32,O32,S32,W32)</f>
        <v>15</v>
      </c>
      <c r="G32" s="62"/>
      <c r="H32" s="62"/>
      <c r="I32" s="66"/>
      <c r="J32" s="67"/>
      <c r="K32" s="62">
        <v>15</v>
      </c>
      <c r="L32" s="62">
        <v>1</v>
      </c>
      <c r="M32" s="100" t="s">
        <v>32</v>
      </c>
      <c r="N32" s="65"/>
      <c r="O32" s="62"/>
      <c r="P32" s="62"/>
      <c r="Q32" s="66"/>
      <c r="R32" s="67"/>
      <c r="S32" s="62"/>
      <c r="T32" s="62"/>
      <c r="U32" s="100"/>
      <c r="V32" s="65"/>
      <c r="W32" s="62"/>
      <c r="X32" s="62"/>
      <c r="Y32" s="100"/>
      <c r="Z32" s="59">
        <f>SUM(L32,P32,T32,X32)</f>
        <v>1</v>
      </c>
      <c r="AA32" s="71">
        <v>1</v>
      </c>
      <c r="AB32" s="61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</row>
    <row r="33" spans="1:42" ht="15.75" customHeight="1" thickBot="1" x14ac:dyDescent="0.3">
      <c r="A33" s="73">
        <v>16</v>
      </c>
      <c r="B33" s="74" t="s">
        <v>88</v>
      </c>
      <c r="C33" s="80" t="s">
        <v>38</v>
      </c>
      <c r="D33" s="72">
        <f>SUM(E33:I33)</f>
        <v>60</v>
      </c>
      <c r="E33" s="73">
        <f>SUM(J33,N33,R33,V33)</f>
        <v>60</v>
      </c>
      <c r="F33" s="74"/>
      <c r="G33" s="74"/>
      <c r="H33" s="74"/>
      <c r="I33" s="75"/>
      <c r="J33" s="76"/>
      <c r="K33" s="74"/>
      <c r="L33" s="74"/>
      <c r="M33" s="103"/>
      <c r="N33" s="73"/>
      <c r="O33" s="74"/>
      <c r="P33" s="74"/>
      <c r="Q33" s="75"/>
      <c r="R33" s="76">
        <v>30</v>
      </c>
      <c r="S33" s="74"/>
      <c r="T33" s="74">
        <v>2</v>
      </c>
      <c r="U33" s="103" t="s">
        <v>34</v>
      </c>
      <c r="V33" s="73">
        <v>30</v>
      </c>
      <c r="W33" s="74"/>
      <c r="X33" s="74">
        <v>3</v>
      </c>
      <c r="Y33" s="103" t="s">
        <v>59</v>
      </c>
      <c r="Z33" s="72">
        <f>SUM(L33,P33,T33,X33)</f>
        <v>5</v>
      </c>
      <c r="AA33" s="79"/>
      <c r="AB33" s="61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</row>
    <row r="34" spans="1:42" ht="15.75" customHeight="1" thickBot="1" x14ac:dyDescent="0.3">
      <c r="A34" s="156" t="s">
        <v>3</v>
      </c>
      <c r="B34" s="157"/>
      <c r="C34" s="157"/>
      <c r="D34" s="104">
        <f>SUM(D29:D33)</f>
        <v>285</v>
      </c>
      <c r="E34" s="105">
        <f t="shared" ref="E34:L34" si="22">SUM(E29:E33)</f>
        <v>75</v>
      </c>
      <c r="F34" s="106">
        <f t="shared" si="22"/>
        <v>210</v>
      </c>
      <c r="G34" s="107">
        <f t="shared" si="22"/>
        <v>0</v>
      </c>
      <c r="H34" s="108">
        <f t="shared" si="22"/>
        <v>0</v>
      </c>
      <c r="I34" s="109">
        <f t="shared" si="22"/>
        <v>0</v>
      </c>
      <c r="J34" s="107">
        <f t="shared" si="22"/>
        <v>15</v>
      </c>
      <c r="K34" s="106">
        <f t="shared" si="22"/>
        <v>45</v>
      </c>
      <c r="L34" s="106">
        <f t="shared" si="22"/>
        <v>5</v>
      </c>
      <c r="M34" s="107"/>
      <c r="N34" s="105">
        <f>SUM(N29:N33)</f>
        <v>0</v>
      </c>
      <c r="O34" s="106">
        <f>SUM(O29:O33)</f>
        <v>45</v>
      </c>
      <c r="P34" s="107">
        <f>SUM(P29:P33)</f>
        <v>5</v>
      </c>
      <c r="Q34" s="109"/>
      <c r="R34" s="107">
        <f>SUM(R29:R33)</f>
        <v>30</v>
      </c>
      <c r="S34" s="108">
        <f>SUM(S29:S33)</f>
        <v>75</v>
      </c>
      <c r="T34" s="108">
        <f>SUM(T29:T33)</f>
        <v>9</v>
      </c>
      <c r="U34" s="110"/>
      <c r="V34" s="107">
        <f>SUM(V29:V33)</f>
        <v>30</v>
      </c>
      <c r="W34" s="106">
        <f>SUM(W29:W33)</f>
        <v>45</v>
      </c>
      <c r="X34" s="107">
        <f>SUM(X29:X33)</f>
        <v>8</v>
      </c>
      <c r="Y34" s="110"/>
      <c r="Z34" s="104">
        <f>SUM(Z29:Z33)</f>
        <v>27</v>
      </c>
      <c r="AA34" s="111">
        <f>SUM(AA29:AA33)</f>
        <v>22</v>
      </c>
      <c r="AB34" s="61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</row>
    <row r="35" spans="1:42" ht="15.75" customHeight="1" thickBot="1" x14ac:dyDescent="0.3">
      <c r="A35" s="158" t="s">
        <v>109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60"/>
      <c r="AB35" s="61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</row>
    <row r="36" spans="1:42" ht="15.75" customHeight="1" thickBot="1" x14ac:dyDescent="0.3">
      <c r="A36" s="158" t="s">
        <v>35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60"/>
      <c r="AB36" s="61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</row>
    <row r="37" spans="1:42" ht="15.75" customHeight="1" x14ac:dyDescent="0.25">
      <c r="A37" s="49">
        <v>17</v>
      </c>
      <c r="B37" s="50" t="s">
        <v>89</v>
      </c>
      <c r="C37" s="112" t="s">
        <v>40</v>
      </c>
      <c r="D37" s="59">
        <f>SUM(E37:I37)</f>
        <v>120</v>
      </c>
      <c r="E37" s="49"/>
      <c r="F37" s="50">
        <f>SUM(K37,O37,S37,W37)</f>
        <v>120</v>
      </c>
      <c r="G37" s="50"/>
      <c r="H37" s="50"/>
      <c r="I37" s="53"/>
      <c r="J37" s="54"/>
      <c r="K37" s="50">
        <v>30</v>
      </c>
      <c r="L37" s="50">
        <v>4</v>
      </c>
      <c r="M37" s="113" t="s">
        <v>33</v>
      </c>
      <c r="N37" s="49"/>
      <c r="O37" s="50">
        <v>30</v>
      </c>
      <c r="P37" s="50">
        <v>4</v>
      </c>
      <c r="Q37" s="95" t="s">
        <v>33</v>
      </c>
      <c r="R37" s="54"/>
      <c r="S37" s="50">
        <v>30</v>
      </c>
      <c r="T37" s="50">
        <v>4</v>
      </c>
      <c r="U37" s="113" t="s">
        <v>33</v>
      </c>
      <c r="V37" s="49"/>
      <c r="W37" s="50">
        <v>30</v>
      </c>
      <c r="X37" s="50">
        <v>4</v>
      </c>
      <c r="Y37" s="113" t="s">
        <v>33</v>
      </c>
      <c r="Z37" s="59">
        <f>SUM(L37,P37,T37,X37)</f>
        <v>16</v>
      </c>
      <c r="AA37" s="60">
        <v>16</v>
      </c>
      <c r="AB37" s="61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</row>
    <row r="38" spans="1:42" ht="15.75" customHeight="1" x14ac:dyDescent="0.25">
      <c r="A38" s="65">
        <v>18</v>
      </c>
      <c r="B38" s="62" t="s">
        <v>90</v>
      </c>
      <c r="C38" s="63" t="s">
        <v>46</v>
      </c>
      <c r="D38" s="64">
        <f>SUM(E38:I38)</f>
        <v>120</v>
      </c>
      <c r="E38" s="65"/>
      <c r="F38" s="62">
        <f>SUM(K38,O38,S38,W38)</f>
        <v>120</v>
      </c>
      <c r="G38" s="62"/>
      <c r="H38" s="62"/>
      <c r="I38" s="66"/>
      <c r="J38" s="67"/>
      <c r="K38" s="62">
        <v>30</v>
      </c>
      <c r="L38" s="62">
        <v>2</v>
      </c>
      <c r="M38" s="100" t="s">
        <v>32</v>
      </c>
      <c r="N38" s="65"/>
      <c r="O38" s="62">
        <v>30</v>
      </c>
      <c r="P38" s="62">
        <v>2</v>
      </c>
      <c r="Q38" s="66" t="s">
        <v>32</v>
      </c>
      <c r="R38" s="67"/>
      <c r="S38" s="62">
        <v>30</v>
      </c>
      <c r="T38" s="62">
        <v>2</v>
      </c>
      <c r="U38" s="100" t="s">
        <v>32</v>
      </c>
      <c r="V38" s="65"/>
      <c r="W38" s="62">
        <v>30</v>
      </c>
      <c r="X38" s="62">
        <v>2</v>
      </c>
      <c r="Y38" s="100" t="s">
        <v>32</v>
      </c>
      <c r="Z38" s="64">
        <f>SUM(L38,P38,T38,X38)</f>
        <v>8</v>
      </c>
      <c r="AA38" s="71">
        <v>8</v>
      </c>
      <c r="AB38" s="61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</row>
    <row r="39" spans="1:42" ht="15.75" customHeight="1" thickBot="1" x14ac:dyDescent="0.3">
      <c r="A39" s="65">
        <v>19</v>
      </c>
      <c r="B39" s="62" t="s">
        <v>91</v>
      </c>
      <c r="C39" s="63" t="s">
        <v>41</v>
      </c>
      <c r="D39" s="64">
        <f>SUM(E39:I39)</f>
        <v>60</v>
      </c>
      <c r="E39" s="65"/>
      <c r="F39" s="62">
        <f>SUM(K39,O39,S39,W39)</f>
        <v>60</v>
      </c>
      <c r="G39" s="62"/>
      <c r="H39" s="62"/>
      <c r="I39" s="66"/>
      <c r="J39" s="67"/>
      <c r="K39" s="62">
        <v>15</v>
      </c>
      <c r="L39" s="62">
        <v>1</v>
      </c>
      <c r="M39" s="100" t="s">
        <v>32</v>
      </c>
      <c r="N39" s="65"/>
      <c r="O39" s="62">
        <v>15</v>
      </c>
      <c r="P39" s="62">
        <v>1</v>
      </c>
      <c r="Q39" s="66" t="s">
        <v>32</v>
      </c>
      <c r="R39" s="67"/>
      <c r="S39" s="62">
        <v>15</v>
      </c>
      <c r="T39" s="62">
        <v>1</v>
      </c>
      <c r="U39" s="100" t="s">
        <v>32</v>
      </c>
      <c r="V39" s="65"/>
      <c r="W39" s="62">
        <v>15</v>
      </c>
      <c r="X39" s="62">
        <v>1</v>
      </c>
      <c r="Y39" s="100" t="s">
        <v>32</v>
      </c>
      <c r="Z39" s="64">
        <f>SUM(L39,P39,T39,X39)</f>
        <v>4</v>
      </c>
      <c r="AA39" s="71">
        <v>4</v>
      </c>
      <c r="AB39" s="61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</row>
    <row r="40" spans="1:42" ht="15.75" customHeight="1" thickBot="1" x14ac:dyDescent="0.3">
      <c r="A40" s="156" t="s">
        <v>3</v>
      </c>
      <c r="B40" s="157"/>
      <c r="C40" s="157"/>
      <c r="D40" s="104">
        <f>SUM(D37:D39)</f>
        <v>300</v>
      </c>
      <c r="E40" s="114">
        <f t="shared" ref="E40:L40" si="23">SUM(E37:E39)</f>
        <v>0</v>
      </c>
      <c r="F40" s="115">
        <f t="shared" si="23"/>
        <v>300</v>
      </c>
      <c r="G40" s="116">
        <f t="shared" si="23"/>
        <v>0</v>
      </c>
      <c r="H40" s="117">
        <f t="shared" si="23"/>
        <v>0</v>
      </c>
      <c r="I40" s="118">
        <f t="shared" si="23"/>
        <v>0</v>
      </c>
      <c r="J40" s="116">
        <f t="shared" si="23"/>
        <v>0</v>
      </c>
      <c r="K40" s="117">
        <f t="shared" si="23"/>
        <v>75</v>
      </c>
      <c r="L40" s="117">
        <f t="shared" si="23"/>
        <v>7</v>
      </c>
      <c r="M40" s="116"/>
      <c r="N40" s="119">
        <f>SUM(N37:N39)</f>
        <v>0</v>
      </c>
      <c r="O40" s="117">
        <f>SUM(O37:O39)</f>
        <v>75</v>
      </c>
      <c r="P40" s="117">
        <f>SUM(P37:P39)</f>
        <v>7</v>
      </c>
      <c r="Q40" s="118"/>
      <c r="R40" s="115">
        <f>SUM(R37:R39)</f>
        <v>0</v>
      </c>
      <c r="S40" s="116">
        <f>SUM(S37:S39)</f>
        <v>75</v>
      </c>
      <c r="T40" s="120">
        <f>SUM(T37:T39)</f>
        <v>7</v>
      </c>
      <c r="U40" s="121"/>
      <c r="V40" s="119">
        <f>SUM(V37:V39)</f>
        <v>0</v>
      </c>
      <c r="W40" s="117">
        <f>SUM(W37:W39)</f>
        <v>75</v>
      </c>
      <c r="X40" s="117">
        <f>SUM(X37:X39)</f>
        <v>7</v>
      </c>
      <c r="Y40" s="116"/>
      <c r="Z40" s="122">
        <f>SUM(Z37:Z39)</f>
        <v>28</v>
      </c>
      <c r="AA40" s="118">
        <v>28</v>
      </c>
      <c r="AB40" s="61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</row>
    <row r="41" spans="1:42" ht="15.75" customHeight="1" thickBot="1" x14ac:dyDescent="0.3">
      <c r="A41" s="158" t="s">
        <v>39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60"/>
      <c r="AB41" s="48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</row>
    <row r="42" spans="1:42" ht="15.75" customHeight="1" x14ac:dyDescent="0.25">
      <c r="A42" s="49">
        <v>20</v>
      </c>
      <c r="B42" s="50" t="s">
        <v>92</v>
      </c>
      <c r="C42" s="112" t="s">
        <v>44</v>
      </c>
      <c r="D42" s="59">
        <f>SUM(E42:I42)</f>
        <v>120</v>
      </c>
      <c r="E42" s="49"/>
      <c r="F42" s="50">
        <f>SUM(K42,O42,S42,W42)</f>
        <v>120</v>
      </c>
      <c r="G42" s="50"/>
      <c r="H42" s="50"/>
      <c r="I42" s="53"/>
      <c r="J42" s="54"/>
      <c r="K42" s="50">
        <v>30</v>
      </c>
      <c r="L42" s="50">
        <v>4</v>
      </c>
      <c r="M42" s="113" t="s">
        <v>33</v>
      </c>
      <c r="N42" s="49"/>
      <c r="O42" s="50">
        <v>30</v>
      </c>
      <c r="P42" s="50">
        <v>4</v>
      </c>
      <c r="Q42" s="95" t="s">
        <v>33</v>
      </c>
      <c r="R42" s="54"/>
      <c r="S42" s="50">
        <v>30</v>
      </c>
      <c r="T42" s="50">
        <v>4</v>
      </c>
      <c r="U42" s="113" t="s">
        <v>33</v>
      </c>
      <c r="V42" s="49"/>
      <c r="W42" s="50">
        <v>30</v>
      </c>
      <c r="X42" s="50">
        <v>4</v>
      </c>
      <c r="Y42" s="113" t="s">
        <v>33</v>
      </c>
      <c r="Z42" s="59">
        <f>SUM(L42,P42,T42,X42)</f>
        <v>16</v>
      </c>
      <c r="AA42" s="60">
        <v>16</v>
      </c>
      <c r="AB42" s="61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</row>
    <row r="43" spans="1:42" ht="15.75" customHeight="1" x14ac:dyDescent="0.25">
      <c r="A43" s="65">
        <v>21</v>
      </c>
      <c r="B43" s="62" t="s">
        <v>93</v>
      </c>
      <c r="C43" s="63" t="s">
        <v>42</v>
      </c>
      <c r="D43" s="72">
        <f>SUM(E43:I43)</f>
        <v>90</v>
      </c>
      <c r="E43" s="73"/>
      <c r="F43" s="74">
        <f>SUM(K43,O43,S43,W43)</f>
        <v>90</v>
      </c>
      <c r="G43" s="74"/>
      <c r="H43" s="74"/>
      <c r="I43" s="75"/>
      <c r="J43" s="67"/>
      <c r="K43" s="62">
        <v>30</v>
      </c>
      <c r="L43" s="62">
        <v>2</v>
      </c>
      <c r="M43" s="100" t="s">
        <v>32</v>
      </c>
      <c r="N43" s="65"/>
      <c r="O43" s="62">
        <v>30</v>
      </c>
      <c r="P43" s="62">
        <v>2</v>
      </c>
      <c r="Q43" s="66" t="s">
        <v>32</v>
      </c>
      <c r="R43" s="67"/>
      <c r="S43" s="62">
        <v>30</v>
      </c>
      <c r="T43" s="62">
        <v>2</v>
      </c>
      <c r="U43" s="100" t="s">
        <v>32</v>
      </c>
      <c r="V43" s="73"/>
      <c r="W43" s="74"/>
      <c r="X43" s="74"/>
      <c r="Y43" s="103"/>
      <c r="Z43" s="72">
        <f>SUM(L43,P43,T43,X43)</f>
        <v>6</v>
      </c>
      <c r="AA43" s="79">
        <v>6</v>
      </c>
      <c r="AB43" s="61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</row>
    <row r="44" spans="1:42" ht="15.75" customHeight="1" thickBot="1" x14ac:dyDescent="0.3">
      <c r="A44" s="65">
        <v>22</v>
      </c>
      <c r="B44" s="74" t="s">
        <v>94</v>
      </c>
      <c r="C44" s="80" t="s">
        <v>47</v>
      </c>
      <c r="D44" s="72">
        <f>SUM(E44:I44)</f>
        <v>90</v>
      </c>
      <c r="E44" s="73"/>
      <c r="F44" s="74">
        <f>SUM(K44,O44,S44,W44)</f>
        <v>90</v>
      </c>
      <c r="G44" s="74"/>
      <c r="H44" s="74"/>
      <c r="I44" s="75"/>
      <c r="J44" s="76"/>
      <c r="K44" s="74"/>
      <c r="L44" s="74"/>
      <c r="M44" s="103"/>
      <c r="N44" s="65"/>
      <c r="O44" s="62">
        <v>30</v>
      </c>
      <c r="P44" s="62">
        <v>2</v>
      </c>
      <c r="Q44" s="88" t="s">
        <v>32</v>
      </c>
      <c r="R44" s="67"/>
      <c r="S44" s="62">
        <v>30</v>
      </c>
      <c r="T44" s="62">
        <v>2</v>
      </c>
      <c r="U44" s="100" t="s">
        <v>32</v>
      </c>
      <c r="V44" s="65"/>
      <c r="W44" s="62">
        <v>30</v>
      </c>
      <c r="X44" s="62">
        <v>2</v>
      </c>
      <c r="Y44" s="100" t="s">
        <v>32</v>
      </c>
      <c r="Z44" s="72">
        <f>SUM(L44,P44,T44,X44)</f>
        <v>6</v>
      </c>
      <c r="AA44" s="123">
        <v>6</v>
      </c>
      <c r="AB44" s="61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</row>
    <row r="45" spans="1:42" ht="15.75" customHeight="1" thickBot="1" x14ac:dyDescent="0.3">
      <c r="A45" s="156" t="s">
        <v>3</v>
      </c>
      <c r="B45" s="157"/>
      <c r="C45" s="157"/>
      <c r="D45" s="104">
        <f>SUM(D42:D44)</f>
        <v>300</v>
      </c>
      <c r="E45" s="119">
        <f t="shared" ref="E45:L45" si="24">SUM(E42:E44)</f>
        <v>0</v>
      </c>
      <c r="F45" s="120">
        <f t="shared" si="24"/>
        <v>300</v>
      </c>
      <c r="G45" s="117">
        <f t="shared" si="24"/>
        <v>0</v>
      </c>
      <c r="H45" s="116">
        <f t="shared" si="24"/>
        <v>0</v>
      </c>
      <c r="I45" s="124">
        <f t="shared" si="24"/>
        <v>0</v>
      </c>
      <c r="J45" s="125">
        <f t="shared" si="24"/>
        <v>0</v>
      </c>
      <c r="K45" s="116">
        <f t="shared" si="24"/>
        <v>60</v>
      </c>
      <c r="L45" s="120">
        <f t="shared" si="24"/>
        <v>6</v>
      </c>
      <c r="M45" s="121"/>
      <c r="N45" s="119">
        <f>SUM(N42:N44)</f>
        <v>0</v>
      </c>
      <c r="O45" s="117">
        <f>SUM(O42:O44)</f>
        <v>90</v>
      </c>
      <c r="P45" s="116">
        <f>SUM(P42:P44)</f>
        <v>8</v>
      </c>
      <c r="Q45" s="124"/>
      <c r="R45" s="116">
        <f>SUM(R42:R44)</f>
        <v>0</v>
      </c>
      <c r="S45" s="120">
        <f>SUM(S42:S44)</f>
        <v>90</v>
      </c>
      <c r="T45" s="117">
        <f>SUM(T42:T44)</f>
        <v>8</v>
      </c>
      <c r="U45" s="126"/>
      <c r="V45" s="114">
        <f>SUM(V42:V44)</f>
        <v>0</v>
      </c>
      <c r="W45" s="116">
        <f>SUM(W42:W44)</f>
        <v>60</v>
      </c>
      <c r="X45" s="117">
        <f>SUM(X42:X44)</f>
        <v>6</v>
      </c>
      <c r="Y45" s="126"/>
      <c r="Z45" s="122">
        <f>SUM(Z42:Z44)</f>
        <v>28</v>
      </c>
      <c r="AA45" s="127">
        <f>SUM(AA42:AA44)</f>
        <v>28</v>
      </c>
      <c r="AB45" s="61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</row>
    <row r="46" spans="1:42" ht="15.75" customHeight="1" thickBot="1" x14ac:dyDescent="0.3">
      <c r="A46" s="158" t="s">
        <v>119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60"/>
      <c r="AB46" s="48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</row>
    <row r="47" spans="1:42" ht="15" customHeight="1" x14ac:dyDescent="0.25">
      <c r="A47" s="49">
        <v>23</v>
      </c>
      <c r="B47" s="50" t="s">
        <v>95</v>
      </c>
      <c r="C47" s="51" t="s">
        <v>49</v>
      </c>
      <c r="D47" s="59">
        <f t="shared" ref="D47:D53" si="25">SUM(E47:I47)</f>
        <v>120</v>
      </c>
      <c r="E47" s="49"/>
      <c r="F47" s="50">
        <f t="shared" ref="F47:F53" si="26">SUM(K47,O47,S47,W47)</f>
        <v>120</v>
      </c>
      <c r="G47" s="50"/>
      <c r="H47" s="50"/>
      <c r="I47" s="53"/>
      <c r="J47" s="54"/>
      <c r="K47" s="50">
        <v>30</v>
      </c>
      <c r="L47" s="50">
        <v>3</v>
      </c>
      <c r="M47" s="113" t="s">
        <v>33</v>
      </c>
      <c r="N47" s="49"/>
      <c r="O47" s="50">
        <v>30</v>
      </c>
      <c r="P47" s="50">
        <v>4</v>
      </c>
      <c r="Q47" s="95" t="s">
        <v>33</v>
      </c>
      <c r="R47" s="54"/>
      <c r="S47" s="50">
        <v>30</v>
      </c>
      <c r="T47" s="50">
        <v>4</v>
      </c>
      <c r="U47" s="113" t="s">
        <v>33</v>
      </c>
      <c r="V47" s="49"/>
      <c r="W47" s="50">
        <v>30</v>
      </c>
      <c r="X47" s="50">
        <v>4</v>
      </c>
      <c r="Y47" s="113" t="s">
        <v>33</v>
      </c>
      <c r="Z47" s="52">
        <f t="shared" ref="Z47:Z53" si="27">SUM(L47,P47,T47,X47)</f>
        <v>15</v>
      </c>
      <c r="AA47" s="128">
        <v>15</v>
      </c>
      <c r="AB47" s="61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</row>
    <row r="48" spans="1:42" ht="38.1" customHeight="1" x14ac:dyDescent="0.25">
      <c r="A48" s="65">
        <v>24</v>
      </c>
      <c r="B48" s="74" t="s">
        <v>98</v>
      </c>
      <c r="C48" s="63" t="s">
        <v>50</v>
      </c>
      <c r="D48" s="72">
        <f t="shared" si="25"/>
        <v>60</v>
      </c>
      <c r="E48" s="73"/>
      <c r="F48" s="62">
        <f t="shared" si="26"/>
        <v>60</v>
      </c>
      <c r="G48" s="62"/>
      <c r="H48" s="62"/>
      <c r="I48" s="66"/>
      <c r="J48" s="67"/>
      <c r="K48" s="62">
        <v>15</v>
      </c>
      <c r="L48" s="62">
        <v>1</v>
      </c>
      <c r="M48" s="100" t="s">
        <v>32</v>
      </c>
      <c r="N48" s="65"/>
      <c r="O48" s="62">
        <v>15</v>
      </c>
      <c r="P48" s="62">
        <v>1</v>
      </c>
      <c r="Q48" s="66" t="s">
        <v>32</v>
      </c>
      <c r="R48" s="67"/>
      <c r="S48" s="62">
        <v>15</v>
      </c>
      <c r="T48" s="62">
        <v>1</v>
      </c>
      <c r="U48" s="100" t="s">
        <v>32</v>
      </c>
      <c r="V48" s="65"/>
      <c r="W48" s="62">
        <v>15</v>
      </c>
      <c r="X48" s="62">
        <v>2</v>
      </c>
      <c r="Y48" s="100" t="s">
        <v>33</v>
      </c>
      <c r="Z48" s="72">
        <f t="shared" si="27"/>
        <v>5</v>
      </c>
      <c r="AA48" s="71">
        <v>5</v>
      </c>
      <c r="AB48" s="61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</row>
    <row r="49" spans="1:42" ht="15.75" customHeight="1" x14ac:dyDescent="0.25">
      <c r="A49" s="65">
        <v>25</v>
      </c>
      <c r="B49" s="62" t="s">
        <v>97</v>
      </c>
      <c r="C49" s="63" t="s">
        <v>51</v>
      </c>
      <c r="D49" s="72">
        <f t="shared" si="25"/>
        <v>30</v>
      </c>
      <c r="E49" s="65"/>
      <c r="F49" s="62">
        <f t="shared" si="26"/>
        <v>30</v>
      </c>
      <c r="G49" s="62"/>
      <c r="H49" s="62"/>
      <c r="I49" s="66"/>
      <c r="J49" s="67"/>
      <c r="K49" s="62">
        <v>15</v>
      </c>
      <c r="L49" s="62">
        <v>1</v>
      </c>
      <c r="M49" s="100" t="s">
        <v>32</v>
      </c>
      <c r="N49" s="65"/>
      <c r="O49" s="62">
        <v>15</v>
      </c>
      <c r="P49" s="62">
        <v>1</v>
      </c>
      <c r="Q49" s="66" t="s">
        <v>32</v>
      </c>
      <c r="R49" s="67"/>
      <c r="S49" s="62"/>
      <c r="T49" s="62"/>
      <c r="U49" s="100"/>
      <c r="V49" s="65"/>
      <c r="W49" s="62"/>
      <c r="X49" s="62"/>
      <c r="Y49" s="100"/>
      <c r="Z49" s="64">
        <f t="shared" si="27"/>
        <v>2</v>
      </c>
      <c r="AA49" s="128">
        <v>2</v>
      </c>
      <c r="AB49" s="61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</row>
    <row r="50" spans="1:42" x14ac:dyDescent="0.25">
      <c r="A50" s="65">
        <v>26</v>
      </c>
      <c r="B50" s="62" t="s">
        <v>99</v>
      </c>
      <c r="C50" s="63" t="s">
        <v>55</v>
      </c>
      <c r="D50" s="72">
        <f t="shared" si="25"/>
        <v>30</v>
      </c>
      <c r="E50" s="73"/>
      <c r="F50" s="62">
        <f t="shared" si="26"/>
        <v>30</v>
      </c>
      <c r="G50" s="62"/>
      <c r="H50" s="62"/>
      <c r="I50" s="66"/>
      <c r="J50" s="67"/>
      <c r="K50" s="62"/>
      <c r="L50" s="62"/>
      <c r="M50" s="100"/>
      <c r="N50" s="65"/>
      <c r="O50" s="62">
        <v>30</v>
      </c>
      <c r="P50" s="62">
        <v>2</v>
      </c>
      <c r="Q50" s="66" t="s">
        <v>32</v>
      </c>
      <c r="R50" s="67"/>
      <c r="S50" s="62"/>
      <c r="T50" s="62"/>
      <c r="U50" s="100"/>
      <c r="V50" s="65"/>
      <c r="W50" s="62"/>
      <c r="X50" s="62"/>
      <c r="Y50" s="100"/>
      <c r="Z50" s="59">
        <f t="shared" si="27"/>
        <v>2</v>
      </c>
      <c r="AA50" s="71">
        <v>2</v>
      </c>
      <c r="AB50" s="61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</row>
    <row r="51" spans="1:42" x14ac:dyDescent="0.25">
      <c r="A51" s="65">
        <v>27</v>
      </c>
      <c r="B51" s="74" t="s">
        <v>100</v>
      </c>
      <c r="C51" s="80" t="s">
        <v>113</v>
      </c>
      <c r="D51" s="64">
        <f t="shared" si="25"/>
        <v>30</v>
      </c>
      <c r="E51" s="65"/>
      <c r="F51" s="62">
        <f t="shared" si="26"/>
        <v>30</v>
      </c>
      <c r="G51" s="62"/>
      <c r="H51" s="62"/>
      <c r="I51" s="66"/>
      <c r="J51" s="67"/>
      <c r="K51" s="62"/>
      <c r="L51" s="62"/>
      <c r="M51" s="100"/>
      <c r="N51" s="65"/>
      <c r="O51" s="62"/>
      <c r="P51" s="62"/>
      <c r="Q51" s="66"/>
      <c r="R51" s="67"/>
      <c r="S51" s="62">
        <v>15</v>
      </c>
      <c r="T51" s="62">
        <v>1</v>
      </c>
      <c r="U51" s="100" t="s">
        <v>32</v>
      </c>
      <c r="V51" s="65"/>
      <c r="W51" s="62">
        <v>15</v>
      </c>
      <c r="X51" s="62">
        <v>1</v>
      </c>
      <c r="Y51" s="100" t="s">
        <v>32</v>
      </c>
      <c r="Z51" s="72">
        <f t="shared" si="27"/>
        <v>2</v>
      </c>
      <c r="AA51" s="79">
        <v>2</v>
      </c>
      <c r="AB51" s="61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</row>
    <row r="52" spans="1:42" ht="15.75" customHeight="1" x14ac:dyDescent="0.25">
      <c r="A52" s="65">
        <v>28</v>
      </c>
      <c r="B52" s="62" t="s">
        <v>96</v>
      </c>
      <c r="C52" s="63" t="s">
        <v>112</v>
      </c>
      <c r="D52" s="52">
        <f t="shared" si="25"/>
        <v>15</v>
      </c>
      <c r="E52" s="85"/>
      <c r="F52" s="50">
        <f t="shared" si="26"/>
        <v>15</v>
      </c>
      <c r="G52" s="50"/>
      <c r="H52" s="50"/>
      <c r="I52" s="53"/>
      <c r="J52" s="54"/>
      <c r="K52" s="50">
        <v>15</v>
      </c>
      <c r="L52" s="50">
        <v>1</v>
      </c>
      <c r="M52" s="113" t="s">
        <v>32</v>
      </c>
      <c r="N52" s="49"/>
      <c r="O52" s="50"/>
      <c r="P52" s="50"/>
      <c r="Q52" s="53"/>
      <c r="R52" s="54"/>
      <c r="S52" s="50"/>
      <c r="T52" s="50"/>
      <c r="U52" s="113"/>
      <c r="V52" s="49"/>
      <c r="W52" s="50"/>
      <c r="X52" s="50"/>
      <c r="Y52" s="113"/>
      <c r="Z52" s="64">
        <f t="shared" si="27"/>
        <v>1</v>
      </c>
      <c r="AA52" s="71">
        <v>1</v>
      </c>
      <c r="AB52" s="61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</row>
    <row r="53" spans="1:42" ht="15.75" customHeight="1" thickBot="1" x14ac:dyDescent="0.3">
      <c r="A53" s="65">
        <v>29</v>
      </c>
      <c r="B53" s="62" t="s">
        <v>101</v>
      </c>
      <c r="C53" s="63" t="s">
        <v>52</v>
      </c>
      <c r="D53" s="72">
        <f t="shared" si="25"/>
        <v>15</v>
      </c>
      <c r="E53" s="62"/>
      <c r="F53" s="62">
        <f t="shared" si="26"/>
        <v>15</v>
      </c>
      <c r="G53" s="62"/>
      <c r="H53" s="62"/>
      <c r="I53" s="66"/>
      <c r="J53" s="67"/>
      <c r="K53" s="62"/>
      <c r="L53" s="62"/>
      <c r="M53" s="100"/>
      <c r="N53" s="65"/>
      <c r="O53" s="62"/>
      <c r="P53" s="62"/>
      <c r="Q53" s="66"/>
      <c r="R53" s="67"/>
      <c r="S53" s="62"/>
      <c r="T53" s="62"/>
      <c r="U53" s="100"/>
      <c r="V53" s="65"/>
      <c r="W53" s="62">
        <v>15</v>
      </c>
      <c r="X53" s="62">
        <v>1</v>
      </c>
      <c r="Y53" s="100" t="s">
        <v>32</v>
      </c>
      <c r="Z53" s="59">
        <f t="shared" si="27"/>
        <v>1</v>
      </c>
      <c r="AA53" s="60">
        <v>1</v>
      </c>
      <c r="AB53" s="61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</row>
    <row r="54" spans="1:42" ht="15.75" customHeight="1" thickBot="1" x14ac:dyDescent="0.3">
      <c r="A54" s="156" t="s">
        <v>3</v>
      </c>
      <c r="B54" s="157"/>
      <c r="C54" s="157"/>
      <c r="D54" s="104">
        <f t="shared" ref="D54:L54" si="28">SUM(D47:D53)</f>
        <v>300</v>
      </c>
      <c r="E54" s="119">
        <f t="shared" si="28"/>
        <v>0</v>
      </c>
      <c r="F54" s="120">
        <f t="shared" si="28"/>
        <v>300</v>
      </c>
      <c r="G54" s="120">
        <f t="shared" si="28"/>
        <v>0</v>
      </c>
      <c r="H54" s="117">
        <f t="shared" si="28"/>
        <v>0</v>
      </c>
      <c r="I54" s="118">
        <f t="shared" si="28"/>
        <v>0</v>
      </c>
      <c r="J54" s="116">
        <f t="shared" si="28"/>
        <v>0</v>
      </c>
      <c r="K54" s="120">
        <f t="shared" si="28"/>
        <v>75</v>
      </c>
      <c r="L54" s="120">
        <f t="shared" si="28"/>
        <v>6</v>
      </c>
      <c r="M54" s="121"/>
      <c r="N54" s="119">
        <f>SUM(N47:N53)</f>
        <v>0</v>
      </c>
      <c r="O54" s="120">
        <f>SUM(O47:O53)</f>
        <v>90</v>
      </c>
      <c r="P54" s="117">
        <f>SUM(P47:P53)</f>
        <v>8</v>
      </c>
      <c r="Q54" s="124"/>
      <c r="R54" s="115">
        <f>SUM(R47:R53)</f>
        <v>0</v>
      </c>
      <c r="S54" s="117">
        <f>SUM(S47:S53)</f>
        <v>60</v>
      </c>
      <c r="T54" s="116">
        <f>SUM(T47:T53)</f>
        <v>6</v>
      </c>
      <c r="U54" s="121"/>
      <c r="V54" s="114">
        <f>SUM(V47:V53)</f>
        <v>0</v>
      </c>
      <c r="W54" s="117">
        <f>SUM(W47:W53)</f>
        <v>75</v>
      </c>
      <c r="X54" s="117">
        <f>SUM(X47:X53)</f>
        <v>8</v>
      </c>
      <c r="Y54" s="126"/>
      <c r="Z54" s="122">
        <f>SUM(Z47:Z53)</f>
        <v>28</v>
      </c>
      <c r="AA54" s="118">
        <f>SUM(AA47:AA53)</f>
        <v>28</v>
      </c>
      <c r="AB54" s="61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</row>
    <row r="55" spans="1:42" ht="15.75" customHeight="1" thickBot="1" x14ac:dyDescent="0.3">
      <c r="A55" s="158" t="s">
        <v>116</v>
      </c>
      <c r="B55" s="159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60"/>
      <c r="AB55" s="61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</row>
    <row r="56" spans="1:42" ht="15.75" customHeight="1" x14ac:dyDescent="0.25">
      <c r="A56" s="49">
        <v>30</v>
      </c>
      <c r="B56" s="50" t="s">
        <v>102</v>
      </c>
      <c r="C56" s="112" t="s">
        <v>45</v>
      </c>
      <c r="D56" s="59">
        <f>SUM(E56:I56)</f>
        <v>60</v>
      </c>
      <c r="E56" s="49"/>
      <c r="F56" s="50">
        <f>SUM(K56,O56,S56,W56)</f>
        <v>60</v>
      </c>
      <c r="G56" s="50"/>
      <c r="H56" s="50"/>
      <c r="I56" s="53"/>
      <c r="J56" s="54"/>
      <c r="K56" s="50">
        <v>30</v>
      </c>
      <c r="L56" s="50">
        <v>3</v>
      </c>
      <c r="M56" s="113" t="s">
        <v>32</v>
      </c>
      <c r="N56" s="49"/>
      <c r="O56" s="50">
        <v>30</v>
      </c>
      <c r="P56" s="50">
        <v>3</v>
      </c>
      <c r="Q56" s="113" t="s">
        <v>32</v>
      </c>
      <c r="R56" s="54"/>
      <c r="S56" s="50"/>
      <c r="T56" s="50"/>
      <c r="U56" s="113"/>
      <c r="V56" s="49"/>
      <c r="W56" s="50"/>
      <c r="X56" s="50"/>
      <c r="Y56" s="113"/>
      <c r="Z56" s="59">
        <f>SUM(L56,P56,T56,X56)</f>
        <v>6</v>
      </c>
      <c r="AA56" s="60">
        <v>6</v>
      </c>
      <c r="AB56" s="61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</row>
    <row r="57" spans="1:42" ht="15.75" customHeight="1" x14ac:dyDescent="0.25">
      <c r="A57" s="65">
        <v>31</v>
      </c>
      <c r="B57" s="62" t="s">
        <v>103</v>
      </c>
      <c r="C57" s="63" t="s">
        <v>43</v>
      </c>
      <c r="D57" s="64">
        <f>SUM(E57:I57)</f>
        <v>30</v>
      </c>
      <c r="E57" s="65"/>
      <c r="F57" s="62">
        <f>SUM(K57,O57,S57,W57)</f>
        <v>30</v>
      </c>
      <c r="G57" s="62"/>
      <c r="H57" s="62"/>
      <c r="I57" s="66"/>
      <c r="J57" s="67"/>
      <c r="K57" s="62"/>
      <c r="L57" s="62"/>
      <c r="M57" s="100"/>
      <c r="N57" s="65"/>
      <c r="O57" s="62">
        <v>30</v>
      </c>
      <c r="P57" s="62">
        <v>3</v>
      </c>
      <c r="Q57" s="66" t="s">
        <v>32</v>
      </c>
      <c r="R57" s="67"/>
      <c r="S57" s="62"/>
      <c r="T57" s="62"/>
      <c r="U57" s="100"/>
      <c r="V57" s="65"/>
      <c r="W57" s="62"/>
      <c r="X57" s="62"/>
      <c r="Y57" s="100"/>
      <c r="Z57" s="64">
        <f>SUM(L57,P57,T57,X57)</f>
        <v>3</v>
      </c>
      <c r="AA57" s="71">
        <v>3</v>
      </c>
      <c r="AB57" s="61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</row>
    <row r="58" spans="1:42" x14ac:dyDescent="0.25">
      <c r="A58" s="65">
        <v>32</v>
      </c>
      <c r="B58" s="74" t="s">
        <v>104</v>
      </c>
      <c r="C58" s="80" t="s">
        <v>53</v>
      </c>
      <c r="D58" s="72">
        <f>SUM(E58:I58)</f>
        <v>60</v>
      </c>
      <c r="E58" s="73"/>
      <c r="F58" s="74">
        <f>SUM(K58,O58,S58,W58)</f>
        <v>60</v>
      </c>
      <c r="G58" s="74"/>
      <c r="H58" s="74"/>
      <c r="I58" s="75"/>
      <c r="J58" s="76"/>
      <c r="K58" s="74">
        <v>30</v>
      </c>
      <c r="L58" s="74">
        <v>2</v>
      </c>
      <c r="M58" s="103" t="s">
        <v>32</v>
      </c>
      <c r="N58" s="73"/>
      <c r="O58" s="74">
        <v>30</v>
      </c>
      <c r="P58" s="74">
        <v>2</v>
      </c>
      <c r="Q58" s="75" t="s">
        <v>32</v>
      </c>
      <c r="R58" s="76"/>
      <c r="S58" s="74"/>
      <c r="T58" s="62"/>
      <c r="U58" s="100"/>
      <c r="V58" s="65"/>
      <c r="W58" s="62"/>
      <c r="X58" s="62"/>
      <c r="Y58" s="100"/>
      <c r="Z58" s="72">
        <f>SUM(L58,P58,T58,X58)</f>
        <v>4</v>
      </c>
      <c r="AA58" s="79">
        <v>4</v>
      </c>
      <c r="AB58" s="61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</row>
    <row r="59" spans="1:42" ht="15.75" customHeight="1" thickBot="1" x14ac:dyDescent="0.3">
      <c r="A59" s="73">
        <v>33</v>
      </c>
      <c r="B59" s="74" t="s">
        <v>105</v>
      </c>
      <c r="C59" s="80" t="s">
        <v>54</v>
      </c>
      <c r="D59" s="72">
        <f>SUM(E59:I59)</f>
        <v>60</v>
      </c>
      <c r="E59" s="73"/>
      <c r="F59" s="74">
        <f>SUM(K59,O59,S59,W59)</f>
        <v>60</v>
      </c>
      <c r="G59" s="74"/>
      <c r="H59" s="74"/>
      <c r="I59" s="75"/>
      <c r="J59" s="76"/>
      <c r="K59" s="74">
        <v>30</v>
      </c>
      <c r="L59" s="74">
        <v>3</v>
      </c>
      <c r="M59" s="103" t="s">
        <v>32</v>
      </c>
      <c r="N59" s="73"/>
      <c r="O59" s="74">
        <v>30</v>
      </c>
      <c r="P59" s="74">
        <v>3</v>
      </c>
      <c r="Q59" s="75" t="s">
        <v>33</v>
      </c>
      <c r="R59" s="129"/>
      <c r="S59" s="130"/>
      <c r="T59" s="130"/>
      <c r="U59" s="131"/>
      <c r="V59" s="129"/>
      <c r="W59" s="130"/>
      <c r="X59" s="130"/>
      <c r="Y59" s="131"/>
      <c r="Z59" s="77">
        <f>SUM(L59,P59,T59,X59)</f>
        <v>6</v>
      </c>
      <c r="AA59" s="79">
        <v>6</v>
      </c>
      <c r="AB59" s="61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</row>
    <row r="60" spans="1:42" ht="14.25" thickTop="1" thickBot="1" x14ac:dyDescent="0.3">
      <c r="A60" s="209" t="s">
        <v>61</v>
      </c>
      <c r="B60" s="210"/>
      <c r="C60" s="211"/>
      <c r="D60" s="132">
        <v>120</v>
      </c>
      <c r="E60" s="133">
        <f ca="1">SUM(E56:E61)</f>
        <v>0</v>
      </c>
      <c r="F60" s="134">
        <v>120</v>
      </c>
      <c r="G60" s="134">
        <f ca="1">SUM(G56:G61)</f>
        <v>0</v>
      </c>
      <c r="H60" s="134">
        <f ca="1">SUM(H56:H61)</f>
        <v>0</v>
      </c>
      <c r="I60" s="135"/>
      <c r="J60" s="134">
        <f ca="1">SUM(J56:J61)</f>
        <v>0</v>
      </c>
      <c r="K60" s="134">
        <v>60</v>
      </c>
      <c r="L60" s="134">
        <v>5</v>
      </c>
      <c r="M60" s="136"/>
      <c r="N60" s="134">
        <f ca="1">SUM(N56:N61)</f>
        <v>0</v>
      </c>
      <c r="O60" s="134">
        <v>60</v>
      </c>
      <c r="P60" s="134">
        <v>5</v>
      </c>
      <c r="Q60" s="135"/>
      <c r="R60" s="134">
        <f ca="1">SUM(R56:R61)</f>
        <v>0</v>
      </c>
      <c r="S60" s="134">
        <v>0</v>
      </c>
      <c r="T60" s="134">
        <v>0</v>
      </c>
      <c r="U60" s="136"/>
      <c r="V60" s="134">
        <f ca="1">SUM(V56:V61)</f>
        <v>0</v>
      </c>
      <c r="W60" s="134">
        <v>0</v>
      </c>
      <c r="X60" s="134">
        <v>0</v>
      </c>
      <c r="Y60" s="136"/>
      <c r="Z60" s="136">
        <v>19</v>
      </c>
      <c r="AA60" s="135">
        <v>19</v>
      </c>
      <c r="AB60" s="61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</row>
    <row r="61" spans="1:42" ht="17.100000000000001" customHeight="1" thickTop="1" thickBot="1" x14ac:dyDescent="0.3">
      <c r="A61" s="85">
        <v>34</v>
      </c>
      <c r="B61" s="86" t="s">
        <v>106</v>
      </c>
      <c r="C61" s="137" t="s">
        <v>16</v>
      </c>
      <c r="D61" s="138">
        <f>SUM(E61:I61)</f>
        <v>360</v>
      </c>
      <c r="E61" s="139"/>
      <c r="F61" s="140"/>
      <c r="G61" s="140"/>
      <c r="H61" s="140"/>
      <c r="I61" s="141">
        <f>SUM(K61,O61,S61,W61)</f>
        <v>360</v>
      </c>
      <c r="J61" s="142"/>
      <c r="K61" s="140">
        <v>90</v>
      </c>
      <c r="L61" s="140">
        <v>5</v>
      </c>
      <c r="M61" s="143" t="s">
        <v>32</v>
      </c>
      <c r="N61" s="142"/>
      <c r="O61" s="140">
        <v>90</v>
      </c>
      <c r="P61" s="140">
        <v>5</v>
      </c>
      <c r="Q61" s="141" t="s">
        <v>32</v>
      </c>
      <c r="R61" s="142"/>
      <c r="S61" s="140">
        <v>90</v>
      </c>
      <c r="T61" s="140">
        <v>5</v>
      </c>
      <c r="U61" s="143" t="s">
        <v>32</v>
      </c>
      <c r="V61" s="142"/>
      <c r="W61" s="140">
        <v>90</v>
      </c>
      <c r="X61" s="140">
        <v>5</v>
      </c>
      <c r="Y61" s="143" t="s">
        <v>32</v>
      </c>
      <c r="Z61" s="144">
        <f>SUM(L61,P61,T61,X61)</f>
        <v>20</v>
      </c>
      <c r="AA61" s="145">
        <v>20</v>
      </c>
      <c r="AB61" s="61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</row>
    <row r="62" spans="1:42" ht="14.25" thickTop="1" thickBot="1" x14ac:dyDescent="0.3">
      <c r="A62" s="212" t="s">
        <v>17</v>
      </c>
      <c r="B62" s="213"/>
      <c r="C62" s="213"/>
      <c r="D62" s="146">
        <f>SUM(D16,D27,D34,D40,D60,D61)</f>
        <v>1395</v>
      </c>
      <c r="E62" s="147">
        <f ca="1">SUM(E60,E54,E45,E40,E34,E27)</f>
        <v>0</v>
      </c>
      <c r="F62" s="148">
        <f>SUM(F58,F59,F54,F34,F27)</f>
        <v>765</v>
      </c>
      <c r="G62" s="148">
        <f ca="1">SUM(G60,G54,G45,G40,G34,G27)</f>
        <v>0</v>
      </c>
      <c r="H62" s="148">
        <f t="shared" ref="H62" ca="1" si="29">SUM(H60,H54,H45,H40,H34,H27)</f>
        <v>60</v>
      </c>
      <c r="I62" s="149">
        <v>360</v>
      </c>
      <c r="J62" s="147">
        <f>SUM(J27,J34)</f>
        <v>60</v>
      </c>
      <c r="K62" s="148">
        <f>SUM(K61,K59,K58,K40,K34,K27)</f>
        <v>315</v>
      </c>
      <c r="L62" s="148">
        <f>SUM(L16,L27,L34,L40,L60,L61)</f>
        <v>33</v>
      </c>
      <c r="M62" s="148">
        <f t="shared" ref="M62:AA62" si="30">SUM(M16,M27,M34,M40,M60,M61)</f>
        <v>0</v>
      </c>
      <c r="N62" s="148">
        <f ca="1">SUM(N16,N27,N34,N40,N60)</f>
        <v>0</v>
      </c>
      <c r="O62" s="148">
        <f t="shared" si="30"/>
        <v>330</v>
      </c>
      <c r="P62" s="148">
        <f>SUM(P16,P27,P34,P40,P60,P61)</f>
        <v>27</v>
      </c>
      <c r="Q62" s="148">
        <f t="shared" ref="Q62" si="31">SUM(Q16,Q27,Q34,Q40,Q60,Q61)</f>
        <v>0</v>
      </c>
      <c r="R62" s="148">
        <f>SUM(R16,R27,R34,R40)</f>
        <v>30</v>
      </c>
      <c r="S62" s="148">
        <f t="shared" si="30"/>
        <v>315</v>
      </c>
      <c r="T62" s="148">
        <f>SUM(T16,T27,T34,T40,T60,T61)</f>
        <v>31</v>
      </c>
      <c r="U62" s="148"/>
      <c r="V62" s="148">
        <f>SUM(V16,V27,V34,V40)</f>
        <v>75</v>
      </c>
      <c r="W62" s="148">
        <f t="shared" si="30"/>
        <v>240</v>
      </c>
      <c r="X62" s="148">
        <f t="shared" si="30"/>
        <v>29</v>
      </c>
      <c r="Y62" s="148">
        <f t="shared" si="30"/>
        <v>0</v>
      </c>
      <c r="Z62" s="148">
        <f t="shared" si="30"/>
        <v>129</v>
      </c>
      <c r="AA62" s="148">
        <f t="shared" si="30"/>
        <v>97</v>
      </c>
      <c r="AB62" s="61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</row>
    <row r="63" spans="1:42" ht="17.100000000000001" customHeight="1" thickTop="1" x14ac:dyDescent="0.25">
      <c r="A63" s="150"/>
      <c r="B63" s="150"/>
      <c r="C63" s="150"/>
      <c r="D63" s="215">
        <f>SUM(D16,D27,D34,D40,D60)</f>
        <v>1035</v>
      </c>
      <c r="E63" s="215"/>
      <c r="F63" s="215"/>
      <c r="G63" s="215"/>
      <c r="H63" s="215"/>
      <c r="I63" s="215"/>
      <c r="J63" s="215">
        <f>SUM(L62,P62)</f>
        <v>60</v>
      </c>
      <c r="K63" s="215"/>
      <c r="L63" s="215"/>
      <c r="M63" s="215"/>
      <c r="N63" s="215"/>
      <c r="O63" s="215"/>
      <c r="P63" s="215"/>
      <c r="Q63" s="215"/>
      <c r="R63" s="215">
        <f>SUM(T62,X62)</f>
        <v>60</v>
      </c>
      <c r="S63" s="215"/>
      <c r="T63" s="215"/>
      <c r="U63" s="215"/>
      <c r="V63" s="215"/>
      <c r="W63" s="215"/>
      <c r="X63" s="215"/>
      <c r="Y63" s="215"/>
      <c r="Z63" s="61"/>
      <c r="AA63" s="151"/>
      <c r="AB63" s="61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</row>
    <row r="64" spans="1:42" ht="48.95" customHeight="1" x14ac:dyDescent="0.25">
      <c r="A64" s="150"/>
      <c r="B64" s="150"/>
      <c r="C64" s="150"/>
      <c r="D64" s="214" t="s">
        <v>60</v>
      </c>
      <c r="E64" s="214"/>
      <c r="F64" s="214"/>
      <c r="G64" s="214"/>
      <c r="H64" s="214"/>
      <c r="I64" s="214"/>
      <c r="J64" s="216" t="s">
        <v>62</v>
      </c>
      <c r="K64" s="216"/>
      <c r="L64" s="216"/>
      <c r="M64" s="216"/>
      <c r="N64" s="216"/>
      <c r="O64" s="216"/>
      <c r="P64" s="216"/>
      <c r="Q64" s="216"/>
      <c r="R64" s="214" t="s">
        <v>63</v>
      </c>
      <c r="S64" s="214"/>
      <c r="T64" s="214"/>
      <c r="U64" s="214"/>
      <c r="V64" s="214"/>
      <c r="W64" s="214"/>
      <c r="X64" s="214"/>
      <c r="Y64" s="214"/>
      <c r="Z64" s="61"/>
      <c r="AA64" s="151"/>
      <c r="AB64" s="61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</row>
    <row r="65" spans="1:42" ht="15" customHeight="1" x14ac:dyDescent="0.25">
      <c r="A65" s="150" t="s">
        <v>110</v>
      </c>
      <c r="B65" s="150"/>
      <c r="C65" s="150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61"/>
      <c r="AA65" s="151"/>
      <c r="AB65" s="61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</row>
    <row r="66" spans="1:42" ht="15" customHeight="1" x14ac:dyDescent="0.25">
      <c r="A66" s="150" t="s">
        <v>117</v>
      </c>
      <c r="B66" s="150"/>
      <c r="C66" s="150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61"/>
      <c r="AA66" s="151"/>
      <c r="AB66" s="61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</row>
    <row r="67" spans="1:42" ht="15" customHeight="1" x14ac:dyDescent="0.25">
      <c r="A67" s="7"/>
      <c r="B67" s="7"/>
      <c r="C67" s="7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6"/>
      <c r="AA67" s="17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</row>
    <row r="68" spans="1:42" ht="15" customHeight="1" x14ac:dyDescent="0.2">
      <c r="A68" s="19" t="s">
        <v>65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6"/>
      <c r="AL68" s="16"/>
      <c r="AM68" s="16"/>
      <c r="AN68" s="16"/>
      <c r="AO68" s="16"/>
      <c r="AP68" s="16"/>
    </row>
    <row r="69" spans="1:42" ht="15" customHeight="1" x14ac:dyDescent="0.2">
      <c r="A69" s="217" t="s">
        <v>107</v>
      </c>
      <c r="B69" s="217"/>
      <c r="C69" s="217"/>
      <c r="D69" s="217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16"/>
      <c r="AL69" s="16"/>
      <c r="AM69" s="16"/>
      <c r="AN69" s="16"/>
      <c r="AO69" s="16"/>
      <c r="AP69" s="16"/>
    </row>
    <row r="70" spans="1:42" ht="15" customHeight="1" x14ac:dyDescent="0.25">
      <c r="A70" s="218" t="s">
        <v>108</v>
      </c>
      <c r="B70" s="218"/>
      <c r="C70" s="218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8"/>
      <c r="AI70" s="218"/>
      <c r="AJ70" s="218"/>
      <c r="AK70" s="16"/>
      <c r="AL70" s="16"/>
      <c r="AM70" s="16"/>
      <c r="AN70" s="16"/>
      <c r="AO70" s="16"/>
      <c r="AP70" s="16"/>
    </row>
    <row r="71" spans="1:42" ht="15" customHeight="1" x14ac:dyDescent="0.2">
      <c r="A71" s="208" t="s">
        <v>83</v>
      </c>
      <c r="B71" s="208"/>
      <c r="C71" s="208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9"/>
      <c r="AA71" s="9"/>
      <c r="AB71" s="9"/>
      <c r="AC71" s="9"/>
      <c r="AD71" s="9"/>
      <c r="AE71" s="9"/>
      <c r="AF71" s="9"/>
      <c r="AG71" s="9"/>
      <c r="AH71" s="9"/>
      <c r="AI71" s="10"/>
      <c r="AJ71" s="10"/>
      <c r="AK71" s="16"/>
      <c r="AL71" s="16"/>
      <c r="AM71" s="16"/>
      <c r="AN71" s="16"/>
      <c r="AO71" s="16"/>
      <c r="AP71" s="16"/>
    </row>
    <row r="72" spans="1:42" ht="15" customHeight="1" x14ac:dyDescent="0.2">
      <c r="A72" s="20" t="s">
        <v>64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10"/>
      <c r="AJ72" s="10"/>
      <c r="AK72" s="16"/>
      <c r="AL72" s="16"/>
      <c r="AM72" s="16"/>
      <c r="AN72" s="16"/>
      <c r="AO72" s="16"/>
      <c r="AP72" s="16"/>
    </row>
    <row r="73" spans="1:42" ht="15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0"/>
      <c r="AJ73" s="10"/>
      <c r="AK73" s="16"/>
      <c r="AL73" s="16"/>
      <c r="AM73" s="16"/>
      <c r="AN73" s="16"/>
      <c r="AO73" s="16"/>
      <c r="AP73" s="16"/>
    </row>
    <row r="74" spans="1:42" ht="15" customHeight="1" x14ac:dyDescent="0.25">
      <c r="A74" s="7"/>
      <c r="B74" s="7" t="s">
        <v>120</v>
      </c>
      <c r="C74" s="7"/>
      <c r="D74" s="8"/>
      <c r="E74" s="8"/>
      <c r="F74" s="8"/>
      <c r="G74" s="8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7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</row>
    <row r="75" spans="1:42" x14ac:dyDescent="0.25">
      <c r="A75" s="21"/>
      <c r="B75" s="21"/>
      <c r="C75" s="21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7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</row>
    <row r="76" spans="1:42" x14ac:dyDescent="0.25">
      <c r="A76" s="21"/>
      <c r="B76" s="21"/>
      <c r="C76" s="21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</row>
    <row r="77" spans="1:42" x14ac:dyDescent="0.25">
      <c r="A77" s="21"/>
      <c r="B77" s="21"/>
      <c r="C77" s="21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</row>
    <row r="78" spans="1:42" x14ac:dyDescent="0.25">
      <c r="A78" s="21"/>
      <c r="B78" s="21" t="s">
        <v>18</v>
      </c>
      <c r="C78" s="21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</row>
    <row r="79" spans="1:42" x14ac:dyDescent="0.25">
      <c r="A79" s="21"/>
      <c r="B79" s="21" t="s">
        <v>121</v>
      </c>
      <c r="C79" s="21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</row>
    <row r="80" spans="1:42" x14ac:dyDescent="0.25">
      <c r="A80" s="21"/>
      <c r="B80" s="21"/>
      <c r="C80" s="21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</row>
    <row r="81" spans="1:42" x14ac:dyDescent="0.25">
      <c r="A81" s="21"/>
      <c r="B81" s="21"/>
      <c r="C81" s="21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</row>
  </sheetData>
  <mergeCells count="40">
    <mergeCell ref="A71:Y71"/>
    <mergeCell ref="A55:AA55"/>
    <mergeCell ref="A45:C45"/>
    <mergeCell ref="A54:C54"/>
    <mergeCell ref="A46:AA46"/>
    <mergeCell ref="A60:C60"/>
    <mergeCell ref="A62:C62"/>
    <mergeCell ref="R64:Y64"/>
    <mergeCell ref="R63:Y63"/>
    <mergeCell ref="D64:I64"/>
    <mergeCell ref="D63:I63"/>
    <mergeCell ref="J63:Q63"/>
    <mergeCell ref="J64:Q64"/>
    <mergeCell ref="A69:AJ69"/>
    <mergeCell ref="A70:AJ70"/>
    <mergeCell ref="A1:AA1"/>
    <mergeCell ref="A6:AA6"/>
    <mergeCell ref="A7:AA7"/>
    <mergeCell ref="AA8:AA12"/>
    <mergeCell ref="A8:A12"/>
    <mergeCell ref="C8:C12"/>
    <mergeCell ref="B8:B12"/>
    <mergeCell ref="J8:Q9"/>
    <mergeCell ref="Z8:Z12"/>
    <mergeCell ref="R10:U11"/>
    <mergeCell ref="R8:Y9"/>
    <mergeCell ref="V10:Y11"/>
    <mergeCell ref="D8:I11"/>
    <mergeCell ref="J10:M11"/>
    <mergeCell ref="N10:Q11"/>
    <mergeCell ref="A13:AA13"/>
    <mergeCell ref="A16:C16"/>
    <mergeCell ref="A34:C34"/>
    <mergeCell ref="A41:AA41"/>
    <mergeCell ref="A40:C40"/>
    <mergeCell ref="A27:C27"/>
    <mergeCell ref="A17:AA17"/>
    <mergeCell ref="A28:AA28"/>
    <mergeCell ref="A35:AA35"/>
    <mergeCell ref="A36:AA36"/>
  </mergeCells>
  <printOptions horizontalCentered="1" verticalCentered="1" gridLines="1"/>
  <pageMargins left="0.25" right="0.25" top="0.75" bottom="0.75" header="0.3" footer="0.3"/>
  <pageSetup paperSize="9" scale="58" fitToHeight="0" pageOrder="overThenDown" orientation="landscape" r:id="rId1"/>
  <ignoredErrors>
    <ignoredError sqref="F62 N6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Harmonogram studiów - wzór</vt:lpstr>
      <vt:lpstr>'Harmonogram studiów - wzór'!Obszar_wydruku</vt:lpstr>
      <vt:lpstr>'Harmonogram studiów - wzór'!Tytuły_wydruku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2025-02-17T14:14:22Z</cp:lastPrinted>
  <dcterms:created xsi:type="dcterms:W3CDTF">2006-09-16T00:00:00Z</dcterms:created>
  <dcterms:modified xsi:type="dcterms:W3CDTF">2025-06-17T08:18:13Z</dcterms:modified>
</cp:coreProperties>
</file>