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Realizacja dźwięku 25-28" sheetId="1" r:id="rId1"/>
  </sheets>
  <definedNames>
    <definedName name="_xlnm.Print_Area" localSheetId="0">'Realizacja dźwięku 25-28'!$A$1:$BM$85</definedName>
    <definedName name="_xlnm.Print_Titles" localSheetId="0">'Realizacja dźwięku 25-28'!$A:$M,'Realizacja dźwięku 25-28'!$8:$12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4" i="1"/>
  <c r="G27" i="1"/>
  <c r="G28" i="1"/>
  <c r="G34" i="1"/>
  <c r="G35" i="1"/>
  <c r="H27" i="1"/>
  <c r="M69" i="1" l="1"/>
  <c r="Q69" i="1"/>
  <c r="U69" i="1"/>
  <c r="V69" i="1"/>
  <c r="AA69" i="1"/>
  <c r="AD69" i="1"/>
  <c r="AE69" i="1"/>
  <c r="AI69" i="1"/>
  <c r="AJ69" i="1"/>
  <c r="AL69" i="1"/>
  <c r="AM69" i="1"/>
  <c r="AN69" i="1"/>
  <c r="AQ69" i="1"/>
  <c r="AR69" i="1"/>
  <c r="AS69" i="1"/>
  <c r="AU69" i="1"/>
  <c r="AV69" i="1"/>
  <c r="AW69" i="1"/>
  <c r="BA69" i="1"/>
  <c r="BC69" i="1"/>
  <c r="BD69" i="1"/>
  <c r="BE69" i="1"/>
  <c r="BI69" i="1"/>
  <c r="BK69" i="1"/>
  <c r="BL69" i="1"/>
  <c r="BM69" i="1"/>
  <c r="BN70" i="1"/>
  <c r="M70" i="1"/>
  <c r="D70" i="1" s="1"/>
  <c r="AP68" i="1"/>
  <c r="AO68" i="1"/>
  <c r="AO69" i="1" s="1"/>
  <c r="AG68" i="1"/>
  <c r="AF68" i="1"/>
  <c r="X68" i="1"/>
  <c r="W68" i="1"/>
  <c r="O68" i="1"/>
  <c r="BO68" i="1"/>
  <c r="BN59" i="1"/>
  <c r="BN60" i="1"/>
  <c r="BN61" i="1"/>
  <c r="BN62" i="1"/>
  <c r="BN63" i="1"/>
  <c r="BN64" i="1"/>
  <c r="BN65" i="1"/>
  <c r="BN66" i="1"/>
  <c r="BN67" i="1"/>
  <c r="BN58" i="1"/>
  <c r="F59" i="1"/>
  <c r="F60" i="1"/>
  <c r="D60" i="1" s="1"/>
  <c r="F63" i="1"/>
  <c r="F64" i="1"/>
  <c r="F65" i="1"/>
  <c r="D65" i="1" s="1"/>
  <c r="F66" i="1"/>
  <c r="F67" i="1"/>
  <c r="D67" i="1" s="1"/>
  <c r="E61" i="1"/>
  <c r="E62" i="1"/>
  <c r="E63" i="1"/>
  <c r="E58" i="1"/>
  <c r="BO56" i="1"/>
  <c r="G40" i="1"/>
  <c r="G41" i="1"/>
  <c r="G42" i="1"/>
  <c r="F41" i="1"/>
  <c r="F42" i="1"/>
  <c r="F43" i="1"/>
  <c r="D43" i="1" s="1"/>
  <c r="F44" i="1"/>
  <c r="D44" i="1" s="1"/>
  <c r="F45" i="1"/>
  <c r="F46" i="1"/>
  <c r="D46" i="1" s="1"/>
  <c r="F47" i="1"/>
  <c r="D47" i="1" s="1"/>
  <c r="F48" i="1"/>
  <c r="D48" i="1" s="1"/>
  <c r="F49" i="1"/>
  <c r="D49" i="1" s="1"/>
  <c r="F50" i="1"/>
  <c r="D50" i="1" s="1"/>
  <c r="F51" i="1"/>
  <c r="D51" i="1" s="1"/>
  <c r="F52" i="1"/>
  <c r="D52" i="1" s="1"/>
  <c r="F53" i="1"/>
  <c r="D53" i="1" s="1"/>
  <c r="F54" i="1"/>
  <c r="F55" i="1"/>
  <c r="D55" i="1" s="1"/>
  <c r="E40" i="1"/>
  <c r="E41" i="1"/>
  <c r="E42" i="1"/>
  <c r="D54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39" i="1"/>
  <c r="G39" i="1"/>
  <c r="E39" i="1"/>
  <c r="D40" i="1"/>
  <c r="D42" i="1"/>
  <c r="D39" i="1"/>
  <c r="D14" i="1"/>
  <c r="BF21" i="1"/>
  <c r="BF69" i="1" s="1"/>
  <c r="AX21" i="1"/>
  <c r="AX69" i="1" s="1"/>
  <c r="AT21" i="1"/>
  <c r="AT69" i="1" s="1"/>
  <c r="AK21" i="1"/>
  <c r="AK69" i="1" s="1"/>
  <c r="AC21" i="1"/>
  <c r="AC69" i="1" s="1"/>
  <c r="AB21" i="1"/>
  <c r="AB69" i="1" s="1"/>
  <c r="O21" i="1"/>
  <c r="P21" i="1"/>
  <c r="R21" i="1"/>
  <c r="R69" i="1" s="1"/>
  <c r="S21" i="1"/>
  <c r="S69" i="1" s="1"/>
  <c r="T21" i="1"/>
  <c r="T69" i="1" s="1"/>
  <c r="N21" i="1"/>
  <c r="E21" i="1"/>
  <c r="F21" i="1"/>
  <c r="G21" i="1"/>
  <c r="I21" i="1"/>
  <c r="I69" i="1" s="1"/>
  <c r="K21" i="1"/>
  <c r="K69" i="1" s="1"/>
  <c r="L21" i="1"/>
  <c r="L69" i="1" s="1"/>
  <c r="D20" i="1"/>
  <c r="BH37" i="1"/>
  <c r="BH69" i="1" s="1"/>
  <c r="BJ37" i="1"/>
  <c r="BJ69" i="1" s="1"/>
  <c r="BG37" i="1"/>
  <c r="BG69" i="1" s="1"/>
  <c r="AZ37" i="1"/>
  <c r="AZ69" i="1" s="1"/>
  <c r="BB37" i="1"/>
  <c r="BB69" i="1" s="1"/>
  <c r="AY37" i="1"/>
  <c r="AY69" i="1" s="1"/>
  <c r="AP37" i="1"/>
  <c r="AP69" i="1" s="1"/>
  <c r="AG37" i="1"/>
  <c r="AG69" i="1" s="1"/>
  <c r="AH37" i="1"/>
  <c r="AH69" i="1" s="1"/>
  <c r="AF37" i="1"/>
  <c r="AF69" i="1" s="1"/>
  <c r="X37" i="1"/>
  <c r="X69" i="1" s="1"/>
  <c r="Y37" i="1"/>
  <c r="Y69" i="1" s="1"/>
  <c r="Z37" i="1"/>
  <c r="Z69" i="1" s="1"/>
  <c r="W37" i="1"/>
  <c r="W69" i="1" s="1"/>
  <c r="O37" i="1"/>
  <c r="O69" i="1" s="1"/>
  <c r="P37" i="1"/>
  <c r="P69" i="1" s="1"/>
  <c r="N37" i="1"/>
  <c r="N69" i="1" s="1"/>
  <c r="J36" i="1"/>
  <c r="J37" i="1" s="1"/>
  <c r="J69" i="1" s="1"/>
  <c r="BO37" i="1"/>
  <c r="BO69" i="1" s="1"/>
  <c r="BO71" i="1" s="1"/>
  <c r="H37" i="1"/>
  <c r="H69" i="1" s="1"/>
  <c r="G37" i="1"/>
  <c r="F25" i="1"/>
  <c r="F26" i="1"/>
  <c r="F28" i="1"/>
  <c r="F29" i="1"/>
  <c r="F30" i="1"/>
  <c r="F31" i="1"/>
  <c r="F32" i="1"/>
  <c r="F33" i="1"/>
  <c r="F34" i="1"/>
  <c r="F35" i="1"/>
  <c r="F23" i="1"/>
  <c r="F37" i="1" s="1"/>
  <c r="E24" i="1"/>
  <c r="E25" i="1"/>
  <c r="E26" i="1"/>
  <c r="E27" i="1"/>
  <c r="E28" i="1"/>
  <c r="E33" i="1"/>
  <c r="E34" i="1"/>
  <c r="E35" i="1"/>
  <c r="E23" i="1"/>
  <c r="E37" i="1" s="1"/>
  <c r="D63" i="1" l="1"/>
  <c r="D64" i="1"/>
  <c r="D61" i="1"/>
  <c r="D59" i="1"/>
  <c r="D58" i="1"/>
  <c r="D66" i="1"/>
  <c r="D62" i="1"/>
  <c r="D45" i="1"/>
  <c r="BN56" i="1"/>
  <c r="F56" i="1"/>
  <c r="F69" i="1" s="1"/>
  <c r="G56" i="1"/>
  <c r="G69" i="1" s="1"/>
  <c r="E56" i="1"/>
  <c r="E69" i="1" s="1"/>
  <c r="D41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D24" i="1"/>
  <c r="D25" i="1"/>
  <c r="D26" i="1"/>
  <c r="D27" i="1"/>
  <c r="D28" i="1"/>
  <c r="D29" i="1"/>
  <c r="D30" i="1"/>
  <c r="D31" i="1"/>
  <c r="D32" i="1"/>
  <c r="D33" i="1"/>
  <c r="D34" i="1"/>
  <c r="D35" i="1"/>
  <c r="D23" i="1"/>
  <c r="BN23" i="1"/>
  <c r="D15" i="1"/>
  <c r="D16" i="1"/>
  <c r="D17" i="1"/>
  <c r="D18" i="1"/>
  <c r="D19" i="1"/>
  <c r="BN15" i="1"/>
  <c r="BN16" i="1"/>
  <c r="BN17" i="1"/>
  <c r="BN18" i="1"/>
  <c r="BN19" i="1"/>
  <c r="BN14" i="1"/>
  <c r="BN21" i="1" s="1"/>
  <c r="D21" i="1" l="1"/>
  <c r="D56" i="1"/>
  <c r="D37" i="1"/>
  <c r="D69" i="1" s="1"/>
  <c r="D71" i="1" s="1"/>
  <c r="BN37" i="1"/>
  <c r="BN69" i="1" s="1"/>
  <c r="BN71" i="1" s="1"/>
</calcChain>
</file>

<file path=xl/sharedStrings.xml><?xml version="1.0" encoding="utf-8"?>
<sst xmlns="http://schemas.openxmlformats.org/spreadsheetml/2006/main" count="294" uniqueCount="151">
  <si>
    <t>Harmonogram studiów</t>
  </si>
  <si>
    <t>Kierunek: Realizacja dźwięku i światła scenicznego</t>
  </si>
  <si>
    <t>Poziom studiów: I stopnia</t>
  </si>
  <si>
    <t>Profil: oólnoakademicki</t>
  </si>
  <si>
    <t>Forma studiów: studia stacjonarne</t>
  </si>
  <si>
    <t>Realizacja od roku akademickiego 2025/2026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</si>
  <si>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</si>
  <si>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</si>
  <si>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</si>
  <si>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</si>
  <si>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</si>
  <si>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</si>
  <si>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</si>
  <si>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</si>
  <si>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</si>
  <si>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</si>
  <si>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</si>
  <si>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</si>
  <si>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</si>
  <si>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</si>
  <si>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</si>
  <si>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</si>
  <si>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</si>
  <si>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</si>
  <si>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laboratoria</t>
  </si>
  <si>
    <t>zajęcia projektowe</t>
  </si>
  <si>
    <t>konwersatoria</t>
  </si>
  <si>
    <t>seminaria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</si>
  <si>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</si>
  <si>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</si>
  <si>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</si>
  <si>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</si>
  <si>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</si>
  <si>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</si>
  <si>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>A1/RI</t>
  </si>
  <si>
    <t>Przedmiot ogólnouczelniany</t>
  </si>
  <si>
    <t>Z</t>
  </si>
  <si>
    <t>A2/RI</t>
  </si>
  <si>
    <t>Wychowanie fizyczne</t>
  </si>
  <si>
    <t>ZO</t>
  </si>
  <si>
    <t>A3/RI</t>
  </si>
  <si>
    <t>Język obcy</t>
  </si>
  <si>
    <t>ZO/E</t>
  </si>
  <si>
    <t>A4/RI</t>
  </si>
  <si>
    <t>Muzyka i media w komunikacji społecznej/Historia kultury</t>
  </si>
  <si>
    <t>Z/E</t>
  </si>
  <si>
    <t>A5/RI</t>
  </si>
  <si>
    <t>Promocja i marketing dóbr kultury/Zarządzanie projektami</t>
  </si>
  <si>
    <t>A6/RI</t>
  </si>
  <si>
    <t>Technologia informacyjna/Informatyka stosowana</t>
  </si>
  <si>
    <t>A7/RI</t>
  </si>
  <si>
    <t>Ochrona własności intelektualnej/ Konstruowanie umów w działalności artystycznej</t>
  </si>
  <si>
    <t>Przedmioty podstawowe</t>
  </si>
  <si>
    <t>B1/RI</t>
  </si>
  <si>
    <t>Podstawy akustyki</t>
  </si>
  <si>
    <t>Z/ZO/E</t>
  </si>
  <si>
    <t>B2/RI</t>
  </si>
  <si>
    <t>Akustyka wnętrz</t>
  </si>
  <si>
    <t>Z/ZO</t>
  </si>
  <si>
    <t>B3/RI</t>
  </si>
  <si>
    <t>Hałas i tworzenie klimatu akustycznego</t>
  </si>
  <si>
    <t>B4/RI</t>
  </si>
  <si>
    <t>Fotometria i kolorymetria</t>
  </si>
  <si>
    <t>B5/RI</t>
  </si>
  <si>
    <t>Podstawy elektroniki/Mikroelektronika</t>
  </si>
  <si>
    <t>B6/RI</t>
  </si>
  <si>
    <t>Elementy fizyki i matematyki w procesie realizacji dźwięku</t>
  </si>
  <si>
    <t>B7/RI</t>
  </si>
  <si>
    <t>Kształcenie słuchu</t>
  </si>
  <si>
    <t>B8/RI</t>
  </si>
  <si>
    <t>Czytanie partytur w kontekście realizacji nagrań studyjnych</t>
  </si>
  <si>
    <t>B9/RI</t>
  </si>
  <si>
    <t>Praktyka instrumentalna w realizacji dźwięku</t>
  </si>
  <si>
    <t>B10/RI</t>
  </si>
  <si>
    <t>Analiza dzieła muzycznego</t>
  </si>
  <si>
    <t>B11/RI</t>
  </si>
  <si>
    <t>Instrumentoznawstwo</t>
  </si>
  <si>
    <t>B12/RI</t>
  </si>
  <si>
    <t>Metodologia pracy naukowej</t>
  </si>
  <si>
    <t>B13/RI</t>
  </si>
  <si>
    <t>Pracownia kierunkowa</t>
  </si>
  <si>
    <t>B14/RI</t>
  </si>
  <si>
    <t>Seminarium dyplomowe</t>
  </si>
  <si>
    <t>Przedmioty kierunkowe</t>
  </si>
  <si>
    <t>C1/RI</t>
  </si>
  <si>
    <t>Symulacje komputerowe w akustyce i optyce</t>
  </si>
  <si>
    <t>C2/RI</t>
  </si>
  <si>
    <t>Akwizycja i przetwarzanie sygnałów akustycznych</t>
  </si>
  <si>
    <t>C3/RI</t>
  </si>
  <si>
    <t>Elementy optyki</t>
  </si>
  <si>
    <t>C4/RI</t>
  </si>
  <si>
    <t>Urządzenia elektroakustyczne</t>
  </si>
  <si>
    <t>C5/RI</t>
  </si>
  <si>
    <t>Techniki pracy w studio</t>
  </si>
  <si>
    <t>C6/RI</t>
  </si>
  <si>
    <t>Techniki nagłośnienia estradowego</t>
  </si>
  <si>
    <t>C7/RI</t>
  </si>
  <si>
    <t>Reżyseria muzyczna</t>
  </si>
  <si>
    <t>C8/RI</t>
  </si>
  <si>
    <t>Podstawy miksu studyjengo</t>
  </si>
  <si>
    <t>C9/RI</t>
  </si>
  <si>
    <t>Miks koncertowy</t>
  </si>
  <si>
    <t>C10/RI</t>
  </si>
  <si>
    <t>Mastering</t>
  </si>
  <si>
    <t>C11/RI</t>
  </si>
  <si>
    <t>Programy w realizacji nagrań</t>
  </si>
  <si>
    <t>C12/RI</t>
  </si>
  <si>
    <t>C13/RI</t>
  </si>
  <si>
    <t>Oprogramowanie i systemy sterowania oświetleniem scenicznym</t>
  </si>
  <si>
    <t>C14/RI</t>
  </si>
  <si>
    <t>Wizualizacje estradowe</t>
  </si>
  <si>
    <t>C15/RI</t>
  </si>
  <si>
    <t>Multimedia Video-projekcja, rejestracja/Integracja intermedialna w realizacji, produkcji i rejestracji</t>
  </si>
  <si>
    <t>C16/RI</t>
  </si>
  <si>
    <t>Dźwięk w instalacjach multi  i intermedialnych/ Dźwięk w realizacjach video</t>
  </si>
  <si>
    <t>C17/RI</t>
  </si>
  <si>
    <t>Warsztaty estradowo-studyjne</t>
  </si>
  <si>
    <t>Przedmioty kierunkowe do wyboru</t>
  </si>
  <si>
    <t>E1/RI</t>
  </si>
  <si>
    <t>Historia odkryć naukowych/Historia odkryć astronomicznych</t>
  </si>
  <si>
    <t>E2/RI</t>
  </si>
  <si>
    <t>Podstawy programowania w języku C#/Podstawy programowania w Matlab</t>
  </si>
  <si>
    <t>E23/RI</t>
  </si>
  <si>
    <t>Chór</t>
  </si>
  <si>
    <t>E4/RI</t>
  </si>
  <si>
    <t>Współczesna muzyka rozrywkowa</t>
  </si>
  <si>
    <t>E5/RI</t>
  </si>
  <si>
    <t>Wykład monograficzny</t>
  </si>
  <si>
    <t>E6/RI</t>
  </si>
  <si>
    <t>Animacja kulturalna</t>
  </si>
  <si>
    <t>E7/RI</t>
  </si>
  <si>
    <t>Harmonia</t>
  </si>
  <si>
    <t>E8/RI</t>
  </si>
  <si>
    <t>Zasady muzyki</t>
  </si>
  <si>
    <t>E9/RI</t>
  </si>
  <si>
    <t>Literatura jazzu i muzyki rozrywkowej z analizą</t>
  </si>
  <si>
    <t>E10/RI</t>
  </si>
  <si>
    <t>Estetyka muzyki</t>
  </si>
  <si>
    <t>Razem przedmioty:</t>
  </si>
  <si>
    <t>P1/RI</t>
  </si>
  <si>
    <t>Praktyka zawodowa</t>
  </si>
  <si>
    <t>Ogółem*:</t>
  </si>
  <si>
    <t xml:space="preserve">*Zajęcia prowadzone z wykorzystaniem metod i technik kształcenia na odległość w wymiarze 30 godz. i 2 punktów ECTS </t>
  </si>
  <si>
    <t>Szkolenie biblioteczne w formie e-learningu</t>
  </si>
  <si>
    <t>Szkolenie BHP w wymiarze 4 godz.</t>
  </si>
  <si>
    <t>W bloku przedmiotów swobodnego wyboru jest do zrealizowania min. 30 ECTS , w semestrze I i II po 3 ECTS, w semestrze III i IV po 2 ECTS, przy minimalnej liczbie 90 godzin</t>
  </si>
  <si>
    <t>Ustalono na posiedzeniu Rady Wydziału w dniu 29.09.2025 r.</t>
  </si>
  <si>
    <t>…………………………………….</t>
  </si>
  <si>
    <t>………………………………………………………</t>
  </si>
  <si>
    <t>Dziekan Wydziału</t>
  </si>
  <si>
    <t>Techniki pracy z oświetleniem scenicznym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</si>
</sst>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5"/>
  <sheetViews>
    <sheetView tabSelected="1" zoomScaleNormal="100" zoomScalePageLayoutView="25" workbookViewId="0">
      <pane xSplit="3" ySplit="13" topLeftCell="D43" activePane="bottomRight" state="frozen"/>
      <selection pane="topRight" activeCell="D1" sqref="D1"/>
      <selection pane="bottomLeft" activeCell="A14" sqref="A14"/>
      <selection pane="bottomRight" activeCell="A49" sqref="A49:XFD49"/>
    </sheetView>
  </sheetViews>
  <sheetFormatPr defaultRowHeight="12.75" x14ac:dyDescent="0.25"/>
  <cols>
    <col min="1" max="1" width="3.5703125" style="2" customWidth="1"/>
    <col min="2" max="2" width="6.140625" style="2" customWidth="1"/>
    <col min="3" max="3" width="34.7109375" style="27" customWidth="1"/>
    <col min="4" max="4" width="6" style="2" customWidth="1"/>
    <col min="5" max="5" width="4" style="2" customWidth="1"/>
    <col min="6" max="6" width="5.5703125" style="2" customWidth="1"/>
    <col min="7" max="7" width="4.42578125" style="2" customWidth="1"/>
    <col min="8" max="9" width="3.140625" style="2" customWidth="1"/>
    <col min="10" max="10" width="2.85546875" style="2" customWidth="1"/>
    <col min="11" max="11" width="4" style="2" customWidth="1"/>
    <col min="12" max="12" width="3.140625" style="2" customWidth="1"/>
    <col min="13" max="13" width="4.140625" style="2" customWidth="1"/>
    <col min="14" max="15" width="4.28515625" style="2" customWidth="1"/>
    <col min="16" max="21" width="3.140625" style="2" customWidth="1"/>
    <col min="22" max="22" width="6.85546875" style="2" customWidth="1"/>
    <col min="23" max="23" width="4.140625" style="2" customWidth="1"/>
    <col min="24" max="24" width="3.85546875" style="2" customWidth="1"/>
    <col min="25" max="30" width="3.140625" style="2" customWidth="1"/>
    <col min="31" max="31" width="6.42578125" style="2" customWidth="1"/>
    <col min="32" max="32" width="3.140625" style="2" customWidth="1"/>
    <col min="33" max="33" width="3.7109375" style="2" customWidth="1"/>
    <col min="34" max="39" width="3.140625" style="2" customWidth="1"/>
    <col min="40" max="40" width="4.7109375" style="2" customWidth="1"/>
    <col min="41" max="48" width="3.140625" style="2" customWidth="1"/>
    <col min="49" max="49" width="6.7109375" style="2" customWidth="1"/>
    <col min="50" max="56" width="3.140625" style="2" customWidth="1"/>
    <col min="57" max="57" width="4" style="2" customWidth="1"/>
    <col min="58" max="64" width="3.140625" style="2" customWidth="1"/>
    <col min="65" max="66" width="5.42578125" style="2" customWidth="1"/>
    <col min="67" max="67" width="7.28515625" style="9" customWidth="1"/>
    <col min="68" max="16384" width="9.140625" style="2"/>
  </cols>
  <sheetData>
    <row r="1" spans="1:68" ht="15.75" customHeight="1" thickTop="1" x14ac:dyDescent="0.25">
      <c r="A1" s="35" t="s">
        <v>0</v>
      </c>
      <c r="B1" s="30"/>
      <c r="C1" s="30"/>
      <c r="D1" s="31"/>
      <c r="E1" s="31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6"/>
      <c r="BP1" s="26"/>
    </row>
    <row r="2" spans="1:68" ht="15" customHeight="1" x14ac:dyDescent="0.25">
      <c r="A2" s="36" t="s">
        <v>1</v>
      </c>
      <c r="B2" s="33"/>
      <c r="C2" s="33"/>
      <c r="D2" s="32"/>
      <c r="E2" s="32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6"/>
      <c r="BP2" s="26"/>
    </row>
    <row r="3" spans="1:68" ht="15" customHeight="1" x14ac:dyDescent="0.25">
      <c r="A3" s="36" t="s">
        <v>2</v>
      </c>
      <c r="B3" s="33"/>
      <c r="C3" s="33"/>
      <c r="D3" s="32"/>
      <c r="E3" s="32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6"/>
      <c r="BP3" s="26"/>
    </row>
    <row r="4" spans="1:68" ht="15" customHeight="1" x14ac:dyDescent="0.25">
      <c r="A4" s="36" t="s">
        <v>3</v>
      </c>
      <c r="B4" s="33"/>
      <c r="C4" s="33"/>
      <c r="D4" s="32"/>
      <c r="E4" s="3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6"/>
      <c r="BP4" s="26"/>
    </row>
    <row r="5" spans="1:68" ht="15" customHeight="1" x14ac:dyDescent="0.25">
      <c r="A5" s="36" t="s">
        <v>4</v>
      </c>
      <c r="B5" s="33"/>
      <c r="C5" s="33"/>
      <c r="D5" s="32"/>
      <c r="E5" s="32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6"/>
      <c r="BP5" s="26"/>
    </row>
    <row r="6" spans="1:68" ht="15" customHeight="1" x14ac:dyDescent="0.25">
      <c r="A6" s="36" t="s">
        <v>5</v>
      </c>
      <c r="B6" s="33"/>
      <c r="C6" s="33"/>
      <c r="D6" s="32"/>
      <c r="E6" s="3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6"/>
      <c r="BP6" s="26"/>
    </row>
    <row r="7" spans="1:68" ht="15.75" customHeight="1" thickBot="1" x14ac:dyDescent="0.3">
      <c r="A7" s="37"/>
      <c r="B7" s="34"/>
      <c r="C7" s="34"/>
      <c r="D7" s="29"/>
      <c r="E7" s="2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8"/>
      <c r="BP7" s="26"/>
    </row>
    <row r="8" spans="1:68" s="1" customFormat="1" ht="15.75" customHeight="1" x14ac:dyDescent="0.25">
      <c r="A8" s="72" t="s">
        <v>6</v>
      </c>
      <c r="B8" s="78" t="s">
        <v>7</v>
      </c>
      <c r="C8" s="75" t="s">
        <v>8</v>
      </c>
      <c r="D8" s="72" t="s">
        <v>9</v>
      </c>
      <c r="E8" s="81"/>
      <c r="F8" s="81"/>
      <c r="G8" s="81"/>
      <c r="H8" s="81"/>
      <c r="I8" s="81"/>
      <c r="J8" s="81"/>
      <c r="K8" s="81"/>
      <c r="L8" s="81"/>
      <c r="M8" s="75"/>
      <c r="N8" s="72" t="s">
        <v>10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75"/>
      <c r="AF8" s="72" t="s">
        <v>11</v>
      </c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75"/>
      <c r="AX8" s="72" t="s">
        <v>12</v>
      </c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75"/>
      <c r="BN8" s="83" t="s">
        <v>13</v>
      </c>
      <c r="BO8" s="69" t="s">
        <v>14</v>
      </c>
    </row>
    <row r="9" spans="1:68" s="1" customFormat="1" ht="8.25" customHeight="1" x14ac:dyDescent="0.25">
      <c r="A9" s="73"/>
      <c r="B9" s="79"/>
      <c r="C9" s="76"/>
      <c r="D9" s="73"/>
      <c r="E9" s="82"/>
      <c r="F9" s="82"/>
      <c r="G9" s="82"/>
      <c r="H9" s="82"/>
      <c r="I9" s="82"/>
      <c r="J9" s="82"/>
      <c r="K9" s="82"/>
      <c r="L9" s="82"/>
      <c r="M9" s="76"/>
      <c r="N9" s="73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76"/>
      <c r="AF9" s="73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76"/>
      <c r="AX9" s="73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76"/>
      <c r="BN9" s="84"/>
      <c r="BO9" s="70"/>
    </row>
    <row r="10" spans="1:68" s="1" customFormat="1" ht="15.75" customHeight="1" x14ac:dyDescent="0.25">
      <c r="A10" s="73"/>
      <c r="B10" s="79"/>
      <c r="C10" s="76"/>
      <c r="D10" s="73"/>
      <c r="E10" s="82"/>
      <c r="F10" s="82"/>
      <c r="G10" s="82"/>
      <c r="H10" s="82"/>
      <c r="I10" s="82"/>
      <c r="J10" s="82"/>
      <c r="K10" s="82"/>
      <c r="L10" s="82"/>
      <c r="M10" s="76"/>
      <c r="N10" s="73" t="s">
        <v>15</v>
      </c>
      <c r="O10" s="82"/>
      <c r="P10" s="82"/>
      <c r="Q10" s="82"/>
      <c r="R10" s="82"/>
      <c r="S10" s="82"/>
      <c r="T10" s="82"/>
      <c r="U10" s="82"/>
      <c r="V10" s="82"/>
      <c r="W10" s="82" t="s">
        <v>16</v>
      </c>
      <c r="X10" s="82"/>
      <c r="Y10" s="82"/>
      <c r="Z10" s="82"/>
      <c r="AA10" s="82"/>
      <c r="AB10" s="82"/>
      <c r="AC10" s="82"/>
      <c r="AD10" s="82"/>
      <c r="AE10" s="76"/>
      <c r="AF10" s="73" t="s">
        <v>17</v>
      </c>
      <c r="AG10" s="82"/>
      <c r="AH10" s="82"/>
      <c r="AI10" s="82"/>
      <c r="AJ10" s="82"/>
      <c r="AK10" s="82"/>
      <c r="AL10" s="82"/>
      <c r="AM10" s="82"/>
      <c r="AN10" s="82"/>
      <c r="AO10" s="82" t="s">
        <v>18</v>
      </c>
      <c r="AP10" s="82"/>
      <c r="AQ10" s="82"/>
      <c r="AR10" s="82"/>
      <c r="AS10" s="82"/>
      <c r="AT10" s="82"/>
      <c r="AU10" s="82"/>
      <c r="AV10" s="82"/>
      <c r="AW10" s="76"/>
      <c r="AX10" s="73" t="s">
        <v>19</v>
      </c>
      <c r="AY10" s="82"/>
      <c r="AZ10" s="82"/>
      <c r="BA10" s="82"/>
      <c r="BB10" s="82"/>
      <c r="BC10" s="82"/>
      <c r="BD10" s="82"/>
      <c r="BE10" s="82"/>
      <c r="BF10" s="82" t="s">
        <v>20</v>
      </c>
      <c r="BG10" s="82"/>
      <c r="BH10" s="82"/>
      <c r="BI10" s="82"/>
      <c r="BJ10" s="82"/>
      <c r="BK10" s="82"/>
      <c r="BL10" s="82"/>
      <c r="BM10" s="76"/>
      <c r="BN10" s="84"/>
      <c r="BO10" s="70"/>
    </row>
    <row r="11" spans="1:68" s="1" customFormat="1" ht="9" customHeight="1" x14ac:dyDescent="0.25">
      <c r="A11" s="73"/>
      <c r="B11" s="79"/>
      <c r="C11" s="76"/>
      <c r="D11" s="73"/>
      <c r="E11" s="82"/>
      <c r="F11" s="82"/>
      <c r="G11" s="82"/>
      <c r="H11" s="82"/>
      <c r="I11" s="82"/>
      <c r="J11" s="82"/>
      <c r="K11" s="82"/>
      <c r="L11" s="82"/>
      <c r="M11" s="76"/>
      <c r="N11" s="73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76"/>
      <c r="AF11" s="73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76"/>
      <c r="AX11" s="73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76"/>
      <c r="BN11" s="84"/>
      <c r="BO11" s="70"/>
    </row>
    <row r="12" spans="1:68" s="1" customFormat="1" ht="93" customHeight="1" thickBot="1" x14ac:dyDescent="0.3">
      <c r="A12" s="74"/>
      <c r="B12" s="80"/>
      <c r="C12" s="77"/>
      <c r="D12" s="43" t="s">
        <v>21</v>
      </c>
      <c r="E12" s="44" t="s">
        <v>22</v>
      </c>
      <c r="F12" s="45" t="s">
        <v>23</v>
      </c>
      <c r="G12" s="45" t="s">
        <v>24</v>
      </c>
      <c r="H12" s="45" t="s">
        <v>25</v>
      </c>
      <c r="I12" s="45" t="s">
        <v>26</v>
      </c>
      <c r="J12" s="45" t="s">
        <v>27</v>
      </c>
      <c r="K12" s="45" t="s">
        <v>28</v>
      </c>
      <c r="L12" s="45" t="s">
        <v>29</v>
      </c>
      <c r="M12" s="46" t="s">
        <v>30</v>
      </c>
      <c r="N12" s="44" t="s">
        <v>22</v>
      </c>
      <c r="O12" s="45" t="s">
        <v>23</v>
      </c>
      <c r="P12" s="45" t="s">
        <v>24</v>
      </c>
      <c r="Q12" s="45" t="s">
        <v>25</v>
      </c>
      <c r="R12" s="45" t="s">
        <v>26</v>
      </c>
      <c r="S12" s="45" t="s">
        <v>28</v>
      </c>
      <c r="T12" s="45" t="s">
        <v>29</v>
      </c>
      <c r="U12" s="45" t="s">
        <v>31</v>
      </c>
      <c r="V12" s="45" t="s">
        <v>32</v>
      </c>
      <c r="W12" s="44" t="s">
        <v>22</v>
      </c>
      <c r="X12" s="45" t="s">
        <v>23</v>
      </c>
      <c r="Y12" s="45" t="s">
        <v>24</v>
      </c>
      <c r="Z12" s="45" t="s">
        <v>25</v>
      </c>
      <c r="AA12" s="45" t="s">
        <v>26</v>
      </c>
      <c r="AB12" s="45" t="s">
        <v>28</v>
      </c>
      <c r="AC12" s="45" t="s">
        <v>29</v>
      </c>
      <c r="AD12" s="45" t="s">
        <v>31</v>
      </c>
      <c r="AE12" s="45" t="s">
        <v>32</v>
      </c>
      <c r="AF12" s="44" t="s">
        <v>22</v>
      </c>
      <c r="AG12" s="45" t="s">
        <v>23</v>
      </c>
      <c r="AH12" s="45" t="s">
        <v>24</v>
      </c>
      <c r="AI12" s="45" t="s">
        <v>25</v>
      </c>
      <c r="AJ12" s="45" t="s">
        <v>26</v>
      </c>
      <c r="AK12" s="45" t="s">
        <v>28</v>
      </c>
      <c r="AL12" s="46" t="s">
        <v>30</v>
      </c>
      <c r="AM12" s="45" t="s">
        <v>31</v>
      </c>
      <c r="AN12" s="45" t="s">
        <v>32</v>
      </c>
      <c r="AO12" s="44" t="s">
        <v>22</v>
      </c>
      <c r="AP12" s="45" t="s">
        <v>23</v>
      </c>
      <c r="AQ12" s="45" t="s">
        <v>24</v>
      </c>
      <c r="AR12" s="45" t="s">
        <v>25</v>
      </c>
      <c r="AS12" s="45" t="s">
        <v>26</v>
      </c>
      <c r="AT12" s="45" t="s">
        <v>28</v>
      </c>
      <c r="AU12" s="46" t="s">
        <v>30</v>
      </c>
      <c r="AV12" s="45" t="s">
        <v>31</v>
      </c>
      <c r="AW12" s="45" t="s">
        <v>32</v>
      </c>
      <c r="AX12" s="44" t="s">
        <v>22</v>
      </c>
      <c r="AY12" s="45" t="s">
        <v>23</v>
      </c>
      <c r="AZ12" s="45" t="s">
        <v>24</v>
      </c>
      <c r="BA12" s="45" t="s">
        <v>25</v>
      </c>
      <c r="BB12" s="45" t="s">
        <v>27</v>
      </c>
      <c r="BC12" s="46" t="s">
        <v>30</v>
      </c>
      <c r="BD12" s="45" t="s">
        <v>31</v>
      </c>
      <c r="BE12" s="45" t="s">
        <v>32</v>
      </c>
      <c r="BF12" s="44" t="s">
        <v>22</v>
      </c>
      <c r="BG12" s="45" t="s">
        <v>23</v>
      </c>
      <c r="BH12" s="45" t="s">
        <v>24</v>
      </c>
      <c r="BI12" s="45" t="s">
        <v>25</v>
      </c>
      <c r="BJ12" s="45" t="s">
        <v>27</v>
      </c>
      <c r="BK12" s="46" t="s">
        <v>30</v>
      </c>
      <c r="BL12" s="45" t="s">
        <v>31</v>
      </c>
      <c r="BM12" s="45" t="s">
        <v>32</v>
      </c>
      <c r="BN12" s="85"/>
      <c r="BO12" s="71"/>
    </row>
    <row r="13" spans="1:68" ht="18" customHeight="1" thickBot="1" x14ac:dyDescent="0.3">
      <c r="A13" s="94" t="s">
        <v>33</v>
      </c>
      <c r="B13" s="95"/>
      <c r="C13" s="9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38"/>
    </row>
    <row r="14" spans="1:68" ht="15.75" customHeight="1" x14ac:dyDescent="0.25">
      <c r="A14" s="17">
        <v>1</v>
      </c>
      <c r="B14" s="3" t="s">
        <v>34</v>
      </c>
      <c r="C14" s="39" t="s">
        <v>35</v>
      </c>
      <c r="D14" s="11">
        <f>SUM(E14:M14)</f>
        <v>30</v>
      </c>
      <c r="E14" s="14">
        <v>30</v>
      </c>
      <c r="F14" s="15"/>
      <c r="G14" s="15"/>
      <c r="H14" s="15"/>
      <c r="I14" s="15"/>
      <c r="J14" s="15"/>
      <c r="K14" s="15"/>
      <c r="L14" s="15"/>
      <c r="M14" s="16"/>
      <c r="N14" s="14"/>
      <c r="O14" s="15"/>
      <c r="P14" s="15"/>
      <c r="Q14" s="15"/>
      <c r="R14" s="15"/>
      <c r="S14" s="15"/>
      <c r="T14" s="15"/>
      <c r="U14" s="15"/>
      <c r="V14" s="16"/>
      <c r="W14" s="14"/>
      <c r="X14" s="15"/>
      <c r="Y14" s="15"/>
      <c r="Z14" s="15"/>
      <c r="AA14" s="15"/>
      <c r="AB14" s="15"/>
      <c r="AC14" s="15"/>
      <c r="AD14" s="15"/>
      <c r="AE14" s="16"/>
      <c r="AF14" s="14"/>
      <c r="AG14" s="15"/>
      <c r="AH14" s="15"/>
      <c r="AI14" s="15"/>
      <c r="AJ14" s="15"/>
      <c r="AK14" s="15"/>
      <c r="AL14" s="15"/>
      <c r="AM14" s="15"/>
      <c r="AN14" s="16"/>
      <c r="AO14" s="14"/>
      <c r="AP14" s="15"/>
      <c r="AQ14" s="15"/>
      <c r="AR14" s="15"/>
      <c r="AS14" s="15"/>
      <c r="AT14" s="15"/>
      <c r="AU14" s="15"/>
      <c r="AV14" s="15"/>
      <c r="AW14" s="16"/>
      <c r="AX14" s="14">
        <v>30</v>
      </c>
      <c r="AY14" s="15"/>
      <c r="AZ14" s="15"/>
      <c r="BA14" s="15"/>
      <c r="BB14" s="15"/>
      <c r="BC14" s="15"/>
      <c r="BD14" s="15">
        <v>2</v>
      </c>
      <c r="BE14" s="16" t="s">
        <v>36</v>
      </c>
      <c r="BF14" s="14"/>
      <c r="BG14" s="15"/>
      <c r="BH14" s="15"/>
      <c r="BI14" s="15"/>
      <c r="BJ14" s="15"/>
      <c r="BK14" s="15"/>
      <c r="BL14" s="15"/>
      <c r="BM14" s="16"/>
      <c r="BN14" s="11">
        <f t="shared" ref="BN14:BN19" si="0">SUM(U14,AD14,AM14,AV14,BD14,BL14)</f>
        <v>2</v>
      </c>
      <c r="BO14" s="22"/>
    </row>
    <row r="15" spans="1:68" ht="15.75" customHeight="1" x14ac:dyDescent="0.25">
      <c r="A15" s="17">
        <v>2</v>
      </c>
      <c r="B15" s="3" t="s">
        <v>37</v>
      </c>
      <c r="C15" s="39" t="s">
        <v>38</v>
      </c>
      <c r="D15" s="12">
        <f t="shared" ref="D15:D20" si="1">SUM(E15:M15)</f>
        <v>60</v>
      </c>
      <c r="E15" s="17"/>
      <c r="F15" s="3"/>
      <c r="G15" s="3"/>
      <c r="H15" s="3"/>
      <c r="I15" s="3"/>
      <c r="J15" s="3"/>
      <c r="K15" s="3"/>
      <c r="L15" s="3">
        <v>60</v>
      </c>
      <c r="M15" s="18"/>
      <c r="N15" s="17"/>
      <c r="O15" s="3"/>
      <c r="P15" s="3"/>
      <c r="Q15" s="3"/>
      <c r="R15" s="3"/>
      <c r="S15" s="3"/>
      <c r="T15" s="3">
        <v>30</v>
      </c>
      <c r="U15" s="3"/>
      <c r="V15" s="18" t="s">
        <v>39</v>
      </c>
      <c r="W15" s="17"/>
      <c r="X15" s="3"/>
      <c r="Y15" s="3"/>
      <c r="Z15" s="3"/>
      <c r="AA15" s="3"/>
      <c r="AB15" s="3"/>
      <c r="AC15" s="3">
        <v>30</v>
      </c>
      <c r="AD15" s="3"/>
      <c r="AE15" s="18" t="s">
        <v>39</v>
      </c>
      <c r="AF15" s="17"/>
      <c r="AG15" s="3"/>
      <c r="AH15" s="3"/>
      <c r="AI15" s="3"/>
      <c r="AJ15" s="3"/>
      <c r="AK15" s="3"/>
      <c r="AL15" s="3"/>
      <c r="AM15" s="3"/>
      <c r="AN15" s="18"/>
      <c r="AO15" s="17"/>
      <c r="AP15" s="3"/>
      <c r="AQ15" s="3"/>
      <c r="AR15" s="3"/>
      <c r="AS15" s="3"/>
      <c r="AT15" s="3"/>
      <c r="AU15" s="3"/>
      <c r="AV15" s="3"/>
      <c r="AW15" s="18"/>
      <c r="AX15" s="17"/>
      <c r="AY15" s="3"/>
      <c r="AZ15" s="3"/>
      <c r="BA15" s="3"/>
      <c r="BB15" s="3"/>
      <c r="BC15" s="3"/>
      <c r="BD15" s="3"/>
      <c r="BE15" s="18"/>
      <c r="BF15" s="17"/>
      <c r="BG15" s="3"/>
      <c r="BH15" s="3"/>
      <c r="BI15" s="3"/>
      <c r="BJ15" s="3"/>
      <c r="BK15" s="3"/>
      <c r="BL15" s="3"/>
      <c r="BM15" s="18"/>
      <c r="BN15" s="12">
        <f t="shared" si="0"/>
        <v>0</v>
      </c>
      <c r="BO15" s="23"/>
    </row>
    <row r="16" spans="1:68" ht="15.75" customHeight="1" x14ac:dyDescent="0.25">
      <c r="A16" s="17">
        <v>3</v>
      </c>
      <c r="B16" s="3" t="s">
        <v>40</v>
      </c>
      <c r="C16" s="39" t="s">
        <v>41</v>
      </c>
      <c r="D16" s="12">
        <f t="shared" si="1"/>
        <v>120</v>
      </c>
      <c r="E16" s="17"/>
      <c r="F16" s="3"/>
      <c r="G16" s="3"/>
      <c r="H16" s="3"/>
      <c r="I16" s="3"/>
      <c r="J16" s="3"/>
      <c r="K16" s="3">
        <v>120</v>
      </c>
      <c r="L16" s="3"/>
      <c r="M16" s="18"/>
      <c r="N16" s="17"/>
      <c r="O16" s="3"/>
      <c r="P16" s="3"/>
      <c r="Q16" s="3"/>
      <c r="R16" s="3"/>
      <c r="S16" s="3">
        <v>30</v>
      </c>
      <c r="T16" s="3"/>
      <c r="U16" s="3">
        <v>2</v>
      </c>
      <c r="V16" s="18" t="s">
        <v>39</v>
      </c>
      <c r="W16" s="17"/>
      <c r="X16" s="3"/>
      <c r="Y16" s="3"/>
      <c r="Z16" s="3"/>
      <c r="AA16" s="3"/>
      <c r="AB16" s="3">
        <v>30</v>
      </c>
      <c r="AC16" s="3"/>
      <c r="AD16" s="3">
        <v>2</v>
      </c>
      <c r="AE16" s="18" t="s">
        <v>39</v>
      </c>
      <c r="AF16" s="17"/>
      <c r="AG16" s="3"/>
      <c r="AH16" s="3"/>
      <c r="AI16" s="3"/>
      <c r="AJ16" s="3"/>
      <c r="AK16" s="3">
        <v>30</v>
      </c>
      <c r="AL16" s="3"/>
      <c r="AM16" s="3">
        <v>2</v>
      </c>
      <c r="AN16" s="18" t="s">
        <v>39</v>
      </c>
      <c r="AO16" s="17"/>
      <c r="AP16" s="3"/>
      <c r="AQ16" s="3"/>
      <c r="AR16" s="3"/>
      <c r="AS16" s="3"/>
      <c r="AT16" s="3">
        <v>30</v>
      </c>
      <c r="AU16" s="3"/>
      <c r="AV16" s="3">
        <v>2</v>
      </c>
      <c r="AW16" s="18" t="s">
        <v>42</v>
      </c>
      <c r="AX16" s="17"/>
      <c r="AY16" s="3"/>
      <c r="AZ16" s="3"/>
      <c r="BA16" s="3"/>
      <c r="BB16" s="3"/>
      <c r="BC16" s="3"/>
      <c r="BD16" s="3"/>
      <c r="BE16" s="18"/>
      <c r="BF16" s="17"/>
      <c r="BG16" s="3"/>
      <c r="BH16" s="3"/>
      <c r="BI16" s="3"/>
      <c r="BJ16" s="3"/>
      <c r="BK16" s="3"/>
      <c r="BL16" s="3"/>
      <c r="BM16" s="18"/>
      <c r="BN16" s="12">
        <f t="shared" si="0"/>
        <v>8</v>
      </c>
      <c r="BO16" s="23"/>
    </row>
    <row r="17" spans="1:67" ht="25.5" customHeight="1" x14ac:dyDescent="0.25">
      <c r="A17" s="17">
        <v>4</v>
      </c>
      <c r="B17" s="3" t="s">
        <v>43</v>
      </c>
      <c r="C17" s="39" t="s">
        <v>44</v>
      </c>
      <c r="D17" s="12">
        <f t="shared" si="1"/>
        <v>30</v>
      </c>
      <c r="E17" s="17"/>
      <c r="F17" s="3"/>
      <c r="G17" s="3"/>
      <c r="H17" s="3"/>
      <c r="I17" s="3">
        <v>30</v>
      </c>
      <c r="J17" s="3"/>
      <c r="K17" s="3"/>
      <c r="L17" s="3"/>
      <c r="M17" s="18"/>
      <c r="N17" s="17"/>
      <c r="O17" s="3"/>
      <c r="P17" s="3"/>
      <c r="Q17" s="3"/>
      <c r="R17" s="3">
        <v>30</v>
      </c>
      <c r="S17" s="3"/>
      <c r="T17" s="3"/>
      <c r="U17" s="3">
        <v>3</v>
      </c>
      <c r="V17" s="18" t="s">
        <v>45</v>
      </c>
      <c r="W17" s="17"/>
      <c r="X17" s="3"/>
      <c r="Y17" s="3"/>
      <c r="Z17" s="3"/>
      <c r="AA17" s="3"/>
      <c r="AB17" s="3"/>
      <c r="AC17" s="3"/>
      <c r="AD17" s="3"/>
      <c r="AE17" s="18"/>
      <c r="AF17" s="17"/>
      <c r="AG17" s="3"/>
      <c r="AH17" s="3"/>
      <c r="AI17" s="3"/>
      <c r="AJ17" s="3"/>
      <c r="AK17" s="3"/>
      <c r="AL17" s="3"/>
      <c r="AM17" s="3"/>
      <c r="AN17" s="18"/>
      <c r="AO17" s="17"/>
      <c r="AP17" s="3"/>
      <c r="AQ17" s="3"/>
      <c r="AR17" s="3"/>
      <c r="AS17" s="3"/>
      <c r="AT17" s="3"/>
      <c r="AU17" s="3"/>
      <c r="AV17" s="3"/>
      <c r="AW17" s="18"/>
      <c r="AX17" s="17"/>
      <c r="AY17" s="3"/>
      <c r="AZ17" s="3"/>
      <c r="BA17" s="3"/>
      <c r="BB17" s="3"/>
      <c r="BC17" s="3"/>
      <c r="BD17" s="3"/>
      <c r="BE17" s="18"/>
      <c r="BF17" s="17"/>
      <c r="BG17" s="3"/>
      <c r="BH17" s="3"/>
      <c r="BI17" s="3"/>
      <c r="BJ17" s="3"/>
      <c r="BK17" s="3"/>
      <c r="BL17" s="3"/>
      <c r="BM17" s="18"/>
      <c r="BN17" s="12">
        <f t="shared" si="0"/>
        <v>3</v>
      </c>
      <c r="BO17" s="23"/>
    </row>
    <row r="18" spans="1:67" ht="25.5" x14ac:dyDescent="0.25">
      <c r="A18" s="17">
        <v>5</v>
      </c>
      <c r="B18" s="3" t="s">
        <v>46</v>
      </c>
      <c r="C18" s="39" t="s">
        <v>47</v>
      </c>
      <c r="D18" s="12">
        <f t="shared" si="1"/>
        <v>15</v>
      </c>
      <c r="E18" s="48"/>
      <c r="F18" s="4">
        <v>15</v>
      </c>
      <c r="G18" s="4"/>
      <c r="H18" s="4"/>
      <c r="I18" s="4"/>
      <c r="J18" s="4"/>
      <c r="K18" s="4"/>
      <c r="L18" s="4"/>
      <c r="M18" s="49"/>
      <c r="N18" s="48"/>
      <c r="O18" s="4">
        <v>15</v>
      </c>
      <c r="P18" s="4"/>
      <c r="Q18" s="4"/>
      <c r="R18" s="4"/>
      <c r="S18" s="4"/>
      <c r="T18" s="4"/>
      <c r="U18" s="4">
        <v>2</v>
      </c>
      <c r="V18" s="49" t="s">
        <v>39</v>
      </c>
      <c r="W18" s="48"/>
      <c r="X18" s="4"/>
      <c r="Y18" s="4"/>
      <c r="Z18" s="4"/>
      <c r="AA18" s="4"/>
      <c r="AB18" s="4"/>
      <c r="AC18" s="4"/>
      <c r="AD18" s="4"/>
      <c r="AE18" s="49"/>
      <c r="AF18" s="48"/>
      <c r="AG18" s="4"/>
      <c r="AH18" s="4"/>
      <c r="AI18" s="4"/>
      <c r="AJ18" s="4"/>
      <c r="AK18" s="4"/>
      <c r="AL18" s="4"/>
      <c r="AM18" s="4"/>
      <c r="AN18" s="49"/>
      <c r="AO18" s="48"/>
      <c r="AP18" s="4"/>
      <c r="AQ18" s="4"/>
      <c r="AR18" s="4"/>
      <c r="AS18" s="4"/>
      <c r="AT18" s="4"/>
      <c r="AU18" s="4"/>
      <c r="AV18" s="4"/>
      <c r="AW18" s="49"/>
      <c r="AX18" s="48"/>
      <c r="AY18" s="4"/>
      <c r="AZ18" s="4"/>
      <c r="BA18" s="4"/>
      <c r="BB18" s="4"/>
      <c r="BC18" s="4"/>
      <c r="BD18" s="4"/>
      <c r="BE18" s="49"/>
      <c r="BF18" s="48"/>
      <c r="BG18" s="4"/>
      <c r="BH18" s="4"/>
      <c r="BI18" s="4"/>
      <c r="BJ18" s="4"/>
      <c r="BK18" s="4"/>
      <c r="BL18" s="4"/>
      <c r="BM18" s="49"/>
      <c r="BN18" s="12">
        <f t="shared" si="0"/>
        <v>2</v>
      </c>
      <c r="BO18" s="50"/>
    </row>
    <row r="19" spans="1:67" ht="32.25" customHeight="1" x14ac:dyDescent="0.25">
      <c r="A19" s="17">
        <v>6</v>
      </c>
      <c r="B19" s="3" t="s">
        <v>48</v>
      </c>
      <c r="C19" s="39" t="s">
        <v>49</v>
      </c>
      <c r="D19" s="12">
        <f t="shared" si="1"/>
        <v>30</v>
      </c>
      <c r="E19" s="48">
        <v>15</v>
      </c>
      <c r="F19" s="4"/>
      <c r="G19" s="4">
        <v>15</v>
      </c>
      <c r="H19" s="4"/>
      <c r="I19" s="4"/>
      <c r="J19" s="4"/>
      <c r="K19" s="4"/>
      <c r="L19" s="4"/>
      <c r="M19" s="49"/>
      <c r="N19" s="48">
        <v>15</v>
      </c>
      <c r="O19" s="4"/>
      <c r="P19" s="4">
        <v>15</v>
      </c>
      <c r="Q19" s="4"/>
      <c r="R19" s="4"/>
      <c r="S19" s="4"/>
      <c r="T19" s="4"/>
      <c r="U19" s="4">
        <v>2</v>
      </c>
      <c r="V19" s="49" t="s">
        <v>39</v>
      </c>
      <c r="W19" s="48"/>
      <c r="X19" s="4"/>
      <c r="Y19" s="4"/>
      <c r="Z19" s="4"/>
      <c r="AA19" s="4"/>
      <c r="AB19" s="4"/>
      <c r="AC19" s="4"/>
      <c r="AD19" s="4"/>
      <c r="AE19" s="49"/>
      <c r="AF19" s="48"/>
      <c r="AG19" s="4"/>
      <c r="AH19" s="4"/>
      <c r="AI19" s="4"/>
      <c r="AJ19" s="4"/>
      <c r="AK19" s="4"/>
      <c r="AL19" s="4"/>
      <c r="AM19" s="4"/>
      <c r="AN19" s="49"/>
      <c r="AO19" s="48"/>
      <c r="AP19" s="4"/>
      <c r="AQ19" s="4"/>
      <c r="AR19" s="4"/>
      <c r="AS19" s="4"/>
      <c r="AT19" s="4"/>
      <c r="AU19" s="4"/>
      <c r="AV19" s="4"/>
      <c r="AW19" s="49"/>
      <c r="AX19" s="48"/>
      <c r="AY19" s="4"/>
      <c r="AZ19" s="4"/>
      <c r="BA19" s="4"/>
      <c r="BB19" s="4"/>
      <c r="BC19" s="4"/>
      <c r="BD19" s="4"/>
      <c r="BE19" s="49"/>
      <c r="BF19" s="48"/>
      <c r="BG19" s="4"/>
      <c r="BH19" s="4"/>
      <c r="BI19" s="4"/>
      <c r="BJ19" s="4"/>
      <c r="BK19" s="4"/>
      <c r="BL19" s="4"/>
      <c r="BM19" s="49"/>
      <c r="BN19" s="12">
        <f t="shared" si="0"/>
        <v>2</v>
      </c>
      <c r="BO19" s="50"/>
    </row>
    <row r="20" spans="1:67" ht="40.5" customHeight="1" thickBot="1" x14ac:dyDescent="0.3">
      <c r="A20" s="17">
        <v>7</v>
      </c>
      <c r="B20" s="3" t="s">
        <v>50</v>
      </c>
      <c r="C20" s="39" t="s">
        <v>51</v>
      </c>
      <c r="D20" s="57">
        <f t="shared" si="1"/>
        <v>15</v>
      </c>
      <c r="E20" s="48">
        <v>15</v>
      </c>
      <c r="F20" s="4"/>
      <c r="G20" s="4"/>
      <c r="H20" s="4"/>
      <c r="I20" s="4"/>
      <c r="J20" s="4"/>
      <c r="K20" s="4"/>
      <c r="L20" s="4"/>
      <c r="M20" s="49"/>
      <c r="N20" s="48"/>
      <c r="O20" s="4"/>
      <c r="P20" s="4"/>
      <c r="Q20" s="4"/>
      <c r="R20" s="4"/>
      <c r="S20" s="4"/>
      <c r="T20" s="4"/>
      <c r="U20" s="4"/>
      <c r="V20" s="49"/>
      <c r="W20" s="48"/>
      <c r="X20" s="4"/>
      <c r="Y20" s="4"/>
      <c r="Z20" s="4"/>
      <c r="AA20" s="4"/>
      <c r="AB20" s="4"/>
      <c r="AC20" s="4"/>
      <c r="AD20" s="4"/>
      <c r="AE20" s="49"/>
      <c r="AF20" s="48"/>
      <c r="AG20" s="4"/>
      <c r="AH20" s="4"/>
      <c r="AI20" s="4"/>
      <c r="AJ20" s="4"/>
      <c r="AK20" s="4"/>
      <c r="AL20" s="4"/>
      <c r="AM20" s="4"/>
      <c r="AN20" s="49"/>
      <c r="AO20" s="48"/>
      <c r="AP20" s="4"/>
      <c r="AQ20" s="4"/>
      <c r="AR20" s="4"/>
      <c r="AS20" s="4"/>
      <c r="AT20" s="4"/>
      <c r="AU20" s="4"/>
      <c r="AV20" s="4"/>
      <c r="AW20" s="49"/>
      <c r="AX20" s="48"/>
      <c r="AY20" s="4"/>
      <c r="AZ20" s="4"/>
      <c r="BA20" s="4"/>
      <c r="BB20" s="4"/>
      <c r="BC20" s="4"/>
      <c r="BD20" s="4"/>
      <c r="BE20" s="49"/>
      <c r="BF20" s="48">
        <v>15</v>
      </c>
      <c r="BG20" s="4"/>
      <c r="BH20" s="4"/>
      <c r="BI20" s="4"/>
      <c r="BJ20" s="4"/>
      <c r="BK20" s="4"/>
      <c r="BL20" s="4">
        <v>1</v>
      </c>
      <c r="BM20" s="49" t="s">
        <v>36</v>
      </c>
      <c r="BN20" s="57">
        <v>1</v>
      </c>
      <c r="BO20" s="50"/>
    </row>
    <row r="21" spans="1:67" ht="15.75" customHeight="1" thickBot="1" x14ac:dyDescent="0.3">
      <c r="A21" s="96" t="s">
        <v>21</v>
      </c>
      <c r="B21" s="97"/>
      <c r="C21" s="98"/>
      <c r="D21" s="47">
        <f>SUM(D14:D20)</f>
        <v>300</v>
      </c>
      <c r="E21" s="5">
        <f t="shared" ref="E21:L21" si="2">SUM(E14:E20)</f>
        <v>60</v>
      </c>
      <c r="F21" s="5">
        <f t="shared" si="2"/>
        <v>15</v>
      </c>
      <c r="G21" s="5">
        <f t="shared" si="2"/>
        <v>15</v>
      </c>
      <c r="H21" s="5"/>
      <c r="I21" s="5">
        <f t="shared" si="2"/>
        <v>30</v>
      </c>
      <c r="J21" s="5"/>
      <c r="K21" s="5">
        <f t="shared" si="2"/>
        <v>120</v>
      </c>
      <c r="L21" s="5">
        <f t="shared" si="2"/>
        <v>60</v>
      </c>
      <c r="M21" s="61"/>
      <c r="N21" s="60">
        <f>SUM(N14:N20)</f>
        <v>15</v>
      </c>
      <c r="O21" s="8">
        <f t="shared" ref="O21:T21" si="3">SUM(O14:O20)</f>
        <v>15</v>
      </c>
      <c r="P21" s="8">
        <f t="shared" si="3"/>
        <v>15</v>
      </c>
      <c r="Q21" s="8"/>
      <c r="R21" s="8">
        <f t="shared" si="3"/>
        <v>30</v>
      </c>
      <c r="S21" s="8">
        <f t="shared" si="3"/>
        <v>30</v>
      </c>
      <c r="T21" s="8">
        <f t="shared" si="3"/>
        <v>30</v>
      </c>
      <c r="U21" s="8"/>
      <c r="V21" s="61"/>
      <c r="W21" s="60"/>
      <c r="X21" s="8"/>
      <c r="Y21" s="8"/>
      <c r="Z21" s="8"/>
      <c r="AA21" s="8"/>
      <c r="AB21" s="8">
        <f>SUM(AB14:AB20)</f>
        <v>30</v>
      </c>
      <c r="AC21" s="8">
        <f>SUM(AC14:AC20)</f>
        <v>30</v>
      </c>
      <c r="AD21" s="8"/>
      <c r="AE21" s="61"/>
      <c r="AF21" s="60"/>
      <c r="AG21" s="8"/>
      <c r="AH21" s="8"/>
      <c r="AI21" s="8"/>
      <c r="AJ21" s="8"/>
      <c r="AK21" s="8">
        <f>SUM(AK14:AK20)</f>
        <v>30</v>
      </c>
      <c r="AL21" s="8"/>
      <c r="AM21" s="8"/>
      <c r="AN21" s="61"/>
      <c r="AO21" s="60"/>
      <c r="AP21" s="8"/>
      <c r="AQ21" s="8"/>
      <c r="AR21" s="8"/>
      <c r="AS21" s="8"/>
      <c r="AT21" s="8">
        <f>SUM(AT14:AT20)</f>
        <v>30</v>
      </c>
      <c r="AU21" s="8"/>
      <c r="AV21" s="8"/>
      <c r="AW21" s="61"/>
      <c r="AX21" s="60">
        <f>SUM(AX14:AX20)</f>
        <v>30</v>
      </c>
      <c r="AY21" s="8"/>
      <c r="AZ21" s="8"/>
      <c r="BA21" s="8"/>
      <c r="BB21" s="8"/>
      <c r="BC21" s="8"/>
      <c r="BD21" s="8"/>
      <c r="BE21" s="61"/>
      <c r="BF21" s="60">
        <f>SUM(BF14:BF20)</f>
        <v>15</v>
      </c>
      <c r="BG21" s="8"/>
      <c r="BH21" s="8"/>
      <c r="BI21" s="8"/>
      <c r="BJ21" s="8"/>
      <c r="BK21" s="8"/>
      <c r="BL21" s="8"/>
      <c r="BM21" s="61"/>
      <c r="BN21" s="13">
        <f>SUM(BN14:BN20)</f>
        <v>18</v>
      </c>
      <c r="BO21" s="24"/>
    </row>
    <row r="22" spans="1:67" ht="15.75" customHeight="1" thickBot="1" x14ac:dyDescent="0.3">
      <c r="A22" s="90" t="s">
        <v>52</v>
      </c>
      <c r="B22" s="91"/>
      <c r="C22" s="9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40"/>
    </row>
    <row r="23" spans="1:67" ht="15.75" customHeight="1" x14ac:dyDescent="0.25">
      <c r="A23" s="17">
        <v>8</v>
      </c>
      <c r="B23" s="3" t="s">
        <v>53</v>
      </c>
      <c r="C23" s="39" t="s">
        <v>54</v>
      </c>
      <c r="D23" s="11">
        <f>SUM(E23:M23)</f>
        <v>90</v>
      </c>
      <c r="E23" s="55">
        <f>SUM(N23,W23,AF23,AO23,AX23,BF23)</f>
        <v>45</v>
      </c>
      <c r="F23" s="15">
        <f>SUM(O23,X23,AG23,AP23,AY23,BG23)</f>
        <v>45</v>
      </c>
      <c r="G23" s="15"/>
      <c r="H23" s="15"/>
      <c r="I23" s="15"/>
      <c r="J23" s="15"/>
      <c r="K23" s="15"/>
      <c r="L23" s="15"/>
      <c r="M23" s="16"/>
      <c r="N23" s="14"/>
      <c r="O23" s="15"/>
      <c r="P23" s="15"/>
      <c r="Q23" s="15"/>
      <c r="R23" s="15"/>
      <c r="S23" s="15"/>
      <c r="T23" s="15"/>
      <c r="U23" s="15"/>
      <c r="V23" s="16"/>
      <c r="W23" s="14">
        <v>45</v>
      </c>
      <c r="X23" s="15">
        <v>45</v>
      </c>
      <c r="Y23" s="15"/>
      <c r="Z23" s="15"/>
      <c r="AA23" s="15"/>
      <c r="AB23" s="15"/>
      <c r="AC23" s="15"/>
      <c r="AD23" s="15">
        <v>6</v>
      </c>
      <c r="AE23" s="16" t="s">
        <v>55</v>
      </c>
      <c r="AF23" s="14"/>
      <c r="AG23" s="15"/>
      <c r="AH23" s="15"/>
      <c r="AI23" s="15"/>
      <c r="AJ23" s="15"/>
      <c r="AK23" s="15"/>
      <c r="AL23" s="15"/>
      <c r="AM23" s="15"/>
      <c r="AN23" s="16"/>
      <c r="AO23" s="14"/>
      <c r="AP23" s="15"/>
      <c r="AQ23" s="15"/>
      <c r="AR23" s="15"/>
      <c r="AS23" s="15"/>
      <c r="AT23" s="15"/>
      <c r="AU23" s="15"/>
      <c r="AV23" s="15"/>
      <c r="AW23" s="16"/>
      <c r="AX23" s="14"/>
      <c r="AY23" s="15"/>
      <c r="AZ23" s="15"/>
      <c r="BA23" s="15"/>
      <c r="BB23" s="15"/>
      <c r="BC23" s="15"/>
      <c r="BD23" s="15"/>
      <c r="BE23" s="16"/>
      <c r="BF23" s="14"/>
      <c r="BG23" s="15"/>
      <c r="BH23" s="15"/>
      <c r="BI23" s="15"/>
      <c r="BJ23" s="15"/>
      <c r="BK23" s="15"/>
      <c r="BL23" s="15"/>
      <c r="BM23" s="16"/>
      <c r="BN23" s="11">
        <f t="shared" ref="BN23:BN36" si="4">SUM(U23,AD23,AM23,AV23,BD23,BL23)</f>
        <v>6</v>
      </c>
      <c r="BO23" s="22">
        <v>6</v>
      </c>
    </row>
    <row r="24" spans="1:67" ht="15.75" customHeight="1" x14ac:dyDescent="0.25">
      <c r="A24" s="17">
        <v>9</v>
      </c>
      <c r="B24" s="3" t="s">
        <v>56</v>
      </c>
      <c r="C24" s="39" t="s">
        <v>57</v>
      </c>
      <c r="D24" s="12">
        <f t="shared" ref="D24:D35" si="5">SUM(E24:M24)</f>
        <v>30</v>
      </c>
      <c r="E24" s="56">
        <f>SUM(N24,W24,AF24,AO24,AX24,BF24)</f>
        <v>15</v>
      </c>
      <c r="F24" s="3"/>
      <c r="G24" s="3">
        <f>SUM(P24,Y24,AH24,AQ24,AZ24,BH24)</f>
        <v>15</v>
      </c>
      <c r="H24" s="3"/>
      <c r="I24" s="3"/>
      <c r="J24" s="3"/>
      <c r="K24" s="3"/>
      <c r="L24" s="3"/>
      <c r="M24" s="18"/>
      <c r="N24" s="17"/>
      <c r="O24" s="3"/>
      <c r="P24" s="3"/>
      <c r="Q24" s="3"/>
      <c r="R24" s="3"/>
      <c r="S24" s="3"/>
      <c r="T24" s="3"/>
      <c r="U24" s="3"/>
      <c r="V24" s="18"/>
      <c r="W24" s="17"/>
      <c r="X24" s="3"/>
      <c r="Y24" s="3"/>
      <c r="Z24" s="3"/>
      <c r="AA24" s="3"/>
      <c r="AB24" s="3"/>
      <c r="AC24" s="3"/>
      <c r="AD24" s="3"/>
      <c r="AE24" s="18"/>
      <c r="AF24" s="17">
        <v>15</v>
      </c>
      <c r="AG24" s="3"/>
      <c r="AH24" s="3">
        <v>15</v>
      </c>
      <c r="AI24" s="3"/>
      <c r="AJ24" s="3"/>
      <c r="AK24" s="3"/>
      <c r="AL24" s="3"/>
      <c r="AM24" s="3">
        <v>3</v>
      </c>
      <c r="AN24" s="18" t="s">
        <v>58</v>
      </c>
      <c r="AO24" s="17"/>
      <c r="AP24" s="3"/>
      <c r="AQ24" s="3"/>
      <c r="AR24" s="3"/>
      <c r="AS24" s="3"/>
      <c r="AT24" s="3"/>
      <c r="AU24" s="3"/>
      <c r="AV24" s="3"/>
      <c r="AW24" s="18"/>
      <c r="AX24" s="17"/>
      <c r="AY24" s="3"/>
      <c r="AZ24" s="3"/>
      <c r="BA24" s="3"/>
      <c r="BB24" s="3"/>
      <c r="BC24" s="3"/>
      <c r="BD24" s="3"/>
      <c r="BE24" s="18"/>
      <c r="BF24" s="17"/>
      <c r="BG24" s="3"/>
      <c r="BH24" s="3"/>
      <c r="BI24" s="3"/>
      <c r="BJ24" s="3"/>
      <c r="BK24" s="3"/>
      <c r="BL24" s="3"/>
      <c r="BM24" s="18"/>
      <c r="BN24" s="12">
        <f t="shared" si="4"/>
        <v>3</v>
      </c>
      <c r="BO24" s="23">
        <v>3</v>
      </c>
    </row>
    <row r="25" spans="1:67" ht="24" customHeight="1" x14ac:dyDescent="0.25">
      <c r="A25" s="17">
        <v>10</v>
      </c>
      <c r="B25" s="3" t="s">
        <v>59</v>
      </c>
      <c r="C25" s="39" t="s">
        <v>60</v>
      </c>
      <c r="D25" s="12">
        <f t="shared" si="5"/>
        <v>30</v>
      </c>
      <c r="E25" s="56">
        <f>SUM(N25,W25,AF25,AO25,AX25,BF25)</f>
        <v>15</v>
      </c>
      <c r="F25" s="3">
        <f>SUM(O25,X25,AG25,AP25,AY25,BG25)</f>
        <v>15</v>
      </c>
      <c r="G25" s="3"/>
      <c r="H25" s="3"/>
      <c r="I25" s="3"/>
      <c r="J25" s="3"/>
      <c r="K25" s="3"/>
      <c r="L25" s="3"/>
      <c r="M25" s="18"/>
      <c r="N25" s="17"/>
      <c r="O25" s="3"/>
      <c r="P25" s="3"/>
      <c r="Q25" s="3"/>
      <c r="R25" s="3"/>
      <c r="S25" s="3"/>
      <c r="T25" s="3"/>
      <c r="U25" s="3"/>
      <c r="V25" s="18"/>
      <c r="W25" s="17"/>
      <c r="X25" s="3"/>
      <c r="Y25" s="3"/>
      <c r="Z25" s="3"/>
      <c r="AA25" s="3"/>
      <c r="AB25" s="3"/>
      <c r="AC25" s="3"/>
      <c r="AD25" s="3"/>
      <c r="AE25" s="18"/>
      <c r="AF25" s="17">
        <v>15</v>
      </c>
      <c r="AG25" s="3">
        <v>15</v>
      </c>
      <c r="AH25" s="3"/>
      <c r="AI25" s="3"/>
      <c r="AJ25" s="3"/>
      <c r="AK25" s="3"/>
      <c r="AL25" s="3"/>
      <c r="AM25" s="3">
        <v>2</v>
      </c>
      <c r="AN25" s="18" t="s">
        <v>58</v>
      </c>
      <c r="AO25" s="17"/>
      <c r="AP25" s="3"/>
      <c r="AQ25" s="3"/>
      <c r="AR25" s="3"/>
      <c r="AS25" s="3"/>
      <c r="AT25" s="3"/>
      <c r="AU25" s="3"/>
      <c r="AV25" s="3"/>
      <c r="AW25" s="18"/>
      <c r="AX25" s="17"/>
      <c r="AY25" s="3"/>
      <c r="AZ25" s="3"/>
      <c r="BA25" s="3"/>
      <c r="BB25" s="3"/>
      <c r="BC25" s="3"/>
      <c r="BD25" s="3"/>
      <c r="BE25" s="18"/>
      <c r="BF25" s="17"/>
      <c r="BG25" s="3"/>
      <c r="BH25" s="3"/>
      <c r="BI25" s="3"/>
      <c r="BJ25" s="3"/>
      <c r="BK25" s="3"/>
      <c r="BL25" s="3"/>
      <c r="BM25" s="18"/>
      <c r="BN25" s="12">
        <f t="shared" si="4"/>
        <v>2</v>
      </c>
      <c r="BO25" s="23">
        <v>2</v>
      </c>
    </row>
    <row r="26" spans="1:67" ht="15.75" customHeight="1" x14ac:dyDescent="0.25">
      <c r="A26" s="17">
        <v>11</v>
      </c>
      <c r="B26" s="3" t="s">
        <v>61</v>
      </c>
      <c r="C26" s="39" t="s">
        <v>62</v>
      </c>
      <c r="D26" s="12">
        <f t="shared" si="5"/>
        <v>30</v>
      </c>
      <c r="E26" s="56">
        <f>SUM(N26,W26,AF26,AO26,AX26,BF26)</f>
        <v>15</v>
      </c>
      <c r="F26" s="3">
        <f>SUM(O26,X26,AG26,AP26,AY26,BG26)</f>
        <v>15</v>
      </c>
      <c r="G26" s="3"/>
      <c r="H26" s="3"/>
      <c r="I26" s="3"/>
      <c r="J26" s="3"/>
      <c r="K26" s="3"/>
      <c r="L26" s="3"/>
      <c r="M26" s="18"/>
      <c r="N26" s="17"/>
      <c r="O26" s="3"/>
      <c r="P26" s="3"/>
      <c r="Q26" s="3"/>
      <c r="R26" s="3"/>
      <c r="S26" s="3"/>
      <c r="T26" s="3"/>
      <c r="U26" s="3"/>
      <c r="V26" s="18"/>
      <c r="W26" s="17"/>
      <c r="X26" s="3"/>
      <c r="Y26" s="3"/>
      <c r="Z26" s="3"/>
      <c r="AA26" s="3"/>
      <c r="AB26" s="3"/>
      <c r="AC26" s="3"/>
      <c r="AD26" s="3"/>
      <c r="AE26" s="18"/>
      <c r="AF26" s="17">
        <v>15</v>
      </c>
      <c r="AG26" s="3">
        <v>15</v>
      </c>
      <c r="AH26" s="3"/>
      <c r="AI26" s="3"/>
      <c r="AJ26" s="3"/>
      <c r="AK26" s="3"/>
      <c r="AL26" s="3"/>
      <c r="AM26" s="3">
        <v>2</v>
      </c>
      <c r="AN26" s="18" t="s">
        <v>58</v>
      </c>
      <c r="AO26" s="17"/>
      <c r="AP26" s="3"/>
      <c r="AQ26" s="3"/>
      <c r="AR26" s="3"/>
      <c r="AS26" s="3"/>
      <c r="AT26" s="3"/>
      <c r="AU26" s="3"/>
      <c r="AV26" s="3"/>
      <c r="AW26" s="18"/>
      <c r="AX26" s="17"/>
      <c r="AY26" s="3"/>
      <c r="AZ26" s="3"/>
      <c r="BA26" s="3"/>
      <c r="BB26" s="3"/>
      <c r="BC26" s="3"/>
      <c r="BD26" s="3"/>
      <c r="BE26" s="18"/>
      <c r="BF26" s="17"/>
      <c r="BG26" s="3"/>
      <c r="BH26" s="3"/>
      <c r="BI26" s="3"/>
      <c r="BJ26" s="3"/>
      <c r="BK26" s="3"/>
      <c r="BL26" s="3"/>
      <c r="BM26" s="18"/>
      <c r="BN26" s="12">
        <f t="shared" si="4"/>
        <v>2</v>
      </c>
      <c r="BO26" s="23">
        <v>2</v>
      </c>
    </row>
    <row r="27" spans="1:67" ht="27" customHeight="1" x14ac:dyDescent="0.25">
      <c r="A27" s="17">
        <v>12</v>
      </c>
      <c r="B27" s="3" t="s">
        <v>63</v>
      </c>
      <c r="C27" s="39" t="s">
        <v>64</v>
      </c>
      <c r="D27" s="12">
        <f t="shared" si="5"/>
        <v>45</v>
      </c>
      <c r="E27" s="56">
        <f>SUM(N27,W27,AF27,AO27,AX27,BF27)</f>
        <v>15</v>
      </c>
      <c r="F27" s="3"/>
      <c r="G27" s="3">
        <f>SUM(P27,Y27,AH27,AQ27,AZ27,BH27)</f>
        <v>20</v>
      </c>
      <c r="H27" s="3">
        <f>SUM(Z27)</f>
        <v>10</v>
      </c>
      <c r="I27" s="3"/>
      <c r="J27" s="3"/>
      <c r="K27" s="3"/>
      <c r="L27" s="3"/>
      <c r="M27" s="18"/>
      <c r="N27" s="17"/>
      <c r="O27" s="3"/>
      <c r="P27" s="3"/>
      <c r="Q27" s="3"/>
      <c r="R27" s="3"/>
      <c r="S27" s="3"/>
      <c r="T27" s="3"/>
      <c r="U27" s="3"/>
      <c r="V27" s="18"/>
      <c r="W27" s="17">
        <v>15</v>
      </c>
      <c r="X27" s="3"/>
      <c r="Y27" s="3">
        <v>20</v>
      </c>
      <c r="Z27" s="3">
        <v>10</v>
      </c>
      <c r="AA27" s="3"/>
      <c r="AB27" s="3"/>
      <c r="AC27" s="3"/>
      <c r="AD27" s="3">
        <v>3</v>
      </c>
      <c r="AE27" s="18" t="s">
        <v>58</v>
      </c>
      <c r="AF27" s="17"/>
      <c r="AG27" s="3"/>
      <c r="AH27" s="3"/>
      <c r="AI27" s="3"/>
      <c r="AJ27" s="3"/>
      <c r="AK27" s="3"/>
      <c r="AL27" s="3"/>
      <c r="AM27" s="3"/>
      <c r="AN27" s="18"/>
      <c r="AO27" s="17"/>
      <c r="AP27" s="3"/>
      <c r="AQ27" s="3"/>
      <c r="AR27" s="3"/>
      <c r="AS27" s="3"/>
      <c r="AT27" s="3"/>
      <c r="AU27" s="3"/>
      <c r="AV27" s="3"/>
      <c r="AW27" s="18"/>
      <c r="AX27" s="17"/>
      <c r="AY27" s="3"/>
      <c r="AZ27" s="3"/>
      <c r="BA27" s="3"/>
      <c r="BB27" s="3"/>
      <c r="BC27" s="3"/>
      <c r="BD27" s="3"/>
      <c r="BE27" s="18"/>
      <c r="BF27" s="17"/>
      <c r="BG27" s="3"/>
      <c r="BH27" s="3"/>
      <c r="BI27" s="3"/>
      <c r="BJ27" s="3"/>
      <c r="BK27" s="3"/>
      <c r="BL27" s="3"/>
      <c r="BM27" s="18"/>
      <c r="BN27" s="12">
        <f t="shared" si="4"/>
        <v>3</v>
      </c>
      <c r="BO27" s="23">
        <v>3</v>
      </c>
    </row>
    <row r="28" spans="1:67" ht="28.5" customHeight="1" x14ac:dyDescent="0.25">
      <c r="A28" s="17">
        <v>13</v>
      </c>
      <c r="B28" s="3" t="s">
        <v>65</v>
      </c>
      <c r="C28" s="39" t="s">
        <v>66</v>
      </c>
      <c r="D28" s="12">
        <f t="shared" si="5"/>
        <v>135</v>
      </c>
      <c r="E28" s="56">
        <f>SUM(N28,W28,AF28,AO28,AX28,BF28)</f>
        <v>60</v>
      </c>
      <c r="F28" s="3">
        <f t="shared" ref="F28:F35" si="6">SUM(O28,X28,AG28,AP28,AY28,BG28)</f>
        <v>45</v>
      </c>
      <c r="G28" s="3">
        <f>SUM(P28,Y28,AH28,AQ28,AZ28,BH28)</f>
        <v>30</v>
      </c>
      <c r="H28" s="3"/>
      <c r="I28" s="3"/>
      <c r="J28" s="3"/>
      <c r="K28" s="3"/>
      <c r="L28" s="3"/>
      <c r="M28" s="18"/>
      <c r="N28" s="17">
        <v>30</v>
      </c>
      <c r="O28" s="3">
        <v>30</v>
      </c>
      <c r="P28" s="3">
        <v>15</v>
      </c>
      <c r="Q28" s="3"/>
      <c r="R28" s="3"/>
      <c r="S28" s="3"/>
      <c r="T28" s="3"/>
      <c r="U28" s="3">
        <v>6</v>
      </c>
      <c r="V28" s="18" t="s">
        <v>58</v>
      </c>
      <c r="W28" s="17">
        <v>30</v>
      </c>
      <c r="X28" s="3">
        <v>15</v>
      </c>
      <c r="Y28" s="3">
        <v>15</v>
      </c>
      <c r="Z28" s="3"/>
      <c r="AA28" s="3"/>
      <c r="AB28" s="3"/>
      <c r="AC28" s="3"/>
      <c r="AD28" s="3">
        <v>4</v>
      </c>
      <c r="AE28" s="18" t="s">
        <v>55</v>
      </c>
      <c r="AF28" s="17"/>
      <c r="AG28" s="3"/>
      <c r="AH28" s="3"/>
      <c r="AI28" s="3"/>
      <c r="AJ28" s="3"/>
      <c r="AK28" s="3"/>
      <c r="AL28" s="3"/>
      <c r="AM28" s="3"/>
      <c r="AN28" s="18"/>
      <c r="AO28" s="17"/>
      <c r="AP28" s="3"/>
      <c r="AQ28" s="3"/>
      <c r="AR28" s="3"/>
      <c r="AS28" s="3"/>
      <c r="AT28" s="3"/>
      <c r="AU28" s="3"/>
      <c r="AV28" s="3"/>
      <c r="AW28" s="18"/>
      <c r="AX28" s="17"/>
      <c r="AY28" s="3"/>
      <c r="AZ28" s="3"/>
      <c r="BA28" s="3"/>
      <c r="BB28" s="3"/>
      <c r="BC28" s="3"/>
      <c r="BD28" s="3"/>
      <c r="BE28" s="18"/>
      <c r="BF28" s="17"/>
      <c r="BG28" s="3"/>
      <c r="BH28" s="3"/>
      <c r="BI28" s="3"/>
      <c r="BJ28" s="3"/>
      <c r="BK28" s="3"/>
      <c r="BL28" s="3"/>
      <c r="BM28" s="18"/>
      <c r="BN28" s="12">
        <f t="shared" si="4"/>
        <v>10</v>
      </c>
      <c r="BO28" s="23">
        <v>10</v>
      </c>
    </row>
    <row r="29" spans="1:67" ht="15.75" customHeight="1" x14ac:dyDescent="0.25">
      <c r="A29" s="17">
        <v>14</v>
      </c>
      <c r="B29" s="3" t="s">
        <v>67</v>
      </c>
      <c r="C29" s="39" t="s">
        <v>68</v>
      </c>
      <c r="D29" s="12">
        <f t="shared" si="5"/>
        <v>60</v>
      </c>
      <c r="E29" s="56"/>
      <c r="F29" s="3">
        <f t="shared" si="6"/>
        <v>60</v>
      </c>
      <c r="G29" s="3"/>
      <c r="H29" s="3"/>
      <c r="I29" s="3"/>
      <c r="J29" s="3"/>
      <c r="K29" s="3"/>
      <c r="L29" s="3"/>
      <c r="M29" s="18"/>
      <c r="N29" s="17"/>
      <c r="O29" s="3">
        <v>15</v>
      </c>
      <c r="P29" s="3"/>
      <c r="Q29" s="3"/>
      <c r="R29" s="3"/>
      <c r="S29" s="3"/>
      <c r="T29" s="3"/>
      <c r="U29" s="3">
        <v>1</v>
      </c>
      <c r="V29" s="18" t="s">
        <v>39</v>
      </c>
      <c r="W29" s="17"/>
      <c r="X29" s="3">
        <v>15</v>
      </c>
      <c r="Y29" s="3"/>
      <c r="Z29" s="3"/>
      <c r="AA29" s="3"/>
      <c r="AB29" s="3"/>
      <c r="AC29" s="3"/>
      <c r="AD29" s="3">
        <v>2</v>
      </c>
      <c r="AE29" s="18" t="s">
        <v>39</v>
      </c>
      <c r="AF29" s="17"/>
      <c r="AG29" s="3">
        <v>15</v>
      </c>
      <c r="AH29" s="3"/>
      <c r="AI29" s="3"/>
      <c r="AJ29" s="3"/>
      <c r="AK29" s="3"/>
      <c r="AL29" s="3"/>
      <c r="AM29" s="3">
        <v>2</v>
      </c>
      <c r="AN29" s="18" t="s">
        <v>39</v>
      </c>
      <c r="AO29" s="17"/>
      <c r="AP29" s="3">
        <v>15</v>
      </c>
      <c r="AQ29" s="3"/>
      <c r="AR29" s="3"/>
      <c r="AS29" s="3"/>
      <c r="AT29" s="3"/>
      <c r="AU29" s="3"/>
      <c r="AV29" s="3">
        <v>2</v>
      </c>
      <c r="AW29" s="18" t="s">
        <v>42</v>
      </c>
      <c r="AX29" s="17"/>
      <c r="AY29" s="3"/>
      <c r="AZ29" s="3"/>
      <c r="BA29" s="3"/>
      <c r="BB29" s="3"/>
      <c r="BC29" s="3"/>
      <c r="BD29" s="3"/>
      <c r="BE29" s="18"/>
      <c r="BF29" s="17"/>
      <c r="BG29" s="3"/>
      <c r="BH29" s="3"/>
      <c r="BI29" s="3"/>
      <c r="BJ29" s="3"/>
      <c r="BK29" s="3"/>
      <c r="BL29" s="3"/>
      <c r="BM29" s="18"/>
      <c r="BN29" s="12">
        <f t="shared" si="4"/>
        <v>7</v>
      </c>
      <c r="BO29" s="23"/>
    </row>
    <row r="30" spans="1:67" ht="27.75" customHeight="1" x14ac:dyDescent="0.25">
      <c r="A30" s="17">
        <v>15</v>
      </c>
      <c r="B30" s="3" t="s">
        <v>69</v>
      </c>
      <c r="C30" s="39" t="s">
        <v>70</v>
      </c>
      <c r="D30" s="12">
        <f t="shared" si="5"/>
        <v>15</v>
      </c>
      <c r="E30" s="56"/>
      <c r="F30" s="3">
        <f t="shared" si="6"/>
        <v>15</v>
      </c>
      <c r="G30" s="3"/>
      <c r="H30" s="3"/>
      <c r="I30" s="3"/>
      <c r="J30" s="3"/>
      <c r="K30" s="3"/>
      <c r="L30" s="3"/>
      <c r="M30" s="18"/>
      <c r="N30" s="17"/>
      <c r="O30" s="3"/>
      <c r="P30" s="3"/>
      <c r="Q30" s="3"/>
      <c r="R30" s="3"/>
      <c r="S30" s="3"/>
      <c r="T30" s="3"/>
      <c r="U30" s="3"/>
      <c r="V30" s="18"/>
      <c r="W30" s="17"/>
      <c r="X30" s="3"/>
      <c r="Y30" s="3"/>
      <c r="Z30" s="3"/>
      <c r="AA30" s="3"/>
      <c r="AB30" s="3"/>
      <c r="AC30" s="3"/>
      <c r="AD30" s="3"/>
      <c r="AE30" s="18"/>
      <c r="AF30" s="17"/>
      <c r="AG30" s="3">
        <v>15</v>
      </c>
      <c r="AH30" s="3"/>
      <c r="AI30" s="3"/>
      <c r="AJ30" s="3"/>
      <c r="AK30" s="3"/>
      <c r="AL30" s="3"/>
      <c r="AM30" s="3">
        <v>1</v>
      </c>
      <c r="AN30" s="18" t="s">
        <v>39</v>
      </c>
      <c r="AO30" s="17"/>
      <c r="AP30" s="3"/>
      <c r="AQ30" s="3"/>
      <c r="AR30" s="3"/>
      <c r="AS30" s="3"/>
      <c r="AT30" s="3"/>
      <c r="AU30" s="3"/>
      <c r="AV30" s="3"/>
      <c r="AW30" s="18"/>
      <c r="AX30" s="17"/>
      <c r="AY30" s="3"/>
      <c r="AZ30" s="3"/>
      <c r="BA30" s="3"/>
      <c r="BB30" s="3"/>
      <c r="BC30" s="3"/>
      <c r="BD30" s="3"/>
      <c r="BE30" s="18"/>
      <c r="BF30" s="17"/>
      <c r="BG30" s="3"/>
      <c r="BH30" s="3"/>
      <c r="BI30" s="3"/>
      <c r="BJ30" s="3"/>
      <c r="BK30" s="3"/>
      <c r="BL30" s="3"/>
      <c r="BM30" s="18"/>
      <c r="BN30" s="12">
        <f t="shared" si="4"/>
        <v>1</v>
      </c>
      <c r="BO30" s="23"/>
    </row>
    <row r="31" spans="1:67" ht="24" customHeight="1" x14ac:dyDescent="0.25">
      <c r="A31" s="17">
        <v>16</v>
      </c>
      <c r="B31" s="3" t="s">
        <v>71</v>
      </c>
      <c r="C31" s="39" t="s">
        <v>72</v>
      </c>
      <c r="D31" s="12">
        <f t="shared" si="5"/>
        <v>15</v>
      </c>
      <c r="E31" s="56"/>
      <c r="F31" s="3">
        <f t="shared" si="6"/>
        <v>15</v>
      </c>
      <c r="G31" s="3"/>
      <c r="H31" s="3"/>
      <c r="I31" s="3"/>
      <c r="J31" s="3"/>
      <c r="K31" s="3"/>
      <c r="L31" s="3"/>
      <c r="M31" s="18"/>
      <c r="N31" s="17"/>
      <c r="O31" s="3">
        <v>15</v>
      </c>
      <c r="P31" s="3"/>
      <c r="Q31" s="3"/>
      <c r="R31" s="3"/>
      <c r="S31" s="3"/>
      <c r="T31" s="3"/>
      <c r="U31" s="3">
        <v>2</v>
      </c>
      <c r="V31" s="18" t="s">
        <v>39</v>
      </c>
      <c r="W31" s="17"/>
      <c r="X31" s="3"/>
      <c r="Y31" s="3"/>
      <c r="Z31" s="3"/>
      <c r="AA31" s="3"/>
      <c r="AB31" s="3"/>
      <c r="AC31" s="3"/>
      <c r="AD31" s="3"/>
      <c r="AE31" s="18"/>
      <c r="AF31" s="17"/>
      <c r="AG31" s="3"/>
      <c r="AH31" s="3"/>
      <c r="AI31" s="3"/>
      <c r="AJ31" s="3"/>
      <c r="AK31" s="3"/>
      <c r="AL31" s="3"/>
      <c r="AM31" s="3"/>
      <c r="AN31" s="18"/>
      <c r="AO31" s="17"/>
      <c r="AP31" s="3"/>
      <c r="AQ31" s="3"/>
      <c r="AR31" s="3"/>
      <c r="AS31" s="3"/>
      <c r="AT31" s="3"/>
      <c r="AU31" s="3"/>
      <c r="AV31" s="3"/>
      <c r="AW31" s="18"/>
      <c r="AX31" s="17"/>
      <c r="AY31" s="3"/>
      <c r="AZ31" s="3"/>
      <c r="BA31" s="3"/>
      <c r="BB31" s="3"/>
      <c r="BC31" s="3"/>
      <c r="BD31" s="3"/>
      <c r="BE31" s="18"/>
      <c r="BF31" s="17"/>
      <c r="BG31" s="3"/>
      <c r="BH31" s="3"/>
      <c r="BI31" s="3"/>
      <c r="BJ31" s="3"/>
      <c r="BK31" s="3"/>
      <c r="BL31" s="3"/>
      <c r="BM31" s="18"/>
      <c r="BN31" s="12">
        <f t="shared" si="4"/>
        <v>2</v>
      </c>
      <c r="BO31" s="23">
        <v>2</v>
      </c>
    </row>
    <row r="32" spans="1:67" ht="15.75" customHeight="1" x14ac:dyDescent="0.25">
      <c r="A32" s="17">
        <v>17</v>
      </c>
      <c r="B32" s="3" t="s">
        <v>73</v>
      </c>
      <c r="C32" s="39" t="s">
        <v>74</v>
      </c>
      <c r="D32" s="12">
        <f t="shared" si="5"/>
        <v>30</v>
      </c>
      <c r="E32" s="56"/>
      <c r="F32" s="3">
        <f t="shared" si="6"/>
        <v>30</v>
      </c>
      <c r="G32" s="3"/>
      <c r="H32" s="3"/>
      <c r="I32" s="3"/>
      <c r="J32" s="3"/>
      <c r="K32" s="3"/>
      <c r="L32" s="3"/>
      <c r="M32" s="18"/>
      <c r="N32" s="17"/>
      <c r="O32" s="3"/>
      <c r="P32" s="3"/>
      <c r="Q32" s="3"/>
      <c r="R32" s="3"/>
      <c r="S32" s="3"/>
      <c r="T32" s="3"/>
      <c r="U32" s="3"/>
      <c r="V32" s="18"/>
      <c r="W32" s="17"/>
      <c r="X32" s="3"/>
      <c r="Y32" s="3"/>
      <c r="Z32" s="3"/>
      <c r="AA32" s="3"/>
      <c r="AB32" s="3"/>
      <c r="AC32" s="3"/>
      <c r="AD32" s="3"/>
      <c r="AE32" s="18"/>
      <c r="AF32" s="17"/>
      <c r="AG32" s="3"/>
      <c r="AH32" s="3"/>
      <c r="AI32" s="3"/>
      <c r="AJ32" s="3"/>
      <c r="AK32" s="3"/>
      <c r="AL32" s="3"/>
      <c r="AM32" s="3"/>
      <c r="AN32" s="18"/>
      <c r="AO32" s="17"/>
      <c r="AP32" s="3"/>
      <c r="AQ32" s="3"/>
      <c r="AR32" s="3"/>
      <c r="AS32" s="3"/>
      <c r="AT32" s="3"/>
      <c r="AU32" s="3"/>
      <c r="AV32" s="3"/>
      <c r="AW32" s="18"/>
      <c r="AX32" s="17"/>
      <c r="AY32" s="3">
        <v>15</v>
      </c>
      <c r="AZ32" s="3"/>
      <c r="BA32" s="3"/>
      <c r="BB32" s="3"/>
      <c r="BC32" s="3"/>
      <c r="BD32" s="3">
        <v>1</v>
      </c>
      <c r="BE32" s="18" t="s">
        <v>39</v>
      </c>
      <c r="BF32" s="17"/>
      <c r="BG32" s="3">
        <v>15</v>
      </c>
      <c r="BH32" s="3"/>
      <c r="BI32" s="3"/>
      <c r="BJ32" s="3"/>
      <c r="BK32" s="3"/>
      <c r="BL32" s="3">
        <v>2</v>
      </c>
      <c r="BM32" s="18" t="s">
        <v>39</v>
      </c>
      <c r="BN32" s="12">
        <f t="shared" si="4"/>
        <v>3</v>
      </c>
      <c r="BO32" s="23">
        <v>3</v>
      </c>
    </row>
    <row r="33" spans="1:67" ht="15.75" customHeight="1" x14ac:dyDescent="0.25">
      <c r="A33" s="17">
        <v>18</v>
      </c>
      <c r="B33" s="3" t="s">
        <v>75</v>
      </c>
      <c r="C33" s="39" t="s">
        <v>76</v>
      </c>
      <c r="D33" s="12">
        <f t="shared" si="5"/>
        <v>15</v>
      </c>
      <c r="E33" s="56">
        <f>SUM(N33,W33,AF33,AO33,AX33,BF33)</f>
        <v>15</v>
      </c>
      <c r="F33" s="3">
        <f t="shared" si="6"/>
        <v>0</v>
      </c>
      <c r="G33" s="3">
        <f>SUM(P33,Y33,AH33,AQ33,AZ33,BH33)</f>
        <v>0</v>
      </c>
      <c r="H33" s="3"/>
      <c r="I33" s="3"/>
      <c r="J33" s="3"/>
      <c r="K33" s="3"/>
      <c r="L33" s="3"/>
      <c r="M33" s="18"/>
      <c r="N33" s="17">
        <v>15</v>
      </c>
      <c r="O33" s="3"/>
      <c r="P33" s="3"/>
      <c r="Q33" s="3"/>
      <c r="R33" s="3"/>
      <c r="S33" s="3"/>
      <c r="T33" s="3"/>
      <c r="U33" s="3">
        <v>1</v>
      </c>
      <c r="V33" s="18" t="s">
        <v>45</v>
      </c>
      <c r="W33" s="17"/>
      <c r="X33" s="3"/>
      <c r="Y33" s="3"/>
      <c r="Z33" s="3"/>
      <c r="AA33" s="3"/>
      <c r="AB33" s="3"/>
      <c r="AC33" s="3"/>
      <c r="AD33" s="3"/>
      <c r="AE33" s="18"/>
      <c r="AF33" s="17"/>
      <c r="AG33" s="3"/>
      <c r="AH33" s="3"/>
      <c r="AI33" s="3"/>
      <c r="AJ33" s="3"/>
      <c r="AK33" s="3"/>
      <c r="AL33" s="3"/>
      <c r="AM33" s="3"/>
      <c r="AN33" s="18"/>
      <c r="AO33" s="17"/>
      <c r="AP33" s="3"/>
      <c r="AQ33" s="3"/>
      <c r="AR33" s="3"/>
      <c r="AS33" s="3"/>
      <c r="AT33" s="3"/>
      <c r="AU33" s="3"/>
      <c r="AV33" s="3"/>
      <c r="AW33" s="18"/>
      <c r="AX33" s="17"/>
      <c r="AY33" s="3"/>
      <c r="AZ33" s="3"/>
      <c r="BA33" s="3"/>
      <c r="BB33" s="3"/>
      <c r="BC33" s="3"/>
      <c r="BD33" s="3"/>
      <c r="BE33" s="18"/>
      <c r="BF33" s="17"/>
      <c r="BG33" s="3"/>
      <c r="BH33" s="3"/>
      <c r="BI33" s="3"/>
      <c r="BJ33" s="3"/>
      <c r="BK33" s="3"/>
      <c r="BL33" s="3"/>
      <c r="BM33" s="18"/>
      <c r="BN33" s="12">
        <f t="shared" si="4"/>
        <v>1</v>
      </c>
      <c r="BO33" s="23"/>
    </row>
    <row r="34" spans="1:67" ht="15.75" customHeight="1" x14ac:dyDescent="0.25">
      <c r="A34" s="17">
        <v>19</v>
      </c>
      <c r="B34" s="3" t="s">
        <v>77</v>
      </c>
      <c r="C34" s="39" t="s">
        <v>78</v>
      </c>
      <c r="D34" s="12">
        <f t="shared" si="5"/>
        <v>15</v>
      </c>
      <c r="E34" s="56">
        <f>SUM(N34,W34,AF34,AO34,AX34,BF34)</f>
        <v>0</v>
      </c>
      <c r="F34" s="3">
        <f t="shared" si="6"/>
        <v>15</v>
      </c>
      <c r="G34" s="3">
        <f>SUM(P34,Y34,AH34,AQ34,AZ34,BH34)</f>
        <v>0</v>
      </c>
      <c r="H34" s="3"/>
      <c r="I34" s="3"/>
      <c r="J34" s="3"/>
      <c r="K34" s="3"/>
      <c r="L34" s="3"/>
      <c r="M34" s="18"/>
      <c r="N34" s="17"/>
      <c r="O34" s="3"/>
      <c r="P34" s="3"/>
      <c r="Q34" s="3"/>
      <c r="R34" s="3"/>
      <c r="S34" s="3"/>
      <c r="T34" s="3"/>
      <c r="U34" s="3"/>
      <c r="V34" s="18"/>
      <c r="W34" s="17"/>
      <c r="X34" s="3"/>
      <c r="Y34" s="3"/>
      <c r="Z34" s="3"/>
      <c r="AA34" s="3"/>
      <c r="AB34" s="3"/>
      <c r="AC34" s="3"/>
      <c r="AD34" s="3"/>
      <c r="AE34" s="18"/>
      <c r="AF34" s="17"/>
      <c r="AG34" s="3"/>
      <c r="AH34" s="3"/>
      <c r="AI34" s="3"/>
      <c r="AJ34" s="3"/>
      <c r="AK34" s="3"/>
      <c r="AL34" s="3"/>
      <c r="AM34" s="3"/>
      <c r="AN34" s="18"/>
      <c r="AO34" s="17"/>
      <c r="AP34" s="3">
        <v>15</v>
      </c>
      <c r="AQ34" s="3"/>
      <c r="AR34" s="3"/>
      <c r="AS34" s="3"/>
      <c r="AT34" s="3"/>
      <c r="AU34" s="3"/>
      <c r="AV34" s="3">
        <v>1</v>
      </c>
      <c r="AW34" s="18" t="s">
        <v>39</v>
      </c>
      <c r="AX34" s="17"/>
      <c r="AY34" s="3"/>
      <c r="AZ34" s="3"/>
      <c r="BA34" s="3"/>
      <c r="BB34" s="3"/>
      <c r="BC34" s="3"/>
      <c r="BD34" s="3"/>
      <c r="BE34" s="18"/>
      <c r="BF34" s="17"/>
      <c r="BG34" s="3"/>
      <c r="BH34" s="3"/>
      <c r="BI34" s="3"/>
      <c r="BJ34" s="3"/>
      <c r="BK34" s="3"/>
      <c r="BL34" s="3"/>
      <c r="BM34" s="18"/>
      <c r="BN34" s="12">
        <f t="shared" si="4"/>
        <v>1</v>
      </c>
      <c r="BO34" s="23"/>
    </row>
    <row r="35" spans="1:67" ht="15.75" customHeight="1" x14ac:dyDescent="0.25">
      <c r="A35" s="17">
        <v>20</v>
      </c>
      <c r="B35" s="3" t="s">
        <v>79</v>
      </c>
      <c r="C35" s="39" t="s">
        <v>80</v>
      </c>
      <c r="D35" s="12">
        <f t="shared" si="5"/>
        <v>30</v>
      </c>
      <c r="E35" s="56">
        <f>SUM(N35,W35,AF35,AO35,AX35,BF35)</f>
        <v>0</v>
      </c>
      <c r="F35" s="3">
        <f t="shared" si="6"/>
        <v>0</v>
      </c>
      <c r="G35" s="3">
        <f>SUM(P35,Y35,AH35,AQ35,AZ35,BH35)</f>
        <v>30</v>
      </c>
      <c r="H35" s="3"/>
      <c r="I35" s="3"/>
      <c r="J35" s="3"/>
      <c r="K35" s="3"/>
      <c r="L35" s="3"/>
      <c r="M35" s="18"/>
      <c r="N35" s="17"/>
      <c r="O35" s="3"/>
      <c r="P35" s="3"/>
      <c r="Q35" s="3"/>
      <c r="R35" s="3"/>
      <c r="S35" s="3"/>
      <c r="T35" s="3"/>
      <c r="U35" s="3"/>
      <c r="V35" s="18"/>
      <c r="W35" s="17"/>
      <c r="X35" s="3"/>
      <c r="Y35" s="3"/>
      <c r="Z35" s="3"/>
      <c r="AA35" s="3"/>
      <c r="AB35" s="3"/>
      <c r="AC35" s="3"/>
      <c r="AD35" s="3"/>
      <c r="AE35" s="18"/>
      <c r="AF35" s="17"/>
      <c r="AG35" s="3"/>
      <c r="AH35" s="3"/>
      <c r="AI35" s="3"/>
      <c r="AJ35" s="3"/>
      <c r="AK35" s="3"/>
      <c r="AL35" s="3"/>
      <c r="AM35" s="3"/>
      <c r="AN35" s="18"/>
      <c r="AO35" s="17"/>
      <c r="AP35" s="3"/>
      <c r="AQ35" s="3"/>
      <c r="AR35" s="3"/>
      <c r="AS35" s="3"/>
      <c r="AT35" s="3"/>
      <c r="AU35" s="3"/>
      <c r="AV35" s="3"/>
      <c r="AW35" s="18"/>
      <c r="AX35" s="17"/>
      <c r="AY35" s="3"/>
      <c r="AZ35" s="3">
        <v>15</v>
      </c>
      <c r="BA35" s="3"/>
      <c r="BB35" s="3"/>
      <c r="BC35" s="3"/>
      <c r="BD35" s="3">
        <v>4</v>
      </c>
      <c r="BE35" s="18" t="s">
        <v>39</v>
      </c>
      <c r="BF35" s="17"/>
      <c r="BG35" s="3"/>
      <c r="BH35" s="3">
        <v>15</v>
      </c>
      <c r="BI35" s="3"/>
      <c r="BJ35" s="3"/>
      <c r="BK35" s="3"/>
      <c r="BL35" s="3">
        <v>4</v>
      </c>
      <c r="BM35" s="18" t="s">
        <v>42</v>
      </c>
      <c r="BN35" s="12">
        <f t="shared" si="4"/>
        <v>8</v>
      </c>
      <c r="BO35" s="23">
        <v>8</v>
      </c>
    </row>
    <row r="36" spans="1:67" ht="15.75" customHeight="1" thickBot="1" x14ac:dyDescent="0.3">
      <c r="A36" s="17">
        <v>21</v>
      </c>
      <c r="B36" s="3" t="s">
        <v>81</v>
      </c>
      <c r="C36" s="39" t="s">
        <v>82</v>
      </c>
      <c r="D36" s="57">
        <v>45</v>
      </c>
      <c r="E36" s="58"/>
      <c r="F36" s="4"/>
      <c r="G36" s="4"/>
      <c r="H36" s="4"/>
      <c r="I36" s="4"/>
      <c r="J36" s="4">
        <f>SUM(BB36,BJ36)</f>
        <v>45</v>
      </c>
      <c r="K36" s="4"/>
      <c r="L36" s="4"/>
      <c r="M36" s="49"/>
      <c r="N36" s="48"/>
      <c r="O36" s="4"/>
      <c r="P36" s="4"/>
      <c r="Q36" s="4"/>
      <c r="R36" s="4"/>
      <c r="S36" s="4"/>
      <c r="T36" s="4"/>
      <c r="U36" s="4"/>
      <c r="V36" s="49"/>
      <c r="W36" s="48"/>
      <c r="X36" s="4"/>
      <c r="Y36" s="4"/>
      <c r="Z36" s="4"/>
      <c r="AA36" s="4"/>
      <c r="AB36" s="4"/>
      <c r="AC36" s="4"/>
      <c r="AD36" s="4"/>
      <c r="AE36" s="49"/>
      <c r="AF36" s="48"/>
      <c r="AG36" s="4"/>
      <c r="AH36" s="4"/>
      <c r="AI36" s="4"/>
      <c r="AJ36" s="4"/>
      <c r="AK36" s="4"/>
      <c r="AL36" s="4"/>
      <c r="AM36" s="4"/>
      <c r="AN36" s="49"/>
      <c r="AO36" s="48"/>
      <c r="AP36" s="4"/>
      <c r="AQ36" s="4"/>
      <c r="AR36" s="4"/>
      <c r="AS36" s="4"/>
      <c r="AT36" s="4"/>
      <c r="AU36" s="4"/>
      <c r="AV36" s="4"/>
      <c r="AW36" s="49"/>
      <c r="AX36" s="48"/>
      <c r="AY36" s="4"/>
      <c r="AZ36" s="4"/>
      <c r="BA36" s="4"/>
      <c r="BB36" s="4">
        <v>15</v>
      </c>
      <c r="BC36" s="4"/>
      <c r="BD36" s="4">
        <v>4</v>
      </c>
      <c r="BE36" s="49" t="s">
        <v>36</v>
      </c>
      <c r="BF36" s="48"/>
      <c r="BG36" s="4"/>
      <c r="BH36" s="4"/>
      <c r="BI36" s="4"/>
      <c r="BJ36" s="4">
        <v>30</v>
      </c>
      <c r="BK36" s="4"/>
      <c r="BL36" s="4">
        <v>6</v>
      </c>
      <c r="BM36" s="49" t="s">
        <v>36</v>
      </c>
      <c r="BN36" s="57">
        <f t="shared" si="4"/>
        <v>10</v>
      </c>
      <c r="BO36" s="50"/>
    </row>
    <row r="37" spans="1:67" ht="15.75" customHeight="1" thickBot="1" x14ac:dyDescent="0.3">
      <c r="A37" s="96" t="s">
        <v>21</v>
      </c>
      <c r="B37" s="97"/>
      <c r="C37" s="98"/>
      <c r="D37" s="64">
        <f>SUM(D23:D36)</f>
        <v>585</v>
      </c>
      <c r="E37" s="47">
        <f t="shared" ref="E37:G37" si="7">SUM(E23:E36)</f>
        <v>180</v>
      </c>
      <c r="F37" s="5">
        <f t="shared" si="7"/>
        <v>255</v>
      </c>
      <c r="G37" s="5">
        <f t="shared" si="7"/>
        <v>95</v>
      </c>
      <c r="H37" s="5">
        <f t="shared" ref="H37" si="8">SUM(H23:H36)</f>
        <v>10</v>
      </c>
      <c r="I37" s="5"/>
      <c r="J37" s="5">
        <f t="shared" ref="J37" si="9">SUM(J23:J36)</f>
        <v>45</v>
      </c>
      <c r="K37" s="8"/>
      <c r="L37" s="8"/>
      <c r="M37" s="61"/>
      <c r="N37" s="60">
        <f>SUM(N23:N36)</f>
        <v>45</v>
      </c>
      <c r="O37" s="8">
        <f t="shared" ref="O37:P37" si="10">SUM(O23:O36)</f>
        <v>60</v>
      </c>
      <c r="P37" s="8">
        <f t="shared" si="10"/>
        <v>15</v>
      </c>
      <c r="Q37" s="8"/>
      <c r="R37" s="8"/>
      <c r="S37" s="8"/>
      <c r="T37" s="8"/>
      <c r="U37" s="8"/>
      <c r="V37" s="61"/>
      <c r="W37" s="60">
        <f>SUM(W23:W36)</f>
        <v>90</v>
      </c>
      <c r="X37" s="8">
        <f t="shared" ref="X37:Z37" si="11">SUM(X23:X36)</f>
        <v>75</v>
      </c>
      <c r="Y37" s="8">
        <f t="shared" si="11"/>
        <v>35</v>
      </c>
      <c r="Z37" s="8">
        <f t="shared" si="11"/>
        <v>10</v>
      </c>
      <c r="AA37" s="8"/>
      <c r="AB37" s="8"/>
      <c r="AC37" s="8"/>
      <c r="AD37" s="8"/>
      <c r="AE37" s="61"/>
      <c r="AF37" s="60">
        <f>SUM(AF23:AF36)</f>
        <v>45</v>
      </c>
      <c r="AG37" s="8">
        <f t="shared" ref="AG37:AH37" si="12">SUM(AG23:AG36)</f>
        <v>60</v>
      </c>
      <c r="AH37" s="8">
        <f t="shared" si="12"/>
        <v>15</v>
      </c>
      <c r="AI37" s="8"/>
      <c r="AJ37" s="8"/>
      <c r="AK37" s="8"/>
      <c r="AL37" s="8"/>
      <c r="AM37" s="8"/>
      <c r="AN37" s="61"/>
      <c r="AO37" s="60"/>
      <c r="AP37" s="60">
        <f>SUM(AP23:AP36)</f>
        <v>30</v>
      </c>
      <c r="AQ37" s="8"/>
      <c r="AR37" s="8"/>
      <c r="AS37" s="8"/>
      <c r="AT37" s="8"/>
      <c r="AU37" s="8"/>
      <c r="AV37" s="8"/>
      <c r="AW37" s="61"/>
      <c r="AX37" s="60"/>
      <c r="AY37" s="8">
        <f>SUM(AY23:AY36)</f>
        <v>15</v>
      </c>
      <c r="AZ37" s="8">
        <f t="shared" ref="AZ37:BB37" si="13">SUM(AZ23:AZ36)</f>
        <v>15</v>
      </c>
      <c r="BA37" s="8"/>
      <c r="BB37" s="8">
        <f t="shared" si="13"/>
        <v>15</v>
      </c>
      <c r="BC37" s="8"/>
      <c r="BD37" s="8"/>
      <c r="BE37" s="61"/>
      <c r="BF37" s="60"/>
      <c r="BG37" s="8">
        <f>SUM(BG23:BG36)</f>
        <v>15</v>
      </c>
      <c r="BH37" s="8">
        <f t="shared" ref="BH37:BJ37" si="14">SUM(BH23:BH36)</f>
        <v>15</v>
      </c>
      <c r="BI37" s="8"/>
      <c r="BJ37" s="8">
        <f t="shared" si="14"/>
        <v>30</v>
      </c>
      <c r="BK37" s="8"/>
      <c r="BL37" s="8"/>
      <c r="BM37" s="61"/>
      <c r="BN37" s="59">
        <f>SUM(BN23:BN36)</f>
        <v>59</v>
      </c>
      <c r="BO37" s="59">
        <f>SUM(BO23:BO36)</f>
        <v>39</v>
      </c>
    </row>
    <row r="38" spans="1:67" ht="15.75" customHeight="1" thickBot="1" x14ac:dyDescent="0.3">
      <c r="A38" s="90" t="s">
        <v>83</v>
      </c>
      <c r="B38" s="91"/>
      <c r="C38" s="9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40"/>
    </row>
    <row r="39" spans="1:67" ht="26.25" customHeight="1" x14ac:dyDescent="0.25">
      <c r="A39" s="17">
        <v>22</v>
      </c>
      <c r="B39" s="3" t="s">
        <v>84</v>
      </c>
      <c r="C39" s="39" t="s">
        <v>85</v>
      </c>
      <c r="D39" s="11">
        <f>SUM(E39:M39)</f>
        <v>45</v>
      </c>
      <c r="E39" s="14">
        <f>SUM(N39,W39,AF39,AO39,AX39,BF39)</f>
        <v>15</v>
      </c>
      <c r="F39" s="15"/>
      <c r="G39" s="15">
        <f>SUM(P39,Y39,AH39,AQ39,AZ39,BH39)</f>
        <v>30</v>
      </c>
      <c r="H39" s="15"/>
      <c r="I39" s="15"/>
      <c r="J39" s="15"/>
      <c r="K39" s="15"/>
      <c r="L39" s="15"/>
      <c r="M39" s="16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5"/>
      <c r="Y39" s="15"/>
      <c r="Z39" s="15"/>
      <c r="AA39" s="15"/>
      <c r="AB39" s="15"/>
      <c r="AC39" s="15"/>
      <c r="AD39" s="15"/>
      <c r="AE39" s="16"/>
      <c r="AF39" s="14"/>
      <c r="AG39" s="15"/>
      <c r="AH39" s="15"/>
      <c r="AI39" s="15"/>
      <c r="AJ39" s="15"/>
      <c r="AK39" s="15"/>
      <c r="AL39" s="15"/>
      <c r="AM39" s="15"/>
      <c r="AN39" s="16"/>
      <c r="AO39" s="14">
        <v>15</v>
      </c>
      <c r="AP39" s="15"/>
      <c r="AQ39" s="15">
        <v>30</v>
      </c>
      <c r="AR39" s="15"/>
      <c r="AS39" s="15"/>
      <c r="AT39" s="15"/>
      <c r="AU39" s="15"/>
      <c r="AV39" s="15">
        <v>3</v>
      </c>
      <c r="AW39" s="16" t="s">
        <v>58</v>
      </c>
      <c r="AX39" s="14"/>
      <c r="AY39" s="15"/>
      <c r="AZ39" s="15"/>
      <c r="BA39" s="15"/>
      <c r="BB39" s="15"/>
      <c r="BC39" s="15"/>
      <c r="BD39" s="15"/>
      <c r="BE39" s="16"/>
      <c r="BF39" s="14"/>
      <c r="BG39" s="15"/>
      <c r="BH39" s="15"/>
      <c r="BI39" s="15"/>
      <c r="BJ39" s="15"/>
      <c r="BK39" s="15"/>
      <c r="BL39" s="15"/>
      <c r="BM39" s="16"/>
      <c r="BN39" s="11">
        <f>SUM(U39,AD39,AM39,AV39,BD39,BL39)</f>
        <v>3</v>
      </c>
      <c r="BO39" s="22">
        <v>3</v>
      </c>
    </row>
    <row r="40" spans="1:67" ht="25.5" customHeight="1" x14ac:dyDescent="0.25">
      <c r="A40" s="17">
        <v>23</v>
      </c>
      <c r="B40" s="3" t="s">
        <v>86</v>
      </c>
      <c r="C40" s="39" t="s">
        <v>87</v>
      </c>
      <c r="D40" s="12">
        <f t="shared" ref="D40:D55" si="15">SUM(E40:M40)</f>
        <v>45</v>
      </c>
      <c r="E40" s="17">
        <f t="shared" ref="E40:E42" si="16">SUM(N40,W40,AF40,AO40,AX40,BF40)</f>
        <v>15</v>
      </c>
      <c r="F40" s="3"/>
      <c r="G40" s="3">
        <f t="shared" ref="G40:G42" si="17">SUM(P40,Y40,AH40,AQ40,AZ40,BH40)</f>
        <v>30</v>
      </c>
      <c r="H40" s="3"/>
      <c r="I40" s="3"/>
      <c r="J40" s="3"/>
      <c r="K40" s="3"/>
      <c r="L40" s="3"/>
      <c r="M40" s="18"/>
      <c r="N40" s="51"/>
      <c r="O40" s="52"/>
      <c r="P40" s="52"/>
      <c r="Q40" s="52"/>
      <c r="R40" s="52"/>
      <c r="S40" s="52"/>
      <c r="T40" s="52"/>
      <c r="U40" s="52"/>
      <c r="V40" s="53"/>
      <c r="W40" s="51"/>
      <c r="X40" s="52"/>
      <c r="Y40" s="52"/>
      <c r="Z40" s="52"/>
      <c r="AA40" s="52"/>
      <c r="AB40" s="52"/>
      <c r="AC40" s="52"/>
      <c r="AD40" s="52"/>
      <c r="AE40" s="53"/>
      <c r="AF40" s="51">
        <v>15</v>
      </c>
      <c r="AG40" s="52"/>
      <c r="AH40" s="52">
        <v>30</v>
      </c>
      <c r="AI40" s="52"/>
      <c r="AJ40" s="52"/>
      <c r="AK40" s="52"/>
      <c r="AL40" s="52"/>
      <c r="AM40" s="52">
        <v>3</v>
      </c>
      <c r="AN40" s="53" t="s">
        <v>58</v>
      </c>
      <c r="AO40" s="51"/>
      <c r="AP40" s="52"/>
      <c r="AQ40" s="52"/>
      <c r="AR40" s="52"/>
      <c r="AS40" s="52"/>
      <c r="AT40" s="52"/>
      <c r="AU40" s="52"/>
      <c r="AV40" s="52"/>
      <c r="AW40" s="53"/>
      <c r="AX40" s="51"/>
      <c r="AY40" s="52"/>
      <c r="AZ40" s="52"/>
      <c r="BA40" s="52"/>
      <c r="BB40" s="52"/>
      <c r="BC40" s="52"/>
      <c r="BD40" s="52"/>
      <c r="BE40" s="53"/>
      <c r="BF40" s="51"/>
      <c r="BG40" s="52"/>
      <c r="BH40" s="52"/>
      <c r="BI40" s="52"/>
      <c r="BJ40" s="52"/>
      <c r="BK40" s="52"/>
      <c r="BL40" s="52"/>
      <c r="BM40" s="53"/>
      <c r="BN40" s="12">
        <f t="shared" ref="BN40:BN55" si="18">SUM(U40,AD40,AM40,AV40,BD40,BL40)</f>
        <v>3</v>
      </c>
      <c r="BO40" s="54">
        <v>3</v>
      </c>
    </row>
    <row r="41" spans="1:67" ht="15.75" customHeight="1" x14ac:dyDescent="0.25">
      <c r="A41" s="17">
        <v>24</v>
      </c>
      <c r="B41" s="3" t="s">
        <v>88</v>
      </c>
      <c r="C41" s="39" t="s">
        <v>89</v>
      </c>
      <c r="D41" s="12">
        <f t="shared" si="15"/>
        <v>45</v>
      </c>
      <c r="E41" s="17">
        <f t="shared" si="16"/>
        <v>15</v>
      </c>
      <c r="F41" s="3">
        <f t="shared" ref="F41:F55" si="19">SUM(O41,X41,AG41,AP41,AY41,BG41)</f>
        <v>15</v>
      </c>
      <c r="G41" s="3">
        <f t="shared" si="17"/>
        <v>15</v>
      </c>
      <c r="H41" s="3"/>
      <c r="I41" s="3"/>
      <c r="J41" s="3"/>
      <c r="K41" s="3"/>
      <c r="L41" s="3"/>
      <c r="M41" s="18"/>
      <c r="N41" s="51"/>
      <c r="O41" s="52"/>
      <c r="P41" s="52"/>
      <c r="Q41" s="52"/>
      <c r="R41" s="52"/>
      <c r="S41" s="52"/>
      <c r="T41" s="52"/>
      <c r="U41" s="52"/>
      <c r="V41" s="53"/>
      <c r="W41" s="51">
        <v>15</v>
      </c>
      <c r="X41" s="52">
        <v>15</v>
      </c>
      <c r="Y41" s="52">
        <v>15</v>
      </c>
      <c r="Z41" s="52"/>
      <c r="AA41" s="52"/>
      <c r="AB41" s="52"/>
      <c r="AC41" s="52"/>
      <c r="AD41" s="52">
        <v>3</v>
      </c>
      <c r="AE41" s="53" t="s">
        <v>58</v>
      </c>
      <c r="AF41" s="51"/>
      <c r="AG41" s="52"/>
      <c r="AH41" s="52"/>
      <c r="AI41" s="52"/>
      <c r="AJ41" s="52"/>
      <c r="AK41" s="52"/>
      <c r="AL41" s="52"/>
      <c r="AM41" s="52"/>
      <c r="AN41" s="53"/>
      <c r="AO41" s="51"/>
      <c r="AP41" s="52"/>
      <c r="AQ41" s="52"/>
      <c r="AR41" s="52"/>
      <c r="AS41" s="52"/>
      <c r="AT41" s="52"/>
      <c r="AU41" s="52"/>
      <c r="AV41" s="52"/>
      <c r="AW41" s="53"/>
      <c r="AX41" s="51"/>
      <c r="AY41" s="52"/>
      <c r="AZ41" s="52"/>
      <c r="BA41" s="52"/>
      <c r="BB41" s="52"/>
      <c r="BC41" s="52"/>
      <c r="BD41" s="52"/>
      <c r="BE41" s="53"/>
      <c r="BF41" s="51"/>
      <c r="BG41" s="52"/>
      <c r="BH41" s="52"/>
      <c r="BI41" s="52"/>
      <c r="BJ41" s="52"/>
      <c r="BK41" s="52"/>
      <c r="BL41" s="52"/>
      <c r="BM41" s="53"/>
      <c r="BN41" s="12">
        <f t="shared" si="18"/>
        <v>3</v>
      </c>
      <c r="BO41" s="54">
        <v>3</v>
      </c>
    </row>
    <row r="42" spans="1:67" ht="15.75" customHeight="1" x14ac:dyDescent="0.25">
      <c r="A42" s="17">
        <v>25</v>
      </c>
      <c r="B42" s="3" t="s">
        <v>90</v>
      </c>
      <c r="C42" s="39" t="s">
        <v>91</v>
      </c>
      <c r="D42" s="12">
        <f t="shared" si="15"/>
        <v>45</v>
      </c>
      <c r="E42" s="17">
        <f t="shared" si="16"/>
        <v>30</v>
      </c>
      <c r="F42" s="3">
        <f t="shared" si="19"/>
        <v>0</v>
      </c>
      <c r="G42" s="3">
        <f t="shared" si="17"/>
        <v>15</v>
      </c>
      <c r="H42" s="3"/>
      <c r="I42" s="3"/>
      <c r="J42" s="3"/>
      <c r="K42" s="3"/>
      <c r="L42" s="3"/>
      <c r="M42" s="18"/>
      <c r="N42" s="51"/>
      <c r="O42" s="52"/>
      <c r="P42" s="52"/>
      <c r="Q42" s="52"/>
      <c r="R42" s="52"/>
      <c r="S42" s="52"/>
      <c r="T42" s="52"/>
      <c r="U42" s="52"/>
      <c r="V42" s="53"/>
      <c r="W42" s="51"/>
      <c r="X42" s="52"/>
      <c r="Y42" s="52"/>
      <c r="Z42" s="52"/>
      <c r="AA42" s="52"/>
      <c r="AB42" s="52"/>
      <c r="AC42" s="52"/>
      <c r="AD42" s="52"/>
      <c r="AE42" s="53"/>
      <c r="AF42" s="51">
        <v>30</v>
      </c>
      <c r="AG42" s="52"/>
      <c r="AH42" s="52">
        <v>15</v>
      </c>
      <c r="AI42" s="52"/>
      <c r="AJ42" s="52"/>
      <c r="AK42" s="52"/>
      <c r="AL42" s="52"/>
      <c r="AM42" s="52">
        <v>3</v>
      </c>
      <c r="AN42" s="53" t="s">
        <v>58</v>
      </c>
      <c r="AO42" s="51"/>
      <c r="AP42" s="52"/>
      <c r="AQ42" s="52"/>
      <c r="AR42" s="52"/>
      <c r="AS42" s="52"/>
      <c r="AT42" s="52"/>
      <c r="AU42" s="52"/>
      <c r="AV42" s="52"/>
      <c r="AW42" s="53"/>
      <c r="AX42" s="51"/>
      <c r="AY42" s="52"/>
      <c r="AZ42" s="52"/>
      <c r="BA42" s="52"/>
      <c r="BB42" s="52"/>
      <c r="BC42" s="52"/>
      <c r="BD42" s="52"/>
      <c r="BE42" s="53"/>
      <c r="BF42" s="51"/>
      <c r="BG42" s="52"/>
      <c r="BH42" s="52"/>
      <c r="BI42" s="52"/>
      <c r="BJ42" s="52"/>
      <c r="BK42" s="52"/>
      <c r="BL42" s="52"/>
      <c r="BM42" s="53"/>
      <c r="BN42" s="12">
        <f t="shared" si="18"/>
        <v>3</v>
      </c>
      <c r="BO42" s="54"/>
    </row>
    <row r="43" spans="1:67" ht="15.75" customHeight="1" x14ac:dyDescent="0.25">
      <c r="A43" s="17">
        <v>26</v>
      </c>
      <c r="B43" s="3" t="s">
        <v>92</v>
      </c>
      <c r="C43" s="39" t="s">
        <v>93</v>
      </c>
      <c r="D43" s="12">
        <f t="shared" si="15"/>
        <v>90</v>
      </c>
      <c r="E43" s="17"/>
      <c r="F43" s="3">
        <f t="shared" si="19"/>
        <v>90</v>
      </c>
      <c r="G43" s="3"/>
      <c r="H43" s="3"/>
      <c r="I43" s="3"/>
      <c r="J43" s="3"/>
      <c r="K43" s="3"/>
      <c r="L43" s="3"/>
      <c r="M43" s="18"/>
      <c r="N43" s="51"/>
      <c r="O43" s="52">
        <v>15</v>
      </c>
      <c r="P43" s="52"/>
      <c r="Q43" s="52"/>
      <c r="R43" s="52"/>
      <c r="S43" s="52"/>
      <c r="T43" s="52"/>
      <c r="U43" s="52">
        <v>1</v>
      </c>
      <c r="V43" s="53" t="s">
        <v>39</v>
      </c>
      <c r="W43" s="51"/>
      <c r="X43" s="52">
        <v>15</v>
      </c>
      <c r="Y43" s="52"/>
      <c r="Z43" s="52"/>
      <c r="AA43" s="52"/>
      <c r="AB43" s="52"/>
      <c r="AC43" s="52"/>
      <c r="AD43" s="52">
        <v>1</v>
      </c>
      <c r="AE43" s="53" t="s">
        <v>39</v>
      </c>
      <c r="AF43" s="51"/>
      <c r="AG43" s="52">
        <v>15</v>
      </c>
      <c r="AH43" s="52"/>
      <c r="AI43" s="52"/>
      <c r="AJ43" s="52"/>
      <c r="AK43" s="52"/>
      <c r="AL43" s="52"/>
      <c r="AM43" s="52">
        <v>1</v>
      </c>
      <c r="AN43" s="53" t="s">
        <v>39</v>
      </c>
      <c r="AO43" s="51"/>
      <c r="AP43" s="52">
        <v>15</v>
      </c>
      <c r="AQ43" s="52"/>
      <c r="AR43" s="52"/>
      <c r="AS43" s="52"/>
      <c r="AT43" s="52"/>
      <c r="AU43" s="52"/>
      <c r="AV43" s="52">
        <v>2</v>
      </c>
      <c r="AW43" s="53" t="s">
        <v>39</v>
      </c>
      <c r="AX43" s="51"/>
      <c r="AY43" s="52">
        <v>15</v>
      </c>
      <c r="AZ43" s="52"/>
      <c r="BA43" s="52"/>
      <c r="BB43" s="52"/>
      <c r="BC43" s="52"/>
      <c r="BD43" s="52">
        <v>2</v>
      </c>
      <c r="BE43" s="53" t="s">
        <v>39</v>
      </c>
      <c r="BF43" s="51"/>
      <c r="BG43" s="52">
        <v>15</v>
      </c>
      <c r="BH43" s="52"/>
      <c r="BI43" s="52"/>
      <c r="BJ43" s="52"/>
      <c r="BK43" s="52"/>
      <c r="BL43" s="52">
        <v>3</v>
      </c>
      <c r="BM43" s="53" t="s">
        <v>42</v>
      </c>
      <c r="BN43" s="12">
        <f t="shared" si="18"/>
        <v>10</v>
      </c>
      <c r="BO43" s="54">
        <v>10</v>
      </c>
    </row>
    <row r="44" spans="1:67" ht="15.75" customHeight="1" x14ac:dyDescent="0.25">
      <c r="A44" s="17">
        <v>27</v>
      </c>
      <c r="B44" s="3" t="s">
        <v>94</v>
      </c>
      <c r="C44" s="39" t="s">
        <v>95</v>
      </c>
      <c r="D44" s="12">
        <f t="shared" si="15"/>
        <v>90</v>
      </c>
      <c r="E44" s="17"/>
      <c r="F44" s="3">
        <f t="shared" si="19"/>
        <v>90</v>
      </c>
      <c r="G44" s="3"/>
      <c r="H44" s="3"/>
      <c r="I44" s="3"/>
      <c r="J44" s="3"/>
      <c r="K44" s="3"/>
      <c r="L44" s="3"/>
      <c r="M44" s="18"/>
      <c r="N44" s="51"/>
      <c r="O44" s="52">
        <v>15</v>
      </c>
      <c r="P44" s="52"/>
      <c r="Q44" s="52"/>
      <c r="R44" s="52"/>
      <c r="S44" s="52"/>
      <c r="T44" s="52"/>
      <c r="U44" s="52">
        <v>1</v>
      </c>
      <c r="V44" s="53" t="s">
        <v>39</v>
      </c>
      <c r="W44" s="51"/>
      <c r="X44" s="52">
        <v>15</v>
      </c>
      <c r="Y44" s="52"/>
      <c r="Z44" s="52"/>
      <c r="AA44" s="52"/>
      <c r="AB44" s="52"/>
      <c r="AC44" s="52"/>
      <c r="AD44" s="52">
        <v>1</v>
      </c>
      <c r="AE44" s="53" t="s">
        <v>39</v>
      </c>
      <c r="AF44" s="51"/>
      <c r="AG44" s="52">
        <v>15</v>
      </c>
      <c r="AH44" s="52"/>
      <c r="AI44" s="52"/>
      <c r="AJ44" s="52"/>
      <c r="AK44" s="52"/>
      <c r="AL44" s="52"/>
      <c r="AM44" s="52">
        <v>1</v>
      </c>
      <c r="AN44" s="53" t="s">
        <v>39</v>
      </c>
      <c r="AO44" s="51"/>
      <c r="AP44" s="52">
        <v>15</v>
      </c>
      <c r="AQ44" s="52"/>
      <c r="AR44" s="52"/>
      <c r="AS44" s="52"/>
      <c r="AT44" s="52"/>
      <c r="AU44" s="52"/>
      <c r="AV44" s="52">
        <v>2</v>
      </c>
      <c r="AW44" s="53" t="s">
        <v>39</v>
      </c>
      <c r="AX44" s="51"/>
      <c r="AY44" s="52">
        <v>15</v>
      </c>
      <c r="AZ44" s="52"/>
      <c r="BA44" s="52"/>
      <c r="BB44" s="52"/>
      <c r="BC44" s="52"/>
      <c r="BD44" s="52">
        <v>2</v>
      </c>
      <c r="BE44" s="53" t="s">
        <v>39</v>
      </c>
      <c r="BF44" s="51"/>
      <c r="BG44" s="52">
        <v>15</v>
      </c>
      <c r="BH44" s="52"/>
      <c r="BI44" s="52"/>
      <c r="BJ44" s="52"/>
      <c r="BK44" s="52"/>
      <c r="BL44" s="52">
        <v>3</v>
      </c>
      <c r="BM44" s="53" t="s">
        <v>42</v>
      </c>
      <c r="BN44" s="12">
        <f t="shared" si="18"/>
        <v>10</v>
      </c>
      <c r="BO44" s="54">
        <v>10</v>
      </c>
    </row>
    <row r="45" spans="1:67" ht="15.75" customHeight="1" x14ac:dyDescent="0.25">
      <c r="A45" s="17">
        <v>28</v>
      </c>
      <c r="B45" s="3" t="s">
        <v>96</v>
      </c>
      <c r="C45" s="39" t="s">
        <v>97</v>
      </c>
      <c r="D45" s="12">
        <f t="shared" si="15"/>
        <v>120</v>
      </c>
      <c r="E45" s="17"/>
      <c r="F45" s="3">
        <f t="shared" si="19"/>
        <v>120</v>
      </c>
      <c r="G45" s="3"/>
      <c r="H45" s="3"/>
      <c r="I45" s="3"/>
      <c r="J45" s="3"/>
      <c r="K45" s="3"/>
      <c r="L45" s="3"/>
      <c r="M45" s="18"/>
      <c r="N45" s="51"/>
      <c r="O45" s="52"/>
      <c r="P45" s="52"/>
      <c r="Q45" s="52"/>
      <c r="R45" s="52"/>
      <c r="S45" s="52"/>
      <c r="T45" s="52"/>
      <c r="U45" s="52"/>
      <c r="V45" s="53"/>
      <c r="W45" s="51"/>
      <c r="X45" s="52">
        <v>15</v>
      </c>
      <c r="Y45" s="52"/>
      <c r="Z45" s="52"/>
      <c r="AA45" s="52"/>
      <c r="AB45" s="52"/>
      <c r="AC45" s="52"/>
      <c r="AD45" s="52">
        <v>2</v>
      </c>
      <c r="AE45" s="53" t="s">
        <v>39</v>
      </c>
      <c r="AF45" s="51"/>
      <c r="AG45" s="52">
        <v>15</v>
      </c>
      <c r="AH45" s="52"/>
      <c r="AI45" s="52"/>
      <c r="AJ45" s="52"/>
      <c r="AK45" s="52"/>
      <c r="AL45" s="52"/>
      <c r="AM45" s="52">
        <v>2</v>
      </c>
      <c r="AN45" s="53" t="s">
        <v>39</v>
      </c>
      <c r="AO45" s="51"/>
      <c r="AP45" s="52">
        <v>30</v>
      </c>
      <c r="AQ45" s="52"/>
      <c r="AR45" s="52"/>
      <c r="AS45" s="52"/>
      <c r="AT45" s="52"/>
      <c r="AU45" s="52"/>
      <c r="AV45" s="52">
        <v>3</v>
      </c>
      <c r="AW45" s="53" t="s">
        <v>39</v>
      </c>
      <c r="AX45" s="51"/>
      <c r="AY45" s="52">
        <v>30</v>
      </c>
      <c r="AZ45" s="52"/>
      <c r="BA45" s="52"/>
      <c r="BB45" s="52"/>
      <c r="BC45" s="52"/>
      <c r="BD45" s="52">
        <v>3</v>
      </c>
      <c r="BE45" s="53" t="s">
        <v>39</v>
      </c>
      <c r="BF45" s="51"/>
      <c r="BG45" s="52">
        <v>30</v>
      </c>
      <c r="BH45" s="52"/>
      <c r="BI45" s="52"/>
      <c r="BJ45" s="52"/>
      <c r="BK45" s="52"/>
      <c r="BL45" s="52">
        <v>4</v>
      </c>
      <c r="BM45" s="53" t="s">
        <v>42</v>
      </c>
      <c r="BN45" s="12">
        <f t="shared" si="18"/>
        <v>14</v>
      </c>
      <c r="BO45" s="54">
        <v>14</v>
      </c>
    </row>
    <row r="46" spans="1:67" ht="15.75" customHeight="1" x14ac:dyDescent="0.25">
      <c r="A46" s="17">
        <v>29</v>
      </c>
      <c r="B46" s="3" t="s">
        <v>98</v>
      </c>
      <c r="C46" s="39" t="s">
        <v>99</v>
      </c>
      <c r="D46" s="12">
        <f t="shared" si="15"/>
        <v>60</v>
      </c>
      <c r="E46" s="17"/>
      <c r="F46" s="3">
        <f t="shared" si="19"/>
        <v>60</v>
      </c>
      <c r="G46" s="3"/>
      <c r="H46" s="3"/>
      <c r="I46" s="3"/>
      <c r="J46" s="3"/>
      <c r="K46" s="3"/>
      <c r="L46" s="3"/>
      <c r="M46" s="18"/>
      <c r="N46" s="51"/>
      <c r="O46" s="52">
        <v>30</v>
      </c>
      <c r="P46" s="52"/>
      <c r="Q46" s="52"/>
      <c r="R46" s="52"/>
      <c r="S46" s="52"/>
      <c r="T46" s="52"/>
      <c r="U46" s="52">
        <v>2</v>
      </c>
      <c r="V46" s="53" t="s">
        <v>39</v>
      </c>
      <c r="W46" s="51"/>
      <c r="X46" s="52">
        <v>30</v>
      </c>
      <c r="Y46" s="52"/>
      <c r="Z46" s="52"/>
      <c r="AA46" s="52"/>
      <c r="AB46" s="52"/>
      <c r="AC46" s="52"/>
      <c r="AD46" s="52">
        <v>2</v>
      </c>
      <c r="AE46" s="53" t="s">
        <v>39</v>
      </c>
      <c r="AF46" s="51"/>
      <c r="AG46" s="52"/>
      <c r="AH46" s="52"/>
      <c r="AI46" s="52"/>
      <c r="AJ46" s="52"/>
      <c r="AK46" s="52"/>
      <c r="AL46" s="52"/>
      <c r="AM46" s="52"/>
      <c r="AN46" s="53"/>
      <c r="AO46" s="51"/>
      <c r="AP46" s="52"/>
      <c r="AQ46" s="52"/>
      <c r="AR46" s="52"/>
      <c r="AS46" s="52"/>
      <c r="AT46" s="52"/>
      <c r="AU46" s="52"/>
      <c r="AV46" s="52"/>
      <c r="AW46" s="53"/>
      <c r="AX46" s="51"/>
      <c r="AY46" s="52"/>
      <c r="AZ46" s="52"/>
      <c r="BA46" s="52"/>
      <c r="BB46" s="52"/>
      <c r="BC46" s="52"/>
      <c r="BD46" s="52"/>
      <c r="BE46" s="53"/>
      <c r="BF46" s="51"/>
      <c r="BG46" s="52"/>
      <c r="BH46" s="52"/>
      <c r="BI46" s="52"/>
      <c r="BJ46" s="52"/>
      <c r="BK46" s="52"/>
      <c r="BL46" s="52"/>
      <c r="BM46" s="53"/>
      <c r="BN46" s="12">
        <f t="shared" si="18"/>
        <v>4</v>
      </c>
      <c r="BO46" s="54">
        <v>4</v>
      </c>
    </row>
    <row r="47" spans="1:67" ht="15.75" customHeight="1" x14ac:dyDescent="0.25">
      <c r="A47" s="17">
        <v>30</v>
      </c>
      <c r="B47" s="3" t="s">
        <v>100</v>
      </c>
      <c r="C47" s="39" t="s">
        <v>101</v>
      </c>
      <c r="D47" s="12">
        <f t="shared" si="15"/>
        <v>45</v>
      </c>
      <c r="E47" s="17"/>
      <c r="F47" s="3">
        <f t="shared" si="19"/>
        <v>45</v>
      </c>
      <c r="G47" s="3"/>
      <c r="H47" s="3"/>
      <c r="I47" s="3"/>
      <c r="J47" s="3"/>
      <c r="K47" s="3"/>
      <c r="L47" s="3"/>
      <c r="M47" s="18"/>
      <c r="N47" s="51"/>
      <c r="O47" s="52"/>
      <c r="P47" s="52"/>
      <c r="Q47" s="52"/>
      <c r="R47" s="52"/>
      <c r="S47" s="52"/>
      <c r="T47" s="52"/>
      <c r="U47" s="52"/>
      <c r="V47" s="53"/>
      <c r="W47" s="51"/>
      <c r="X47" s="52"/>
      <c r="Y47" s="52"/>
      <c r="Z47" s="52"/>
      <c r="AA47" s="52"/>
      <c r="AB47" s="52"/>
      <c r="AC47" s="52"/>
      <c r="AD47" s="52"/>
      <c r="AE47" s="53"/>
      <c r="AF47" s="51"/>
      <c r="AG47" s="52">
        <v>15</v>
      </c>
      <c r="AH47" s="52"/>
      <c r="AI47" s="52"/>
      <c r="AJ47" s="52"/>
      <c r="AK47" s="52"/>
      <c r="AL47" s="52"/>
      <c r="AM47" s="52">
        <v>2</v>
      </c>
      <c r="AN47" s="53" t="s">
        <v>39</v>
      </c>
      <c r="AO47" s="51"/>
      <c r="AP47" s="52">
        <v>30</v>
      </c>
      <c r="AQ47" s="52"/>
      <c r="AR47" s="52"/>
      <c r="AS47" s="52"/>
      <c r="AT47" s="52"/>
      <c r="AU47" s="52"/>
      <c r="AV47" s="52">
        <v>3</v>
      </c>
      <c r="AW47" s="53" t="s">
        <v>42</v>
      </c>
      <c r="AX47" s="51"/>
      <c r="AY47" s="52"/>
      <c r="AZ47" s="52"/>
      <c r="BA47" s="52"/>
      <c r="BB47" s="52"/>
      <c r="BC47" s="52"/>
      <c r="BD47" s="52"/>
      <c r="BE47" s="53"/>
      <c r="BF47" s="51"/>
      <c r="BG47" s="52"/>
      <c r="BH47" s="52"/>
      <c r="BI47" s="52"/>
      <c r="BJ47" s="52"/>
      <c r="BK47" s="52"/>
      <c r="BL47" s="52"/>
      <c r="BM47" s="53"/>
      <c r="BN47" s="12">
        <f t="shared" si="18"/>
        <v>5</v>
      </c>
      <c r="BO47" s="54">
        <v>5</v>
      </c>
    </row>
    <row r="48" spans="1:67" ht="15.75" customHeight="1" x14ac:dyDescent="0.25">
      <c r="A48" s="17">
        <v>31</v>
      </c>
      <c r="B48" s="3" t="s">
        <v>102</v>
      </c>
      <c r="C48" s="39" t="s">
        <v>103</v>
      </c>
      <c r="D48" s="12">
        <f t="shared" si="15"/>
        <v>60</v>
      </c>
      <c r="E48" s="17"/>
      <c r="F48" s="3">
        <f t="shared" si="19"/>
        <v>60</v>
      </c>
      <c r="G48" s="3"/>
      <c r="H48" s="3"/>
      <c r="I48" s="3"/>
      <c r="J48" s="3"/>
      <c r="K48" s="3"/>
      <c r="L48" s="3"/>
      <c r="M48" s="18"/>
      <c r="N48" s="51"/>
      <c r="O48" s="52"/>
      <c r="P48" s="52"/>
      <c r="Q48" s="52"/>
      <c r="R48" s="52"/>
      <c r="S48" s="52"/>
      <c r="T48" s="52"/>
      <c r="U48" s="52"/>
      <c r="V48" s="53"/>
      <c r="W48" s="51"/>
      <c r="X48" s="52"/>
      <c r="Y48" s="52"/>
      <c r="Z48" s="52"/>
      <c r="AA48" s="52"/>
      <c r="AB48" s="52"/>
      <c r="AC48" s="52"/>
      <c r="AD48" s="52"/>
      <c r="AE48" s="53"/>
      <c r="AF48" s="51"/>
      <c r="AG48" s="52"/>
      <c r="AH48" s="52"/>
      <c r="AI48" s="52"/>
      <c r="AJ48" s="52"/>
      <c r="AK48" s="52"/>
      <c r="AL48" s="52"/>
      <c r="AM48" s="52"/>
      <c r="AN48" s="53"/>
      <c r="AO48" s="51"/>
      <c r="AP48" s="52"/>
      <c r="AQ48" s="52"/>
      <c r="AR48" s="52"/>
      <c r="AS48" s="52"/>
      <c r="AT48" s="52"/>
      <c r="AU48" s="52"/>
      <c r="AV48" s="52"/>
      <c r="AW48" s="53"/>
      <c r="AX48" s="51"/>
      <c r="AY48" s="52">
        <v>30</v>
      </c>
      <c r="AZ48" s="52"/>
      <c r="BA48" s="52"/>
      <c r="BB48" s="52"/>
      <c r="BC48" s="52"/>
      <c r="BD48" s="52">
        <v>3</v>
      </c>
      <c r="BE48" s="53" t="s">
        <v>39</v>
      </c>
      <c r="BF48" s="51"/>
      <c r="BG48" s="52">
        <v>30</v>
      </c>
      <c r="BH48" s="52"/>
      <c r="BI48" s="52"/>
      <c r="BJ48" s="52"/>
      <c r="BK48" s="52"/>
      <c r="BL48" s="52">
        <v>3</v>
      </c>
      <c r="BM48" s="53" t="s">
        <v>42</v>
      </c>
      <c r="BN48" s="12">
        <f t="shared" si="18"/>
        <v>6</v>
      </c>
      <c r="BO48" s="54"/>
    </row>
    <row r="49" spans="1:67" ht="15.75" customHeight="1" x14ac:dyDescent="0.25">
      <c r="A49" s="17">
        <v>32</v>
      </c>
      <c r="B49" s="3" t="s">
        <v>104</v>
      </c>
      <c r="C49" s="39" t="s">
        <v>105</v>
      </c>
      <c r="D49" s="12">
        <f t="shared" si="15"/>
        <v>60</v>
      </c>
      <c r="E49" s="17"/>
      <c r="F49" s="3">
        <f t="shared" si="19"/>
        <v>60</v>
      </c>
      <c r="G49" s="3"/>
      <c r="H49" s="3"/>
      <c r="I49" s="3"/>
      <c r="J49" s="3"/>
      <c r="K49" s="3"/>
      <c r="L49" s="3"/>
      <c r="M49" s="18"/>
      <c r="N49" s="51"/>
      <c r="O49" s="52">
        <v>15</v>
      </c>
      <c r="P49" s="52"/>
      <c r="Q49" s="52"/>
      <c r="R49" s="52"/>
      <c r="S49" s="52"/>
      <c r="T49" s="52"/>
      <c r="U49" s="52">
        <v>1</v>
      </c>
      <c r="V49" s="53" t="s">
        <v>39</v>
      </c>
      <c r="W49" s="51"/>
      <c r="X49" s="52">
        <v>15</v>
      </c>
      <c r="Y49" s="52"/>
      <c r="Z49" s="52"/>
      <c r="AA49" s="52"/>
      <c r="AB49" s="52"/>
      <c r="AC49" s="52"/>
      <c r="AD49" s="52">
        <v>1</v>
      </c>
      <c r="AE49" s="53" t="s">
        <v>39</v>
      </c>
      <c r="AF49" s="51"/>
      <c r="AG49" s="52">
        <v>15</v>
      </c>
      <c r="AH49" s="52"/>
      <c r="AI49" s="52"/>
      <c r="AJ49" s="52"/>
      <c r="AK49" s="52"/>
      <c r="AL49" s="52"/>
      <c r="AM49" s="52">
        <v>1</v>
      </c>
      <c r="AN49" s="53" t="s">
        <v>39</v>
      </c>
      <c r="AO49" s="51"/>
      <c r="AP49" s="52">
        <v>15</v>
      </c>
      <c r="AQ49" s="52"/>
      <c r="AR49" s="52"/>
      <c r="AS49" s="52"/>
      <c r="AT49" s="52"/>
      <c r="AU49" s="52"/>
      <c r="AV49" s="52">
        <v>2</v>
      </c>
      <c r="AW49" s="53" t="s">
        <v>42</v>
      </c>
      <c r="AX49" s="51"/>
      <c r="AY49" s="52"/>
      <c r="AZ49" s="52"/>
      <c r="BA49" s="52"/>
      <c r="BB49" s="52"/>
      <c r="BC49" s="52"/>
      <c r="BD49" s="52"/>
      <c r="BE49" s="53"/>
      <c r="BF49" s="51"/>
      <c r="BG49" s="52"/>
      <c r="BH49" s="52"/>
      <c r="BI49" s="52"/>
      <c r="BJ49" s="52"/>
      <c r="BK49" s="52"/>
      <c r="BL49" s="52"/>
      <c r="BM49" s="53"/>
      <c r="BN49" s="12">
        <f t="shared" si="18"/>
        <v>5</v>
      </c>
      <c r="BO49" s="54"/>
    </row>
    <row r="50" spans="1:67" ht="30" customHeight="1" x14ac:dyDescent="0.25">
      <c r="A50" s="17">
        <v>33</v>
      </c>
      <c r="B50" s="3" t="s">
        <v>106</v>
      </c>
      <c r="C50" s="39" t="s">
        <v>150</v>
      </c>
      <c r="D50" s="12">
        <f t="shared" si="15"/>
        <v>60</v>
      </c>
      <c r="E50" s="17"/>
      <c r="F50" s="3">
        <f t="shared" si="19"/>
        <v>60</v>
      </c>
      <c r="G50" s="3"/>
      <c r="H50" s="3"/>
      <c r="I50" s="3"/>
      <c r="J50" s="3"/>
      <c r="K50" s="3"/>
      <c r="L50" s="3"/>
      <c r="M50" s="18"/>
      <c r="N50" s="51"/>
      <c r="O50" s="52">
        <v>15</v>
      </c>
      <c r="P50" s="52"/>
      <c r="Q50" s="52"/>
      <c r="R50" s="52"/>
      <c r="S50" s="52"/>
      <c r="T50" s="52"/>
      <c r="U50" s="52">
        <v>1</v>
      </c>
      <c r="V50" s="53" t="s">
        <v>39</v>
      </c>
      <c r="W50" s="51"/>
      <c r="X50" s="52">
        <v>15</v>
      </c>
      <c r="Y50" s="52"/>
      <c r="Z50" s="52"/>
      <c r="AA50" s="52"/>
      <c r="AB50" s="52"/>
      <c r="AC50" s="52"/>
      <c r="AD50" s="52">
        <v>2</v>
      </c>
      <c r="AE50" s="53" t="s">
        <v>39</v>
      </c>
      <c r="AF50" s="51"/>
      <c r="AG50" s="52">
        <v>15</v>
      </c>
      <c r="AH50" s="52"/>
      <c r="AI50" s="52"/>
      <c r="AJ50" s="52"/>
      <c r="AK50" s="52"/>
      <c r="AL50" s="52"/>
      <c r="AM50" s="52">
        <v>2</v>
      </c>
      <c r="AN50" s="53" t="s">
        <v>39</v>
      </c>
      <c r="AO50" s="51"/>
      <c r="AP50" s="52">
        <v>15</v>
      </c>
      <c r="AQ50" s="52"/>
      <c r="AR50" s="52"/>
      <c r="AS50" s="52"/>
      <c r="AT50" s="52"/>
      <c r="AU50" s="52"/>
      <c r="AV50" s="52">
        <v>3</v>
      </c>
      <c r="AW50" s="53" t="s">
        <v>42</v>
      </c>
      <c r="AX50" s="51"/>
      <c r="AY50" s="52"/>
      <c r="AZ50" s="52"/>
      <c r="BA50" s="52"/>
      <c r="BB50" s="52"/>
      <c r="BC50" s="52"/>
      <c r="BD50" s="52"/>
      <c r="BE50" s="53"/>
      <c r="BF50" s="51"/>
      <c r="BG50" s="52"/>
      <c r="BH50" s="52"/>
      <c r="BI50" s="52"/>
      <c r="BJ50" s="52"/>
      <c r="BK50" s="52"/>
      <c r="BL50" s="52"/>
      <c r="BM50" s="53"/>
      <c r="BN50" s="12">
        <f t="shared" si="18"/>
        <v>8</v>
      </c>
      <c r="BO50" s="54"/>
    </row>
    <row r="51" spans="1:67" ht="26.25" customHeight="1" x14ac:dyDescent="0.25">
      <c r="A51" s="17">
        <v>34</v>
      </c>
      <c r="B51" s="3" t="s">
        <v>107</v>
      </c>
      <c r="C51" s="39" t="s">
        <v>108</v>
      </c>
      <c r="D51" s="12">
        <f t="shared" si="15"/>
        <v>30</v>
      </c>
      <c r="E51" s="17"/>
      <c r="F51" s="3">
        <f t="shared" si="19"/>
        <v>30</v>
      </c>
      <c r="G51" s="3"/>
      <c r="H51" s="3"/>
      <c r="I51" s="3"/>
      <c r="J51" s="3"/>
      <c r="K51" s="3"/>
      <c r="L51" s="3"/>
      <c r="M51" s="18"/>
      <c r="N51" s="51"/>
      <c r="O51" s="52"/>
      <c r="P51" s="52"/>
      <c r="Q51" s="52"/>
      <c r="R51" s="52"/>
      <c r="S51" s="52"/>
      <c r="T51" s="52"/>
      <c r="U51" s="52"/>
      <c r="V51" s="53"/>
      <c r="W51" s="51"/>
      <c r="X51" s="52"/>
      <c r="Y51" s="52"/>
      <c r="Z51" s="52"/>
      <c r="AA51" s="52"/>
      <c r="AB51" s="52"/>
      <c r="AC51" s="52"/>
      <c r="AD51" s="52"/>
      <c r="AE51" s="53"/>
      <c r="AF51" s="51"/>
      <c r="AG51" s="52">
        <v>15</v>
      </c>
      <c r="AH51" s="52"/>
      <c r="AI51" s="52"/>
      <c r="AJ51" s="52"/>
      <c r="AK51" s="52"/>
      <c r="AL51" s="52"/>
      <c r="AM51" s="52">
        <v>1</v>
      </c>
      <c r="AN51" s="53" t="s">
        <v>39</v>
      </c>
      <c r="AO51" s="51"/>
      <c r="AP51" s="52">
        <v>15</v>
      </c>
      <c r="AQ51" s="52"/>
      <c r="AR51" s="52"/>
      <c r="AS51" s="52"/>
      <c r="AT51" s="52"/>
      <c r="AU51" s="52"/>
      <c r="AV51" s="52">
        <v>2</v>
      </c>
      <c r="AW51" s="53" t="s">
        <v>42</v>
      </c>
      <c r="AX51" s="51"/>
      <c r="AY51" s="52"/>
      <c r="AZ51" s="52"/>
      <c r="BA51" s="52"/>
      <c r="BB51" s="52"/>
      <c r="BC51" s="52"/>
      <c r="BD51" s="52"/>
      <c r="BE51" s="53"/>
      <c r="BF51" s="51"/>
      <c r="BG51" s="52"/>
      <c r="BH51" s="52"/>
      <c r="BI51" s="52"/>
      <c r="BJ51" s="52"/>
      <c r="BK51" s="52"/>
      <c r="BL51" s="52"/>
      <c r="BM51" s="53"/>
      <c r="BN51" s="12">
        <f t="shared" si="18"/>
        <v>3</v>
      </c>
      <c r="BO51" s="54"/>
    </row>
    <row r="52" spans="1:67" ht="15.75" customHeight="1" x14ac:dyDescent="0.25">
      <c r="A52" s="17">
        <v>35</v>
      </c>
      <c r="B52" s="3" t="s">
        <v>109</v>
      </c>
      <c r="C52" s="39" t="s">
        <v>110</v>
      </c>
      <c r="D52" s="12">
        <f t="shared" si="15"/>
        <v>30</v>
      </c>
      <c r="E52" s="17"/>
      <c r="F52" s="3">
        <f t="shared" si="19"/>
        <v>30</v>
      </c>
      <c r="G52" s="3"/>
      <c r="H52" s="3"/>
      <c r="I52" s="3"/>
      <c r="J52" s="3"/>
      <c r="K52" s="3"/>
      <c r="L52" s="3"/>
      <c r="M52" s="18"/>
      <c r="N52" s="51"/>
      <c r="O52" s="52"/>
      <c r="P52" s="52"/>
      <c r="Q52" s="52"/>
      <c r="R52" s="52"/>
      <c r="S52" s="52"/>
      <c r="T52" s="52"/>
      <c r="U52" s="52"/>
      <c r="V52" s="53"/>
      <c r="W52" s="51"/>
      <c r="X52" s="52"/>
      <c r="Y52" s="52"/>
      <c r="Z52" s="52"/>
      <c r="AA52" s="52"/>
      <c r="AB52" s="52"/>
      <c r="AC52" s="52"/>
      <c r="AD52" s="52"/>
      <c r="AE52" s="53"/>
      <c r="AF52" s="51"/>
      <c r="AG52" s="52"/>
      <c r="AH52" s="52"/>
      <c r="AI52" s="52"/>
      <c r="AJ52" s="52"/>
      <c r="AK52" s="52"/>
      <c r="AL52" s="52"/>
      <c r="AM52" s="52"/>
      <c r="AN52" s="53"/>
      <c r="AO52" s="51"/>
      <c r="AP52" s="52"/>
      <c r="AQ52" s="52"/>
      <c r="AR52" s="52"/>
      <c r="AS52" s="52"/>
      <c r="AT52" s="52"/>
      <c r="AU52" s="52"/>
      <c r="AV52" s="52"/>
      <c r="AW52" s="53"/>
      <c r="AX52" s="51"/>
      <c r="AY52" s="52">
        <v>15</v>
      </c>
      <c r="AZ52" s="52"/>
      <c r="BA52" s="52"/>
      <c r="BB52" s="52"/>
      <c r="BC52" s="52"/>
      <c r="BD52" s="52">
        <v>2</v>
      </c>
      <c r="BE52" s="53" t="s">
        <v>39</v>
      </c>
      <c r="BF52" s="51"/>
      <c r="BG52" s="52">
        <v>15</v>
      </c>
      <c r="BH52" s="52"/>
      <c r="BI52" s="52"/>
      <c r="BJ52" s="52"/>
      <c r="BK52" s="52"/>
      <c r="BL52" s="52">
        <v>2</v>
      </c>
      <c r="BM52" s="53" t="s">
        <v>42</v>
      </c>
      <c r="BN52" s="12">
        <f t="shared" si="18"/>
        <v>4</v>
      </c>
      <c r="BO52" s="54"/>
    </row>
    <row r="53" spans="1:67" ht="37.5" customHeight="1" x14ac:dyDescent="0.25">
      <c r="A53" s="17">
        <v>36</v>
      </c>
      <c r="B53" s="3" t="s">
        <v>111</v>
      </c>
      <c r="C53" s="39" t="s">
        <v>112</v>
      </c>
      <c r="D53" s="12">
        <f t="shared" si="15"/>
        <v>30</v>
      </c>
      <c r="E53" s="17"/>
      <c r="F53" s="3">
        <f t="shared" si="19"/>
        <v>30</v>
      </c>
      <c r="G53" s="3"/>
      <c r="H53" s="3"/>
      <c r="I53" s="3"/>
      <c r="J53" s="3"/>
      <c r="K53" s="3"/>
      <c r="L53" s="3"/>
      <c r="M53" s="18"/>
      <c r="N53" s="51"/>
      <c r="O53" s="52"/>
      <c r="P53" s="52"/>
      <c r="Q53" s="52"/>
      <c r="R53" s="52"/>
      <c r="S53" s="52"/>
      <c r="T53" s="52"/>
      <c r="U53" s="52"/>
      <c r="V53" s="53"/>
      <c r="W53" s="51"/>
      <c r="X53" s="52"/>
      <c r="Y53" s="52"/>
      <c r="Z53" s="52"/>
      <c r="AA53" s="52"/>
      <c r="AB53" s="52"/>
      <c r="AC53" s="52"/>
      <c r="AD53" s="52"/>
      <c r="AE53" s="53"/>
      <c r="AF53" s="51"/>
      <c r="AG53" s="52"/>
      <c r="AH53" s="52"/>
      <c r="AI53" s="52"/>
      <c r="AJ53" s="52"/>
      <c r="AK53" s="52"/>
      <c r="AL53" s="52"/>
      <c r="AM53" s="52"/>
      <c r="AN53" s="53"/>
      <c r="AO53" s="51"/>
      <c r="AP53" s="52"/>
      <c r="AQ53" s="52"/>
      <c r="AR53" s="52"/>
      <c r="AS53" s="52"/>
      <c r="AT53" s="52"/>
      <c r="AU53" s="52"/>
      <c r="AV53" s="52"/>
      <c r="AW53" s="53"/>
      <c r="AX53" s="51"/>
      <c r="AY53" s="52">
        <v>30</v>
      </c>
      <c r="AZ53" s="52"/>
      <c r="BA53" s="52"/>
      <c r="BB53" s="52"/>
      <c r="BC53" s="52"/>
      <c r="BD53" s="52">
        <v>3</v>
      </c>
      <c r="BE53" s="53" t="s">
        <v>39</v>
      </c>
      <c r="BF53" s="51"/>
      <c r="BG53" s="52"/>
      <c r="BH53" s="52"/>
      <c r="BI53" s="52"/>
      <c r="BJ53" s="52"/>
      <c r="BK53" s="52"/>
      <c r="BL53" s="52"/>
      <c r="BM53" s="53"/>
      <c r="BN53" s="12">
        <f t="shared" si="18"/>
        <v>3</v>
      </c>
      <c r="BO53" s="54"/>
    </row>
    <row r="54" spans="1:67" ht="37.5" customHeight="1" x14ac:dyDescent="0.25">
      <c r="A54" s="17">
        <v>37</v>
      </c>
      <c r="B54" s="3" t="s">
        <v>113</v>
      </c>
      <c r="C54" s="39" t="s">
        <v>114</v>
      </c>
      <c r="D54" s="12">
        <f t="shared" si="15"/>
        <v>30</v>
      </c>
      <c r="E54" s="17"/>
      <c r="F54" s="3">
        <f t="shared" si="19"/>
        <v>30</v>
      </c>
      <c r="G54" s="3"/>
      <c r="H54" s="3"/>
      <c r="I54" s="3"/>
      <c r="J54" s="3"/>
      <c r="K54" s="3"/>
      <c r="L54" s="3"/>
      <c r="M54" s="18"/>
      <c r="N54" s="51"/>
      <c r="O54" s="52"/>
      <c r="P54" s="52"/>
      <c r="Q54" s="52"/>
      <c r="R54" s="52"/>
      <c r="S54" s="52"/>
      <c r="T54" s="52"/>
      <c r="U54" s="52"/>
      <c r="V54" s="53"/>
      <c r="W54" s="51"/>
      <c r="X54" s="52"/>
      <c r="Y54" s="52"/>
      <c r="Z54" s="52"/>
      <c r="AA54" s="52"/>
      <c r="AB54" s="52"/>
      <c r="AC54" s="52"/>
      <c r="AD54" s="52"/>
      <c r="AE54" s="53"/>
      <c r="AF54" s="51"/>
      <c r="AG54" s="52"/>
      <c r="AH54" s="52"/>
      <c r="AI54" s="52"/>
      <c r="AJ54" s="52"/>
      <c r="AK54" s="52"/>
      <c r="AL54" s="52"/>
      <c r="AM54" s="52"/>
      <c r="AN54" s="53"/>
      <c r="AO54" s="51"/>
      <c r="AP54" s="52"/>
      <c r="AQ54" s="52"/>
      <c r="AR54" s="52"/>
      <c r="AS54" s="52"/>
      <c r="AT54" s="52"/>
      <c r="AU54" s="52"/>
      <c r="AV54" s="52"/>
      <c r="AW54" s="53"/>
      <c r="AX54" s="51"/>
      <c r="AY54" s="52">
        <v>30</v>
      </c>
      <c r="AZ54" s="52"/>
      <c r="BA54" s="52"/>
      <c r="BB54" s="52"/>
      <c r="BC54" s="52"/>
      <c r="BD54" s="52">
        <v>3</v>
      </c>
      <c r="BE54" s="53" t="s">
        <v>39</v>
      </c>
      <c r="BF54" s="51"/>
      <c r="BG54" s="52"/>
      <c r="BH54" s="52"/>
      <c r="BI54" s="52"/>
      <c r="BJ54" s="52"/>
      <c r="BK54" s="52"/>
      <c r="BL54" s="52"/>
      <c r="BM54" s="53"/>
      <c r="BN54" s="12">
        <f t="shared" si="18"/>
        <v>3</v>
      </c>
      <c r="BO54" s="54">
        <v>3</v>
      </c>
    </row>
    <row r="55" spans="1:67" ht="15.75" customHeight="1" thickBot="1" x14ac:dyDescent="0.3">
      <c r="A55" s="17">
        <v>38</v>
      </c>
      <c r="B55" s="3" t="s">
        <v>115</v>
      </c>
      <c r="C55" s="39" t="s">
        <v>116</v>
      </c>
      <c r="D55" s="13">
        <f t="shared" si="15"/>
        <v>30</v>
      </c>
      <c r="E55" s="48"/>
      <c r="F55" s="4">
        <f t="shared" si="19"/>
        <v>30</v>
      </c>
      <c r="G55" s="4"/>
      <c r="H55" s="4"/>
      <c r="I55" s="4"/>
      <c r="J55" s="4"/>
      <c r="K55" s="4"/>
      <c r="L55" s="4"/>
      <c r="M55" s="49"/>
      <c r="N55" s="25"/>
      <c r="O55" s="7"/>
      <c r="P55" s="7"/>
      <c r="Q55" s="7"/>
      <c r="R55" s="7"/>
      <c r="S55" s="7"/>
      <c r="T55" s="7"/>
      <c r="U55" s="7"/>
      <c r="V55" s="62"/>
      <c r="W55" s="25"/>
      <c r="X55" s="7"/>
      <c r="Y55" s="7"/>
      <c r="Z55" s="7"/>
      <c r="AA55" s="7"/>
      <c r="AB55" s="7"/>
      <c r="AC55" s="7"/>
      <c r="AD55" s="7"/>
      <c r="AE55" s="62"/>
      <c r="AF55" s="25"/>
      <c r="AG55" s="7"/>
      <c r="AH55" s="7"/>
      <c r="AI55" s="7"/>
      <c r="AJ55" s="7"/>
      <c r="AK55" s="7"/>
      <c r="AL55" s="7"/>
      <c r="AM55" s="7"/>
      <c r="AN55" s="62"/>
      <c r="AO55" s="25"/>
      <c r="AP55" s="7">
        <v>15</v>
      </c>
      <c r="AQ55" s="7"/>
      <c r="AR55" s="7"/>
      <c r="AS55" s="7"/>
      <c r="AT55" s="7"/>
      <c r="AU55" s="7"/>
      <c r="AV55" s="7">
        <v>1</v>
      </c>
      <c r="AW55" s="62" t="s">
        <v>39</v>
      </c>
      <c r="AX55" s="25"/>
      <c r="AY55" s="7"/>
      <c r="AZ55" s="7"/>
      <c r="BA55" s="7"/>
      <c r="BB55" s="7"/>
      <c r="BC55" s="7"/>
      <c r="BD55" s="7"/>
      <c r="BE55" s="62"/>
      <c r="BF55" s="25"/>
      <c r="BG55" s="7">
        <v>15</v>
      </c>
      <c r="BH55" s="7"/>
      <c r="BI55" s="7"/>
      <c r="BJ55" s="7"/>
      <c r="BK55" s="7"/>
      <c r="BL55" s="7">
        <v>1</v>
      </c>
      <c r="BM55" s="62" t="s">
        <v>42</v>
      </c>
      <c r="BN55" s="57">
        <f t="shared" si="18"/>
        <v>2</v>
      </c>
      <c r="BO55" s="63">
        <v>2</v>
      </c>
    </row>
    <row r="56" spans="1:67" ht="15.75" customHeight="1" thickBot="1" x14ac:dyDescent="0.3">
      <c r="A56" s="96" t="s">
        <v>21</v>
      </c>
      <c r="B56" s="97"/>
      <c r="C56" s="98"/>
      <c r="D56" s="64">
        <f>SUM(D39:D55)</f>
        <v>915</v>
      </c>
      <c r="E56" s="47">
        <f t="shared" ref="E56:G56" si="20">SUM(E39:E55)</f>
        <v>75</v>
      </c>
      <c r="F56" s="5">
        <f t="shared" si="20"/>
        <v>750</v>
      </c>
      <c r="G56" s="5">
        <f t="shared" si="20"/>
        <v>90</v>
      </c>
      <c r="H56" s="8"/>
      <c r="I56" s="8"/>
      <c r="J56" s="8"/>
      <c r="K56" s="8"/>
      <c r="L56" s="8"/>
      <c r="M56" s="61"/>
      <c r="N56" s="60"/>
      <c r="O56" s="8"/>
      <c r="P56" s="8"/>
      <c r="Q56" s="8"/>
      <c r="R56" s="8"/>
      <c r="S56" s="8"/>
      <c r="T56" s="8"/>
      <c r="U56" s="8"/>
      <c r="V56" s="61"/>
      <c r="W56" s="60"/>
      <c r="X56" s="8"/>
      <c r="Y56" s="8"/>
      <c r="Z56" s="8"/>
      <c r="AA56" s="8"/>
      <c r="AB56" s="8"/>
      <c r="AC56" s="8"/>
      <c r="AD56" s="8"/>
      <c r="AE56" s="61"/>
      <c r="AF56" s="60"/>
      <c r="AG56" s="8"/>
      <c r="AH56" s="8"/>
      <c r="AI56" s="8"/>
      <c r="AJ56" s="8"/>
      <c r="AK56" s="8"/>
      <c r="AL56" s="8"/>
      <c r="AM56" s="8"/>
      <c r="AN56" s="61"/>
      <c r="AO56" s="60"/>
      <c r="AP56" s="8"/>
      <c r="AQ56" s="8"/>
      <c r="AR56" s="8"/>
      <c r="AS56" s="8"/>
      <c r="AT56" s="8"/>
      <c r="AU56" s="8"/>
      <c r="AV56" s="8"/>
      <c r="AW56" s="61"/>
      <c r="AX56" s="60"/>
      <c r="AY56" s="8"/>
      <c r="AZ56" s="8"/>
      <c r="BA56" s="8"/>
      <c r="BB56" s="8"/>
      <c r="BC56" s="8"/>
      <c r="BD56" s="8"/>
      <c r="BE56" s="61"/>
      <c r="BF56" s="60"/>
      <c r="BG56" s="8"/>
      <c r="BH56" s="8"/>
      <c r="BI56" s="8"/>
      <c r="BJ56" s="8"/>
      <c r="BK56" s="8"/>
      <c r="BL56" s="8"/>
      <c r="BM56" s="61"/>
      <c r="BN56" s="59">
        <f>SUM(BN39:BN55)</f>
        <v>89</v>
      </c>
      <c r="BO56" s="59">
        <f>SUM(BO39:BO55)</f>
        <v>57</v>
      </c>
    </row>
    <row r="57" spans="1:67" ht="15.75" customHeight="1" thickBot="1" x14ac:dyDescent="0.3">
      <c r="A57" s="92" t="s">
        <v>117</v>
      </c>
      <c r="B57" s="93"/>
      <c r="C57" s="9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40"/>
    </row>
    <row r="58" spans="1:67" ht="24" customHeight="1" x14ac:dyDescent="0.25">
      <c r="A58" s="17">
        <v>39</v>
      </c>
      <c r="B58" s="3" t="s">
        <v>118</v>
      </c>
      <c r="C58" s="39" t="s">
        <v>119</v>
      </c>
      <c r="D58" s="11">
        <f>SUM(E58:M58)</f>
        <v>30</v>
      </c>
      <c r="E58" s="14">
        <f>SUM(N58,W58,AF58,AO58,AX58,BF58)</f>
        <v>30</v>
      </c>
      <c r="F58" s="15"/>
      <c r="G58" s="15"/>
      <c r="H58" s="15"/>
      <c r="I58" s="15"/>
      <c r="J58" s="15"/>
      <c r="K58" s="15"/>
      <c r="L58" s="15"/>
      <c r="M58" s="16"/>
      <c r="N58" s="14"/>
      <c r="O58" s="15"/>
      <c r="P58" s="15"/>
      <c r="Q58" s="15"/>
      <c r="R58" s="15"/>
      <c r="S58" s="15"/>
      <c r="T58" s="15"/>
      <c r="U58" s="15"/>
      <c r="V58" s="16"/>
      <c r="W58" s="14">
        <v>30</v>
      </c>
      <c r="X58" s="15"/>
      <c r="Y58" s="15"/>
      <c r="Z58" s="15"/>
      <c r="AA58" s="15"/>
      <c r="AB58" s="15"/>
      <c r="AC58" s="15"/>
      <c r="AD58" s="15">
        <v>2</v>
      </c>
      <c r="AE58" s="16" t="s">
        <v>36</v>
      </c>
      <c r="AF58" s="14"/>
      <c r="AG58" s="15"/>
      <c r="AH58" s="15"/>
      <c r="AI58" s="15"/>
      <c r="AJ58" s="15"/>
      <c r="AK58" s="15"/>
      <c r="AL58" s="15"/>
      <c r="AM58" s="15"/>
      <c r="AN58" s="16"/>
      <c r="AO58" s="14"/>
      <c r="AP58" s="15"/>
      <c r="AQ58" s="15"/>
      <c r="AR58" s="15"/>
      <c r="AS58" s="15"/>
      <c r="AT58" s="15"/>
      <c r="AU58" s="15"/>
      <c r="AV58" s="15"/>
      <c r="AW58" s="16"/>
      <c r="AX58" s="14"/>
      <c r="AY58" s="15"/>
      <c r="AZ58" s="15"/>
      <c r="BA58" s="15"/>
      <c r="BB58" s="15"/>
      <c r="BC58" s="15"/>
      <c r="BD58" s="15"/>
      <c r="BE58" s="16"/>
      <c r="BF58" s="14"/>
      <c r="BG58" s="15"/>
      <c r="BH58" s="15"/>
      <c r="BI58" s="15"/>
      <c r="BJ58" s="15"/>
      <c r="BK58" s="15"/>
      <c r="BL58" s="15"/>
      <c r="BM58" s="16"/>
      <c r="BN58" s="11">
        <f>SUM(U58,AD58,AM58,AV58,BD58,BL58)</f>
        <v>2</v>
      </c>
      <c r="BO58" s="22"/>
    </row>
    <row r="59" spans="1:67" ht="25.5" customHeight="1" x14ac:dyDescent="0.25">
      <c r="A59" s="17">
        <v>40</v>
      </c>
      <c r="B59" s="3" t="s">
        <v>120</v>
      </c>
      <c r="C59" s="39" t="s">
        <v>121</v>
      </c>
      <c r="D59" s="12">
        <f t="shared" ref="D59:D67" si="21">SUM(E59:M59)</f>
        <v>30</v>
      </c>
      <c r="E59" s="17"/>
      <c r="F59" s="3">
        <f t="shared" ref="F59:F67" si="22">SUM(O59,X59,AG59,AP59,AY59,BG59)</f>
        <v>30</v>
      </c>
      <c r="G59" s="3"/>
      <c r="H59" s="3"/>
      <c r="I59" s="3"/>
      <c r="J59" s="3"/>
      <c r="K59" s="3"/>
      <c r="L59" s="3"/>
      <c r="M59" s="18"/>
      <c r="N59" s="51"/>
      <c r="O59" s="52"/>
      <c r="P59" s="52"/>
      <c r="Q59" s="52"/>
      <c r="R59" s="52"/>
      <c r="S59" s="52"/>
      <c r="T59" s="52"/>
      <c r="U59" s="52"/>
      <c r="V59" s="53"/>
      <c r="W59" s="51"/>
      <c r="X59" s="52"/>
      <c r="Y59" s="52"/>
      <c r="Z59" s="52"/>
      <c r="AA59" s="52"/>
      <c r="AB59" s="52"/>
      <c r="AC59" s="52"/>
      <c r="AD59" s="52"/>
      <c r="AE59" s="53"/>
      <c r="AF59" s="51"/>
      <c r="AG59" s="52">
        <v>30</v>
      </c>
      <c r="AH59" s="52"/>
      <c r="AI59" s="52"/>
      <c r="AJ59" s="52"/>
      <c r="AK59" s="52"/>
      <c r="AL59" s="52"/>
      <c r="AM59" s="52">
        <v>2</v>
      </c>
      <c r="AN59" s="53" t="s">
        <v>39</v>
      </c>
      <c r="AO59" s="51"/>
      <c r="AP59" s="52"/>
      <c r="AQ59" s="52"/>
      <c r="AR59" s="52"/>
      <c r="AS59" s="52"/>
      <c r="AT59" s="52"/>
      <c r="AU59" s="52"/>
      <c r="AV59" s="52"/>
      <c r="AW59" s="53"/>
      <c r="AX59" s="51"/>
      <c r="AY59" s="52"/>
      <c r="AZ59" s="52"/>
      <c r="BA59" s="52"/>
      <c r="BB59" s="52"/>
      <c r="BC59" s="52"/>
      <c r="BD59" s="52"/>
      <c r="BE59" s="53"/>
      <c r="BF59" s="51"/>
      <c r="BG59" s="52"/>
      <c r="BH59" s="52"/>
      <c r="BI59" s="52"/>
      <c r="BJ59" s="52"/>
      <c r="BK59" s="52"/>
      <c r="BL59" s="52"/>
      <c r="BM59" s="53"/>
      <c r="BN59" s="12">
        <f t="shared" ref="BN59:BN67" si="23">SUM(U59,AD59,AM59,AV59,BD59,BL59)</f>
        <v>2</v>
      </c>
      <c r="BO59" s="54"/>
    </row>
    <row r="60" spans="1:67" ht="15.75" customHeight="1" x14ac:dyDescent="0.25">
      <c r="A60" s="17">
        <v>41</v>
      </c>
      <c r="B60" s="3" t="s">
        <v>122</v>
      </c>
      <c r="C60" s="39" t="s">
        <v>123</v>
      </c>
      <c r="D60" s="12">
        <f t="shared" si="21"/>
        <v>120</v>
      </c>
      <c r="E60" s="17"/>
      <c r="F60" s="3">
        <f t="shared" si="22"/>
        <v>120</v>
      </c>
      <c r="G60" s="3"/>
      <c r="H60" s="3"/>
      <c r="I60" s="3"/>
      <c r="J60" s="3"/>
      <c r="K60" s="3"/>
      <c r="L60" s="3"/>
      <c r="M60" s="18"/>
      <c r="N60" s="51"/>
      <c r="O60" s="52">
        <v>30</v>
      </c>
      <c r="P60" s="52"/>
      <c r="Q60" s="52"/>
      <c r="R60" s="52"/>
      <c r="S60" s="52"/>
      <c r="T60" s="52"/>
      <c r="U60" s="52">
        <v>3</v>
      </c>
      <c r="V60" s="53" t="s">
        <v>39</v>
      </c>
      <c r="W60" s="51"/>
      <c r="X60" s="52">
        <v>30</v>
      </c>
      <c r="Y60" s="52"/>
      <c r="Z60" s="52"/>
      <c r="AA60" s="52"/>
      <c r="AB60" s="52"/>
      <c r="AC60" s="52"/>
      <c r="AD60" s="52">
        <v>3</v>
      </c>
      <c r="AE60" s="53" t="s">
        <v>39</v>
      </c>
      <c r="AF60" s="51"/>
      <c r="AG60" s="52">
        <v>30</v>
      </c>
      <c r="AH60" s="52"/>
      <c r="AI60" s="52"/>
      <c r="AJ60" s="52"/>
      <c r="AK60" s="52"/>
      <c r="AL60" s="52"/>
      <c r="AM60" s="52">
        <v>2</v>
      </c>
      <c r="AN60" s="53" t="s">
        <v>39</v>
      </c>
      <c r="AO60" s="51"/>
      <c r="AP60" s="52">
        <v>30</v>
      </c>
      <c r="AQ60" s="52"/>
      <c r="AR60" s="52"/>
      <c r="AS60" s="52"/>
      <c r="AT60" s="52"/>
      <c r="AU60" s="52"/>
      <c r="AV60" s="52">
        <v>2</v>
      </c>
      <c r="AW60" s="53" t="s">
        <v>39</v>
      </c>
      <c r="AX60" s="51"/>
      <c r="AY60" s="52"/>
      <c r="AZ60" s="52"/>
      <c r="BA60" s="52"/>
      <c r="BB60" s="52"/>
      <c r="BC60" s="52"/>
      <c r="BD60" s="52"/>
      <c r="BE60" s="53"/>
      <c r="BF60" s="51"/>
      <c r="BG60" s="52"/>
      <c r="BH60" s="52"/>
      <c r="BI60" s="52"/>
      <c r="BJ60" s="52"/>
      <c r="BK60" s="52"/>
      <c r="BL60" s="52"/>
      <c r="BM60" s="53"/>
      <c r="BN60" s="12">
        <f t="shared" si="23"/>
        <v>10</v>
      </c>
      <c r="BO60" s="54">
        <v>10</v>
      </c>
    </row>
    <row r="61" spans="1:67" ht="15.75" customHeight="1" x14ac:dyDescent="0.25">
      <c r="A61" s="17">
        <v>42</v>
      </c>
      <c r="B61" s="3" t="s">
        <v>124</v>
      </c>
      <c r="C61" s="39" t="s">
        <v>125</v>
      </c>
      <c r="D61" s="12">
        <f t="shared" si="21"/>
        <v>60</v>
      </c>
      <c r="E61" s="17">
        <f t="shared" ref="E61:E63" si="24">SUM(N61,W61,AF61,AO61,AX61,BF61)</f>
        <v>60</v>
      </c>
      <c r="F61" s="3"/>
      <c r="G61" s="3"/>
      <c r="H61" s="3"/>
      <c r="I61" s="3"/>
      <c r="J61" s="3"/>
      <c r="K61" s="3"/>
      <c r="L61" s="3"/>
      <c r="M61" s="18"/>
      <c r="N61" s="51"/>
      <c r="O61" s="52"/>
      <c r="P61" s="52"/>
      <c r="Q61" s="52"/>
      <c r="R61" s="52"/>
      <c r="S61" s="52"/>
      <c r="T61" s="52"/>
      <c r="U61" s="52"/>
      <c r="V61" s="53"/>
      <c r="W61" s="51"/>
      <c r="X61" s="52"/>
      <c r="Y61" s="52"/>
      <c r="Z61" s="52"/>
      <c r="AA61" s="52"/>
      <c r="AB61" s="52"/>
      <c r="AC61" s="52"/>
      <c r="AD61" s="52"/>
      <c r="AE61" s="53"/>
      <c r="AF61" s="51">
        <v>30</v>
      </c>
      <c r="AG61" s="52"/>
      <c r="AH61" s="52"/>
      <c r="AI61" s="52"/>
      <c r="AJ61" s="52"/>
      <c r="AK61" s="52"/>
      <c r="AL61" s="52"/>
      <c r="AM61" s="52">
        <v>2</v>
      </c>
      <c r="AN61" s="53" t="s">
        <v>36</v>
      </c>
      <c r="AO61" s="51">
        <v>30</v>
      </c>
      <c r="AP61" s="52"/>
      <c r="AQ61" s="52"/>
      <c r="AR61" s="52"/>
      <c r="AS61" s="52"/>
      <c r="AT61" s="52"/>
      <c r="AU61" s="52"/>
      <c r="AV61" s="52">
        <v>2</v>
      </c>
      <c r="AW61" s="53" t="s">
        <v>45</v>
      </c>
      <c r="AX61" s="51"/>
      <c r="AY61" s="52"/>
      <c r="AZ61" s="52"/>
      <c r="BA61" s="52"/>
      <c r="BB61" s="52"/>
      <c r="BC61" s="52"/>
      <c r="BD61" s="52"/>
      <c r="BE61" s="53"/>
      <c r="BF61" s="51"/>
      <c r="BG61" s="52"/>
      <c r="BH61" s="52"/>
      <c r="BI61" s="52"/>
      <c r="BJ61" s="52"/>
      <c r="BK61" s="52"/>
      <c r="BL61" s="52"/>
      <c r="BM61" s="53"/>
      <c r="BN61" s="12">
        <f t="shared" si="23"/>
        <v>4</v>
      </c>
      <c r="BO61" s="54"/>
    </row>
    <row r="62" spans="1:67" ht="15.75" customHeight="1" x14ac:dyDescent="0.25">
      <c r="A62" s="17">
        <v>43</v>
      </c>
      <c r="B62" s="3" t="s">
        <v>126</v>
      </c>
      <c r="C62" s="39" t="s">
        <v>127</v>
      </c>
      <c r="D62" s="12">
        <f t="shared" si="21"/>
        <v>30</v>
      </c>
      <c r="E62" s="17">
        <f t="shared" si="24"/>
        <v>30</v>
      </c>
      <c r="F62" s="3"/>
      <c r="G62" s="3"/>
      <c r="H62" s="3"/>
      <c r="I62" s="3"/>
      <c r="J62" s="3"/>
      <c r="K62" s="3"/>
      <c r="L62" s="3"/>
      <c r="M62" s="18"/>
      <c r="N62" s="17">
        <v>30</v>
      </c>
      <c r="O62" s="3"/>
      <c r="P62" s="3"/>
      <c r="Q62" s="3"/>
      <c r="R62" s="3"/>
      <c r="S62" s="3"/>
      <c r="T62" s="3"/>
      <c r="U62" s="3">
        <v>3</v>
      </c>
      <c r="V62" s="18" t="s">
        <v>45</v>
      </c>
      <c r="W62" s="17"/>
      <c r="X62" s="3"/>
      <c r="Y62" s="3"/>
      <c r="Z62" s="3"/>
      <c r="AA62" s="3"/>
      <c r="AB62" s="3"/>
      <c r="AC62" s="3"/>
      <c r="AD62" s="3"/>
      <c r="AE62" s="18"/>
      <c r="AF62" s="17"/>
      <c r="AG62" s="3"/>
      <c r="AH62" s="3"/>
      <c r="AI62" s="3"/>
      <c r="AJ62" s="3"/>
      <c r="AK62" s="3"/>
      <c r="AL62" s="3"/>
      <c r="AM62" s="3"/>
      <c r="AN62" s="18"/>
      <c r="AO62" s="17"/>
      <c r="AP62" s="3"/>
      <c r="AQ62" s="3"/>
      <c r="AR62" s="3"/>
      <c r="AS62" s="3"/>
      <c r="AT62" s="3"/>
      <c r="AU62" s="3"/>
      <c r="AV62" s="3"/>
      <c r="AW62" s="18"/>
      <c r="AX62" s="17"/>
      <c r="AY62" s="3"/>
      <c r="AZ62" s="3"/>
      <c r="BA62" s="3"/>
      <c r="BB62" s="3"/>
      <c r="BC62" s="3"/>
      <c r="BD62" s="3"/>
      <c r="BE62" s="18"/>
      <c r="BF62" s="17"/>
      <c r="BG62" s="3"/>
      <c r="BH62" s="3"/>
      <c r="BI62" s="3"/>
      <c r="BJ62" s="3"/>
      <c r="BK62" s="3"/>
      <c r="BL62" s="3"/>
      <c r="BM62" s="18"/>
      <c r="BN62" s="12">
        <f t="shared" si="23"/>
        <v>3</v>
      </c>
      <c r="BO62" s="23"/>
    </row>
    <row r="63" spans="1:67" ht="15.75" customHeight="1" x14ac:dyDescent="0.25">
      <c r="A63" s="17">
        <v>44</v>
      </c>
      <c r="B63" s="3" t="s">
        <v>128</v>
      </c>
      <c r="C63" s="39" t="s">
        <v>129</v>
      </c>
      <c r="D63" s="12">
        <f t="shared" si="21"/>
        <v>30</v>
      </c>
      <c r="E63" s="17">
        <f t="shared" si="24"/>
        <v>15</v>
      </c>
      <c r="F63" s="3">
        <f t="shared" si="22"/>
        <v>15</v>
      </c>
      <c r="G63" s="3"/>
      <c r="H63" s="3"/>
      <c r="I63" s="3"/>
      <c r="J63" s="3"/>
      <c r="K63" s="3"/>
      <c r="L63" s="3"/>
      <c r="M63" s="18"/>
      <c r="N63" s="17"/>
      <c r="O63" s="3"/>
      <c r="P63" s="3"/>
      <c r="Q63" s="3"/>
      <c r="R63" s="3"/>
      <c r="S63" s="3"/>
      <c r="T63" s="3"/>
      <c r="U63" s="3"/>
      <c r="V63" s="18"/>
      <c r="W63" s="17">
        <v>15</v>
      </c>
      <c r="X63" s="3">
        <v>15</v>
      </c>
      <c r="Y63" s="3"/>
      <c r="Z63" s="3"/>
      <c r="AA63" s="3"/>
      <c r="AB63" s="3"/>
      <c r="AC63" s="3"/>
      <c r="AD63" s="3">
        <v>3</v>
      </c>
      <c r="AE63" s="18" t="s">
        <v>55</v>
      </c>
      <c r="AF63" s="17"/>
      <c r="AG63" s="3"/>
      <c r="AH63" s="3"/>
      <c r="AI63" s="3"/>
      <c r="AJ63" s="3"/>
      <c r="AK63" s="3"/>
      <c r="AL63" s="3"/>
      <c r="AM63" s="3"/>
      <c r="AN63" s="18"/>
      <c r="AO63" s="17"/>
      <c r="AP63" s="3"/>
      <c r="AQ63" s="3"/>
      <c r="AR63" s="3"/>
      <c r="AS63" s="3"/>
      <c r="AT63" s="3"/>
      <c r="AU63" s="3"/>
      <c r="AV63" s="3"/>
      <c r="AW63" s="18"/>
      <c r="AX63" s="17"/>
      <c r="AY63" s="3"/>
      <c r="AZ63" s="3"/>
      <c r="BA63" s="3"/>
      <c r="BB63" s="3"/>
      <c r="BC63" s="3"/>
      <c r="BD63" s="3"/>
      <c r="BE63" s="18"/>
      <c r="BF63" s="17"/>
      <c r="BG63" s="3"/>
      <c r="BH63" s="3"/>
      <c r="BI63" s="3"/>
      <c r="BJ63" s="3"/>
      <c r="BK63" s="3"/>
      <c r="BL63" s="3"/>
      <c r="BM63" s="18"/>
      <c r="BN63" s="12">
        <f t="shared" si="23"/>
        <v>3</v>
      </c>
      <c r="BO63" s="23"/>
    </row>
    <row r="64" spans="1:67" ht="15.75" customHeight="1" x14ac:dyDescent="0.25">
      <c r="A64" s="17">
        <v>45</v>
      </c>
      <c r="B64" s="3" t="s">
        <v>130</v>
      </c>
      <c r="C64" s="39" t="s">
        <v>131</v>
      </c>
      <c r="D64" s="12">
        <f t="shared" si="21"/>
        <v>30</v>
      </c>
      <c r="E64" s="17"/>
      <c r="F64" s="3">
        <f t="shared" si="22"/>
        <v>30</v>
      </c>
      <c r="G64" s="3"/>
      <c r="H64" s="3"/>
      <c r="I64" s="3"/>
      <c r="J64" s="3"/>
      <c r="K64" s="3"/>
      <c r="L64" s="3"/>
      <c r="M64" s="18"/>
      <c r="N64" s="17"/>
      <c r="O64" s="3"/>
      <c r="P64" s="3"/>
      <c r="Q64" s="3"/>
      <c r="R64" s="3"/>
      <c r="S64" s="3"/>
      <c r="T64" s="3"/>
      <c r="U64" s="3"/>
      <c r="V64" s="18"/>
      <c r="W64" s="17"/>
      <c r="X64" s="3"/>
      <c r="Y64" s="3"/>
      <c r="Z64" s="3"/>
      <c r="AA64" s="3"/>
      <c r="AB64" s="3"/>
      <c r="AC64" s="3"/>
      <c r="AD64" s="3"/>
      <c r="AE64" s="18"/>
      <c r="AF64" s="17"/>
      <c r="AG64" s="3">
        <v>15</v>
      </c>
      <c r="AH64" s="3"/>
      <c r="AI64" s="3"/>
      <c r="AJ64" s="3"/>
      <c r="AK64" s="3"/>
      <c r="AL64" s="3"/>
      <c r="AM64" s="3">
        <v>2</v>
      </c>
      <c r="AN64" s="18" t="s">
        <v>39</v>
      </c>
      <c r="AO64" s="17"/>
      <c r="AP64" s="3">
        <v>15</v>
      </c>
      <c r="AQ64" s="3"/>
      <c r="AR64" s="3"/>
      <c r="AS64" s="3"/>
      <c r="AT64" s="3"/>
      <c r="AU64" s="3"/>
      <c r="AV64" s="3">
        <v>2</v>
      </c>
      <c r="AW64" s="18" t="s">
        <v>39</v>
      </c>
      <c r="AX64" s="17"/>
      <c r="AY64" s="3"/>
      <c r="AZ64" s="3"/>
      <c r="BA64" s="3"/>
      <c r="BB64" s="3"/>
      <c r="BC64" s="3"/>
      <c r="BD64" s="3"/>
      <c r="BE64" s="18"/>
      <c r="BF64" s="17"/>
      <c r="BG64" s="3"/>
      <c r="BH64" s="3"/>
      <c r="BI64" s="3"/>
      <c r="BJ64" s="3"/>
      <c r="BK64" s="3"/>
      <c r="BL64" s="3"/>
      <c r="BM64" s="18"/>
      <c r="BN64" s="12">
        <f t="shared" si="23"/>
        <v>4</v>
      </c>
      <c r="BO64" s="23"/>
    </row>
    <row r="65" spans="1:67" ht="15.75" customHeight="1" x14ac:dyDescent="0.25">
      <c r="A65" s="17">
        <v>46</v>
      </c>
      <c r="B65" s="3" t="s">
        <v>132</v>
      </c>
      <c r="C65" s="39" t="s">
        <v>133</v>
      </c>
      <c r="D65" s="12">
        <f t="shared" si="21"/>
        <v>15</v>
      </c>
      <c r="E65" s="17"/>
      <c r="F65" s="3">
        <f t="shared" si="22"/>
        <v>15</v>
      </c>
      <c r="G65" s="3"/>
      <c r="H65" s="3"/>
      <c r="I65" s="3"/>
      <c r="J65" s="3"/>
      <c r="K65" s="3"/>
      <c r="L65" s="3"/>
      <c r="M65" s="18"/>
      <c r="N65" s="17"/>
      <c r="O65" s="3">
        <v>15</v>
      </c>
      <c r="P65" s="3"/>
      <c r="Q65" s="3"/>
      <c r="R65" s="3"/>
      <c r="S65" s="3"/>
      <c r="T65" s="3"/>
      <c r="U65" s="3">
        <v>2</v>
      </c>
      <c r="V65" s="18" t="s">
        <v>39</v>
      </c>
      <c r="W65" s="17"/>
      <c r="X65" s="3"/>
      <c r="Y65" s="3"/>
      <c r="Z65" s="3"/>
      <c r="AA65" s="3"/>
      <c r="AB65" s="3"/>
      <c r="AC65" s="3"/>
      <c r="AD65" s="3"/>
      <c r="AE65" s="18"/>
      <c r="AF65" s="17"/>
      <c r="AG65" s="3"/>
      <c r="AH65" s="3"/>
      <c r="AI65" s="3"/>
      <c r="AJ65" s="3"/>
      <c r="AK65" s="3"/>
      <c r="AL65" s="3"/>
      <c r="AM65" s="3"/>
      <c r="AN65" s="18"/>
      <c r="AO65" s="17"/>
      <c r="AP65" s="3"/>
      <c r="AQ65" s="3"/>
      <c r="AR65" s="3"/>
      <c r="AS65" s="3"/>
      <c r="AT65" s="3"/>
      <c r="AU65" s="3"/>
      <c r="AV65" s="3"/>
      <c r="AW65" s="18"/>
      <c r="AX65" s="17"/>
      <c r="AY65" s="3"/>
      <c r="AZ65" s="3"/>
      <c r="BA65" s="3"/>
      <c r="BB65" s="3"/>
      <c r="BC65" s="3"/>
      <c r="BD65" s="3"/>
      <c r="BE65" s="18"/>
      <c r="BF65" s="17"/>
      <c r="BG65" s="3"/>
      <c r="BH65" s="3"/>
      <c r="BI65" s="3"/>
      <c r="BJ65" s="3"/>
      <c r="BK65" s="3"/>
      <c r="BL65" s="3"/>
      <c r="BM65" s="18"/>
      <c r="BN65" s="12">
        <f t="shared" si="23"/>
        <v>2</v>
      </c>
      <c r="BO65" s="23"/>
    </row>
    <row r="66" spans="1:67" ht="31.5" customHeight="1" x14ac:dyDescent="0.25">
      <c r="A66" s="17">
        <v>47</v>
      </c>
      <c r="B66" s="3" t="s">
        <v>134</v>
      </c>
      <c r="C66" s="39" t="s">
        <v>135</v>
      </c>
      <c r="D66" s="12">
        <f t="shared" si="21"/>
        <v>15</v>
      </c>
      <c r="E66" s="17"/>
      <c r="F66" s="3">
        <f t="shared" si="22"/>
        <v>15</v>
      </c>
      <c r="G66" s="3"/>
      <c r="H66" s="3"/>
      <c r="I66" s="3"/>
      <c r="J66" s="3"/>
      <c r="K66" s="3"/>
      <c r="L66" s="3"/>
      <c r="M66" s="18"/>
      <c r="N66" s="17"/>
      <c r="O66" s="3"/>
      <c r="P66" s="3"/>
      <c r="Q66" s="3"/>
      <c r="R66" s="3"/>
      <c r="S66" s="3"/>
      <c r="T66" s="3"/>
      <c r="U66" s="3"/>
      <c r="V66" s="18"/>
      <c r="W66" s="17"/>
      <c r="X66" s="3"/>
      <c r="Y66" s="3"/>
      <c r="Z66" s="3"/>
      <c r="AA66" s="3"/>
      <c r="AB66" s="3"/>
      <c r="AC66" s="3"/>
      <c r="AD66" s="3"/>
      <c r="AE66" s="18"/>
      <c r="AF66" s="17"/>
      <c r="AG66" s="3"/>
      <c r="AH66" s="3"/>
      <c r="AI66" s="3"/>
      <c r="AJ66" s="3"/>
      <c r="AK66" s="3"/>
      <c r="AL66" s="3"/>
      <c r="AM66" s="3"/>
      <c r="AN66" s="18"/>
      <c r="AO66" s="17"/>
      <c r="AP66" s="3">
        <v>15</v>
      </c>
      <c r="AQ66" s="3"/>
      <c r="AR66" s="3"/>
      <c r="AS66" s="3"/>
      <c r="AT66" s="3"/>
      <c r="AU66" s="3"/>
      <c r="AV66" s="3">
        <v>2</v>
      </c>
      <c r="AW66" s="18" t="s">
        <v>39</v>
      </c>
      <c r="AX66" s="17"/>
      <c r="AY66" s="3"/>
      <c r="AZ66" s="3"/>
      <c r="BA66" s="3"/>
      <c r="BB66" s="3"/>
      <c r="BC66" s="3"/>
      <c r="BD66" s="3"/>
      <c r="BE66" s="18"/>
      <c r="BF66" s="17"/>
      <c r="BG66" s="3"/>
      <c r="BH66" s="3"/>
      <c r="BI66" s="3"/>
      <c r="BJ66" s="3"/>
      <c r="BK66" s="3"/>
      <c r="BL66" s="3"/>
      <c r="BM66" s="18"/>
      <c r="BN66" s="12">
        <f t="shared" si="23"/>
        <v>2</v>
      </c>
      <c r="BO66" s="23"/>
    </row>
    <row r="67" spans="1:67" ht="15.75" customHeight="1" thickBot="1" x14ac:dyDescent="0.3">
      <c r="A67" s="17">
        <v>48</v>
      </c>
      <c r="B67" s="3" t="s">
        <v>136</v>
      </c>
      <c r="C67" s="39" t="s">
        <v>137</v>
      </c>
      <c r="D67" s="57">
        <f t="shared" si="21"/>
        <v>30</v>
      </c>
      <c r="E67" s="19"/>
      <c r="F67" s="20">
        <f t="shared" si="22"/>
        <v>30</v>
      </c>
      <c r="G67" s="20"/>
      <c r="H67" s="20"/>
      <c r="I67" s="20"/>
      <c r="J67" s="20"/>
      <c r="K67" s="20"/>
      <c r="L67" s="20"/>
      <c r="M67" s="49"/>
      <c r="N67" s="48"/>
      <c r="O67" s="4">
        <v>15</v>
      </c>
      <c r="P67" s="4"/>
      <c r="Q67" s="4"/>
      <c r="R67" s="4"/>
      <c r="S67" s="4"/>
      <c r="T67" s="4"/>
      <c r="U67" s="4">
        <v>1</v>
      </c>
      <c r="V67" s="18" t="s">
        <v>39</v>
      </c>
      <c r="W67" s="48"/>
      <c r="X67" s="4">
        <v>15</v>
      </c>
      <c r="Y67" s="4"/>
      <c r="Z67" s="4"/>
      <c r="AA67" s="4"/>
      <c r="AB67" s="4"/>
      <c r="AC67" s="4"/>
      <c r="AD67" s="4">
        <v>1</v>
      </c>
      <c r="AE67" s="49" t="s">
        <v>39</v>
      </c>
      <c r="AF67" s="48"/>
      <c r="AG67" s="4"/>
      <c r="AH67" s="4"/>
      <c r="AI67" s="4"/>
      <c r="AJ67" s="4"/>
      <c r="AK67" s="4"/>
      <c r="AL67" s="4"/>
      <c r="AM67" s="4"/>
      <c r="AN67" s="49"/>
      <c r="AO67" s="48"/>
      <c r="AP67" s="4"/>
      <c r="AQ67" s="4"/>
      <c r="AR67" s="4"/>
      <c r="AS67" s="4"/>
      <c r="AT67" s="4"/>
      <c r="AU67" s="4"/>
      <c r="AV67" s="4"/>
      <c r="AW67" s="49"/>
      <c r="AX67" s="48"/>
      <c r="AY67" s="4"/>
      <c r="AZ67" s="4"/>
      <c r="BA67" s="4"/>
      <c r="BB67" s="4"/>
      <c r="BC67" s="4"/>
      <c r="BD67" s="4"/>
      <c r="BE67" s="49"/>
      <c r="BF67" s="48"/>
      <c r="BG67" s="4"/>
      <c r="BH67" s="4"/>
      <c r="BI67" s="4"/>
      <c r="BJ67" s="4"/>
      <c r="BK67" s="4"/>
      <c r="BL67" s="4"/>
      <c r="BM67" s="49"/>
      <c r="BN67" s="57">
        <f t="shared" si="23"/>
        <v>2</v>
      </c>
      <c r="BO67" s="50"/>
    </row>
    <row r="68" spans="1:67" ht="15.75" customHeight="1" thickBot="1" x14ac:dyDescent="0.3">
      <c r="A68" s="99" t="s">
        <v>21</v>
      </c>
      <c r="B68" s="100"/>
      <c r="C68" s="101"/>
      <c r="D68" s="47">
        <v>90</v>
      </c>
      <c r="E68" s="5"/>
      <c r="F68" s="5"/>
      <c r="G68" s="8"/>
      <c r="H68" s="8"/>
      <c r="I68" s="8"/>
      <c r="J68" s="8"/>
      <c r="K68" s="8"/>
      <c r="L68" s="8"/>
      <c r="M68" s="61"/>
      <c r="N68" s="60"/>
      <c r="O68" s="8">
        <f>SUM(O58:O67)</f>
        <v>60</v>
      </c>
      <c r="P68" s="8"/>
      <c r="Q68" s="8"/>
      <c r="R68" s="8"/>
      <c r="S68" s="8"/>
      <c r="T68" s="8"/>
      <c r="U68" s="8"/>
      <c r="V68" s="61"/>
      <c r="W68" s="60">
        <f>SUM(W58:W67)</f>
        <v>45</v>
      </c>
      <c r="X68" s="8">
        <f>SUM(X58:X67)</f>
        <v>60</v>
      </c>
      <c r="Y68" s="8"/>
      <c r="Z68" s="8"/>
      <c r="AA68" s="8"/>
      <c r="AB68" s="8"/>
      <c r="AC68" s="8"/>
      <c r="AD68" s="8"/>
      <c r="AE68" s="61"/>
      <c r="AF68" s="60">
        <f>SUM(AF58:AF67)</f>
        <v>30</v>
      </c>
      <c r="AG68" s="8">
        <f>SUM(AG58:AG67)</f>
        <v>75</v>
      </c>
      <c r="AH68" s="8"/>
      <c r="AI68" s="8"/>
      <c r="AJ68" s="8"/>
      <c r="AK68" s="8"/>
      <c r="AL68" s="8"/>
      <c r="AM68" s="8"/>
      <c r="AN68" s="61"/>
      <c r="AO68" s="60">
        <f>SUM(AO58:AO67)</f>
        <v>30</v>
      </c>
      <c r="AP68" s="8">
        <f>SUM(AP58:AP67)</f>
        <v>60</v>
      </c>
      <c r="AQ68" s="8"/>
      <c r="AR68" s="8"/>
      <c r="AS68" s="8"/>
      <c r="AT68" s="8"/>
      <c r="AU68" s="8"/>
      <c r="AV68" s="8"/>
      <c r="AW68" s="61"/>
      <c r="AX68" s="60"/>
      <c r="AY68" s="8"/>
      <c r="AZ68" s="8"/>
      <c r="BA68" s="8"/>
      <c r="BB68" s="8"/>
      <c r="BC68" s="8"/>
      <c r="BD68" s="8"/>
      <c r="BE68" s="61"/>
      <c r="BF68" s="60"/>
      <c r="BG68" s="8"/>
      <c r="BH68" s="8"/>
      <c r="BI68" s="8"/>
      <c r="BJ68" s="8"/>
      <c r="BK68" s="8"/>
      <c r="BL68" s="8"/>
      <c r="BM68" s="61"/>
      <c r="BN68" s="64">
        <v>10</v>
      </c>
      <c r="BO68" s="59">
        <f>SUM(BO58:BO67)</f>
        <v>10</v>
      </c>
    </row>
    <row r="69" spans="1:67" ht="15.75" customHeight="1" thickBot="1" x14ac:dyDescent="0.3">
      <c r="A69" s="86" t="s">
        <v>138</v>
      </c>
      <c r="B69" s="87"/>
      <c r="C69" s="88"/>
      <c r="D69" s="64">
        <f>SUM(D21,D37,D56,D68)</f>
        <v>1890</v>
      </c>
      <c r="E69" s="47">
        <f t="shared" ref="E69:G69" si="25">SUM(E21,E37,E56,E68)</f>
        <v>315</v>
      </c>
      <c r="F69" s="5">
        <f t="shared" si="25"/>
        <v>1020</v>
      </c>
      <c r="G69" s="5">
        <f t="shared" si="25"/>
        <v>200</v>
      </c>
      <c r="H69" s="5">
        <f t="shared" ref="H69" si="26">SUM(H21,H37,H56,H68)</f>
        <v>10</v>
      </c>
      <c r="I69" s="5">
        <f t="shared" ref="I69" si="27">SUM(I21,I37,I56,I68)</f>
        <v>30</v>
      </c>
      <c r="J69" s="5">
        <f t="shared" ref="J69" si="28">SUM(J21,J37,J56,J68)</f>
        <v>45</v>
      </c>
      <c r="K69" s="5">
        <f t="shared" ref="K69" si="29">SUM(K21,K37,K56,K68)</f>
        <v>120</v>
      </c>
      <c r="L69" s="5">
        <f t="shared" ref="L69" si="30">SUM(L21,L37,L56,L68)</f>
        <v>60</v>
      </c>
      <c r="M69" s="6">
        <f t="shared" ref="M69" si="31">SUM(M21,M37,M56,M68)</f>
        <v>0</v>
      </c>
      <c r="N69" s="47">
        <f t="shared" ref="N69" si="32">SUM(N21,N37,N56,N68)</f>
        <v>60</v>
      </c>
      <c r="O69" s="5">
        <f t="shared" ref="O69" si="33">SUM(O21,O37,O56,O68)</f>
        <v>135</v>
      </c>
      <c r="P69" s="5">
        <f t="shared" ref="P69" si="34">SUM(P21,P37,P56,P68)</f>
        <v>30</v>
      </c>
      <c r="Q69" s="5">
        <f t="shared" ref="Q69" si="35">SUM(Q21,Q37,Q56,Q68)</f>
        <v>0</v>
      </c>
      <c r="R69" s="5">
        <f t="shared" ref="R69" si="36">SUM(R21,R37,R56,R68)</f>
        <v>30</v>
      </c>
      <c r="S69" s="5">
        <f t="shared" ref="S69" si="37">SUM(S21,S37,S56,S68)</f>
        <v>30</v>
      </c>
      <c r="T69" s="5">
        <f t="shared" ref="T69" si="38">SUM(T21,T37,T56,T68)</f>
        <v>30</v>
      </c>
      <c r="U69" s="5">
        <f t="shared" ref="U69" si="39">SUM(U21,U37,U56,U68)</f>
        <v>0</v>
      </c>
      <c r="V69" s="6">
        <f t="shared" ref="V69" si="40">SUM(V21,V37,V56,V68)</f>
        <v>0</v>
      </c>
      <c r="W69" s="47">
        <f t="shared" ref="W69" si="41">SUM(W21,W37,W56,W68)</f>
        <v>135</v>
      </c>
      <c r="X69" s="5">
        <f t="shared" ref="X69" si="42">SUM(X21,X37,X56,X68)</f>
        <v>135</v>
      </c>
      <c r="Y69" s="5">
        <f t="shared" ref="Y69" si="43">SUM(Y21,Y37,Y56,Y68)</f>
        <v>35</v>
      </c>
      <c r="Z69" s="5">
        <f t="shared" ref="Z69" si="44">SUM(Z21,Z37,Z56,Z68)</f>
        <v>10</v>
      </c>
      <c r="AA69" s="5">
        <f t="shared" ref="AA69" si="45">SUM(AA21,AA37,AA56,AA68)</f>
        <v>0</v>
      </c>
      <c r="AB69" s="5">
        <f t="shared" ref="AB69" si="46">SUM(AB21,AB37,AB56,AB68)</f>
        <v>30</v>
      </c>
      <c r="AC69" s="5">
        <f t="shared" ref="AC69" si="47">SUM(AC21,AC37,AC56,AC68)</f>
        <v>30</v>
      </c>
      <c r="AD69" s="5">
        <f t="shared" ref="AD69" si="48">SUM(AD21,AD37,AD56,AD68)</f>
        <v>0</v>
      </c>
      <c r="AE69" s="6">
        <f t="shared" ref="AE69" si="49">SUM(AE21,AE37,AE56,AE68)</f>
        <v>0</v>
      </c>
      <c r="AF69" s="47">
        <f t="shared" ref="AF69" si="50">SUM(AF21,AF37,AF56,AF68)</f>
        <v>75</v>
      </c>
      <c r="AG69" s="5">
        <f t="shared" ref="AG69" si="51">SUM(AG21,AG37,AG56,AG68)</f>
        <v>135</v>
      </c>
      <c r="AH69" s="5">
        <f t="shared" ref="AH69" si="52">SUM(AH21,AH37,AH56,AH68)</f>
        <v>15</v>
      </c>
      <c r="AI69" s="5">
        <f t="shared" ref="AI69" si="53">SUM(AI21,AI37,AI56,AI68)</f>
        <v>0</v>
      </c>
      <c r="AJ69" s="5">
        <f t="shared" ref="AJ69" si="54">SUM(AJ21,AJ37,AJ56,AJ68)</f>
        <v>0</v>
      </c>
      <c r="AK69" s="5">
        <f t="shared" ref="AK69" si="55">SUM(AK21,AK37,AK56,AK68)</f>
        <v>30</v>
      </c>
      <c r="AL69" s="5">
        <f t="shared" ref="AL69" si="56">SUM(AL21,AL37,AL56,AL68)</f>
        <v>0</v>
      </c>
      <c r="AM69" s="5">
        <f t="shared" ref="AM69" si="57">SUM(AM21,AM37,AM56,AM68)</f>
        <v>0</v>
      </c>
      <c r="AN69" s="6">
        <f t="shared" ref="AN69" si="58">SUM(AN21,AN37,AN56,AN68)</f>
        <v>0</v>
      </c>
      <c r="AO69" s="47">
        <f t="shared" ref="AO69" si="59">SUM(AO21,AO37,AO56,AO68)</f>
        <v>30</v>
      </c>
      <c r="AP69" s="5">
        <f t="shared" ref="AP69" si="60">SUM(AP21,AP37,AP56,AP68)</f>
        <v>90</v>
      </c>
      <c r="AQ69" s="5">
        <f t="shared" ref="AQ69" si="61">SUM(AQ21,AQ37,AQ56,AQ68)</f>
        <v>0</v>
      </c>
      <c r="AR69" s="5">
        <f t="shared" ref="AR69" si="62">SUM(AR21,AR37,AR56,AR68)</f>
        <v>0</v>
      </c>
      <c r="AS69" s="5">
        <f t="shared" ref="AS69" si="63">SUM(AS21,AS37,AS56,AS68)</f>
        <v>0</v>
      </c>
      <c r="AT69" s="5">
        <f t="shared" ref="AT69" si="64">SUM(AT21,AT37,AT56,AT68)</f>
        <v>30</v>
      </c>
      <c r="AU69" s="5">
        <f t="shared" ref="AU69" si="65">SUM(AU21,AU37,AU56,AU68)</f>
        <v>0</v>
      </c>
      <c r="AV69" s="5">
        <f t="shared" ref="AV69" si="66">SUM(AV21,AV37,AV56,AV68)</f>
        <v>0</v>
      </c>
      <c r="AW69" s="6">
        <f t="shared" ref="AW69" si="67">SUM(AW21,AW37,AW56,AW68)</f>
        <v>0</v>
      </c>
      <c r="AX69" s="47">
        <f t="shared" ref="AX69" si="68">SUM(AX21,AX37,AX56,AX68)</f>
        <v>30</v>
      </c>
      <c r="AY69" s="5">
        <f t="shared" ref="AY69" si="69">SUM(AY21,AY37,AY56,AY68)</f>
        <v>15</v>
      </c>
      <c r="AZ69" s="5">
        <f t="shared" ref="AZ69" si="70">SUM(AZ21,AZ37,AZ56,AZ68)</f>
        <v>15</v>
      </c>
      <c r="BA69" s="5">
        <f t="shared" ref="BA69" si="71">SUM(BA21,BA37,BA56,BA68)</f>
        <v>0</v>
      </c>
      <c r="BB69" s="5">
        <f t="shared" ref="BB69" si="72">SUM(BB21,BB37,BB56,BB68)</f>
        <v>15</v>
      </c>
      <c r="BC69" s="5">
        <f t="shared" ref="BC69" si="73">SUM(BC21,BC37,BC56,BC68)</f>
        <v>0</v>
      </c>
      <c r="BD69" s="5">
        <f t="shared" ref="BD69" si="74">SUM(BD21,BD37,BD56,BD68)</f>
        <v>0</v>
      </c>
      <c r="BE69" s="6">
        <f t="shared" ref="BE69" si="75">SUM(BE21,BE37,BE56,BE68)</f>
        <v>0</v>
      </c>
      <c r="BF69" s="47">
        <f t="shared" ref="BF69" si="76">SUM(BF21,BF37,BF56,BF68)</f>
        <v>15</v>
      </c>
      <c r="BG69" s="5">
        <f t="shared" ref="BG69" si="77">SUM(BG21,BG37,BG56,BG68)</f>
        <v>15</v>
      </c>
      <c r="BH69" s="5">
        <f t="shared" ref="BH69" si="78">SUM(BH21,BH37,BH56,BH68)</f>
        <v>15</v>
      </c>
      <c r="BI69" s="5">
        <f t="shared" ref="BI69" si="79">SUM(BI21,BI37,BI56,BI68)</f>
        <v>0</v>
      </c>
      <c r="BJ69" s="5">
        <f t="shared" ref="BJ69" si="80">SUM(BJ21,BJ37,BJ56,BJ68)</f>
        <v>30</v>
      </c>
      <c r="BK69" s="5">
        <f t="shared" ref="BK69" si="81">SUM(BK21,BK37,BK56,BK68)</f>
        <v>0</v>
      </c>
      <c r="BL69" s="5">
        <f t="shared" ref="BL69" si="82">SUM(BL21,BL37,BL56,BL68)</f>
        <v>0</v>
      </c>
      <c r="BM69" s="6">
        <f t="shared" ref="BM69" si="83">SUM(BM21,BM37,BM56,BM68)</f>
        <v>0</v>
      </c>
      <c r="BN69" s="5">
        <f>SUM(BN21,BN37,BN56,BN68)</f>
        <v>176</v>
      </c>
      <c r="BO69" s="6">
        <f>SUM(BO37,BO56)</f>
        <v>96</v>
      </c>
    </row>
    <row r="70" spans="1:67" ht="15.75" customHeight="1" thickBot="1" x14ac:dyDescent="0.3">
      <c r="A70" s="25">
        <v>49</v>
      </c>
      <c r="B70" s="7" t="s">
        <v>139</v>
      </c>
      <c r="C70" s="41" t="s">
        <v>140</v>
      </c>
      <c r="D70" s="7">
        <f>SUM(M70)</f>
        <v>120</v>
      </c>
      <c r="E70" s="7"/>
      <c r="F70" s="7"/>
      <c r="G70" s="7"/>
      <c r="H70" s="7"/>
      <c r="I70" s="7"/>
      <c r="J70" s="7"/>
      <c r="K70" s="7"/>
      <c r="L70" s="7"/>
      <c r="M70" s="7">
        <f>SUM(AL70,AU70,BC70,BK70)</f>
        <v>120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>
        <v>30</v>
      </c>
      <c r="AM70" s="7">
        <v>1</v>
      </c>
      <c r="AN70" s="7" t="s">
        <v>39</v>
      </c>
      <c r="AO70" s="7"/>
      <c r="AP70" s="7"/>
      <c r="AQ70" s="7"/>
      <c r="AR70" s="7"/>
      <c r="AS70" s="7"/>
      <c r="AT70" s="7"/>
      <c r="AU70" s="7">
        <v>30</v>
      </c>
      <c r="AV70" s="7">
        <v>1</v>
      </c>
      <c r="AW70" s="7" t="s">
        <v>39</v>
      </c>
      <c r="AX70" s="7"/>
      <c r="AY70" s="7"/>
      <c r="AZ70" s="7"/>
      <c r="BA70" s="7"/>
      <c r="BB70" s="7"/>
      <c r="BC70" s="7">
        <v>30</v>
      </c>
      <c r="BD70" s="7">
        <v>1</v>
      </c>
      <c r="BE70" s="7" t="s">
        <v>39</v>
      </c>
      <c r="BF70" s="7"/>
      <c r="BG70" s="7"/>
      <c r="BH70" s="7"/>
      <c r="BI70" s="7"/>
      <c r="BJ70" s="7"/>
      <c r="BK70" s="7">
        <v>30</v>
      </c>
      <c r="BL70" s="7">
        <v>1</v>
      </c>
      <c r="BM70" s="7" t="s">
        <v>39</v>
      </c>
      <c r="BN70" s="7">
        <f>SUM(AM70,AV70,BD70,BL70)</f>
        <v>4</v>
      </c>
      <c r="BO70" s="42">
        <v>4</v>
      </c>
    </row>
    <row r="71" spans="1:67" ht="15.75" customHeight="1" thickBot="1" x14ac:dyDescent="0.3">
      <c r="A71" s="86" t="s">
        <v>141</v>
      </c>
      <c r="B71" s="89"/>
      <c r="C71" s="89"/>
      <c r="D71" s="8">
        <f>SUM(D69:D70)</f>
        <v>2010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>
        <f>SUM(BN69,BN70)</f>
        <v>180</v>
      </c>
      <c r="BO71" s="8">
        <f>SUM(BO69,BO70)</f>
        <v>100</v>
      </c>
    </row>
    <row r="72" spans="1:67" x14ac:dyDescent="0.25">
      <c r="A72" s="28"/>
      <c r="B72" s="28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</row>
    <row r="73" spans="1:67" x14ac:dyDescent="0.25">
      <c r="A73" s="28"/>
      <c r="B73" s="28" t="s">
        <v>142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</row>
    <row r="74" spans="1:67" x14ac:dyDescent="0.25">
      <c r="A74" s="28"/>
      <c r="B74" s="28" t="s">
        <v>143</v>
      </c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</row>
    <row r="75" spans="1:67" x14ac:dyDescent="0.25">
      <c r="A75" s="28"/>
      <c r="B75" s="28" t="s">
        <v>144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</row>
    <row r="76" spans="1:67" x14ac:dyDescent="0.25">
      <c r="A76" s="28"/>
      <c r="B76" s="28" t="s">
        <v>145</v>
      </c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</row>
    <row r="77" spans="1:67" x14ac:dyDescent="0.25">
      <c r="A77" s="28"/>
      <c r="B77" s="28" t="s">
        <v>146</v>
      </c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</row>
    <row r="78" spans="1:67" x14ac:dyDescent="0.25">
      <c r="A78" s="28"/>
      <c r="B78" s="28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</row>
    <row r="79" spans="1:67" x14ac:dyDescent="0.25">
      <c r="A79" s="28"/>
      <c r="B79" s="28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</row>
    <row r="80" spans="1:67" x14ac:dyDescent="0.25">
      <c r="A80" s="28"/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</row>
    <row r="81" spans="1:67" x14ac:dyDescent="0.25">
      <c r="A81" s="28"/>
      <c r="B81" s="28" t="s">
        <v>147</v>
      </c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 t="s">
        <v>148</v>
      </c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</row>
    <row r="82" spans="1:67" x14ac:dyDescent="0.25">
      <c r="A82" s="28"/>
      <c r="B82" s="28" t="s">
        <v>149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</row>
    <row r="83" spans="1:67" x14ac:dyDescent="0.25">
      <c r="A83" s="28"/>
      <c r="B83" s="28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</row>
    <row r="84" spans="1:67" x14ac:dyDescent="0.25">
      <c r="A84" s="28"/>
      <c r="B84" s="28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</row>
    <row r="85" spans="1:67" x14ac:dyDescent="0.25">
      <c r="A85" s="28"/>
      <c r="B85" s="28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</row>
  </sheetData>
  <mergeCells count="26">
    <mergeCell ref="A69:C69"/>
    <mergeCell ref="A71:C71"/>
    <mergeCell ref="D8:M11"/>
    <mergeCell ref="N10:V11"/>
    <mergeCell ref="W10:AE11"/>
    <mergeCell ref="A38:C38"/>
    <mergeCell ref="A57:C57"/>
    <mergeCell ref="A13:C13"/>
    <mergeCell ref="A22:C22"/>
    <mergeCell ref="A37:C37"/>
    <mergeCell ref="A56:C56"/>
    <mergeCell ref="A68:C68"/>
    <mergeCell ref="A21:C21"/>
    <mergeCell ref="F1:BO7"/>
    <mergeCell ref="BO8:BO12"/>
    <mergeCell ref="A8:A12"/>
    <mergeCell ref="C8:C12"/>
    <mergeCell ref="B8:B12"/>
    <mergeCell ref="N8:AE9"/>
    <mergeCell ref="BN8:BN12"/>
    <mergeCell ref="AF10:AN11"/>
    <mergeCell ref="AF8:AW9"/>
    <mergeCell ref="AO10:AW11"/>
    <mergeCell ref="AX8:BM9"/>
    <mergeCell ref="AX10:BE11"/>
    <mergeCell ref="BF10:BM11"/>
  </mergeCells>
  <printOptions horizontalCentered="1" verticalCentered="1" gridLines="1"/>
  <pageMargins left="0.19685039370078741" right="0.19685039370078741" top="0.39370078740157483" bottom="0.39370078740157483" header="0.51181102362204722" footer="0.51181102362204722"/>
  <pageSetup paperSize="9" scale="5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Realizacja dźwięku 25-28</vt:lpstr>
      <vt:lpstr>'Realizacja dźwięku 25-28'!Obszar_wydruku</vt:lpstr>
      <vt:lpstr>'Realizacja dźwięku 25-28'!Tytuły_wydruku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2026-02-05T09:59:13Z</dcterms:modified>
  <cp:category/>
  <cp:contentStatus/>
</cp:coreProperties>
</file>