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 activeTab="1"/>
  </bookViews>
  <sheets>
    <sheet name="II,III JiMR  23-26,24-27" sheetId="1" r:id="rId1"/>
    <sheet name="Wyk. wokalne I stopnia " sheetId="3" r:id="rId2"/>
    <sheet name="Wyk. instrument I stopnia " sheetId="5" r:id="rId3"/>
  </sheets>
  <definedNames>
    <definedName name="_xlnm.Print_Area" localSheetId="0">'II,III JiMR  23-26,24-27'!$A$1:$BA$63</definedName>
    <definedName name="_xlnm.Print_Area" localSheetId="2">'Wyk. instrument I stopnia '!$A$1:$W$28</definedName>
    <definedName name="_xlnm.Print_Area" localSheetId="1">'Wyk. wokalne I stopnia '!$A$1:$W$32</definedName>
    <definedName name="_xlnm.Print_Titles" localSheetId="0">'II,III JiMR  23-26,24-27'!$A:$K,'II,III JiMR  23-26,24-27'!$8:$12</definedName>
    <definedName name="_xlnm.Print_Titles" localSheetId="2">'Wyk. instrument I stopnia '!$A:$E,'Wyk. instrument I stopnia '!$8:$12</definedName>
    <definedName name="_xlnm.Print_Titles" localSheetId="1">'Wyk. wokalne I stopnia '!$A:$E,'Wyk. wokalne I stopnia '!$8:$12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31" i="1"/>
  <c r="E31" i="1"/>
  <c r="E38" i="1" s="1"/>
  <c r="E15" i="5"/>
  <c r="D15" i="5" s="1"/>
  <c r="X15" i="5"/>
  <c r="E16" i="3" l="1"/>
  <c r="D16" i="3" s="1"/>
  <c r="E15" i="3"/>
  <c r="D15" i="3" s="1"/>
  <c r="F41" i="1"/>
  <c r="F42" i="1"/>
  <c r="F43" i="1"/>
  <c r="F45" i="1"/>
  <c r="F46" i="1"/>
  <c r="F47" i="1"/>
  <c r="F49" i="1"/>
  <c r="F40" i="1"/>
  <c r="AI38" i="1"/>
  <c r="AB38" i="1"/>
  <c r="AP38" i="1"/>
  <c r="G35" i="1" l="1"/>
  <c r="F35" i="1"/>
  <c r="D35" i="1" s="1"/>
  <c r="BB35" i="1"/>
  <c r="G38" i="1"/>
  <c r="S29" i="1"/>
  <c r="E24" i="1"/>
  <c r="F28" i="1"/>
  <c r="AN20" i="1" l="1"/>
  <c r="F17" i="1"/>
  <c r="D17" i="1"/>
  <c r="E18" i="1"/>
  <c r="J16" i="1"/>
  <c r="I15" i="1"/>
  <c r="E14" i="1"/>
  <c r="AW20" i="1" l="1"/>
  <c r="G20" i="1"/>
  <c r="BB52" i="1" l="1"/>
  <c r="O17" i="5"/>
  <c r="L17" i="5"/>
  <c r="I17" i="5"/>
  <c r="Y17" i="5"/>
  <c r="E16" i="5"/>
  <c r="D16" i="5" s="1"/>
  <c r="E14" i="5"/>
  <c r="D14" i="5" s="1"/>
  <c r="Y18" i="3"/>
  <c r="R18" i="3"/>
  <c r="U18" i="3"/>
  <c r="O18" i="3"/>
  <c r="L18" i="3"/>
  <c r="I18" i="3"/>
  <c r="E17" i="3"/>
  <c r="D17" i="3" s="1"/>
  <c r="E14" i="3"/>
  <c r="K52" i="1" l="1"/>
  <c r="E44" i="1"/>
  <c r="E46" i="1"/>
  <c r="E49" i="1"/>
  <c r="BB41" i="1"/>
  <c r="BB42" i="1"/>
  <c r="BB43" i="1"/>
  <c r="BB44" i="1"/>
  <c r="BB45" i="1"/>
  <c r="BB46" i="1"/>
  <c r="BB47" i="1"/>
  <c r="BB48" i="1"/>
  <c r="BB49" i="1"/>
  <c r="BB40" i="1"/>
  <c r="L38" i="1"/>
  <c r="M38" i="1"/>
  <c r="S38" i="1"/>
  <c r="T38" i="1"/>
  <c r="AA38" i="1"/>
  <c r="AH38" i="1"/>
  <c r="AO38" i="1"/>
  <c r="AV38" i="1"/>
  <c r="BB37" i="1"/>
  <c r="F37" i="1"/>
  <c r="F32" i="1"/>
  <c r="AU29" i="1"/>
  <c r="H27" i="1"/>
  <c r="F23" i="1"/>
  <c r="T20" i="1" l="1"/>
  <c r="Z20" i="1"/>
  <c r="U17" i="5"/>
  <c r="R17" i="5"/>
  <c r="F17" i="5"/>
  <c r="E17" i="5"/>
  <c r="X16" i="5"/>
  <c r="X14" i="5"/>
  <c r="F18" i="3"/>
  <c r="E18" i="3"/>
  <c r="X17" i="3"/>
  <c r="X16" i="3"/>
  <c r="X15" i="3"/>
  <c r="X14" i="3"/>
  <c r="D14" i="3"/>
  <c r="X17" i="5" l="1"/>
  <c r="D17" i="5"/>
  <c r="D18" i="3"/>
  <c r="X18" i="3"/>
  <c r="D49" i="1"/>
  <c r="D37" i="1"/>
  <c r="K51" i="1" l="1"/>
  <c r="Q51" i="1"/>
  <c r="R51" i="1"/>
  <c r="X51" i="1"/>
  <c r="Y51" i="1"/>
  <c r="AD51" i="1"/>
  <c r="AE51" i="1"/>
  <c r="AF51" i="1"/>
  <c r="AK51" i="1"/>
  <c r="AL51" i="1"/>
  <c r="AM51" i="1"/>
  <c r="AR51" i="1"/>
  <c r="AS51" i="1"/>
  <c r="AT51" i="1"/>
  <c r="AY51" i="1"/>
  <c r="AZ51" i="1"/>
  <c r="BA51" i="1"/>
  <c r="D52" i="1"/>
  <c r="AG51" i="1"/>
  <c r="D42" i="1"/>
  <c r="D47" i="1"/>
  <c r="BC38" i="1"/>
  <c r="F33" i="1"/>
  <c r="F34" i="1"/>
  <c r="F36" i="1"/>
  <c r="D36" i="1" s="1"/>
  <c r="BB32" i="1"/>
  <c r="BB33" i="1"/>
  <c r="BB34" i="1"/>
  <c r="BB36" i="1"/>
  <c r="BB31" i="1"/>
  <c r="D14" i="1"/>
  <c r="AU20" i="1"/>
  <c r="AU51" i="1" s="1"/>
  <c r="AN51" i="1"/>
  <c r="AJ20" i="1"/>
  <c r="AJ51" i="1" s="1"/>
  <c r="AC20" i="1"/>
  <c r="AC51" i="1" s="1"/>
  <c r="V20" i="1"/>
  <c r="V51" i="1" s="1"/>
  <c r="U20" i="1"/>
  <c r="U51" i="1" s="1"/>
  <c r="N20" i="1"/>
  <c r="N51" i="1" s="1"/>
  <c r="O20" i="1"/>
  <c r="O51" i="1" s="1"/>
  <c r="E20" i="1"/>
  <c r="F20" i="1"/>
  <c r="G51" i="1"/>
  <c r="I20" i="1"/>
  <c r="I51" i="1" s="1"/>
  <c r="J20" i="1"/>
  <c r="J51" i="1" s="1"/>
  <c r="AX29" i="1"/>
  <c r="AX51" i="1" s="1"/>
  <c r="AV29" i="1"/>
  <c r="AV51" i="1" s="1"/>
  <c r="AQ29" i="1"/>
  <c r="AQ51" i="1" s="1"/>
  <c r="AO29" i="1"/>
  <c r="AO51" i="1" s="1"/>
  <c r="AH29" i="1"/>
  <c r="AA29" i="1"/>
  <c r="T29" i="1"/>
  <c r="M29" i="1"/>
  <c r="L29" i="1"/>
  <c r="L51" i="1" s="1"/>
  <c r="H29" i="1"/>
  <c r="H51" i="1" s="1"/>
  <c r="BC29" i="1"/>
  <c r="BC51" i="1" s="1"/>
  <c r="F25" i="1"/>
  <c r="E22" i="1"/>
  <c r="F38" i="1" l="1"/>
  <c r="BC53" i="1"/>
  <c r="T51" i="1"/>
  <c r="AH51" i="1"/>
  <c r="D31" i="1"/>
  <c r="S51" i="1"/>
  <c r="Z51" i="1"/>
  <c r="D34" i="1"/>
  <c r="D32" i="1"/>
  <c r="AA51" i="1"/>
  <c r="M51" i="1"/>
  <c r="F29" i="1"/>
  <c r="E29" i="1"/>
  <c r="D45" i="1"/>
  <c r="D46" i="1"/>
  <c r="D43" i="1"/>
  <c r="D41" i="1"/>
  <c r="D40" i="1"/>
  <c r="D48" i="1"/>
  <c r="D44" i="1"/>
  <c r="BB38" i="1"/>
  <c r="D33" i="1"/>
  <c r="BB23" i="1"/>
  <c r="BB24" i="1"/>
  <c r="BB25" i="1"/>
  <c r="BB26" i="1"/>
  <c r="BB27" i="1"/>
  <c r="BB28" i="1"/>
  <c r="D23" i="1"/>
  <c r="D24" i="1"/>
  <c r="D25" i="1"/>
  <c r="D26" i="1"/>
  <c r="D27" i="1"/>
  <c r="D28" i="1"/>
  <c r="D22" i="1"/>
  <c r="BB22" i="1"/>
  <c r="D15" i="1"/>
  <c r="D16" i="1"/>
  <c r="D18" i="1"/>
  <c r="D19" i="1"/>
  <c r="BB15" i="1"/>
  <c r="BB17" i="1"/>
  <c r="BB18" i="1"/>
  <c r="BB19" i="1"/>
  <c r="BB14" i="1"/>
  <c r="F51" i="1" l="1"/>
  <c r="D38" i="1"/>
  <c r="E51" i="1"/>
  <c r="D20" i="1"/>
  <c r="BB20" i="1"/>
  <c r="D29" i="1"/>
  <c r="BB29" i="1"/>
  <c r="BB51" i="1" l="1"/>
  <c r="BB53" i="1" s="1"/>
  <c r="D51" i="1"/>
  <c r="D53" i="1" s="1"/>
</calcChain>
</file>

<file path=xl/sharedStrings.xml><?xml version="1.0" encoding="utf-8"?>
<sst xmlns="http://schemas.openxmlformats.org/spreadsheetml/2006/main" count="356" uniqueCount="129">
  <si>
    <t>Harmonogram studiów</t>
  </si>
  <si>
    <t>Kierunek: Jazz i muzyka rozrywkowa</t>
  </si>
  <si>
    <t>Poziom studiów: I stopnia</t>
  </si>
  <si>
    <t>Profil: praktyczny</t>
  </si>
  <si>
    <t>Forma studiów: studia stacjonarne</t>
  </si>
  <si>
    <t>Realizacja od roku akademickiego 2023/2024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</si>
  <si>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</si>
  <si>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</si>
  <si>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</si>
  <si>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</si>
  <si>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</si>
  <si>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</si>
  <si>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</si>
  <si>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</si>
  <si>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</si>
  <si>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</si>
  <si>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</si>
  <si>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</si>
  <si>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</si>
  <si>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</si>
  <si>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</si>
  <si>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</si>
  <si>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</si>
  <si>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</si>
  <si>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konwersatoria</t>
  </si>
  <si>
    <t>seminaria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</si>
  <si>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</si>
  <si>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</si>
  <si>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</si>
  <si>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</si>
  <si>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</si>
  <si>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</si>
  <si>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>A5</t>
  </si>
  <si>
    <t>Historia filozofii</t>
  </si>
  <si>
    <t>Z</t>
  </si>
  <si>
    <t>Z/E</t>
  </si>
  <si>
    <t>A9</t>
  </si>
  <si>
    <t>Język obcy</t>
  </si>
  <si>
    <t>ZO</t>
  </si>
  <si>
    <t>ZO/E</t>
  </si>
  <si>
    <t>A11</t>
  </si>
  <si>
    <t>Wychowanie fizyczne</t>
  </si>
  <si>
    <t>A12</t>
  </si>
  <si>
    <t>Technologie informacyjne</t>
  </si>
  <si>
    <t>A6</t>
  </si>
  <si>
    <t>Historia kultury</t>
  </si>
  <si>
    <t>A13</t>
  </si>
  <si>
    <t>Przedmiot ogólnouczelniany</t>
  </si>
  <si>
    <t>Przedmioty podstawowe</t>
  </si>
  <si>
    <t>A1</t>
  </si>
  <si>
    <t>Ochrona własności intelektualnej</t>
  </si>
  <si>
    <t>A2</t>
  </si>
  <si>
    <t>Harmonia</t>
  </si>
  <si>
    <t>A3</t>
  </si>
  <si>
    <t>Historia muzyki z literaturą</t>
  </si>
  <si>
    <t>A4</t>
  </si>
  <si>
    <t>Kształcenie słuchu</t>
  </si>
  <si>
    <t>A7</t>
  </si>
  <si>
    <t>Metodologia pracy naukowej</t>
  </si>
  <si>
    <t>A8</t>
  </si>
  <si>
    <t>Seminarium pracy dyplomowej</t>
  </si>
  <si>
    <t>A10</t>
  </si>
  <si>
    <t>Zasady muzyki z instrumentoznawstwem</t>
  </si>
  <si>
    <t>Przedmioty kierunkowe</t>
  </si>
  <si>
    <t>B1</t>
  </si>
  <si>
    <t>Historia jazzu i muzki rozrywkowej</t>
  </si>
  <si>
    <t>B2</t>
  </si>
  <si>
    <t>Harmonia jazzowa</t>
  </si>
  <si>
    <t>B3</t>
  </si>
  <si>
    <t>Propedeutyka instrumentacji i aranżacji</t>
  </si>
  <si>
    <t>B4</t>
  </si>
  <si>
    <t>Warsztaty studyjne</t>
  </si>
  <si>
    <t>B7</t>
  </si>
  <si>
    <t>Studio - warsztaty sceniczne</t>
  </si>
  <si>
    <t>Z/ZO</t>
  </si>
  <si>
    <t>B8</t>
  </si>
  <si>
    <t>Marketing artystyczny</t>
  </si>
  <si>
    <t>B5</t>
  </si>
  <si>
    <t>Komputerowe systemy muzyczne</t>
  </si>
  <si>
    <t>Przedmioty swobodnego wyboru</t>
  </si>
  <si>
    <t>C3/1</t>
  </si>
  <si>
    <t>Chór gospel</t>
  </si>
  <si>
    <t>C3/2</t>
  </si>
  <si>
    <t>Zespół wokalny</t>
  </si>
  <si>
    <t>C3/3</t>
  </si>
  <si>
    <t>Zespół instrumentalny</t>
  </si>
  <si>
    <t>C3/4</t>
  </si>
  <si>
    <t>Big-band</t>
  </si>
  <si>
    <t>C3/5</t>
  </si>
  <si>
    <t>Psychologia</t>
  </si>
  <si>
    <t>C3/7</t>
  </si>
  <si>
    <t>Rytm w jazzie</t>
  </si>
  <si>
    <t>C3/6</t>
  </si>
  <si>
    <t>Psychologia muzyki</t>
  </si>
  <si>
    <t>Z/ZO/E</t>
  </si>
  <si>
    <t>C3/9</t>
  </si>
  <si>
    <t>Komputerowa notacja muzyczna</t>
  </si>
  <si>
    <t>C3/10</t>
  </si>
  <si>
    <t>Współczesna muzyka rozrywkowa</t>
  </si>
  <si>
    <t>C3/8</t>
  </si>
  <si>
    <t>Pedagogika muzyki</t>
  </si>
  <si>
    <t>Razem (do zrealizowania 56 pkt. ECTS przy minimalnej liczbie 540 godz.)</t>
  </si>
  <si>
    <t>Razem przedmioty:</t>
  </si>
  <si>
    <t>B6</t>
  </si>
  <si>
    <t>Praktyka zawodowa</t>
  </si>
  <si>
    <t>Ogółem*:</t>
  </si>
  <si>
    <t xml:space="preserve">*Zajęcia prowadzone z wykorzystaniem metod i technik kształcenia na odległość w wymiarze 30 godz. i 2 punktów ECTS </t>
  </si>
  <si>
    <t>przedmioty obieralne/specjalnościowe - wybór tylko jednej specjalności, wykonawstwo wokalne lub wykonawstwo instrumentalne</t>
  </si>
  <si>
    <t>Szkolenie biblioteczne w formie e-learningu</t>
  </si>
  <si>
    <t>Szkolenie BHP w wymiarze 4 godz.</t>
  </si>
  <si>
    <t>W bloku przedmiotów swobodnego wyboru jest do zrealizowania minimum 56 pkt ECTS: semestr 1,2 po 7 pkt. ECTS, semestr 3,4 po 12 pkt. ECTS, semestr 5,6 po 9 pkt. ECTS</t>
  </si>
  <si>
    <t>Ustalono na posiedzeniu Rady Wydziału w dniu 29.09.2025 r.</t>
  </si>
  <si>
    <t>…………………………………….</t>
  </si>
  <si>
    <t>………………………………………………………</t>
  </si>
  <si>
    <t>Dziekan Wydziału</t>
  </si>
  <si>
    <t>specjalność/ścieżka kształcenia: wykonawstwo wokalne</t>
  </si>
  <si>
    <t>Przedmioty specjalnościowe</t>
  </si>
  <si>
    <t>C1/1</t>
  </si>
  <si>
    <t>Śpiew</t>
  </si>
  <si>
    <t>C1/2</t>
  </si>
  <si>
    <t>Ruch sceniczny</t>
  </si>
  <si>
    <t>C3</t>
  </si>
  <si>
    <t>Dykcja i recytacja</t>
  </si>
  <si>
    <t>C1/3</t>
  </si>
  <si>
    <t>specjalność/ścieżka kstzałcenia: wykonawstwo instrumentalne</t>
  </si>
  <si>
    <t>C2/1</t>
  </si>
  <si>
    <t>Instrument główny*- gitara/gitara basowa/kontrabas/fortepian/perkusja/skrzypce/trąbka/saksofon/flet/puzon</t>
  </si>
  <si>
    <t>C2/2</t>
  </si>
  <si>
    <t>* student wybiera naukę gry na jednym z instrumentów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</si>
</sst>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4" xfId="0" applyFont="1" applyFill="1" applyBorder="1" applyAlignment="1">
      <alignment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3"/>
  <sheetViews>
    <sheetView zoomScaleNormal="100" zoomScalePageLayoutView="25" workbookViewId="0">
      <pane xSplit="3" ySplit="13" topLeftCell="D28" activePane="bottomRight" state="frozen"/>
      <selection pane="topRight" activeCell="D1" sqref="D1"/>
      <selection pane="bottomLeft" activeCell="A14" sqref="A14"/>
      <selection pane="bottomRight" activeCell="O45" sqref="O45"/>
    </sheetView>
  </sheetViews>
  <sheetFormatPr defaultRowHeight="12.75" x14ac:dyDescent="0.25"/>
  <cols>
    <col min="1" max="1" width="3.5703125" style="2" customWidth="1"/>
    <col min="2" max="2" width="6.140625" style="2" customWidth="1"/>
    <col min="3" max="3" width="34.7109375" style="26" customWidth="1"/>
    <col min="4" max="4" width="6" style="2" customWidth="1"/>
    <col min="5" max="5" width="4" style="2" customWidth="1"/>
    <col min="6" max="6" width="5.5703125" style="2" customWidth="1"/>
    <col min="7" max="7" width="4.42578125" style="2" customWidth="1"/>
    <col min="8" max="8" width="2.85546875" style="2" customWidth="1"/>
    <col min="9" max="9" width="4" style="2" customWidth="1"/>
    <col min="10" max="10" width="3.140625" style="2" customWidth="1"/>
    <col min="11" max="11" width="4.140625" style="2" customWidth="1"/>
    <col min="12" max="13" width="4.28515625" style="2" customWidth="1"/>
    <col min="14" max="15" width="3.140625" style="2" customWidth="1"/>
    <col min="16" max="16" width="3.85546875" style="2" customWidth="1"/>
    <col min="17" max="17" width="3.140625" style="2" customWidth="1"/>
    <col min="18" max="18" width="6.85546875" style="2" customWidth="1"/>
    <col min="19" max="19" width="4.140625" style="2" customWidth="1"/>
    <col min="20" max="20" width="3.85546875" style="2" customWidth="1"/>
    <col min="21" max="22" width="3.140625" style="2" customWidth="1"/>
    <col min="23" max="23" width="3.85546875" style="2" customWidth="1"/>
    <col min="24" max="24" width="3.140625" style="2" customWidth="1"/>
    <col min="25" max="25" width="6.42578125" style="2" customWidth="1"/>
    <col min="26" max="26" width="3.140625" style="2" customWidth="1"/>
    <col min="27" max="28" width="3.7109375" style="2" customWidth="1"/>
    <col min="29" max="29" width="3.140625" style="2" customWidth="1"/>
    <col min="30" max="30" width="4.140625" style="2" customWidth="1"/>
    <col min="31" max="31" width="3.140625" style="2" customWidth="1"/>
    <col min="32" max="32" width="4.7109375" style="2" customWidth="1"/>
    <col min="33" max="33" width="3.140625" style="2" customWidth="1"/>
    <col min="34" max="35" width="4.42578125" style="2" customWidth="1"/>
    <col min="36" max="36" width="3.140625" style="2" customWidth="1"/>
    <col min="37" max="37" width="3.7109375" style="2" customWidth="1"/>
    <col min="38" max="38" width="3.28515625" style="2" customWidth="1"/>
    <col min="39" max="39" width="8.28515625" style="2" customWidth="1"/>
    <col min="40" max="40" width="3.140625" style="2" customWidth="1"/>
    <col min="41" max="42" width="3.85546875" style="2" customWidth="1"/>
    <col min="43" max="43" width="3.140625" style="2" customWidth="1"/>
    <col min="44" max="44" width="4.140625" style="2" customWidth="1"/>
    <col min="45" max="45" width="3.5703125" style="2" customWidth="1"/>
    <col min="46" max="46" width="6.5703125" style="2" customWidth="1"/>
    <col min="47" max="50" width="3.140625" style="2" customWidth="1"/>
    <col min="51" max="51" width="4" style="2" customWidth="1"/>
    <col min="52" max="52" width="3.140625" style="2" customWidth="1"/>
    <col min="53" max="53" width="6.42578125" style="2" customWidth="1"/>
    <col min="54" max="54" width="5.42578125" style="2" customWidth="1"/>
    <col min="55" max="55" width="7.28515625" style="9" customWidth="1"/>
    <col min="56" max="16384" width="9.140625" style="2"/>
  </cols>
  <sheetData>
    <row r="1" spans="1:56" ht="15.75" customHeight="1" thickTop="1" x14ac:dyDescent="0.25">
      <c r="A1" s="34" t="s">
        <v>0</v>
      </c>
      <c r="B1" s="29"/>
      <c r="C1" s="29"/>
      <c r="D1" s="30"/>
      <c r="E1" s="3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80"/>
      <c r="BD1" s="25"/>
    </row>
    <row r="2" spans="1:56" ht="15" customHeight="1" x14ac:dyDescent="0.25">
      <c r="A2" s="35" t="s">
        <v>1</v>
      </c>
      <c r="B2" s="32"/>
      <c r="C2" s="32"/>
      <c r="D2" s="31"/>
      <c r="E2" s="31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80"/>
      <c r="BD2" s="25"/>
    </row>
    <row r="3" spans="1:56" ht="15" customHeight="1" x14ac:dyDescent="0.25">
      <c r="A3" s="35" t="s">
        <v>2</v>
      </c>
      <c r="B3" s="32"/>
      <c r="C3" s="32"/>
      <c r="D3" s="31"/>
      <c r="E3" s="31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80"/>
      <c r="BD3" s="25"/>
    </row>
    <row r="4" spans="1:56" ht="15" customHeight="1" x14ac:dyDescent="0.25">
      <c r="A4" s="35" t="s">
        <v>3</v>
      </c>
      <c r="B4" s="32"/>
      <c r="C4" s="32"/>
      <c r="D4" s="31"/>
      <c r="E4" s="31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80"/>
      <c r="BD4" s="25"/>
    </row>
    <row r="5" spans="1:56" ht="15" customHeight="1" x14ac:dyDescent="0.25">
      <c r="A5" s="35" t="s">
        <v>4</v>
      </c>
      <c r="B5" s="32"/>
      <c r="C5" s="32"/>
      <c r="D5" s="31"/>
      <c r="E5" s="31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80"/>
      <c r="BD5" s="25"/>
    </row>
    <row r="6" spans="1:56" ht="15" customHeight="1" x14ac:dyDescent="0.25">
      <c r="A6" s="35" t="s">
        <v>5</v>
      </c>
      <c r="B6" s="32"/>
      <c r="C6" s="32"/>
      <c r="D6" s="31"/>
      <c r="E6" s="31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80"/>
      <c r="BD6" s="25"/>
    </row>
    <row r="7" spans="1:56" ht="15.75" customHeight="1" thickBot="1" x14ac:dyDescent="0.3">
      <c r="A7" s="36"/>
      <c r="B7" s="33"/>
      <c r="C7" s="33"/>
      <c r="D7" s="28"/>
      <c r="E7" s="28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2"/>
      <c r="BD7" s="25"/>
    </row>
    <row r="8" spans="1:56" s="1" customFormat="1" ht="15.75" customHeight="1" x14ac:dyDescent="0.25">
      <c r="A8" s="86" t="s">
        <v>6</v>
      </c>
      <c r="B8" s="92" t="s">
        <v>7</v>
      </c>
      <c r="C8" s="89" t="s">
        <v>8</v>
      </c>
      <c r="D8" s="86" t="s">
        <v>9</v>
      </c>
      <c r="E8" s="95"/>
      <c r="F8" s="95"/>
      <c r="G8" s="95"/>
      <c r="H8" s="95"/>
      <c r="I8" s="95"/>
      <c r="J8" s="95"/>
      <c r="K8" s="89"/>
      <c r="L8" s="86" t="s">
        <v>10</v>
      </c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89"/>
      <c r="Z8" s="86" t="s">
        <v>11</v>
      </c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89"/>
      <c r="AN8" s="86" t="s">
        <v>12</v>
      </c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89"/>
      <c r="BB8" s="97" t="s">
        <v>13</v>
      </c>
      <c r="BC8" s="83" t="s">
        <v>14</v>
      </c>
    </row>
    <row r="9" spans="1:56" s="1" customFormat="1" ht="8.25" customHeight="1" x14ac:dyDescent="0.25">
      <c r="A9" s="87"/>
      <c r="B9" s="93"/>
      <c r="C9" s="90"/>
      <c r="D9" s="87"/>
      <c r="E9" s="96"/>
      <c r="F9" s="96"/>
      <c r="G9" s="96"/>
      <c r="H9" s="96"/>
      <c r="I9" s="96"/>
      <c r="J9" s="96"/>
      <c r="K9" s="90"/>
      <c r="L9" s="87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0"/>
      <c r="Z9" s="87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0"/>
      <c r="AN9" s="87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0"/>
      <c r="BB9" s="98"/>
      <c r="BC9" s="84"/>
    </row>
    <row r="10" spans="1:56" s="1" customFormat="1" ht="15.75" customHeight="1" x14ac:dyDescent="0.25">
      <c r="A10" s="87"/>
      <c r="B10" s="93"/>
      <c r="C10" s="90"/>
      <c r="D10" s="87"/>
      <c r="E10" s="96"/>
      <c r="F10" s="96"/>
      <c r="G10" s="96"/>
      <c r="H10" s="96"/>
      <c r="I10" s="96"/>
      <c r="J10" s="96"/>
      <c r="K10" s="90"/>
      <c r="L10" s="87" t="s">
        <v>15</v>
      </c>
      <c r="M10" s="96"/>
      <c r="N10" s="96"/>
      <c r="O10" s="96"/>
      <c r="P10" s="96"/>
      <c r="Q10" s="96"/>
      <c r="R10" s="96"/>
      <c r="S10" s="96" t="s">
        <v>16</v>
      </c>
      <c r="T10" s="96"/>
      <c r="U10" s="96"/>
      <c r="V10" s="96"/>
      <c r="W10" s="96"/>
      <c r="X10" s="96"/>
      <c r="Y10" s="90"/>
      <c r="Z10" s="87" t="s">
        <v>17</v>
      </c>
      <c r="AA10" s="96"/>
      <c r="AB10" s="96"/>
      <c r="AC10" s="96"/>
      <c r="AD10" s="96"/>
      <c r="AE10" s="96"/>
      <c r="AF10" s="96"/>
      <c r="AG10" s="96" t="s">
        <v>18</v>
      </c>
      <c r="AH10" s="96"/>
      <c r="AI10" s="96"/>
      <c r="AJ10" s="96"/>
      <c r="AK10" s="96"/>
      <c r="AL10" s="96"/>
      <c r="AM10" s="90"/>
      <c r="AN10" s="87" t="s">
        <v>19</v>
      </c>
      <c r="AO10" s="96"/>
      <c r="AP10" s="96"/>
      <c r="AQ10" s="96"/>
      <c r="AR10" s="96"/>
      <c r="AS10" s="96"/>
      <c r="AT10" s="96"/>
      <c r="AU10" s="96" t="s">
        <v>20</v>
      </c>
      <c r="AV10" s="96"/>
      <c r="AW10" s="96"/>
      <c r="AX10" s="96"/>
      <c r="AY10" s="96"/>
      <c r="AZ10" s="96"/>
      <c r="BA10" s="90"/>
      <c r="BB10" s="98"/>
      <c r="BC10" s="84"/>
    </row>
    <row r="11" spans="1:56" s="1" customFormat="1" ht="9" customHeight="1" x14ac:dyDescent="0.25">
      <c r="A11" s="87"/>
      <c r="B11" s="93"/>
      <c r="C11" s="90"/>
      <c r="D11" s="87"/>
      <c r="E11" s="96"/>
      <c r="F11" s="96"/>
      <c r="G11" s="96"/>
      <c r="H11" s="96"/>
      <c r="I11" s="96"/>
      <c r="J11" s="96"/>
      <c r="K11" s="90"/>
      <c r="L11" s="87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0"/>
      <c r="Z11" s="87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0"/>
      <c r="AN11" s="87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0"/>
      <c r="BB11" s="98"/>
      <c r="BC11" s="84"/>
    </row>
    <row r="12" spans="1:56" s="1" customFormat="1" ht="93" customHeight="1" thickBot="1" x14ac:dyDescent="0.3">
      <c r="A12" s="88"/>
      <c r="B12" s="94"/>
      <c r="C12" s="91"/>
      <c r="D12" s="42" t="s">
        <v>21</v>
      </c>
      <c r="E12" s="43" t="s">
        <v>22</v>
      </c>
      <c r="F12" s="44" t="s">
        <v>23</v>
      </c>
      <c r="G12" s="44" t="s">
        <v>24</v>
      </c>
      <c r="H12" s="44" t="s">
        <v>25</v>
      </c>
      <c r="I12" s="44" t="s">
        <v>26</v>
      </c>
      <c r="J12" s="44" t="s">
        <v>27</v>
      </c>
      <c r="K12" s="45" t="s">
        <v>28</v>
      </c>
      <c r="L12" s="43" t="s">
        <v>22</v>
      </c>
      <c r="M12" s="44" t="s">
        <v>23</v>
      </c>
      <c r="N12" s="44" t="s">
        <v>26</v>
      </c>
      <c r="O12" s="44" t="s">
        <v>27</v>
      </c>
      <c r="P12" s="45" t="s">
        <v>28</v>
      </c>
      <c r="Q12" s="44" t="s">
        <v>29</v>
      </c>
      <c r="R12" s="44" t="s">
        <v>30</v>
      </c>
      <c r="S12" s="43" t="s">
        <v>22</v>
      </c>
      <c r="T12" s="44" t="s">
        <v>23</v>
      </c>
      <c r="U12" s="44" t="s">
        <v>26</v>
      </c>
      <c r="V12" s="44" t="s">
        <v>27</v>
      </c>
      <c r="W12" s="45" t="s">
        <v>28</v>
      </c>
      <c r="X12" s="44" t="s">
        <v>29</v>
      </c>
      <c r="Y12" s="44" t="s">
        <v>30</v>
      </c>
      <c r="Z12" s="43" t="s">
        <v>22</v>
      </c>
      <c r="AA12" s="44" t="s">
        <v>23</v>
      </c>
      <c r="AB12" s="44" t="s">
        <v>24</v>
      </c>
      <c r="AC12" s="44" t="s">
        <v>26</v>
      </c>
      <c r="AD12" s="45" t="s">
        <v>28</v>
      </c>
      <c r="AE12" s="44" t="s">
        <v>29</v>
      </c>
      <c r="AF12" s="44" t="s">
        <v>30</v>
      </c>
      <c r="AG12" s="43" t="s">
        <v>22</v>
      </c>
      <c r="AH12" s="44" t="s">
        <v>23</v>
      </c>
      <c r="AI12" s="44" t="s">
        <v>24</v>
      </c>
      <c r="AJ12" s="44" t="s">
        <v>26</v>
      </c>
      <c r="AK12" s="45" t="s">
        <v>28</v>
      </c>
      <c r="AL12" s="44" t="s">
        <v>29</v>
      </c>
      <c r="AM12" s="44" t="s">
        <v>30</v>
      </c>
      <c r="AN12" s="43" t="s">
        <v>22</v>
      </c>
      <c r="AO12" s="44" t="s">
        <v>23</v>
      </c>
      <c r="AP12" s="44" t="s">
        <v>24</v>
      </c>
      <c r="AQ12" s="44" t="s">
        <v>25</v>
      </c>
      <c r="AR12" s="45" t="s">
        <v>28</v>
      </c>
      <c r="AS12" s="44" t="s">
        <v>29</v>
      </c>
      <c r="AT12" s="44" t="s">
        <v>30</v>
      </c>
      <c r="AU12" s="43" t="s">
        <v>22</v>
      </c>
      <c r="AV12" s="44" t="s">
        <v>23</v>
      </c>
      <c r="AW12" s="44" t="s">
        <v>24</v>
      </c>
      <c r="AX12" s="44" t="s">
        <v>25</v>
      </c>
      <c r="AY12" s="45" t="s">
        <v>28</v>
      </c>
      <c r="AZ12" s="44" t="s">
        <v>29</v>
      </c>
      <c r="BA12" s="44" t="s">
        <v>30</v>
      </c>
      <c r="BB12" s="99"/>
      <c r="BC12" s="85"/>
    </row>
    <row r="13" spans="1:56" ht="18" customHeight="1" thickBot="1" x14ac:dyDescent="0.3">
      <c r="A13" s="106" t="s">
        <v>31</v>
      </c>
      <c r="B13" s="107"/>
      <c r="C13" s="10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37"/>
    </row>
    <row r="14" spans="1:56" ht="15.75" customHeight="1" x14ac:dyDescent="0.25">
      <c r="A14" s="17">
        <v>1</v>
      </c>
      <c r="B14" s="3" t="s">
        <v>32</v>
      </c>
      <c r="C14" s="38" t="s">
        <v>33</v>
      </c>
      <c r="D14" s="11">
        <f t="shared" ref="D14:D19" si="0">SUM(E14:K14)</f>
        <v>60</v>
      </c>
      <c r="E14" s="14">
        <f>SUM(L14,S14,Z14,AG14,AN14,AU14)</f>
        <v>60</v>
      </c>
      <c r="F14" s="15"/>
      <c r="G14" s="15"/>
      <c r="H14" s="15"/>
      <c r="I14" s="15"/>
      <c r="J14" s="15"/>
      <c r="K14" s="16"/>
      <c r="L14" s="14"/>
      <c r="M14" s="15"/>
      <c r="N14" s="15"/>
      <c r="O14" s="15"/>
      <c r="P14" s="15"/>
      <c r="Q14" s="15"/>
      <c r="R14" s="16"/>
      <c r="S14" s="14"/>
      <c r="T14" s="15"/>
      <c r="U14" s="15"/>
      <c r="V14" s="15"/>
      <c r="W14" s="15"/>
      <c r="X14" s="15"/>
      <c r="Y14" s="16"/>
      <c r="Z14" s="14"/>
      <c r="AA14" s="15"/>
      <c r="AB14" s="15"/>
      <c r="AC14" s="15"/>
      <c r="AD14" s="15"/>
      <c r="AE14" s="15"/>
      <c r="AF14" s="16"/>
      <c r="AG14" s="14"/>
      <c r="AH14" s="15"/>
      <c r="AI14" s="15"/>
      <c r="AJ14" s="15"/>
      <c r="AK14" s="15"/>
      <c r="AL14" s="15"/>
      <c r="AM14" s="16"/>
      <c r="AN14" s="14">
        <v>30</v>
      </c>
      <c r="AO14" s="15"/>
      <c r="AP14" s="15"/>
      <c r="AQ14" s="15"/>
      <c r="AR14" s="15"/>
      <c r="AS14" s="15">
        <v>2</v>
      </c>
      <c r="AT14" s="16" t="s">
        <v>34</v>
      </c>
      <c r="AU14" s="14">
        <v>30</v>
      </c>
      <c r="AV14" s="15"/>
      <c r="AW14" s="15"/>
      <c r="AX14" s="15"/>
      <c r="AY14" s="15"/>
      <c r="AZ14" s="15">
        <v>2</v>
      </c>
      <c r="BA14" s="16" t="s">
        <v>35</v>
      </c>
      <c r="BB14" s="11">
        <f>SUM(Q14,X14,AE14,AL14,AS14,AZ14)</f>
        <v>4</v>
      </c>
      <c r="BC14" s="22"/>
    </row>
    <row r="15" spans="1:56" ht="15.75" customHeight="1" x14ac:dyDescent="0.25">
      <c r="A15" s="17">
        <v>2</v>
      </c>
      <c r="B15" s="3" t="s">
        <v>36</v>
      </c>
      <c r="C15" s="38" t="s">
        <v>37</v>
      </c>
      <c r="D15" s="12">
        <f t="shared" si="0"/>
        <v>120</v>
      </c>
      <c r="E15" s="17"/>
      <c r="F15" s="3"/>
      <c r="G15" s="3"/>
      <c r="H15" s="3"/>
      <c r="I15" s="3">
        <f>SUM(N15,U15,AC15,AJ15)</f>
        <v>120</v>
      </c>
      <c r="J15" s="3"/>
      <c r="K15" s="18"/>
      <c r="L15" s="17"/>
      <c r="M15" s="3"/>
      <c r="N15" s="3">
        <v>30</v>
      </c>
      <c r="O15" s="3"/>
      <c r="P15" s="3"/>
      <c r="Q15" s="3">
        <v>2</v>
      </c>
      <c r="R15" s="18" t="s">
        <v>38</v>
      </c>
      <c r="S15" s="17"/>
      <c r="T15" s="3"/>
      <c r="U15" s="3">
        <v>30</v>
      </c>
      <c r="V15" s="3"/>
      <c r="W15" s="3"/>
      <c r="X15" s="3">
        <v>2</v>
      </c>
      <c r="Y15" s="18" t="s">
        <v>38</v>
      </c>
      <c r="Z15" s="17"/>
      <c r="AA15" s="3"/>
      <c r="AB15" s="3"/>
      <c r="AC15" s="3">
        <v>30</v>
      </c>
      <c r="AD15" s="3"/>
      <c r="AE15" s="3">
        <v>2</v>
      </c>
      <c r="AF15" s="18" t="s">
        <v>38</v>
      </c>
      <c r="AG15" s="17"/>
      <c r="AH15" s="3"/>
      <c r="AI15" s="3"/>
      <c r="AJ15" s="3">
        <v>30</v>
      </c>
      <c r="AK15" s="3"/>
      <c r="AL15" s="3">
        <v>2</v>
      </c>
      <c r="AM15" s="18" t="s">
        <v>39</v>
      </c>
      <c r="AN15" s="17"/>
      <c r="AO15" s="3"/>
      <c r="AP15" s="3"/>
      <c r="AQ15" s="3"/>
      <c r="AR15" s="3"/>
      <c r="AS15" s="3"/>
      <c r="AT15" s="18"/>
      <c r="AU15" s="17"/>
      <c r="AV15" s="3"/>
      <c r="AW15" s="3"/>
      <c r="AX15" s="3"/>
      <c r="AY15" s="3"/>
      <c r="AZ15" s="3"/>
      <c r="BA15" s="18"/>
      <c r="BB15" s="12">
        <f>SUM(Q15,X15,AE15,AL15,AS15,AZ15)</f>
        <v>8</v>
      </c>
      <c r="BC15" s="23"/>
    </row>
    <row r="16" spans="1:56" ht="15.75" customHeight="1" x14ac:dyDescent="0.25">
      <c r="A16" s="17">
        <v>3</v>
      </c>
      <c r="B16" s="3" t="s">
        <v>40</v>
      </c>
      <c r="C16" s="38" t="s">
        <v>41</v>
      </c>
      <c r="D16" s="12">
        <f t="shared" si="0"/>
        <v>60</v>
      </c>
      <c r="E16" s="17"/>
      <c r="F16" s="3"/>
      <c r="G16" s="3"/>
      <c r="H16" s="3"/>
      <c r="I16" s="3"/>
      <c r="J16" s="3">
        <f>SUM(O16,V16)</f>
        <v>60</v>
      </c>
      <c r="K16" s="18"/>
      <c r="L16" s="17"/>
      <c r="M16" s="3"/>
      <c r="N16" s="3"/>
      <c r="O16" s="3">
        <v>30</v>
      </c>
      <c r="P16" s="3"/>
      <c r="Q16" s="3"/>
      <c r="R16" s="18" t="s">
        <v>38</v>
      </c>
      <c r="S16" s="17"/>
      <c r="T16" s="3"/>
      <c r="U16" s="3"/>
      <c r="V16" s="3">
        <v>30</v>
      </c>
      <c r="W16" s="3"/>
      <c r="X16" s="3"/>
      <c r="Y16" s="18" t="s">
        <v>38</v>
      </c>
      <c r="Z16" s="17"/>
      <c r="AA16" s="3"/>
      <c r="AB16" s="3"/>
      <c r="AC16" s="3"/>
      <c r="AD16" s="3"/>
      <c r="AE16" s="3"/>
      <c r="AF16" s="18"/>
      <c r="AG16" s="17"/>
      <c r="AH16" s="3"/>
      <c r="AI16" s="3"/>
      <c r="AJ16" s="3"/>
      <c r="AK16" s="3"/>
      <c r="AL16" s="3"/>
      <c r="AM16" s="18"/>
      <c r="AN16" s="17"/>
      <c r="AO16" s="3"/>
      <c r="AP16" s="3"/>
      <c r="AQ16" s="3"/>
      <c r="AR16" s="3"/>
      <c r="AS16" s="3"/>
      <c r="AT16" s="18"/>
      <c r="AU16" s="17"/>
      <c r="AV16" s="3"/>
      <c r="AW16" s="3"/>
      <c r="AX16" s="3"/>
      <c r="AY16" s="3"/>
      <c r="AZ16" s="3"/>
      <c r="BA16" s="18"/>
      <c r="BB16" s="12"/>
      <c r="BC16" s="23"/>
    </row>
    <row r="17" spans="1:55" ht="13.5" customHeight="1" x14ac:dyDescent="0.25">
      <c r="A17" s="17">
        <v>4</v>
      </c>
      <c r="B17" s="3" t="s">
        <v>42</v>
      </c>
      <c r="C17" s="38" t="s">
        <v>43</v>
      </c>
      <c r="D17" s="12">
        <f>SUM(E17:K17)</f>
        <v>15</v>
      </c>
      <c r="E17" s="17"/>
      <c r="F17" s="3">
        <f>SUM(T17)</f>
        <v>15</v>
      </c>
      <c r="G17" s="3"/>
      <c r="H17" s="3"/>
      <c r="I17" s="3"/>
      <c r="J17" s="3"/>
      <c r="K17" s="18"/>
      <c r="L17" s="17"/>
      <c r="M17" s="3"/>
      <c r="N17" s="3"/>
      <c r="O17" s="3"/>
      <c r="P17" s="3"/>
      <c r="Q17" s="3"/>
      <c r="R17" s="18"/>
      <c r="S17" s="17"/>
      <c r="T17" s="3">
        <v>15</v>
      </c>
      <c r="U17" s="3"/>
      <c r="V17" s="3"/>
      <c r="W17" s="3"/>
      <c r="X17" s="3">
        <v>1</v>
      </c>
      <c r="Y17" s="18" t="s">
        <v>38</v>
      </c>
      <c r="Z17" s="17"/>
      <c r="AA17" s="3"/>
      <c r="AB17" s="3"/>
      <c r="AC17" s="3"/>
      <c r="AD17" s="3"/>
      <c r="AE17" s="3"/>
      <c r="AF17" s="18"/>
      <c r="AG17" s="17"/>
      <c r="AH17" s="3"/>
      <c r="AI17" s="3"/>
      <c r="AJ17" s="3"/>
      <c r="AK17" s="3"/>
      <c r="AL17" s="3"/>
      <c r="AM17" s="18"/>
      <c r="AN17" s="17"/>
      <c r="AO17" s="3"/>
      <c r="AP17" s="3"/>
      <c r="AQ17" s="3"/>
      <c r="AR17" s="3"/>
      <c r="AS17" s="3"/>
      <c r="AT17" s="18"/>
      <c r="AU17" s="17"/>
      <c r="AV17" s="3"/>
      <c r="AW17" s="3"/>
      <c r="AX17" s="3"/>
      <c r="AY17" s="3"/>
      <c r="AZ17" s="3"/>
      <c r="BA17" s="18"/>
      <c r="BB17" s="12">
        <f>SUM(Q17,X17,AE17,AL17,AS17,AZ17)</f>
        <v>1</v>
      </c>
      <c r="BC17" s="23">
        <v>1</v>
      </c>
    </row>
    <row r="18" spans="1:55" x14ac:dyDescent="0.25">
      <c r="A18" s="17">
        <v>5</v>
      </c>
      <c r="B18" s="3" t="s">
        <v>44</v>
      </c>
      <c r="C18" s="38" t="s">
        <v>45</v>
      </c>
      <c r="D18" s="12">
        <f t="shared" si="0"/>
        <v>30</v>
      </c>
      <c r="E18" s="47">
        <f>SUM(Z18)</f>
        <v>30</v>
      </c>
      <c r="F18" s="4"/>
      <c r="G18" s="4"/>
      <c r="H18" s="4"/>
      <c r="I18" s="4"/>
      <c r="J18" s="4"/>
      <c r="K18" s="48"/>
      <c r="L18" s="47"/>
      <c r="M18" s="4"/>
      <c r="N18" s="4"/>
      <c r="O18" s="4"/>
      <c r="P18" s="4"/>
      <c r="Q18" s="4"/>
      <c r="R18" s="48"/>
      <c r="S18" s="47"/>
      <c r="T18" s="4"/>
      <c r="U18" s="4"/>
      <c r="V18" s="4"/>
      <c r="W18" s="4"/>
      <c r="X18" s="4"/>
      <c r="Y18" s="48"/>
      <c r="Z18" s="47">
        <v>30</v>
      </c>
      <c r="AA18" s="4"/>
      <c r="AB18" s="4"/>
      <c r="AC18" s="4"/>
      <c r="AD18" s="4"/>
      <c r="AE18" s="4">
        <v>2</v>
      </c>
      <c r="AF18" s="48" t="s">
        <v>35</v>
      </c>
      <c r="AG18" s="47"/>
      <c r="AH18" s="4"/>
      <c r="AI18" s="4"/>
      <c r="AJ18" s="4"/>
      <c r="AK18" s="4"/>
      <c r="AL18" s="4"/>
      <c r="AM18" s="48"/>
      <c r="AN18" s="47"/>
      <c r="AO18" s="4"/>
      <c r="AP18" s="4"/>
      <c r="AQ18" s="4"/>
      <c r="AR18" s="4"/>
      <c r="AS18" s="4"/>
      <c r="AT18" s="48"/>
      <c r="AU18" s="47"/>
      <c r="AV18" s="4"/>
      <c r="AW18" s="4"/>
      <c r="AX18" s="4"/>
      <c r="AY18" s="4"/>
      <c r="AZ18" s="4"/>
      <c r="BA18" s="48"/>
      <c r="BB18" s="12">
        <f>SUM(Q18,X18,AE18,AL18,AS18,AZ18)</f>
        <v>2</v>
      </c>
      <c r="BC18" s="49"/>
    </row>
    <row r="19" spans="1:55" ht="15.75" customHeight="1" thickBot="1" x14ac:dyDescent="0.3">
      <c r="A19" s="17">
        <v>6</v>
      </c>
      <c r="B19" s="3" t="s">
        <v>46</v>
      </c>
      <c r="C19" s="38" t="s">
        <v>47</v>
      </c>
      <c r="D19" s="12">
        <f t="shared" si="0"/>
        <v>30</v>
      </c>
      <c r="E19" s="47">
        <v>30</v>
      </c>
      <c r="F19" s="4"/>
      <c r="G19" s="4"/>
      <c r="H19" s="4"/>
      <c r="I19" s="4"/>
      <c r="J19" s="4"/>
      <c r="K19" s="48"/>
      <c r="L19" s="47"/>
      <c r="M19" s="4"/>
      <c r="N19" s="4"/>
      <c r="O19" s="4"/>
      <c r="P19" s="4"/>
      <c r="Q19" s="4"/>
      <c r="R19" s="48"/>
      <c r="S19" s="47"/>
      <c r="T19" s="4"/>
      <c r="U19" s="4"/>
      <c r="V19" s="4"/>
      <c r="W19" s="4"/>
      <c r="X19" s="4"/>
      <c r="Y19" s="48"/>
      <c r="Z19" s="47"/>
      <c r="AA19" s="4"/>
      <c r="AB19" s="4"/>
      <c r="AC19" s="4"/>
      <c r="AD19" s="4"/>
      <c r="AE19" s="4"/>
      <c r="AF19" s="48"/>
      <c r="AG19" s="47"/>
      <c r="AH19" s="4"/>
      <c r="AI19" s="4"/>
      <c r="AJ19" s="4"/>
      <c r="AK19" s="4"/>
      <c r="AL19" s="4"/>
      <c r="AM19" s="48"/>
      <c r="AN19" s="47"/>
      <c r="AO19" s="4"/>
      <c r="AP19" s="4"/>
      <c r="AQ19" s="4"/>
      <c r="AR19" s="4"/>
      <c r="AS19" s="4"/>
      <c r="AT19" s="48"/>
      <c r="AU19" s="47">
        <v>30</v>
      </c>
      <c r="AV19" s="4"/>
      <c r="AW19" s="4"/>
      <c r="AX19" s="4"/>
      <c r="AY19" s="4"/>
      <c r="AZ19" s="4">
        <v>2</v>
      </c>
      <c r="BA19" s="48" t="s">
        <v>34</v>
      </c>
      <c r="BB19" s="56">
        <f>SUM(Q19,X19,AE19,AL19,AS19,AZ19)</f>
        <v>2</v>
      </c>
      <c r="BC19" s="49"/>
    </row>
    <row r="20" spans="1:55" ht="15.75" customHeight="1" thickBot="1" x14ac:dyDescent="0.3">
      <c r="A20" s="108" t="s">
        <v>21</v>
      </c>
      <c r="B20" s="109"/>
      <c r="C20" s="110"/>
      <c r="D20" s="46">
        <f>SUM(D14:D19)</f>
        <v>315</v>
      </c>
      <c r="E20" s="5">
        <f>SUM(E14:E19)</f>
        <v>120</v>
      </c>
      <c r="F20" s="5">
        <f>SUM(F14:F19)</f>
        <v>15</v>
      </c>
      <c r="G20" s="5">
        <f>SUM(G14:G19)</f>
        <v>0</v>
      </c>
      <c r="H20" s="5"/>
      <c r="I20" s="5">
        <f>SUM(I14:I19)</f>
        <v>120</v>
      </c>
      <c r="J20" s="5">
        <f>SUM(J14:J19)</f>
        <v>60</v>
      </c>
      <c r="K20" s="59"/>
      <c r="L20" s="58"/>
      <c r="M20" s="8"/>
      <c r="N20" s="8">
        <f>SUM(N14:N19)</f>
        <v>30</v>
      </c>
      <c r="O20" s="8">
        <f>SUM(O14:O19)</f>
        <v>30</v>
      </c>
      <c r="P20" s="8"/>
      <c r="Q20" s="8"/>
      <c r="R20" s="59"/>
      <c r="S20" s="58"/>
      <c r="T20" s="8">
        <f>SUM(T14:T19)</f>
        <v>15</v>
      </c>
      <c r="U20" s="8">
        <f>SUM(U14:U19)</f>
        <v>30</v>
      </c>
      <c r="V20" s="8">
        <f>SUM(V14:V19)</f>
        <v>30</v>
      </c>
      <c r="W20" s="8"/>
      <c r="X20" s="8"/>
      <c r="Y20" s="59"/>
      <c r="Z20" s="58">
        <f>SUM(Z14:Z19)</f>
        <v>30</v>
      </c>
      <c r="AA20" s="8"/>
      <c r="AB20" s="8"/>
      <c r="AC20" s="8">
        <f>SUM(AC14:AC19)</f>
        <v>30</v>
      </c>
      <c r="AD20" s="8"/>
      <c r="AE20" s="8"/>
      <c r="AF20" s="59"/>
      <c r="AG20" s="58"/>
      <c r="AH20" s="8"/>
      <c r="AI20" s="8"/>
      <c r="AJ20" s="8">
        <f>SUM(AJ14:AJ19)</f>
        <v>30</v>
      </c>
      <c r="AK20" s="8"/>
      <c r="AL20" s="8"/>
      <c r="AM20" s="59"/>
      <c r="AN20" s="58">
        <f>SUM(AN14:AN19)</f>
        <v>30</v>
      </c>
      <c r="AO20" s="8"/>
      <c r="AP20" s="8"/>
      <c r="AQ20" s="8"/>
      <c r="AR20" s="8"/>
      <c r="AS20" s="8"/>
      <c r="AT20" s="59"/>
      <c r="AU20" s="58">
        <f>SUM(AU14:AU19)</f>
        <v>60</v>
      </c>
      <c r="AV20" s="8"/>
      <c r="AW20" s="8">
        <f>SUM(AW14:AW19)</f>
        <v>0</v>
      </c>
      <c r="AX20" s="8"/>
      <c r="AY20" s="8"/>
      <c r="AZ20" s="8"/>
      <c r="BA20" s="59"/>
      <c r="BB20" s="57">
        <f>SUM(BB14:BB19)</f>
        <v>17</v>
      </c>
      <c r="BC20" s="61">
        <v>1</v>
      </c>
    </row>
    <row r="21" spans="1:55" ht="15.75" customHeight="1" thickBot="1" x14ac:dyDescent="0.3">
      <c r="A21" s="104" t="s">
        <v>48</v>
      </c>
      <c r="B21" s="105"/>
      <c r="C21" s="10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39"/>
    </row>
    <row r="22" spans="1:55" ht="15.75" customHeight="1" x14ac:dyDescent="0.25">
      <c r="A22" s="17">
        <v>7</v>
      </c>
      <c r="B22" s="3" t="s">
        <v>49</v>
      </c>
      <c r="C22" s="38" t="s">
        <v>50</v>
      </c>
      <c r="D22" s="11">
        <f t="shared" ref="D22:D28" si="1">SUM(E22:K22)</f>
        <v>15</v>
      </c>
      <c r="E22" s="54">
        <f>SUM(L22,S22,Z22,AG22,AN22,AU22)</f>
        <v>15</v>
      </c>
      <c r="F22" s="15"/>
      <c r="G22" s="15"/>
      <c r="H22" s="15"/>
      <c r="I22" s="15"/>
      <c r="J22" s="15"/>
      <c r="K22" s="16"/>
      <c r="L22" s="14"/>
      <c r="M22" s="15"/>
      <c r="N22" s="15"/>
      <c r="O22" s="15"/>
      <c r="P22" s="15"/>
      <c r="Q22" s="15"/>
      <c r="R22" s="16"/>
      <c r="S22" s="14"/>
      <c r="T22" s="15"/>
      <c r="U22" s="15"/>
      <c r="V22" s="15"/>
      <c r="W22" s="15"/>
      <c r="X22" s="15"/>
      <c r="Y22" s="16"/>
      <c r="Z22" s="14"/>
      <c r="AA22" s="15"/>
      <c r="AB22" s="15"/>
      <c r="AC22" s="15"/>
      <c r="AD22" s="15"/>
      <c r="AE22" s="15"/>
      <c r="AF22" s="16"/>
      <c r="AG22" s="14"/>
      <c r="AH22" s="15"/>
      <c r="AI22" s="15"/>
      <c r="AJ22" s="15"/>
      <c r="AK22" s="15"/>
      <c r="AL22" s="15"/>
      <c r="AM22" s="16"/>
      <c r="AN22" s="14"/>
      <c r="AO22" s="15"/>
      <c r="AP22" s="15"/>
      <c r="AQ22" s="15"/>
      <c r="AR22" s="15"/>
      <c r="AS22" s="15"/>
      <c r="AT22" s="16"/>
      <c r="AU22" s="14">
        <v>15</v>
      </c>
      <c r="AV22" s="15"/>
      <c r="AW22" s="15"/>
      <c r="AX22" s="15"/>
      <c r="AY22" s="15"/>
      <c r="AZ22" s="15">
        <v>1</v>
      </c>
      <c r="BA22" s="16" t="s">
        <v>34</v>
      </c>
      <c r="BB22" s="11">
        <f t="shared" ref="BB22:BB28" si="2">SUM(Q22,X22,AE22,AL22,AS22,AZ22)</f>
        <v>1</v>
      </c>
      <c r="BC22" s="22"/>
    </row>
    <row r="23" spans="1:55" ht="15.75" customHeight="1" x14ac:dyDescent="0.25">
      <c r="A23" s="17">
        <v>8</v>
      </c>
      <c r="B23" s="3" t="s">
        <v>51</v>
      </c>
      <c r="C23" s="38" t="s">
        <v>52</v>
      </c>
      <c r="D23" s="12">
        <f t="shared" si="1"/>
        <v>30</v>
      </c>
      <c r="E23" s="55"/>
      <c r="F23" s="3">
        <f>SUM(M23)</f>
        <v>30</v>
      </c>
      <c r="G23" s="3"/>
      <c r="H23" s="3"/>
      <c r="I23" s="3"/>
      <c r="J23" s="3"/>
      <c r="K23" s="18"/>
      <c r="L23" s="17"/>
      <c r="M23" s="3">
        <v>30</v>
      </c>
      <c r="N23" s="3"/>
      <c r="O23" s="3"/>
      <c r="P23" s="3"/>
      <c r="Q23" s="3">
        <v>2</v>
      </c>
      <c r="R23" s="18" t="s">
        <v>38</v>
      </c>
      <c r="S23" s="17"/>
      <c r="T23" s="3"/>
      <c r="U23" s="3"/>
      <c r="V23" s="3"/>
      <c r="W23" s="3"/>
      <c r="X23" s="3"/>
      <c r="Y23" s="18"/>
      <c r="Z23" s="17"/>
      <c r="AA23" s="3"/>
      <c r="AB23" s="3"/>
      <c r="AC23" s="3"/>
      <c r="AD23" s="3"/>
      <c r="AE23" s="3"/>
      <c r="AF23" s="18"/>
      <c r="AG23" s="17"/>
      <c r="AH23" s="3"/>
      <c r="AI23" s="3"/>
      <c r="AJ23" s="3"/>
      <c r="AK23" s="3"/>
      <c r="AL23" s="3"/>
      <c r="AM23" s="18"/>
      <c r="AN23" s="17"/>
      <c r="AO23" s="3"/>
      <c r="AP23" s="3"/>
      <c r="AQ23" s="3"/>
      <c r="AR23" s="3"/>
      <c r="AS23" s="3"/>
      <c r="AT23" s="18"/>
      <c r="AU23" s="17"/>
      <c r="AV23" s="3"/>
      <c r="AW23" s="3"/>
      <c r="AX23" s="3"/>
      <c r="AY23" s="3"/>
      <c r="AZ23" s="3"/>
      <c r="BA23" s="18"/>
      <c r="BB23" s="12">
        <f t="shared" si="2"/>
        <v>2</v>
      </c>
      <c r="BC23" s="23">
        <v>2</v>
      </c>
    </row>
    <row r="24" spans="1:55" ht="15.75" customHeight="1" x14ac:dyDescent="0.25">
      <c r="A24" s="17">
        <v>9</v>
      </c>
      <c r="B24" s="3" t="s">
        <v>53</v>
      </c>
      <c r="C24" s="38" t="s">
        <v>54</v>
      </c>
      <c r="D24" s="12">
        <f t="shared" si="1"/>
        <v>60</v>
      </c>
      <c r="E24" s="55">
        <f>SUM(L24:M24,S24)</f>
        <v>60</v>
      </c>
      <c r="F24" s="3"/>
      <c r="G24" s="3"/>
      <c r="H24" s="3"/>
      <c r="I24" s="3"/>
      <c r="J24" s="3"/>
      <c r="K24" s="18"/>
      <c r="L24" s="17">
        <v>30</v>
      </c>
      <c r="M24" s="3"/>
      <c r="N24" s="3"/>
      <c r="O24" s="3"/>
      <c r="P24" s="3"/>
      <c r="Q24" s="3">
        <v>3</v>
      </c>
      <c r="R24" s="18" t="s">
        <v>34</v>
      </c>
      <c r="S24" s="17">
        <v>30</v>
      </c>
      <c r="T24" s="3"/>
      <c r="U24" s="3"/>
      <c r="V24" s="3"/>
      <c r="W24" s="3"/>
      <c r="X24" s="3">
        <v>3</v>
      </c>
      <c r="Y24" s="18" t="s">
        <v>35</v>
      </c>
      <c r="Z24" s="17"/>
      <c r="AA24" s="3"/>
      <c r="AB24" s="3"/>
      <c r="AC24" s="3"/>
      <c r="AD24" s="3"/>
      <c r="AE24" s="3"/>
      <c r="AF24" s="18"/>
      <c r="AG24" s="17"/>
      <c r="AH24" s="3"/>
      <c r="AI24" s="3"/>
      <c r="AJ24" s="3"/>
      <c r="AK24" s="3"/>
      <c r="AL24" s="3"/>
      <c r="AM24" s="18"/>
      <c r="AN24" s="17"/>
      <c r="AO24" s="3"/>
      <c r="AP24" s="3"/>
      <c r="AQ24" s="3"/>
      <c r="AR24" s="3"/>
      <c r="AS24" s="3"/>
      <c r="AT24" s="18"/>
      <c r="AU24" s="17"/>
      <c r="AV24" s="3"/>
      <c r="AW24" s="3"/>
      <c r="AX24" s="3"/>
      <c r="AY24" s="3"/>
      <c r="AZ24" s="3"/>
      <c r="BA24" s="18"/>
      <c r="BB24" s="12">
        <f t="shared" si="2"/>
        <v>6</v>
      </c>
      <c r="BC24" s="23"/>
    </row>
    <row r="25" spans="1:55" ht="15.75" customHeight="1" x14ac:dyDescent="0.25">
      <c r="A25" s="17">
        <v>10</v>
      </c>
      <c r="B25" s="3" t="s">
        <v>55</v>
      </c>
      <c r="C25" s="38" t="s">
        <v>56</v>
      </c>
      <c r="D25" s="12">
        <f t="shared" si="1"/>
        <v>90</v>
      </c>
      <c r="E25" s="55"/>
      <c r="F25" s="3">
        <f>SUM(M25,T25,AA25,AH25,AO25,AV25)</f>
        <v>90</v>
      </c>
      <c r="G25" s="3"/>
      <c r="H25" s="3"/>
      <c r="I25" s="3"/>
      <c r="J25" s="3"/>
      <c r="K25" s="18"/>
      <c r="L25" s="17"/>
      <c r="M25" s="3">
        <v>15</v>
      </c>
      <c r="N25" s="3"/>
      <c r="O25" s="3"/>
      <c r="P25" s="3"/>
      <c r="Q25" s="3">
        <v>1</v>
      </c>
      <c r="R25" s="18" t="s">
        <v>38</v>
      </c>
      <c r="S25" s="17"/>
      <c r="T25" s="3">
        <v>15</v>
      </c>
      <c r="U25" s="3"/>
      <c r="V25" s="3"/>
      <c r="W25" s="3"/>
      <c r="X25" s="3">
        <v>1</v>
      </c>
      <c r="Y25" s="18" t="s">
        <v>38</v>
      </c>
      <c r="Z25" s="17"/>
      <c r="AA25" s="3">
        <v>15</v>
      </c>
      <c r="AB25" s="3"/>
      <c r="AC25" s="3"/>
      <c r="AD25" s="3"/>
      <c r="AE25" s="3">
        <v>1</v>
      </c>
      <c r="AF25" s="18" t="s">
        <v>38</v>
      </c>
      <c r="AG25" s="17"/>
      <c r="AH25" s="3">
        <v>15</v>
      </c>
      <c r="AI25" s="3"/>
      <c r="AJ25" s="3"/>
      <c r="AK25" s="3"/>
      <c r="AL25" s="3">
        <v>1</v>
      </c>
      <c r="AM25" s="18" t="s">
        <v>38</v>
      </c>
      <c r="AN25" s="17"/>
      <c r="AO25" s="3">
        <v>15</v>
      </c>
      <c r="AP25" s="3"/>
      <c r="AQ25" s="3"/>
      <c r="AR25" s="3"/>
      <c r="AS25" s="3">
        <v>1</v>
      </c>
      <c r="AT25" s="18" t="s">
        <v>38</v>
      </c>
      <c r="AU25" s="17"/>
      <c r="AV25" s="3">
        <v>15</v>
      </c>
      <c r="AW25" s="3"/>
      <c r="AX25" s="3"/>
      <c r="AY25" s="3"/>
      <c r="AZ25" s="3">
        <v>1</v>
      </c>
      <c r="BA25" s="18" t="s">
        <v>39</v>
      </c>
      <c r="BB25" s="12">
        <f t="shared" si="2"/>
        <v>6</v>
      </c>
      <c r="BC25" s="23">
        <v>6</v>
      </c>
    </row>
    <row r="26" spans="1:55" ht="15.75" customHeight="1" x14ac:dyDescent="0.25">
      <c r="A26" s="17">
        <v>11</v>
      </c>
      <c r="B26" s="3" t="s">
        <v>57</v>
      </c>
      <c r="C26" s="38" t="s">
        <v>58</v>
      </c>
      <c r="D26" s="12">
        <f t="shared" si="1"/>
        <v>15</v>
      </c>
      <c r="E26" s="55"/>
      <c r="F26" s="3">
        <v>15</v>
      </c>
      <c r="G26" s="3"/>
      <c r="H26" s="3"/>
      <c r="I26" s="3"/>
      <c r="J26" s="3"/>
      <c r="K26" s="18"/>
      <c r="L26" s="17"/>
      <c r="M26" s="3"/>
      <c r="N26" s="3"/>
      <c r="O26" s="3"/>
      <c r="P26" s="3"/>
      <c r="Q26" s="3"/>
      <c r="R26" s="18"/>
      <c r="S26" s="17"/>
      <c r="T26" s="3"/>
      <c r="U26" s="3"/>
      <c r="V26" s="3"/>
      <c r="W26" s="3"/>
      <c r="X26" s="3"/>
      <c r="Y26" s="18"/>
      <c r="Z26" s="17"/>
      <c r="AA26" s="3"/>
      <c r="AB26" s="3"/>
      <c r="AC26" s="3"/>
      <c r="AD26" s="3"/>
      <c r="AE26" s="3"/>
      <c r="AF26" s="18"/>
      <c r="AG26" s="17"/>
      <c r="AH26" s="3">
        <v>15</v>
      </c>
      <c r="AI26" s="3"/>
      <c r="AJ26" s="3"/>
      <c r="AK26" s="3"/>
      <c r="AL26" s="3">
        <v>1</v>
      </c>
      <c r="AM26" s="18" t="s">
        <v>38</v>
      </c>
      <c r="AN26" s="17"/>
      <c r="AO26" s="3"/>
      <c r="AP26" s="3"/>
      <c r="AQ26" s="3"/>
      <c r="AR26" s="3"/>
      <c r="AS26" s="3"/>
      <c r="AT26" s="18"/>
      <c r="AU26" s="17"/>
      <c r="AV26" s="3"/>
      <c r="AW26" s="3"/>
      <c r="AX26" s="3"/>
      <c r="AY26" s="3"/>
      <c r="AZ26" s="3"/>
      <c r="BA26" s="18"/>
      <c r="BB26" s="12">
        <f t="shared" si="2"/>
        <v>1</v>
      </c>
      <c r="BC26" s="23"/>
    </row>
    <row r="27" spans="1:55" ht="15.75" customHeight="1" x14ac:dyDescent="0.25">
      <c r="A27" s="17">
        <v>12</v>
      </c>
      <c r="B27" s="3" t="s">
        <v>59</v>
      </c>
      <c r="C27" s="38" t="s">
        <v>60</v>
      </c>
      <c r="D27" s="12">
        <f t="shared" si="1"/>
        <v>45</v>
      </c>
      <c r="E27" s="55"/>
      <c r="F27" s="3"/>
      <c r="G27" s="3"/>
      <c r="H27" s="3">
        <f>SUM(AQ27,AX27)</f>
        <v>45</v>
      </c>
      <c r="I27" s="3"/>
      <c r="J27" s="3"/>
      <c r="K27" s="18"/>
      <c r="L27" s="17"/>
      <c r="M27" s="3"/>
      <c r="N27" s="3"/>
      <c r="O27" s="3"/>
      <c r="P27" s="3"/>
      <c r="Q27" s="3"/>
      <c r="R27" s="18"/>
      <c r="S27" s="17"/>
      <c r="T27" s="3"/>
      <c r="U27" s="3"/>
      <c r="V27" s="3"/>
      <c r="W27" s="3"/>
      <c r="X27" s="3"/>
      <c r="Y27" s="18"/>
      <c r="Z27" s="17"/>
      <c r="AA27" s="3"/>
      <c r="AB27" s="3"/>
      <c r="AC27" s="3"/>
      <c r="AD27" s="3"/>
      <c r="AE27" s="3"/>
      <c r="AF27" s="18"/>
      <c r="AG27" s="17"/>
      <c r="AH27" s="3"/>
      <c r="AI27" s="3"/>
      <c r="AJ27" s="3"/>
      <c r="AK27" s="3"/>
      <c r="AL27" s="3"/>
      <c r="AM27" s="18"/>
      <c r="AN27" s="17"/>
      <c r="AO27" s="3"/>
      <c r="AP27" s="3"/>
      <c r="AQ27" s="3">
        <v>15</v>
      </c>
      <c r="AR27" s="3"/>
      <c r="AS27" s="3">
        <v>2</v>
      </c>
      <c r="AT27" s="18" t="s">
        <v>34</v>
      </c>
      <c r="AU27" s="17"/>
      <c r="AV27" s="3"/>
      <c r="AW27" s="3"/>
      <c r="AX27" s="3">
        <v>30</v>
      </c>
      <c r="AY27" s="3"/>
      <c r="AZ27" s="3">
        <v>3</v>
      </c>
      <c r="BA27" s="18" t="s">
        <v>34</v>
      </c>
      <c r="BB27" s="12">
        <f t="shared" si="2"/>
        <v>5</v>
      </c>
      <c r="BC27" s="23"/>
    </row>
    <row r="28" spans="1:55" ht="15.75" customHeight="1" thickBot="1" x14ac:dyDescent="0.3">
      <c r="A28" s="17">
        <v>13</v>
      </c>
      <c r="B28" s="3" t="s">
        <v>61</v>
      </c>
      <c r="C28" s="38" t="s">
        <v>62</v>
      </c>
      <c r="D28" s="12">
        <f t="shared" si="1"/>
        <v>30</v>
      </c>
      <c r="E28" s="55"/>
      <c r="F28" s="3">
        <f>SUM(M28)</f>
        <v>30</v>
      </c>
      <c r="G28" s="3"/>
      <c r="H28" s="3"/>
      <c r="I28" s="3"/>
      <c r="J28" s="3"/>
      <c r="K28" s="18"/>
      <c r="L28" s="17"/>
      <c r="M28" s="3">
        <v>30</v>
      </c>
      <c r="N28" s="3"/>
      <c r="O28" s="3"/>
      <c r="P28" s="3"/>
      <c r="Q28" s="3">
        <v>2</v>
      </c>
      <c r="R28" s="18" t="s">
        <v>38</v>
      </c>
      <c r="S28" s="17"/>
      <c r="T28" s="3"/>
      <c r="U28" s="3"/>
      <c r="V28" s="3"/>
      <c r="W28" s="3"/>
      <c r="X28" s="3"/>
      <c r="Y28" s="18"/>
      <c r="Z28" s="17"/>
      <c r="AA28" s="3"/>
      <c r="AB28" s="3"/>
      <c r="AC28" s="3"/>
      <c r="AD28" s="3"/>
      <c r="AE28" s="3"/>
      <c r="AF28" s="18"/>
      <c r="AG28" s="17"/>
      <c r="AH28" s="3"/>
      <c r="AI28" s="3"/>
      <c r="AJ28" s="3"/>
      <c r="AK28" s="3"/>
      <c r="AL28" s="3"/>
      <c r="AM28" s="18"/>
      <c r="AN28" s="17"/>
      <c r="AO28" s="3"/>
      <c r="AP28" s="3"/>
      <c r="AQ28" s="3"/>
      <c r="AR28" s="3"/>
      <c r="AS28" s="3"/>
      <c r="AT28" s="18"/>
      <c r="AU28" s="17"/>
      <c r="AV28" s="3"/>
      <c r="AW28" s="3"/>
      <c r="AX28" s="3"/>
      <c r="AY28" s="3"/>
      <c r="AZ28" s="3"/>
      <c r="BA28" s="18"/>
      <c r="BB28" s="12">
        <f t="shared" si="2"/>
        <v>2</v>
      </c>
      <c r="BC28" s="23">
        <v>2</v>
      </c>
    </row>
    <row r="29" spans="1:55" ht="15.75" customHeight="1" thickBot="1" x14ac:dyDescent="0.3">
      <c r="A29" s="108" t="s">
        <v>21</v>
      </c>
      <c r="B29" s="109"/>
      <c r="C29" s="110"/>
      <c r="D29" s="60">
        <f>SUM(D22:D28)</f>
        <v>285</v>
      </c>
      <c r="E29" s="46">
        <f>SUM(E22:E28)</f>
        <v>75</v>
      </c>
      <c r="F29" s="5">
        <f>SUM(F22:F28)</f>
        <v>165</v>
      </c>
      <c r="G29" s="5"/>
      <c r="H29" s="5">
        <f>SUM(H22:H28)</f>
        <v>45</v>
      </c>
      <c r="I29" s="8"/>
      <c r="J29" s="8"/>
      <c r="K29" s="59"/>
      <c r="L29" s="58">
        <f>SUM(L22:L28)</f>
        <v>30</v>
      </c>
      <c r="M29" s="8">
        <f>SUM(M22:M28)</f>
        <v>75</v>
      </c>
      <c r="N29" s="8"/>
      <c r="O29" s="8"/>
      <c r="P29" s="8"/>
      <c r="Q29" s="8"/>
      <c r="R29" s="59"/>
      <c r="S29" s="58">
        <f>SUM(S22:S28)</f>
        <v>30</v>
      </c>
      <c r="T29" s="8">
        <f>SUM(T22:T28)</f>
        <v>15</v>
      </c>
      <c r="U29" s="8"/>
      <c r="V29" s="8"/>
      <c r="W29" s="8"/>
      <c r="X29" s="8"/>
      <c r="Y29" s="59"/>
      <c r="Z29" s="58"/>
      <c r="AA29" s="8">
        <f>SUM(AA22:AA28)</f>
        <v>15</v>
      </c>
      <c r="AB29" s="8"/>
      <c r="AC29" s="8"/>
      <c r="AD29" s="8"/>
      <c r="AE29" s="8"/>
      <c r="AF29" s="59"/>
      <c r="AG29" s="58"/>
      <c r="AH29" s="58">
        <f>SUM(AH22:AH28)</f>
        <v>30</v>
      </c>
      <c r="AI29" s="76"/>
      <c r="AJ29" s="8"/>
      <c r="AK29" s="8"/>
      <c r="AL29" s="8"/>
      <c r="AM29" s="59"/>
      <c r="AN29" s="58"/>
      <c r="AO29" s="8">
        <f>SUM(AO22:AO28)</f>
        <v>15</v>
      </c>
      <c r="AP29" s="8"/>
      <c r="AQ29" s="8">
        <f>SUM(AQ22:AQ28)</f>
        <v>15</v>
      </c>
      <c r="AR29" s="8"/>
      <c r="AS29" s="8"/>
      <c r="AT29" s="59"/>
      <c r="AU29" s="58">
        <f>SUM(AU22:AU28)</f>
        <v>15</v>
      </c>
      <c r="AV29" s="8">
        <f>SUM(AV22:AV28)</f>
        <v>15</v>
      </c>
      <c r="AW29" s="8"/>
      <c r="AX29" s="8">
        <f>SUM(AX22:AX28)</f>
        <v>30</v>
      </c>
      <c r="AY29" s="8"/>
      <c r="AZ29" s="8"/>
      <c r="BA29" s="59"/>
      <c r="BB29" s="57">
        <f>SUM(BB22:BB28)</f>
        <v>23</v>
      </c>
      <c r="BC29" s="57">
        <f>SUM(BC22:BC28)</f>
        <v>10</v>
      </c>
    </row>
    <row r="30" spans="1:55" ht="15.75" customHeight="1" thickBot="1" x14ac:dyDescent="0.3">
      <c r="A30" s="104" t="s">
        <v>63</v>
      </c>
      <c r="B30" s="105"/>
      <c r="C30" s="10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39"/>
    </row>
    <row r="31" spans="1:55" ht="15.75" customHeight="1" x14ac:dyDescent="0.25">
      <c r="A31" s="17">
        <v>14</v>
      </c>
      <c r="B31" s="3" t="s">
        <v>64</v>
      </c>
      <c r="C31" s="38" t="s">
        <v>65</v>
      </c>
      <c r="D31" s="11">
        <f t="shared" ref="D31:D37" si="3">SUM(E31:K31)</f>
        <v>120</v>
      </c>
      <c r="E31" s="14">
        <f>SUM(L31,S31)</f>
        <v>60</v>
      </c>
      <c r="F31" s="15"/>
      <c r="G31" s="15">
        <f>SUM(AB31,AI31)</f>
        <v>60</v>
      </c>
      <c r="H31" s="15"/>
      <c r="I31" s="15"/>
      <c r="J31" s="15"/>
      <c r="K31" s="16"/>
      <c r="L31" s="14">
        <v>30</v>
      </c>
      <c r="M31" s="15"/>
      <c r="N31" s="15"/>
      <c r="O31" s="15"/>
      <c r="P31" s="15"/>
      <c r="Q31" s="15">
        <v>2</v>
      </c>
      <c r="R31" s="16" t="s">
        <v>34</v>
      </c>
      <c r="S31" s="14">
        <v>30</v>
      </c>
      <c r="T31" s="15"/>
      <c r="U31" s="15"/>
      <c r="V31" s="15"/>
      <c r="W31" s="15"/>
      <c r="X31" s="15">
        <v>2</v>
      </c>
      <c r="Y31" s="16" t="s">
        <v>34</v>
      </c>
      <c r="Z31" s="14"/>
      <c r="AA31" s="15"/>
      <c r="AB31" s="15">
        <v>30</v>
      </c>
      <c r="AC31" s="15"/>
      <c r="AD31" s="15"/>
      <c r="AE31" s="15">
        <v>2</v>
      </c>
      <c r="AF31" s="16" t="s">
        <v>34</v>
      </c>
      <c r="AG31" s="14"/>
      <c r="AH31" s="15"/>
      <c r="AI31" s="15">
        <v>30</v>
      </c>
      <c r="AJ31" s="15"/>
      <c r="AK31" s="15"/>
      <c r="AL31" s="15">
        <v>2</v>
      </c>
      <c r="AM31" s="16" t="s">
        <v>35</v>
      </c>
      <c r="AN31" s="14"/>
      <c r="AO31" s="15"/>
      <c r="AP31" s="15"/>
      <c r="AQ31" s="15"/>
      <c r="AR31" s="15"/>
      <c r="AS31" s="15"/>
      <c r="AT31" s="16"/>
      <c r="AU31" s="14"/>
      <c r="AV31" s="15"/>
      <c r="AW31" s="15"/>
      <c r="AX31" s="15"/>
      <c r="AY31" s="15"/>
      <c r="AZ31" s="15"/>
      <c r="BA31" s="16"/>
      <c r="BB31" s="11">
        <f t="shared" ref="BB31:BB37" si="4">SUM(Q31,X31,AE31,AL31,AS31,AZ31)</f>
        <v>8</v>
      </c>
      <c r="BC31" s="22"/>
    </row>
    <row r="32" spans="1:55" ht="15.75" customHeight="1" x14ac:dyDescent="0.25">
      <c r="A32" s="17">
        <v>15</v>
      </c>
      <c r="B32" s="3" t="s">
        <v>66</v>
      </c>
      <c r="C32" s="38" t="s">
        <v>67</v>
      </c>
      <c r="D32" s="12">
        <f t="shared" si="3"/>
        <v>60</v>
      </c>
      <c r="E32" s="17"/>
      <c r="F32" s="3">
        <f>SUM(M32,T32,AA32,AH32,AO32,AV32)</f>
        <v>60</v>
      </c>
      <c r="G32" s="3"/>
      <c r="H32" s="3"/>
      <c r="I32" s="3"/>
      <c r="J32" s="3"/>
      <c r="K32" s="18"/>
      <c r="L32" s="50"/>
      <c r="M32" s="51"/>
      <c r="N32" s="51"/>
      <c r="O32" s="51"/>
      <c r="P32" s="51"/>
      <c r="Q32" s="51"/>
      <c r="R32" s="52"/>
      <c r="S32" s="50"/>
      <c r="T32" s="51">
        <v>15</v>
      </c>
      <c r="U32" s="51"/>
      <c r="V32" s="51"/>
      <c r="W32" s="51"/>
      <c r="X32" s="51">
        <v>1</v>
      </c>
      <c r="Y32" s="52" t="s">
        <v>38</v>
      </c>
      <c r="Z32" s="50"/>
      <c r="AA32" s="51">
        <v>15</v>
      </c>
      <c r="AB32" s="51"/>
      <c r="AC32" s="51"/>
      <c r="AD32" s="51"/>
      <c r="AE32" s="51">
        <v>1</v>
      </c>
      <c r="AF32" s="52" t="s">
        <v>38</v>
      </c>
      <c r="AG32" s="50"/>
      <c r="AH32" s="51">
        <v>15</v>
      </c>
      <c r="AI32" s="51"/>
      <c r="AJ32" s="51"/>
      <c r="AK32" s="51"/>
      <c r="AL32" s="51">
        <v>1</v>
      </c>
      <c r="AM32" s="52" t="s">
        <v>38</v>
      </c>
      <c r="AN32" s="50"/>
      <c r="AO32" s="51">
        <v>15</v>
      </c>
      <c r="AP32" s="51"/>
      <c r="AQ32" s="51"/>
      <c r="AR32" s="51"/>
      <c r="AS32" s="51">
        <v>1</v>
      </c>
      <c r="AT32" s="52" t="s">
        <v>39</v>
      </c>
      <c r="AU32" s="50"/>
      <c r="AV32" s="51"/>
      <c r="AW32" s="51"/>
      <c r="AX32" s="51"/>
      <c r="AY32" s="51"/>
      <c r="AZ32" s="51"/>
      <c r="BA32" s="52"/>
      <c r="BB32" s="12">
        <f t="shared" si="4"/>
        <v>4</v>
      </c>
      <c r="BC32" s="53">
        <v>4</v>
      </c>
    </row>
    <row r="33" spans="1:55" ht="15.75" customHeight="1" x14ac:dyDescent="0.25">
      <c r="A33" s="17">
        <v>16</v>
      </c>
      <c r="B33" s="3" t="s">
        <v>68</v>
      </c>
      <c r="C33" s="38" t="s">
        <v>69</v>
      </c>
      <c r="D33" s="12">
        <f t="shared" si="3"/>
        <v>30</v>
      </c>
      <c r="E33" s="17"/>
      <c r="F33" s="3">
        <f>SUM(M33,T33,AA33,AH33,AO33,AV33)</f>
        <v>30</v>
      </c>
      <c r="G33" s="3"/>
      <c r="H33" s="3"/>
      <c r="I33" s="3"/>
      <c r="J33" s="3"/>
      <c r="K33" s="18"/>
      <c r="L33" s="50"/>
      <c r="M33" s="51"/>
      <c r="N33" s="51"/>
      <c r="O33" s="51"/>
      <c r="P33" s="51"/>
      <c r="Q33" s="51"/>
      <c r="R33" s="52"/>
      <c r="S33" s="50"/>
      <c r="T33" s="51"/>
      <c r="U33" s="51"/>
      <c r="V33" s="51"/>
      <c r="W33" s="51"/>
      <c r="X33" s="51"/>
      <c r="Y33" s="52"/>
      <c r="Z33" s="50"/>
      <c r="AA33" s="51"/>
      <c r="AB33" s="51"/>
      <c r="AC33" s="51"/>
      <c r="AD33" s="51"/>
      <c r="AE33" s="51"/>
      <c r="AF33" s="52"/>
      <c r="AG33" s="50"/>
      <c r="AH33" s="51"/>
      <c r="AI33" s="51"/>
      <c r="AJ33" s="51"/>
      <c r="AK33" s="51"/>
      <c r="AL33" s="51"/>
      <c r="AM33" s="52"/>
      <c r="AN33" s="50"/>
      <c r="AO33" s="51">
        <v>15</v>
      </c>
      <c r="AP33" s="51"/>
      <c r="AQ33" s="51"/>
      <c r="AR33" s="51"/>
      <c r="AS33" s="51">
        <v>1</v>
      </c>
      <c r="AT33" s="52" t="s">
        <v>38</v>
      </c>
      <c r="AU33" s="50"/>
      <c r="AV33" s="51">
        <v>15</v>
      </c>
      <c r="AW33" s="51"/>
      <c r="AX33" s="51"/>
      <c r="AY33" s="51"/>
      <c r="AZ33" s="51">
        <v>1</v>
      </c>
      <c r="BA33" s="52" t="s">
        <v>38</v>
      </c>
      <c r="BB33" s="12">
        <f t="shared" si="4"/>
        <v>2</v>
      </c>
      <c r="BC33" s="53">
        <v>2</v>
      </c>
    </row>
    <row r="34" spans="1:55" ht="15.75" customHeight="1" x14ac:dyDescent="0.25">
      <c r="A34" s="17">
        <v>17</v>
      </c>
      <c r="B34" s="3" t="s">
        <v>70</v>
      </c>
      <c r="C34" s="38" t="s">
        <v>71</v>
      </c>
      <c r="D34" s="12">
        <f t="shared" si="3"/>
        <v>30</v>
      </c>
      <c r="E34" s="17"/>
      <c r="F34" s="3">
        <f>SUM(M34,T34,AA34,AH34,AO34,AV34)</f>
        <v>30</v>
      </c>
      <c r="G34" s="3"/>
      <c r="H34" s="3"/>
      <c r="I34" s="3"/>
      <c r="J34" s="3"/>
      <c r="K34" s="18"/>
      <c r="L34" s="50"/>
      <c r="M34" s="51"/>
      <c r="N34" s="51"/>
      <c r="O34" s="51"/>
      <c r="P34" s="51"/>
      <c r="Q34" s="51"/>
      <c r="R34" s="52"/>
      <c r="S34" s="50"/>
      <c r="T34" s="51"/>
      <c r="U34" s="51"/>
      <c r="V34" s="51"/>
      <c r="W34" s="51"/>
      <c r="X34" s="51"/>
      <c r="Y34" s="52"/>
      <c r="Z34" s="50"/>
      <c r="AA34" s="51"/>
      <c r="AB34" s="51"/>
      <c r="AC34" s="51"/>
      <c r="AD34" s="51"/>
      <c r="AE34" s="51"/>
      <c r="AF34" s="52"/>
      <c r="AG34" s="50"/>
      <c r="AH34" s="51">
        <v>30</v>
      </c>
      <c r="AI34" s="51"/>
      <c r="AJ34" s="51"/>
      <c r="AK34" s="51"/>
      <c r="AL34" s="51">
        <v>2</v>
      </c>
      <c r="AM34" s="52" t="s">
        <v>38</v>
      </c>
      <c r="AN34" s="50"/>
      <c r="AO34" s="51"/>
      <c r="AP34" s="51"/>
      <c r="AQ34" s="51"/>
      <c r="AR34" s="51"/>
      <c r="AS34" s="51"/>
      <c r="AT34" s="52"/>
      <c r="AU34" s="50"/>
      <c r="AV34" s="51"/>
      <c r="AW34" s="51"/>
      <c r="AX34" s="51"/>
      <c r="AY34" s="51"/>
      <c r="AZ34" s="51"/>
      <c r="BA34" s="52"/>
      <c r="BB34" s="12">
        <f t="shared" si="4"/>
        <v>2</v>
      </c>
      <c r="BC34" s="53">
        <v>2</v>
      </c>
    </row>
    <row r="35" spans="1:55" ht="15.75" customHeight="1" x14ac:dyDescent="0.25">
      <c r="A35" s="17">
        <v>18</v>
      </c>
      <c r="B35" s="3" t="s">
        <v>72</v>
      </c>
      <c r="C35" s="38" t="s">
        <v>73</v>
      </c>
      <c r="D35" s="12">
        <f t="shared" si="3"/>
        <v>60</v>
      </c>
      <c r="E35" s="17"/>
      <c r="F35" s="3">
        <f>SUM(M35,T35,AA35,AH35,AO35,AV35)</f>
        <v>45</v>
      </c>
      <c r="G35" s="3">
        <f>SUM(AP35)</f>
        <v>15</v>
      </c>
      <c r="H35" s="3"/>
      <c r="I35" s="3"/>
      <c r="J35" s="3"/>
      <c r="K35" s="18"/>
      <c r="L35" s="50"/>
      <c r="M35" s="51"/>
      <c r="N35" s="51"/>
      <c r="O35" s="51"/>
      <c r="P35" s="51"/>
      <c r="Q35" s="51"/>
      <c r="R35" s="52"/>
      <c r="S35" s="50"/>
      <c r="T35" s="51"/>
      <c r="U35" s="51"/>
      <c r="V35" s="51"/>
      <c r="W35" s="51"/>
      <c r="X35" s="51"/>
      <c r="Y35" s="52"/>
      <c r="Z35" s="50"/>
      <c r="AA35" s="51"/>
      <c r="AB35" s="51"/>
      <c r="AC35" s="51"/>
      <c r="AD35" s="51"/>
      <c r="AE35" s="51"/>
      <c r="AF35" s="52"/>
      <c r="AG35" s="50"/>
      <c r="AH35" s="51"/>
      <c r="AI35" s="51"/>
      <c r="AJ35" s="51"/>
      <c r="AK35" s="51"/>
      <c r="AL35" s="51"/>
      <c r="AM35" s="52"/>
      <c r="AN35" s="50"/>
      <c r="AO35" s="51">
        <v>30</v>
      </c>
      <c r="AP35" s="51">
        <v>15</v>
      </c>
      <c r="AQ35" s="51"/>
      <c r="AR35" s="51"/>
      <c r="AS35" s="51">
        <v>2</v>
      </c>
      <c r="AT35" s="52" t="s">
        <v>74</v>
      </c>
      <c r="AU35" s="50"/>
      <c r="AV35" s="51">
        <v>15</v>
      </c>
      <c r="AW35" s="51"/>
      <c r="AX35" s="51"/>
      <c r="AY35" s="51"/>
      <c r="AZ35" s="51">
        <v>1</v>
      </c>
      <c r="BA35" s="52" t="s">
        <v>38</v>
      </c>
      <c r="BB35" s="12">
        <f t="shared" si="4"/>
        <v>3</v>
      </c>
      <c r="BC35" s="53">
        <v>3</v>
      </c>
    </row>
    <row r="36" spans="1:55" ht="15.75" customHeight="1" x14ac:dyDescent="0.25">
      <c r="A36" s="17">
        <v>19</v>
      </c>
      <c r="B36" s="3" t="s">
        <v>75</v>
      </c>
      <c r="C36" s="38" t="s">
        <v>76</v>
      </c>
      <c r="D36" s="12">
        <f t="shared" si="3"/>
        <v>30</v>
      </c>
      <c r="E36" s="17"/>
      <c r="F36" s="3">
        <f>SUM(M36,T36,AA36,AH36,AO36,AV36)</f>
        <v>30</v>
      </c>
      <c r="G36" s="3"/>
      <c r="H36" s="3"/>
      <c r="I36" s="3"/>
      <c r="J36" s="3"/>
      <c r="K36" s="18"/>
      <c r="L36" s="50"/>
      <c r="M36" s="51">
        <v>15</v>
      </c>
      <c r="N36" s="51"/>
      <c r="O36" s="51"/>
      <c r="P36" s="51"/>
      <c r="Q36" s="51">
        <v>1</v>
      </c>
      <c r="R36" s="52" t="s">
        <v>38</v>
      </c>
      <c r="S36" s="50"/>
      <c r="T36" s="51">
        <v>15</v>
      </c>
      <c r="U36" s="51"/>
      <c r="V36" s="51"/>
      <c r="W36" s="51"/>
      <c r="X36" s="51">
        <v>1</v>
      </c>
      <c r="Y36" s="52" t="s">
        <v>38</v>
      </c>
      <c r="Z36" s="50"/>
      <c r="AA36" s="51"/>
      <c r="AB36" s="51"/>
      <c r="AC36" s="51"/>
      <c r="AD36" s="51"/>
      <c r="AE36" s="51"/>
      <c r="AF36" s="52"/>
      <c r="AG36" s="50"/>
      <c r="AH36" s="51"/>
      <c r="AI36" s="51"/>
      <c r="AJ36" s="51"/>
      <c r="AK36" s="51"/>
      <c r="AL36" s="51"/>
      <c r="AM36" s="52"/>
      <c r="AN36" s="50"/>
      <c r="AO36" s="51"/>
      <c r="AP36" s="51"/>
      <c r="AQ36" s="51"/>
      <c r="AR36" s="51"/>
      <c r="AS36" s="51"/>
      <c r="AT36" s="52"/>
      <c r="AU36" s="50"/>
      <c r="AV36" s="51"/>
      <c r="AW36" s="51"/>
      <c r="AX36" s="51"/>
      <c r="AY36" s="51"/>
      <c r="AZ36" s="51"/>
      <c r="BA36" s="52"/>
      <c r="BB36" s="12">
        <f t="shared" si="4"/>
        <v>2</v>
      </c>
      <c r="BC36" s="53">
        <v>2</v>
      </c>
    </row>
    <row r="37" spans="1:55" ht="15.75" customHeight="1" thickBot="1" x14ac:dyDescent="0.3">
      <c r="A37" s="17">
        <v>20</v>
      </c>
      <c r="B37" s="3" t="s">
        <v>77</v>
      </c>
      <c r="C37" s="38" t="s">
        <v>78</v>
      </c>
      <c r="D37" s="12">
        <f t="shared" si="3"/>
        <v>30</v>
      </c>
      <c r="E37" s="17"/>
      <c r="F37" s="3">
        <f>SUM(M37,T37)</f>
        <v>30</v>
      </c>
      <c r="G37" s="3"/>
      <c r="H37" s="3"/>
      <c r="I37" s="3"/>
      <c r="J37" s="3"/>
      <c r="K37" s="18"/>
      <c r="L37" s="50"/>
      <c r="M37" s="51"/>
      <c r="N37" s="51"/>
      <c r="O37" s="51"/>
      <c r="P37" s="51"/>
      <c r="Q37" s="51"/>
      <c r="R37" s="52"/>
      <c r="S37" s="50"/>
      <c r="T37" s="51">
        <v>30</v>
      </c>
      <c r="U37" s="51"/>
      <c r="V37" s="51"/>
      <c r="W37" s="51"/>
      <c r="X37" s="51">
        <v>2</v>
      </c>
      <c r="Y37" s="52" t="s">
        <v>38</v>
      </c>
      <c r="Z37" s="50"/>
      <c r="AA37" s="51"/>
      <c r="AB37" s="51"/>
      <c r="AC37" s="51"/>
      <c r="AD37" s="51"/>
      <c r="AE37" s="51"/>
      <c r="AF37" s="52"/>
      <c r="AG37" s="50"/>
      <c r="AH37" s="51"/>
      <c r="AI37" s="51"/>
      <c r="AJ37" s="51"/>
      <c r="AK37" s="51"/>
      <c r="AL37" s="51"/>
      <c r="AM37" s="52"/>
      <c r="AN37" s="50"/>
      <c r="AO37" s="51"/>
      <c r="AP37" s="51"/>
      <c r="AQ37" s="51"/>
      <c r="AR37" s="51"/>
      <c r="AS37" s="51"/>
      <c r="AT37" s="52"/>
      <c r="AU37" s="50"/>
      <c r="AV37" s="51"/>
      <c r="AW37" s="51"/>
      <c r="AX37" s="51"/>
      <c r="AY37" s="51"/>
      <c r="AZ37" s="51"/>
      <c r="BA37" s="52"/>
      <c r="BB37" s="12">
        <f t="shared" si="4"/>
        <v>2</v>
      </c>
      <c r="BC37" s="53">
        <v>2</v>
      </c>
    </row>
    <row r="38" spans="1:55" ht="15.75" customHeight="1" thickBot="1" x14ac:dyDescent="0.3">
      <c r="A38" s="108" t="s">
        <v>21</v>
      </c>
      <c r="B38" s="109"/>
      <c r="C38" s="110"/>
      <c r="D38" s="60">
        <f>SUM(D31:D37)</f>
        <v>360</v>
      </c>
      <c r="E38" s="46">
        <f>SUM(E31:E37)</f>
        <v>60</v>
      </c>
      <c r="F38" s="5">
        <f>SUM(F31:F37)</f>
        <v>225</v>
      </c>
      <c r="G38" s="5">
        <f>SUM(G31:G37)</f>
        <v>75</v>
      </c>
      <c r="H38" s="5"/>
      <c r="I38" s="5"/>
      <c r="J38" s="5"/>
      <c r="K38" s="5"/>
      <c r="L38" s="5">
        <f>SUM(L31:L37)</f>
        <v>30</v>
      </c>
      <c r="M38" s="5">
        <f>SUM(M31:M37)</f>
        <v>15</v>
      </c>
      <c r="N38" s="5"/>
      <c r="O38" s="5"/>
      <c r="P38" s="5"/>
      <c r="Q38" s="5"/>
      <c r="R38" s="5"/>
      <c r="S38" s="5">
        <f>SUM(S31:S37)</f>
        <v>30</v>
      </c>
      <c r="T38" s="5">
        <f>SUM(T31:T37)</f>
        <v>60</v>
      </c>
      <c r="U38" s="5"/>
      <c r="V38" s="5"/>
      <c r="W38" s="5"/>
      <c r="X38" s="5"/>
      <c r="Y38" s="5"/>
      <c r="Z38" s="5"/>
      <c r="AA38" s="5">
        <f>SUM(AA31:AA37)</f>
        <v>15</v>
      </c>
      <c r="AB38" s="5">
        <f>SUM(AB31:AB37)</f>
        <v>30</v>
      </c>
      <c r="AC38" s="5"/>
      <c r="AD38" s="5"/>
      <c r="AE38" s="5"/>
      <c r="AF38" s="5"/>
      <c r="AG38" s="5"/>
      <c r="AH38" s="5">
        <f>SUM(AH31:AH37)</f>
        <v>45</v>
      </c>
      <c r="AI38" s="5">
        <f>SUM(AI31:AI37)</f>
        <v>30</v>
      </c>
      <c r="AJ38" s="5"/>
      <c r="AK38" s="5"/>
      <c r="AL38" s="5"/>
      <c r="AM38" s="5"/>
      <c r="AN38" s="5"/>
      <c r="AO38" s="5">
        <f>SUM(AO31:AO37)</f>
        <v>60</v>
      </c>
      <c r="AP38" s="5">
        <f>SUM(AP31:AP37)</f>
        <v>15</v>
      </c>
      <c r="AQ38" s="5"/>
      <c r="AR38" s="5"/>
      <c r="AS38" s="5"/>
      <c r="AT38" s="5"/>
      <c r="AU38" s="5"/>
      <c r="AV38" s="5">
        <f>SUM(AV31:AV37)</f>
        <v>30</v>
      </c>
      <c r="AW38" s="5"/>
      <c r="AX38" s="8"/>
      <c r="AY38" s="8"/>
      <c r="AZ38" s="8"/>
      <c r="BA38" s="59"/>
      <c r="BB38" s="57">
        <f>SUM(BB31:BB37)</f>
        <v>23</v>
      </c>
      <c r="BC38" s="57">
        <f>SUM(BC31:BC37)</f>
        <v>15</v>
      </c>
    </row>
    <row r="39" spans="1:55" ht="15.75" customHeight="1" thickBot="1" x14ac:dyDescent="0.3">
      <c r="A39" s="104" t="s">
        <v>79</v>
      </c>
      <c r="B39" s="105"/>
      <c r="C39" s="10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39"/>
    </row>
    <row r="40" spans="1:55" ht="17.25" customHeight="1" x14ac:dyDescent="0.25">
      <c r="A40" s="17">
        <v>21</v>
      </c>
      <c r="B40" s="3" t="s">
        <v>80</v>
      </c>
      <c r="C40" s="38" t="s">
        <v>81</v>
      </c>
      <c r="D40" s="11">
        <f t="shared" ref="D40:D49" si="5">SUM(E40:K40)</f>
        <v>120</v>
      </c>
      <c r="E40" s="14"/>
      <c r="F40" s="15">
        <f>SUM(M40,T40,AA40,AH40,AO40,AV40)</f>
        <v>120</v>
      </c>
      <c r="G40" s="15"/>
      <c r="H40" s="15"/>
      <c r="I40" s="15"/>
      <c r="J40" s="15"/>
      <c r="K40" s="16"/>
      <c r="L40" s="14"/>
      <c r="M40" s="15">
        <v>30</v>
      </c>
      <c r="N40" s="15"/>
      <c r="O40" s="15"/>
      <c r="P40" s="15"/>
      <c r="Q40" s="15">
        <v>4</v>
      </c>
      <c r="R40" s="16" t="s">
        <v>38</v>
      </c>
      <c r="S40" s="14"/>
      <c r="T40" s="15">
        <v>30</v>
      </c>
      <c r="U40" s="15"/>
      <c r="V40" s="15"/>
      <c r="W40" s="15"/>
      <c r="X40" s="15">
        <v>4</v>
      </c>
      <c r="Y40" s="16" t="s">
        <v>38</v>
      </c>
      <c r="Z40" s="14"/>
      <c r="AA40" s="15">
        <v>30</v>
      </c>
      <c r="AB40" s="15"/>
      <c r="AC40" s="15"/>
      <c r="AD40" s="15"/>
      <c r="AE40" s="15">
        <v>4</v>
      </c>
      <c r="AF40" s="16" t="s">
        <v>38</v>
      </c>
      <c r="AG40" s="14"/>
      <c r="AH40" s="15">
        <v>30</v>
      </c>
      <c r="AI40" s="15"/>
      <c r="AJ40" s="15"/>
      <c r="AK40" s="15"/>
      <c r="AL40" s="15">
        <v>4</v>
      </c>
      <c r="AM40" s="16" t="s">
        <v>38</v>
      </c>
      <c r="AN40" s="14"/>
      <c r="AO40" s="15"/>
      <c r="AP40" s="15"/>
      <c r="AQ40" s="15"/>
      <c r="AR40" s="15"/>
      <c r="AS40" s="15"/>
      <c r="AT40" s="16"/>
      <c r="AU40" s="14"/>
      <c r="AV40" s="15"/>
      <c r="AW40" s="15"/>
      <c r="AX40" s="15"/>
      <c r="AY40" s="15"/>
      <c r="AZ40" s="15"/>
      <c r="BA40" s="16"/>
      <c r="BB40" s="11">
        <f t="shared" ref="BB40:BB49" si="6">SUM(Q40,X40,AE40,AL40,AS40,AZ40)</f>
        <v>16</v>
      </c>
      <c r="BC40" s="22">
        <v>16</v>
      </c>
    </row>
    <row r="41" spans="1:55" ht="16.5" customHeight="1" x14ac:dyDescent="0.25">
      <c r="A41" s="17">
        <v>22</v>
      </c>
      <c r="B41" s="3" t="s">
        <v>82</v>
      </c>
      <c r="C41" s="38" t="s">
        <v>83</v>
      </c>
      <c r="D41" s="12">
        <f t="shared" si="5"/>
        <v>120</v>
      </c>
      <c r="E41" s="17"/>
      <c r="F41" s="3">
        <f>SUM(M41,T41,AA41,AH41,AO41,AV41)</f>
        <v>120</v>
      </c>
      <c r="G41" s="3"/>
      <c r="H41" s="3"/>
      <c r="I41" s="3"/>
      <c r="J41" s="3"/>
      <c r="K41" s="18"/>
      <c r="L41" s="50"/>
      <c r="M41" s="51"/>
      <c r="N41" s="51"/>
      <c r="O41" s="51"/>
      <c r="P41" s="51"/>
      <c r="Q41" s="51"/>
      <c r="R41" s="52"/>
      <c r="S41" s="50"/>
      <c r="T41" s="51"/>
      <c r="U41" s="51"/>
      <c r="V41" s="51"/>
      <c r="W41" s="51"/>
      <c r="X41" s="51"/>
      <c r="Y41" s="52"/>
      <c r="Z41" s="50"/>
      <c r="AA41" s="51">
        <v>30</v>
      </c>
      <c r="AB41" s="51"/>
      <c r="AC41" s="51"/>
      <c r="AD41" s="51"/>
      <c r="AE41" s="51">
        <v>3</v>
      </c>
      <c r="AF41" s="52" t="s">
        <v>38</v>
      </c>
      <c r="AG41" s="50"/>
      <c r="AH41" s="51">
        <v>30</v>
      </c>
      <c r="AI41" s="51"/>
      <c r="AJ41" s="51"/>
      <c r="AK41" s="51"/>
      <c r="AL41" s="51">
        <v>3</v>
      </c>
      <c r="AM41" s="52" t="s">
        <v>38</v>
      </c>
      <c r="AN41" s="50"/>
      <c r="AO41" s="51">
        <v>30</v>
      </c>
      <c r="AP41" s="51"/>
      <c r="AQ41" s="51"/>
      <c r="AR41" s="51"/>
      <c r="AS41" s="51">
        <v>3</v>
      </c>
      <c r="AT41" s="52" t="s">
        <v>38</v>
      </c>
      <c r="AU41" s="50"/>
      <c r="AV41" s="51">
        <v>30</v>
      </c>
      <c r="AW41" s="51"/>
      <c r="AX41" s="51"/>
      <c r="AY41" s="51"/>
      <c r="AZ41" s="51">
        <v>3</v>
      </c>
      <c r="BA41" s="52" t="s">
        <v>38</v>
      </c>
      <c r="BB41" s="12">
        <f t="shared" si="6"/>
        <v>12</v>
      </c>
      <c r="BC41" s="53">
        <v>12</v>
      </c>
    </row>
    <row r="42" spans="1:55" ht="15.75" customHeight="1" x14ac:dyDescent="0.25">
      <c r="A42" s="17">
        <v>23</v>
      </c>
      <c r="B42" s="3" t="s">
        <v>84</v>
      </c>
      <c r="C42" s="38" t="s">
        <v>85</v>
      </c>
      <c r="D42" s="12">
        <f t="shared" si="5"/>
        <v>120</v>
      </c>
      <c r="E42" s="17"/>
      <c r="F42" s="3">
        <f>SUM(M42,T42,AA42,AH42,AO42,AV42)</f>
        <v>120</v>
      </c>
      <c r="G42" s="3"/>
      <c r="H42" s="3"/>
      <c r="I42" s="3"/>
      <c r="J42" s="3"/>
      <c r="K42" s="18"/>
      <c r="L42" s="50"/>
      <c r="M42" s="51"/>
      <c r="N42" s="51"/>
      <c r="O42" s="51"/>
      <c r="P42" s="51"/>
      <c r="Q42" s="51"/>
      <c r="R42" s="52"/>
      <c r="S42" s="50"/>
      <c r="T42" s="51"/>
      <c r="U42" s="51"/>
      <c r="V42" s="51"/>
      <c r="W42" s="51"/>
      <c r="X42" s="51"/>
      <c r="Y42" s="52"/>
      <c r="Z42" s="50"/>
      <c r="AA42" s="51">
        <v>30</v>
      </c>
      <c r="AB42" s="51"/>
      <c r="AC42" s="51"/>
      <c r="AD42" s="51"/>
      <c r="AE42" s="51">
        <v>3</v>
      </c>
      <c r="AF42" s="52" t="s">
        <v>38</v>
      </c>
      <c r="AG42" s="50"/>
      <c r="AH42" s="51">
        <v>30</v>
      </c>
      <c r="AI42" s="51"/>
      <c r="AJ42" s="51"/>
      <c r="AK42" s="51"/>
      <c r="AL42" s="51">
        <v>3</v>
      </c>
      <c r="AM42" s="52" t="s">
        <v>38</v>
      </c>
      <c r="AN42" s="50"/>
      <c r="AO42" s="51">
        <v>30</v>
      </c>
      <c r="AP42" s="51"/>
      <c r="AQ42" s="51"/>
      <c r="AR42" s="51"/>
      <c r="AS42" s="51">
        <v>3</v>
      </c>
      <c r="AT42" s="52" t="s">
        <v>38</v>
      </c>
      <c r="AU42" s="50"/>
      <c r="AV42" s="51">
        <v>30</v>
      </c>
      <c r="AW42" s="51"/>
      <c r="AX42" s="51"/>
      <c r="AY42" s="51"/>
      <c r="AZ42" s="51">
        <v>3</v>
      </c>
      <c r="BA42" s="52" t="s">
        <v>38</v>
      </c>
      <c r="BB42" s="12">
        <f t="shared" si="6"/>
        <v>12</v>
      </c>
      <c r="BC42" s="53">
        <v>12</v>
      </c>
    </row>
    <row r="43" spans="1:55" ht="15.75" customHeight="1" x14ac:dyDescent="0.25">
      <c r="A43" s="17">
        <v>24</v>
      </c>
      <c r="B43" s="3" t="s">
        <v>86</v>
      </c>
      <c r="C43" s="38" t="s">
        <v>87</v>
      </c>
      <c r="D43" s="12">
        <f t="shared" si="5"/>
        <v>120</v>
      </c>
      <c r="E43" s="17"/>
      <c r="F43" s="3">
        <f>SUM(M43,T43,AA43,AH43,AO43,AV43)</f>
        <v>120</v>
      </c>
      <c r="G43" s="3"/>
      <c r="H43" s="3"/>
      <c r="I43" s="3"/>
      <c r="J43" s="3"/>
      <c r="K43" s="18"/>
      <c r="L43" s="50"/>
      <c r="M43" s="51"/>
      <c r="N43" s="51"/>
      <c r="O43" s="51"/>
      <c r="P43" s="51"/>
      <c r="Q43" s="51"/>
      <c r="R43" s="52"/>
      <c r="S43" s="50"/>
      <c r="T43" s="51"/>
      <c r="U43" s="51"/>
      <c r="V43" s="51"/>
      <c r="W43" s="51"/>
      <c r="X43" s="51"/>
      <c r="Y43" s="52"/>
      <c r="Z43" s="50"/>
      <c r="AA43" s="51">
        <v>30</v>
      </c>
      <c r="AB43" s="51"/>
      <c r="AC43" s="51"/>
      <c r="AD43" s="51"/>
      <c r="AE43" s="51">
        <v>3</v>
      </c>
      <c r="AF43" s="52" t="s">
        <v>38</v>
      </c>
      <c r="AG43" s="50"/>
      <c r="AH43" s="51">
        <v>30</v>
      </c>
      <c r="AI43" s="51"/>
      <c r="AJ43" s="51"/>
      <c r="AK43" s="51"/>
      <c r="AL43" s="51">
        <v>3</v>
      </c>
      <c r="AM43" s="52" t="s">
        <v>38</v>
      </c>
      <c r="AN43" s="50"/>
      <c r="AO43" s="51">
        <v>30</v>
      </c>
      <c r="AP43" s="51"/>
      <c r="AQ43" s="51"/>
      <c r="AR43" s="51"/>
      <c r="AS43" s="51">
        <v>3</v>
      </c>
      <c r="AT43" s="52" t="s">
        <v>38</v>
      </c>
      <c r="AU43" s="50"/>
      <c r="AV43" s="51">
        <v>30</v>
      </c>
      <c r="AW43" s="51"/>
      <c r="AX43" s="51"/>
      <c r="AY43" s="51"/>
      <c r="AZ43" s="51">
        <v>3</v>
      </c>
      <c r="BA43" s="52" t="s">
        <v>38</v>
      </c>
      <c r="BB43" s="12">
        <f t="shared" si="6"/>
        <v>12</v>
      </c>
      <c r="BC43" s="53">
        <v>12</v>
      </c>
    </row>
    <row r="44" spans="1:55" ht="15.75" customHeight="1" x14ac:dyDescent="0.25">
      <c r="A44" s="17">
        <v>25</v>
      </c>
      <c r="B44" s="3" t="s">
        <v>88</v>
      </c>
      <c r="C44" s="38" t="s">
        <v>89</v>
      </c>
      <c r="D44" s="12">
        <f t="shared" si="5"/>
        <v>60</v>
      </c>
      <c r="E44" s="17">
        <f>SUM(L44,S44,Z44,AG44,AN44,AU44)</f>
        <v>60</v>
      </c>
      <c r="F44" s="3"/>
      <c r="G44" s="3"/>
      <c r="H44" s="3"/>
      <c r="I44" s="3"/>
      <c r="J44" s="3"/>
      <c r="K44" s="18"/>
      <c r="L44" s="17">
        <v>30</v>
      </c>
      <c r="M44" s="3"/>
      <c r="N44" s="3"/>
      <c r="O44" s="3"/>
      <c r="P44" s="3"/>
      <c r="Q44" s="3">
        <v>2</v>
      </c>
      <c r="R44" s="18" t="s">
        <v>34</v>
      </c>
      <c r="S44" s="17">
        <v>30</v>
      </c>
      <c r="T44" s="3"/>
      <c r="U44" s="3"/>
      <c r="V44" s="3"/>
      <c r="W44" s="3"/>
      <c r="X44" s="3">
        <v>2</v>
      </c>
      <c r="Y44" s="18" t="s">
        <v>35</v>
      </c>
      <c r="Z44" s="17"/>
      <c r="AA44" s="3"/>
      <c r="AB44" s="3"/>
      <c r="AC44" s="3"/>
      <c r="AD44" s="3"/>
      <c r="AE44" s="3"/>
      <c r="AF44" s="18"/>
      <c r="AG44" s="17"/>
      <c r="AH44" s="3"/>
      <c r="AI44" s="3"/>
      <c r="AJ44" s="3"/>
      <c r="AK44" s="3"/>
      <c r="AL44" s="3"/>
      <c r="AM44" s="18"/>
      <c r="AN44" s="17"/>
      <c r="AO44" s="3"/>
      <c r="AP44" s="3"/>
      <c r="AQ44" s="3"/>
      <c r="AR44" s="3"/>
      <c r="AS44" s="3"/>
      <c r="AT44" s="18"/>
      <c r="AU44" s="17"/>
      <c r="AV44" s="3"/>
      <c r="AW44" s="3"/>
      <c r="AX44" s="3"/>
      <c r="AY44" s="3"/>
      <c r="AZ44" s="3"/>
      <c r="BA44" s="18"/>
      <c r="BB44" s="12">
        <f t="shared" si="6"/>
        <v>4</v>
      </c>
      <c r="BC44" s="23"/>
    </row>
    <row r="45" spans="1:55" ht="15.75" customHeight="1" x14ac:dyDescent="0.25">
      <c r="A45" s="17">
        <v>26</v>
      </c>
      <c r="B45" s="3" t="s">
        <v>90</v>
      </c>
      <c r="C45" s="38" t="s">
        <v>91</v>
      </c>
      <c r="D45" s="12">
        <f t="shared" si="5"/>
        <v>30</v>
      </c>
      <c r="E45" s="17"/>
      <c r="F45" s="3">
        <f>SUM(M45,T45,AA45,AH45,AO45,AV45)</f>
        <v>30</v>
      </c>
      <c r="G45" s="3"/>
      <c r="H45" s="3"/>
      <c r="I45" s="3"/>
      <c r="J45" s="3"/>
      <c r="K45" s="18"/>
      <c r="L45" s="17"/>
      <c r="M45" s="3">
        <v>15</v>
      </c>
      <c r="N45" s="3"/>
      <c r="O45" s="3"/>
      <c r="P45" s="3"/>
      <c r="Q45" s="3">
        <v>1</v>
      </c>
      <c r="R45" s="18" t="s">
        <v>38</v>
      </c>
      <c r="S45" s="17"/>
      <c r="T45" s="3">
        <v>15</v>
      </c>
      <c r="U45" s="3"/>
      <c r="V45" s="3"/>
      <c r="W45" s="3"/>
      <c r="X45" s="3">
        <v>1</v>
      </c>
      <c r="Y45" s="18" t="s">
        <v>38</v>
      </c>
      <c r="Z45" s="17"/>
      <c r="AA45" s="3"/>
      <c r="AB45" s="3"/>
      <c r="AC45" s="3"/>
      <c r="AD45" s="3"/>
      <c r="AE45" s="3"/>
      <c r="AF45" s="18"/>
      <c r="AG45" s="17"/>
      <c r="AH45" s="3"/>
      <c r="AI45" s="3"/>
      <c r="AJ45" s="3"/>
      <c r="AK45" s="3"/>
      <c r="AL45" s="3"/>
      <c r="AM45" s="18"/>
      <c r="AN45" s="17"/>
      <c r="AO45" s="3"/>
      <c r="AP45" s="3"/>
      <c r="AQ45" s="3"/>
      <c r="AR45" s="3"/>
      <c r="AS45" s="3"/>
      <c r="AT45" s="18"/>
      <c r="AU45" s="17"/>
      <c r="AV45" s="3"/>
      <c r="AW45" s="3"/>
      <c r="AX45" s="3"/>
      <c r="AY45" s="3"/>
      <c r="AZ45" s="3"/>
      <c r="BA45" s="18"/>
      <c r="BB45" s="12">
        <f t="shared" si="6"/>
        <v>2</v>
      </c>
      <c r="BC45" s="23">
        <v>2</v>
      </c>
    </row>
    <row r="46" spans="1:55" ht="15.75" customHeight="1" x14ac:dyDescent="0.25">
      <c r="A46" s="17">
        <v>27</v>
      </c>
      <c r="B46" s="3" t="s">
        <v>92</v>
      </c>
      <c r="C46" s="38" t="s">
        <v>93</v>
      </c>
      <c r="D46" s="12">
        <f t="shared" si="5"/>
        <v>45</v>
      </c>
      <c r="E46" s="17">
        <f>SUM(L46,S46,Z46,AG46,AN46,AU46)</f>
        <v>30</v>
      </c>
      <c r="F46" s="3">
        <f>SUM(M46,T46,AA46,AH46,AO46,AV46)</f>
        <v>15</v>
      </c>
      <c r="G46" s="3"/>
      <c r="H46" s="3"/>
      <c r="I46" s="3"/>
      <c r="J46" s="3"/>
      <c r="K46" s="18"/>
      <c r="L46" s="17"/>
      <c r="M46" s="3"/>
      <c r="N46" s="3"/>
      <c r="O46" s="3"/>
      <c r="P46" s="3"/>
      <c r="Q46" s="3"/>
      <c r="R46" s="18"/>
      <c r="S46" s="17"/>
      <c r="T46" s="3"/>
      <c r="U46" s="3"/>
      <c r="V46" s="3"/>
      <c r="W46" s="3"/>
      <c r="X46" s="3"/>
      <c r="Y46" s="18"/>
      <c r="Z46" s="17"/>
      <c r="AA46" s="3"/>
      <c r="AB46" s="3"/>
      <c r="AC46" s="3"/>
      <c r="AD46" s="3"/>
      <c r="AE46" s="3"/>
      <c r="AF46" s="18"/>
      <c r="AG46" s="17"/>
      <c r="AH46" s="3"/>
      <c r="AI46" s="3"/>
      <c r="AJ46" s="3"/>
      <c r="AK46" s="3"/>
      <c r="AL46" s="3"/>
      <c r="AM46" s="18"/>
      <c r="AN46" s="17"/>
      <c r="AO46" s="3"/>
      <c r="AP46" s="3"/>
      <c r="AQ46" s="3"/>
      <c r="AR46" s="3"/>
      <c r="AS46" s="3"/>
      <c r="AT46" s="18"/>
      <c r="AU46" s="17">
        <v>30</v>
      </c>
      <c r="AV46" s="3">
        <v>15</v>
      </c>
      <c r="AW46" s="3"/>
      <c r="AX46" s="3"/>
      <c r="AY46" s="3"/>
      <c r="AZ46" s="3">
        <v>2</v>
      </c>
      <c r="BA46" s="18" t="s">
        <v>94</v>
      </c>
      <c r="BB46" s="12">
        <f t="shared" si="6"/>
        <v>2</v>
      </c>
      <c r="BC46" s="23"/>
    </row>
    <row r="47" spans="1:55" ht="15.75" customHeight="1" x14ac:dyDescent="0.25">
      <c r="A47" s="17">
        <v>28</v>
      </c>
      <c r="B47" s="3" t="s">
        <v>95</v>
      </c>
      <c r="C47" s="38" t="s">
        <v>96</v>
      </c>
      <c r="D47" s="12">
        <f t="shared" si="5"/>
        <v>30</v>
      </c>
      <c r="E47" s="17"/>
      <c r="F47" s="3">
        <f>SUM(M47,T47,AA47,AH47,AO47,AV47)</f>
        <v>30</v>
      </c>
      <c r="G47" s="3"/>
      <c r="H47" s="3"/>
      <c r="I47" s="3"/>
      <c r="J47" s="3"/>
      <c r="K47" s="18"/>
      <c r="L47" s="17"/>
      <c r="M47" s="3"/>
      <c r="N47" s="3"/>
      <c r="O47" s="3"/>
      <c r="P47" s="3"/>
      <c r="Q47" s="3"/>
      <c r="R47" s="18"/>
      <c r="S47" s="17"/>
      <c r="T47" s="3"/>
      <c r="U47" s="3"/>
      <c r="V47" s="3"/>
      <c r="W47" s="3"/>
      <c r="X47" s="3"/>
      <c r="Y47" s="18"/>
      <c r="Z47" s="17"/>
      <c r="AA47" s="3">
        <v>15</v>
      </c>
      <c r="AB47" s="3"/>
      <c r="AC47" s="3"/>
      <c r="AD47" s="3"/>
      <c r="AE47" s="3">
        <v>2</v>
      </c>
      <c r="AF47" s="18" t="s">
        <v>38</v>
      </c>
      <c r="AG47" s="17"/>
      <c r="AH47" s="3">
        <v>15</v>
      </c>
      <c r="AI47" s="3"/>
      <c r="AJ47" s="3"/>
      <c r="AK47" s="3"/>
      <c r="AL47" s="3">
        <v>2</v>
      </c>
      <c r="AM47" s="18" t="s">
        <v>38</v>
      </c>
      <c r="AN47" s="17"/>
      <c r="AO47" s="3"/>
      <c r="AP47" s="3"/>
      <c r="AQ47" s="3"/>
      <c r="AR47" s="3"/>
      <c r="AS47" s="3"/>
      <c r="AT47" s="18"/>
      <c r="AU47" s="17"/>
      <c r="AV47" s="3"/>
      <c r="AW47" s="3"/>
      <c r="AX47" s="3"/>
      <c r="AY47" s="3"/>
      <c r="AZ47" s="3"/>
      <c r="BA47" s="18"/>
      <c r="BB47" s="12">
        <f t="shared" si="6"/>
        <v>4</v>
      </c>
      <c r="BC47" s="23">
        <v>4</v>
      </c>
    </row>
    <row r="48" spans="1:55" ht="13.5" customHeight="1" x14ac:dyDescent="0.25">
      <c r="A48" s="17">
        <v>29</v>
      </c>
      <c r="B48" s="3" t="s">
        <v>97</v>
      </c>
      <c r="C48" s="38" t="s">
        <v>98</v>
      </c>
      <c r="D48" s="12">
        <f t="shared" si="5"/>
        <v>60</v>
      </c>
      <c r="E48" s="17"/>
      <c r="F48" s="3"/>
      <c r="G48" s="3">
        <f>SUM(AP48,AW48)</f>
        <v>60</v>
      </c>
      <c r="H48" s="3"/>
      <c r="I48" s="3"/>
      <c r="J48" s="3"/>
      <c r="K48" s="18"/>
      <c r="L48" s="17"/>
      <c r="M48" s="3"/>
      <c r="N48" s="3"/>
      <c r="O48" s="3"/>
      <c r="P48" s="3"/>
      <c r="Q48" s="3"/>
      <c r="R48" s="18"/>
      <c r="S48" s="17"/>
      <c r="T48" s="3"/>
      <c r="U48" s="3"/>
      <c r="V48" s="3"/>
      <c r="W48" s="3"/>
      <c r="X48" s="3"/>
      <c r="Y48" s="18"/>
      <c r="Z48" s="17"/>
      <c r="AA48" s="3"/>
      <c r="AB48" s="3"/>
      <c r="AC48" s="3"/>
      <c r="AD48" s="3"/>
      <c r="AE48" s="3"/>
      <c r="AF48" s="18"/>
      <c r="AG48" s="17"/>
      <c r="AH48" s="3"/>
      <c r="AI48" s="3"/>
      <c r="AJ48" s="3"/>
      <c r="AK48" s="3"/>
      <c r="AL48" s="3"/>
      <c r="AM48" s="18"/>
      <c r="AN48" s="17"/>
      <c r="AO48" s="3"/>
      <c r="AP48" s="3">
        <v>30</v>
      </c>
      <c r="AQ48" s="3"/>
      <c r="AR48" s="3"/>
      <c r="AS48" s="3">
        <v>2</v>
      </c>
      <c r="AT48" s="18" t="s">
        <v>34</v>
      </c>
      <c r="AU48" s="17"/>
      <c r="AV48" s="3"/>
      <c r="AW48" s="3">
        <v>30</v>
      </c>
      <c r="AX48" s="3"/>
      <c r="AY48" s="3"/>
      <c r="AZ48" s="3">
        <v>2</v>
      </c>
      <c r="BA48" s="18" t="s">
        <v>35</v>
      </c>
      <c r="BB48" s="12">
        <f t="shared" si="6"/>
        <v>4</v>
      </c>
      <c r="BC48" s="23"/>
    </row>
    <row r="49" spans="1:55" ht="15.75" customHeight="1" thickBot="1" x14ac:dyDescent="0.3">
      <c r="A49" s="17">
        <v>30</v>
      </c>
      <c r="B49" s="3" t="s">
        <v>99</v>
      </c>
      <c r="C49" s="38" t="s">
        <v>100</v>
      </c>
      <c r="D49" s="12">
        <f t="shared" si="5"/>
        <v>30</v>
      </c>
      <c r="E49" s="19">
        <f>SUM(L49,S49,Z49,AG49,AN49,AU49)</f>
        <v>15</v>
      </c>
      <c r="F49" s="20">
        <f>SUM(M49,T49,AA49,AH49,AO49,AV49)</f>
        <v>15</v>
      </c>
      <c r="G49" s="20"/>
      <c r="H49" s="20"/>
      <c r="I49" s="4"/>
      <c r="J49" s="4"/>
      <c r="K49" s="48"/>
      <c r="L49" s="47"/>
      <c r="M49" s="4"/>
      <c r="N49" s="4"/>
      <c r="O49" s="4"/>
      <c r="P49" s="4"/>
      <c r="Q49" s="4"/>
      <c r="R49" s="18"/>
      <c r="S49" s="47"/>
      <c r="T49" s="4"/>
      <c r="U49" s="4"/>
      <c r="V49" s="4"/>
      <c r="W49" s="4"/>
      <c r="X49" s="4"/>
      <c r="Y49" s="48"/>
      <c r="Z49" s="47"/>
      <c r="AA49" s="4"/>
      <c r="AB49" s="4"/>
      <c r="AC49" s="4"/>
      <c r="AD49" s="4"/>
      <c r="AE49" s="4"/>
      <c r="AF49" s="48"/>
      <c r="AG49" s="47"/>
      <c r="AH49" s="4"/>
      <c r="AI49" s="4"/>
      <c r="AJ49" s="4"/>
      <c r="AK49" s="4"/>
      <c r="AL49" s="4"/>
      <c r="AM49" s="48"/>
      <c r="AN49" s="47">
        <v>15</v>
      </c>
      <c r="AO49" s="4">
        <v>15</v>
      </c>
      <c r="AP49" s="4"/>
      <c r="AQ49" s="4"/>
      <c r="AR49" s="4"/>
      <c r="AS49" s="4">
        <v>2</v>
      </c>
      <c r="AT49" s="48" t="s">
        <v>94</v>
      </c>
      <c r="AU49" s="47"/>
      <c r="AV49" s="4"/>
      <c r="AW49" s="4"/>
      <c r="AX49" s="4"/>
      <c r="AY49" s="4"/>
      <c r="AZ49" s="4"/>
      <c r="BA49" s="48"/>
      <c r="BB49" s="12">
        <f t="shared" si="6"/>
        <v>2</v>
      </c>
      <c r="BC49" s="49"/>
    </row>
    <row r="50" spans="1:55" ht="29.25" customHeight="1" thickBot="1" x14ac:dyDescent="0.3">
      <c r="A50" s="111" t="s">
        <v>101</v>
      </c>
      <c r="B50" s="112"/>
      <c r="C50" s="113"/>
      <c r="D50" s="46">
        <v>540</v>
      </c>
      <c r="E50" s="5"/>
      <c r="F50" s="5"/>
      <c r="G50" s="8"/>
      <c r="H50" s="8"/>
      <c r="I50" s="8"/>
      <c r="J50" s="8"/>
      <c r="K50" s="59"/>
      <c r="L50" s="58"/>
      <c r="M50" s="8"/>
      <c r="N50" s="8"/>
      <c r="O50" s="8"/>
      <c r="P50" s="8"/>
      <c r="Q50" s="8"/>
      <c r="R50" s="59"/>
      <c r="S50" s="58"/>
      <c r="T50" s="8"/>
      <c r="U50" s="8"/>
      <c r="V50" s="8"/>
      <c r="W50" s="8"/>
      <c r="X50" s="8"/>
      <c r="Y50" s="59"/>
      <c r="Z50" s="58"/>
      <c r="AA50" s="8"/>
      <c r="AB50" s="8"/>
      <c r="AC50" s="8"/>
      <c r="AD50" s="8"/>
      <c r="AE50" s="8"/>
      <c r="AF50" s="59"/>
      <c r="AG50" s="58"/>
      <c r="AH50" s="8"/>
      <c r="AI50" s="8"/>
      <c r="AJ50" s="8"/>
      <c r="AK50" s="8"/>
      <c r="AL50" s="8"/>
      <c r="AM50" s="59"/>
      <c r="AN50" s="58"/>
      <c r="AO50" s="8"/>
      <c r="AP50" s="8"/>
      <c r="AQ50" s="8"/>
      <c r="AR50" s="8"/>
      <c r="AS50" s="8"/>
      <c r="AT50" s="59"/>
      <c r="AU50" s="58"/>
      <c r="AV50" s="8"/>
      <c r="AW50" s="8"/>
      <c r="AX50" s="8"/>
      <c r="AY50" s="8"/>
      <c r="AZ50" s="8"/>
      <c r="BA50" s="59"/>
      <c r="BB50" s="60">
        <v>56</v>
      </c>
      <c r="BC50" s="57">
        <v>46</v>
      </c>
    </row>
    <row r="51" spans="1:55" ht="15.75" customHeight="1" thickBot="1" x14ac:dyDescent="0.3">
      <c r="A51" s="100" t="s">
        <v>102</v>
      </c>
      <c r="B51" s="101"/>
      <c r="C51" s="102"/>
      <c r="D51" s="60">
        <f t="shared" ref="D51:O51" si="7">SUM(D20,D29,D38,D50)</f>
        <v>1500</v>
      </c>
      <c r="E51" s="46">
        <f t="shared" si="7"/>
        <v>255</v>
      </c>
      <c r="F51" s="5">
        <f t="shared" si="7"/>
        <v>405</v>
      </c>
      <c r="G51" s="5">
        <f t="shared" si="7"/>
        <v>75</v>
      </c>
      <c r="H51" s="5">
        <f t="shared" si="7"/>
        <v>45</v>
      </c>
      <c r="I51" s="5">
        <f t="shared" si="7"/>
        <v>120</v>
      </c>
      <c r="J51" s="5">
        <f t="shared" si="7"/>
        <v>60</v>
      </c>
      <c r="K51" s="6">
        <f t="shared" si="7"/>
        <v>0</v>
      </c>
      <c r="L51" s="46">
        <f t="shared" si="7"/>
        <v>60</v>
      </c>
      <c r="M51" s="5">
        <f t="shared" si="7"/>
        <v>90</v>
      </c>
      <c r="N51" s="5">
        <f t="shared" si="7"/>
        <v>30</v>
      </c>
      <c r="O51" s="5">
        <f t="shared" si="7"/>
        <v>30</v>
      </c>
      <c r="P51" s="5"/>
      <c r="Q51" s="5">
        <f t="shared" ref="Q51:V51" si="8">SUM(Q20,Q29,Q38,Q50)</f>
        <v>0</v>
      </c>
      <c r="R51" s="6">
        <f t="shared" si="8"/>
        <v>0</v>
      </c>
      <c r="S51" s="46">
        <f t="shared" si="8"/>
        <v>60</v>
      </c>
      <c r="T51" s="5">
        <f t="shared" si="8"/>
        <v>90</v>
      </c>
      <c r="U51" s="5">
        <f t="shared" si="8"/>
        <v>30</v>
      </c>
      <c r="V51" s="5">
        <f t="shared" si="8"/>
        <v>30</v>
      </c>
      <c r="W51" s="5"/>
      <c r="X51" s="5">
        <f t="shared" ref="X51:AO51" si="9">SUM(X20,X29,X38,X50)</f>
        <v>0</v>
      </c>
      <c r="Y51" s="6">
        <f t="shared" si="9"/>
        <v>0</v>
      </c>
      <c r="Z51" s="46">
        <f t="shared" si="9"/>
        <v>30</v>
      </c>
      <c r="AA51" s="5">
        <f t="shared" si="9"/>
        <v>30</v>
      </c>
      <c r="AB51" s="5"/>
      <c r="AC51" s="5">
        <f t="shared" si="9"/>
        <v>30</v>
      </c>
      <c r="AD51" s="5">
        <f t="shared" si="9"/>
        <v>0</v>
      </c>
      <c r="AE51" s="5">
        <f t="shared" si="9"/>
        <v>0</v>
      </c>
      <c r="AF51" s="6">
        <f t="shared" si="9"/>
        <v>0</v>
      </c>
      <c r="AG51" s="46">
        <f t="shared" si="9"/>
        <v>0</v>
      </c>
      <c r="AH51" s="5">
        <f t="shared" si="9"/>
        <v>75</v>
      </c>
      <c r="AI51" s="5"/>
      <c r="AJ51" s="5">
        <f t="shared" si="9"/>
        <v>30</v>
      </c>
      <c r="AK51" s="5">
        <f t="shared" si="9"/>
        <v>0</v>
      </c>
      <c r="AL51" s="5">
        <f t="shared" si="9"/>
        <v>0</v>
      </c>
      <c r="AM51" s="6">
        <f t="shared" si="9"/>
        <v>0</v>
      </c>
      <c r="AN51" s="46">
        <f t="shared" si="9"/>
        <v>30</v>
      </c>
      <c r="AO51" s="5">
        <f t="shared" si="9"/>
        <v>75</v>
      </c>
      <c r="AP51" s="5"/>
      <c r="AQ51" s="5">
        <f t="shared" ref="AQ51:AV51" si="10">SUM(AQ20,AQ29,AQ38,AQ50)</f>
        <v>15</v>
      </c>
      <c r="AR51" s="5">
        <f t="shared" si="10"/>
        <v>0</v>
      </c>
      <c r="AS51" s="5">
        <f t="shared" si="10"/>
        <v>0</v>
      </c>
      <c r="AT51" s="6">
        <f t="shared" si="10"/>
        <v>0</v>
      </c>
      <c r="AU51" s="46">
        <f t="shared" si="10"/>
        <v>75</v>
      </c>
      <c r="AV51" s="5">
        <f t="shared" si="10"/>
        <v>45</v>
      </c>
      <c r="AW51" s="5"/>
      <c r="AX51" s="5">
        <f t="shared" ref="AX51:BC51" si="11">SUM(AX20,AX29,AX38,AX50)</f>
        <v>30</v>
      </c>
      <c r="AY51" s="5">
        <f t="shared" si="11"/>
        <v>0</v>
      </c>
      <c r="AZ51" s="5">
        <f t="shared" si="11"/>
        <v>0</v>
      </c>
      <c r="BA51" s="6">
        <f t="shared" si="11"/>
        <v>0</v>
      </c>
      <c r="BB51" s="5">
        <f t="shared" si="11"/>
        <v>119</v>
      </c>
      <c r="BC51" s="5">
        <f t="shared" si="11"/>
        <v>72</v>
      </c>
    </row>
    <row r="52" spans="1:55" ht="15.75" customHeight="1" thickBot="1" x14ac:dyDescent="0.3">
      <c r="A52" s="24">
        <v>35</v>
      </c>
      <c r="B52" s="7" t="s">
        <v>103</v>
      </c>
      <c r="C52" s="40" t="s">
        <v>104</v>
      </c>
      <c r="D52" s="7">
        <f>SUM(K52)</f>
        <v>720</v>
      </c>
      <c r="E52" s="7"/>
      <c r="F52" s="7"/>
      <c r="G52" s="7"/>
      <c r="H52" s="7"/>
      <c r="I52" s="7"/>
      <c r="J52" s="7"/>
      <c r="K52" s="7">
        <f>SUM(P52,W52,AD52,AK52,AR52,AY52)</f>
        <v>720</v>
      </c>
      <c r="L52" s="7"/>
      <c r="M52" s="7"/>
      <c r="N52" s="7"/>
      <c r="O52" s="7"/>
      <c r="P52" s="7">
        <v>120</v>
      </c>
      <c r="Q52" s="7">
        <v>5</v>
      </c>
      <c r="R52" s="7" t="s">
        <v>38</v>
      </c>
      <c r="S52" s="7"/>
      <c r="T52" s="7"/>
      <c r="U52" s="7"/>
      <c r="V52" s="7"/>
      <c r="W52" s="7">
        <v>120</v>
      </c>
      <c r="X52" s="7">
        <v>5</v>
      </c>
      <c r="Y52" s="7" t="s">
        <v>38</v>
      </c>
      <c r="Z52" s="7"/>
      <c r="AA52" s="7"/>
      <c r="AB52" s="7"/>
      <c r="AC52" s="7"/>
      <c r="AD52" s="7">
        <v>120</v>
      </c>
      <c r="AE52" s="7">
        <v>5</v>
      </c>
      <c r="AF52" s="7" t="s">
        <v>38</v>
      </c>
      <c r="AG52" s="7"/>
      <c r="AH52" s="7"/>
      <c r="AI52" s="7"/>
      <c r="AJ52" s="7"/>
      <c r="AK52" s="7">
        <v>120</v>
      </c>
      <c r="AL52" s="7">
        <v>5</v>
      </c>
      <c r="AM52" s="7" t="s">
        <v>38</v>
      </c>
      <c r="AN52" s="7"/>
      <c r="AO52" s="7"/>
      <c r="AP52" s="7"/>
      <c r="AQ52" s="7"/>
      <c r="AR52" s="7">
        <v>120</v>
      </c>
      <c r="AS52" s="7">
        <v>5</v>
      </c>
      <c r="AT52" s="7" t="s">
        <v>38</v>
      </c>
      <c r="AU52" s="7"/>
      <c r="AV52" s="7"/>
      <c r="AW52" s="7"/>
      <c r="AX52" s="7"/>
      <c r="AY52" s="7">
        <v>120</v>
      </c>
      <c r="AZ52" s="7">
        <v>5</v>
      </c>
      <c r="BA52" s="7" t="s">
        <v>38</v>
      </c>
      <c r="BB52" s="7">
        <f>SUM(Q52,X52,AE52,AL52,AS52,AZ52)</f>
        <v>30</v>
      </c>
      <c r="BC52" s="41">
        <v>30</v>
      </c>
    </row>
    <row r="53" spans="1:55" ht="15.75" customHeight="1" thickBot="1" x14ac:dyDescent="0.3">
      <c r="A53" s="100" t="s">
        <v>105</v>
      </c>
      <c r="B53" s="103"/>
      <c r="C53" s="103"/>
      <c r="D53" s="8">
        <f>SUM(D51:D52)</f>
        <v>2220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>
        <f>SUM(BB51,BB52)</f>
        <v>149</v>
      </c>
      <c r="BC53" s="8">
        <f>SUM(BC51,BC52)</f>
        <v>102</v>
      </c>
    </row>
    <row r="54" spans="1:55" x14ac:dyDescent="0.25">
      <c r="A54" s="27"/>
      <c r="B54" s="114" t="s">
        <v>106</v>
      </c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x14ac:dyDescent="0.25">
      <c r="A55" s="27"/>
      <c r="B55" s="114" t="s">
        <v>107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x14ac:dyDescent="0.25">
      <c r="A56" s="27"/>
      <c r="B56" s="114" t="s">
        <v>108</v>
      </c>
      <c r="C56" s="11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x14ac:dyDescent="0.25">
      <c r="A57" s="27"/>
      <c r="B57" s="114" t="s">
        <v>109</v>
      </c>
      <c r="C57" s="114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x14ac:dyDescent="0.25">
      <c r="A58" s="27"/>
      <c r="B58" s="114" t="s">
        <v>110</v>
      </c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x14ac:dyDescent="0.25">
      <c r="A59" s="27"/>
      <c r="B59" s="114" t="s">
        <v>111</v>
      </c>
      <c r="C59" s="114"/>
      <c r="D59" s="114"/>
      <c r="E59" s="114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</row>
    <row r="60" spans="1:55" x14ac:dyDescent="0.25">
      <c r="A60" s="27"/>
      <c r="B60" s="27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</row>
    <row r="61" spans="1:55" x14ac:dyDescent="0.25">
      <c r="A61" s="27"/>
      <c r="B61" s="27" t="s">
        <v>112</v>
      </c>
      <c r="C61" s="2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 t="s">
        <v>113</v>
      </c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</row>
    <row r="62" spans="1:55" x14ac:dyDescent="0.25">
      <c r="A62" s="27"/>
      <c r="B62" s="27" t="s">
        <v>114</v>
      </c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</row>
    <row r="63" spans="1:55" x14ac:dyDescent="0.25">
      <c r="A63" s="27"/>
      <c r="B63" s="27"/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</row>
  </sheetData>
  <mergeCells count="32">
    <mergeCell ref="B59:E59"/>
    <mergeCell ref="B54:Q54"/>
    <mergeCell ref="B55:S55"/>
    <mergeCell ref="B58:AD58"/>
    <mergeCell ref="B56:C56"/>
    <mergeCell ref="B57:C57"/>
    <mergeCell ref="A51:C51"/>
    <mergeCell ref="A53:C53"/>
    <mergeCell ref="D8:K11"/>
    <mergeCell ref="L10:R11"/>
    <mergeCell ref="S10:Y11"/>
    <mergeCell ref="A30:C30"/>
    <mergeCell ref="A39:C39"/>
    <mergeCell ref="A13:C13"/>
    <mergeCell ref="A21:C21"/>
    <mergeCell ref="A29:C29"/>
    <mergeCell ref="A38:C38"/>
    <mergeCell ref="A50:C50"/>
    <mergeCell ref="A20:C20"/>
    <mergeCell ref="F1:BC7"/>
    <mergeCell ref="BC8:BC12"/>
    <mergeCell ref="A8:A12"/>
    <mergeCell ref="C8:C12"/>
    <mergeCell ref="B8:B12"/>
    <mergeCell ref="L8:Y9"/>
    <mergeCell ref="BB8:BB12"/>
    <mergeCell ref="Z10:AF11"/>
    <mergeCell ref="Z8:AM9"/>
    <mergeCell ref="AG10:AM11"/>
    <mergeCell ref="AN8:BA9"/>
    <mergeCell ref="AN10:AT11"/>
    <mergeCell ref="AU10:BA11"/>
  </mergeCells>
  <printOptions horizontalCentered="1" verticalCentered="1" gridLines="1"/>
  <pageMargins left="0" right="0" top="0.39370078740157483" bottom="0.39370078740157483" header="0.51181102362204722" footer="0.51181102362204722"/>
  <pageSetup paperSize="9" scale="5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zoomScaleNormal="100" zoomScalePageLayoutView="2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17" sqref="A17"/>
    </sheetView>
  </sheetViews>
  <sheetFormatPr defaultRowHeight="12.75" x14ac:dyDescent="0.25"/>
  <cols>
    <col min="1" max="1" width="3.5703125" style="2" customWidth="1"/>
    <col min="2" max="2" width="7.42578125" style="2" customWidth="1"/>
    <col min="3" max="3" width="44" style="26" customWidth="1"/>
    <col min="4" max="4" width="6" style="2" customWidth="1"/>
    <col min="5" max="5" width="5.5703125" style="2" customWidth="1"/>
    <col min="6" max="6" width="4.28515625" style="2" customWidth="1"/>
    <col min="7" max="7" width="3.42578125" style="2" customWidth="1"/>
    <col min="8" max="8" width="5.140625" style="2" customWidth="1"/>
    <col min="9" max="9" width="3.42578125" style="2" customWidth="1"/>
    <col min="10" max="10" width="3.140625" style="2" customWidth="1"/>
    <col min="11" max="11" width="6.42578125" style="2" customWidth="1"/>
    <col min="12" max="12" width="3.7109375" style="2" customWidth="1"/>
    <col min="13" max="13" width="3.140625" style="2" customWidth="1"/>
    <col min="14" max="14" width="4.7109375" style="2" customWidth="1"/>
    <col min="15" max="15" width="3.140625" style="2" customWidth="1"/>
    <col min="16" max="16" width="3.28515625" style="2" customWidth="1"/>
    <col min="17" max="17" width="5.85546875" style="2" customWidth="1"/>
    <col min="18" max="18" width="3.140625" style="2" customWidth="1"/>
    <col min="19" max="19" width="3.5703125" style="2" customWidth="1"/>
    <col min="20" max="20" width="4.7109375" style="2" customWidth="1"/>
    <col min="21" max="22" width="3.140625" style="2" customWidth="1"/>
    <col min="23" max="24" width="5.42578125" style="2" customWidth="1"/>
    <col min="25" max="25" width="7.28515625" style="9" customWidth="1"/>
    <col min="26" max="16384" width="9.140625" style="2"/>
  </cols>
  <sheetData>
    <row r="1" spans="1:26" ht="15.75" customHeight="1" thickTop="1" x14ac:dyDescent="0.25">
      <c r="A1" s="34" t="s">
        <v>0</v>
      </c>
      <c r="B1" s="29"/>
      <c r="C1" s="29"/>
      <c r="D1" s="3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  <c r="Z1" s="25"/>
    </row>
    <row r="2" spans="1:26" ht="15" customHeight="1" x14ac:dyDescent="0.25">
      <c r="A2" s="35" t="s">
        <v>1</v>
      </c>
      <c r="B2" s="32"/>
      <c r="C2" s="32"/>
      <c r="D2" s="31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80"/>
      <c r="Z2" s="25"/>
    </row>
    <row r="3" spans="1:26" ht="15" customHeight="1" x14ac:dyDescent="0.25">
      <c r="A3" s="35" t="s">
        <v>2</v>
      </c>
      <c r="B3" s="32"/>
      <c r="C3" s="32"/>
      <c r="D3" s="31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80"/>
      <c r="Z3" s="25"/>
    </row>
    <row r="4" spans="1:26" ht="15" customHeight="1" x14ac:dyDescent="0.25">
      <c r="A4" s="35" t="s">
        <v>3</v>
      </c>
      <c r="B4" s="32"/>
      <c r="C4" s="32"/>
      <c r="D4" s="31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  <c r="Z4" s="25"/>
    </row>
    <row r="5" spans="1:26" ht="15" customHeight="1" x14ac:dyDescent="0.25">
      <c r="A5" s="35" t="s">
        <v>4</v>
      </c>
      <c r="B5" s="32"/>
      <c r="C5" s="32"/>
      <c r="D5" s="31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25"/>
    </row>
    <row r="6" spans="1:26" ht="15" customHeight="1" x14ac:dyDescent="0.25">
      <c r="A6" s="35" t="s">
        <v>5</v>
      </c>
      <c r="B6" s="32"/>
      <c r="C6" s="32"/>
      <c r="D6" s="31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  <c r="Z6" s="25"/>
    </row>
    <row r="7" spans="1:26" ht="15.75" customHeight="1" thickBot="1" x14ac:dyDescent="0.3">
      <c r="A7" s="62" t="s">
        <v>115</v>
      </c>
      <c r="B7" s="33"/>
      <c r="C7" s="33"/>
      <c r="D7" s="28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25"/>
    </row>
    <row r="8" spans="1:26" s="1" customFormat="1" ht="15.75" customHeight="1" x14ac:dyDescent="0.25">
      <c r="A8" s="86" t="s">
        <v>6</v>
      </c>
      <c r="B8" s="92" t="s">
        <v>7</v>
      </c>
      <c r="C8" s="89" t="s">
        <v>8</v>
      </c>
      <c r="D8" s="115" t="s">
        <v>9</v>
      </c>
      <c r="E8" s="116"/>
      <c r="F8" s="95" t="s">
        <v>10</v>
      </c>
      <c r="G8" s="95"/>
      <c r="H8" s="95"/>
      <c r="I8" s="95"/>
      <c r="J8" s="95"/>
      <c r="K8" s="89"/>
      <c r="L8" s="95" t="s">
        <v>11</v>
      </c>
      <c r="M8" s="95"/>
      <c r="N8" s="95"/>
      <c r="O8" s="95"/>
      <c r="P8" s="95"/>
      <c r="Q8" s="89"/>
      <c r="R8" s="95" t="s">
        <v>12</v>
      </c>
      <c r="S8" s="95"/>
      <c r="T8" s="95"/>
      <c r="U8" s="95"/>
      <c r="V8" s="95"/>
      <c r="W8" s="89"/>
      <c r="X8" s="97" t="s">
        <v>13</v>
      </c>
      <c r="Y8" s="83" t="s">
        <v>14</v>
      </c>
    </row>
    <row r="9" spans="1:26" s="1" customFormat="1" ht="8.25" customHeight="1" x14ac:dyDescent="0.25">
      <c r="A9" s="87"/>
      <c r="B9" s="93"/>
      <c r="C9" s="90"/>
      <c r="D9" s="117"/>
      <c r="E9" s="118"/>
      <c r="F9" s="96"/>
      <c r="G9" s="96"/>
      <c r="H9" s="96"/>
      <c r="I9" s="96"/>
      <c r="J9" s="96"/>
      <c r="K9" s="90"/>
      <c r="L9" s="96"/>
      <c r="M9" s="96"/>
      <c r="N9" s="96"/>
      <c r="O9" s="96"/>
      <c r="P9" s="96"/>
      <c r="Q9" s="90"/>
      <c r="R9" s="96"/>
      <c r="S9" s="96"/>
      <c r="T9" s="96"/>
      <c r="U9" s="96"/>
      <c r="V9" s="96"/>
      <c r="W9" s="90"/>
      <c r="X9" s="98"/>
      <c r="Y9" s="84"/>
    </row>
    <row r="10" spans="1:26" s="1" customFormat="1" ht="15.75" customHeight="1" x14ac:dyDescent="0.25">
      <c r="A10" s="87"/>
      <c r="B10" s="93"/>
      <c r="C10" s="90"/>
      <c r="D10" s="117"/>
      <c r="E10" s="118"/>
      <c r="F10" s="96" t="s">
        <v>15</v>
      </c>
      <c r="G10" s="96"/>
      <c r="H10" s="96"/>
      <c r="I10" s="96" t="s">
        <v>16</v>
      </c>
      <c r="J10" s="96"/>
      <c r="K10" s="90"/>
      <c r="L10" s="96" t="s">
        <v>17</v>
      </c>
      <c r="M10" s="96"/>
      <c r="N10" s="96"/>
      <c r="O10" s="96" t="s">
        <v>18</v>
      </c>
      <c r="P10" s="96"/>
      <c r="Q10" s="90"/>
      <c r="R10" s="96" t="s">
        <v>19</v>
      </c>
      <c r="S10" s="96"/>
      <c r="T10" s="96"/>
      <c r="U10" s="96" t="s">
        <v>20</v>
      </c>
      <c r="V10" s="96"/>
      <c r="W10" s="90"/>
      <c r="X10" s="98"/>
      <c r="Y10" s="84"/>
    </row>
    <row r="11" spans="1:26" s="1" customFormat="1" ht="9" customHeight="1" x14ac:dyDescent="0.25">
      <c r="A11" s="87"/>
      <c r="B11" s="93"/>
      <c r="C11" s="90"/>
      <c r="D11" s="119"/>
      <c r="E11" s="120"/>
      <c r="F11" s="96"/>
      <c r="G11" s="96"/>
      <c r="H11" s="96"/>
      <c r="I11" s="96"/>
      <c r="J11" s="96"/>
      <c r="K11" s="90"/>
      <c r="L11" s="96"/>
      <c r="M11" s="96"/>
      <c r="N11" s="96"/>
      <c r="O11" s="96"/>
      <c r="P11" s="96"/>
      <c r="Q11" s="90"/>
      <c r="R11" s="96"/>
      <c r="S11" s="96"/>
      <c r="T11" s="96"/>
      <c r="U11" s="96"/>
      <c r="V11" s="96"/>
      <c r="W11" s="90"/>
      <c r="X11" s="98"/>
      <c r="Y11" s="84"/>
    </row>
    <row r="12" spans="1:26" s="1" customFormat="1" ht="93" customHeight="1" thickBot="1" x14ac:dyDescent="0.3">
      <c r="A12" s="88"/>
      <c r="B12" s="94"/>
      <c r="C12" s="91"/>
      <c r="D12" s="42" t="s">
        <v>21</v>
      </c>
      <c r="E12" s="44" t="s">
        <v>23</v>
      </c>
      <c r="F12" s="44" t="s">
        <v>23</v>
      </c>
      <c r="G12" s="44" t="s">
        <v>29</v>
      </c>
      <c r="H12" s="44" t="s">
        <v>30</v>
      </c>
      <c r="I12" s="44" t="s">
        <v>23</v>
      </c>
      <c r="J12" s="44" t="s">
        <v>29</v>
      </c>
      <c r="K12" s="44" t="s">
        <v>30</v>
      </c>
      <c r="L12" s="44" t="s">
        <v>23</v>
      </c>
      <c r="M12" s="44" t="s">
        <v>29</v>
      </c>
      <c r="N12" s="44" t="s">
        <v>30</v>
      </c>
      <c r="O12" s="44" t="s">
        <v>23</v>
      </c>
      <c r="P12" s="44" t="s">
        <v>29</v>
      </c>
      <c r="Q12" s="44" t="s">
        <v>30</v>
      </c>
      <c r="R12" s="44" t="s">
        <v>23</v>
      </c>
      <c r="S12" s="44" t="s">
        <v>29</v>
      </c>
      <c r="T12" s="44" t="s">
        <v>30</v>
      </c>
      <c r="U12" s="44" t="s">
        <v>23</v>
      </c>
      <c r="V12" s="44" t="s">
        <v>29</v>
      </c>
      <c r="W12" s="44" t="s">
        <v>30</v>
      </c>
      <c r="X12" s="99"/>
      <c r="Y12" s="85"/>
    </row>
    <row r="13" spans="1:26" ht="18" customHeight="1" thickBot="1" x14ac:dyDescent="0.3">
      <c r="A13" s="106" t="s">
        <v>116</v>
      </c>
      <c r="B13" s="107"/>
      <c r="C13" s="10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7"/>
    </row>
    <row r="14" spans="1:26" ht="15.75" customHeight="1" x14ac:dyDescent="0.25">
      <c r="A14" s="17">
        <v>1</v>
      </c>
      <c r="B14" s="3" t="s">
        <v>117</v>
      </c>
      <c r="C14" s="38" t="s">
        <v>118</v>
      </c>
      <c r="D14" s="11">
        <f>SUM(E14:E14)</f>
        <v>180</v>
      </c>
      <c r="E14" s="16">
        <f>SUM(F14,I14,L14,O14,R14,U14)</f>
        <v>180</v>
      </c>
      <c r="F14" s="15">
        <v>30</v>
      </c>
      <c r="G14" s="15">
        <v>4</v>
      </c>
      <c r="H14" s="16" t="s">
        <v>39</v>
      </c>
      <c r="I14" s="15">
        <v>30</v>
      </c>
      <c r="J14" s="15">
        <v>4</v>
      </c>
      <c r="K14" s="16" t="s">
        <v>39</v>
      </c>
      <c r="L14" s="15">
        <v>30</v>
      </c>
      <c r="M14" s="15">
        <v>4</v>
      </c>
      <c r="N14" s="16" t="s">
        <v>39</v>
      </c>
      <c r="O14" s="15">
        <v>30</v>
      </c>
      <c r="P14" s="15">
        <v>4</v>
      </c>
      <c r="Q14" s="16" t="s">
        <v>39</v>
      </c>
      <c r="R14" s="15">
        <v>30</v>
      </c>
      <c r="S14" s="15">
        <v>4</v>
      </c>
      <c r="T14" s="16" t="s">
        <v>39</v>
      </c>
      <c r="U14" s="15">
        <v>30</v>
      </c>
      <c r="V14" s="15">
        <v>4</v>
      </c>
      <c r="W14" s="16" t="s">
        <v>39</v>
      </c>
      <c r="X14" s="11">
        <f>SUM(G14,J14,M14,P14,S14,V14)</f>
        <v>24</v>
      </c>
      <c r="Y14" s="22">
        <v>24</v>
      </c>
    </row>
    <row r="15" spans="1:26" ht="15.75" customHeight="1" x14ac:dyDescent="0.25">
      <c r="A15" s="17">
        <v>2</v>
      </c>
      <c r="B15" s="3" t="s">
        <v>119</v>
      </c>
      <c r="C15" s="38" t="s">
        <v>120</v>
      </c>
      <c r="D15" s="12">
        <f>SUM(E15:E15)</f>
        <v>30</v>
      </c>
      <c r="E15" s="18">
        <f>SUM(F15,I15,L15,O15,R15,U15)</f>
        <v>30</v>
      </c>
      <c r="F15" s="3"/>
      <c r="G15" s="3"/>
      <c r="H15" s="18"/>
      <c r="I15" s="3"/>
      <c r="J15" s="3"/>
      <c r="K15" s="18"/>
      <c r="L15" s="3"/>
      <c r="M15" s="3"/>
      <c r="N15" s="18"/>
      <c r="O15" s="3">
        <v>15</v>
      </c>
      <c r="P15" s="3">
        <v>1</v>
      </c>
      <c r="Q15" s="18" t="s">
        <v>38</v>
      </c>
      <c r="R15" s="3">
        <v>15</v>
      </c>
      <c r="S15" s="3">
        <v>1</v>
      </c>
      <c r="T15" s="18" t="s">
        <v>38</v>
      </c>
      <c r="U15" s="3"/>
      <c r="V15" s="3"/>
      <c r="W15" s="18"/>
      <c r="X15" s="12">
        <f>SUM(G15,J15,M15,P15,S15,V15)</f>
        <v>2</v>
      </c>
      <c r="Y15" s="23">
        <v>2</v>
      </c>
    </row>
    <row r="16" spans="1:26" ht="15.75" customHeight="1" x14ac:dyDescent="0.25">
      <c r="A16" s="17">
        <v>3</v>
      </c>
      <c r="B16" s="3" t="s">
        <v>121</v>
      </c>
      <c r="C16" s="38" t="s">
        <v>122</v>
      </c>
      <c r="D16" s="12">
        <f t="shared" ref="D16:D17" si="0">SUM(E16:E16)</f>
        <v>30</v>
      </c>
      <c r="E16" s="18">
        <f>SUM(F16,I16,L16,O16,R16,U16)</f>
        <v>30</v>
      </c>
      <c r="F16" s="3"/>
      <c r="G16" s="3"/>
      <c r="H16" s="18"/>
      <c r="I16" s="3"/>
      <c r="J16" s="3"/>
      <c r="K16" s="18"/>
      <c r="L16" s="3"/>
      <c r="M16" s="3"/>
      <c r="N16" s="18"/>
      <c r="O16" s="3"/>
      <c r="P16" s="3"/>
      <c r="Q16" s="18"/>
      <c r="R16" s="3">
        <v>15</v>
      </c>
      <c r="S16" s="3">
        <v>1</v>
      </c>
      <c r="T16" s="18" t="s">
        <v>38</v>
      </c>
      <c r="U16" s="3">
        <v>15</v>
      </c>
      <c r="V16" s="3">
        <v>1</v>
      </c>
      <c r="W16" s="18" t="s">
        <v>38</v>
      </c>
      <c r="X16" s="12">
        <f>SUM(G16,J16,M16,P16,S16,V16)</f>
        <v>2</v>
      </c>
      <c r="Y16" s="23">
        <v>2</v>
      </c>
    </row>
    <row r="17" spans="1:25" ht="16.5" customHeight="1" thickBot="1" x14ac:dyDescent="0.3">
      <c r="A17" s="17">
        <v>4</v>
      </c>
      <c r="B17" s="3" t="s">
        <v>123</v>
      </c>
      <c r="C17" s="38" t="s">
        <v>83</v>
      </c>
      <c r="D17" s="12">
        <f t="shared" si="0"/>
        <v>60</v>
      </c>
      <c r="E17" s="18">
        <f>SUM(F17,I17,L17,O17,R17,U17)</f>
        <v>60</v>
      </c>
      <c r="F17" s="3">
        <v>30</v>
      </c>
      <c r="G17" s="3">
        <v>2</v>
      </c>
      <c r="H17" s="18" t="s">
        <v>38</v>
      </c>
      <c r="I17" s="3">
        <v>30</v>
      </c>
      <c r="J17" s="3">
        <v>2</v>
      </c>
      <c r="K17" s="18" t="s">
        <v>38</v>
      </c>
      <c r="L17" s="3"/>
      <c r="M17" s="3"/>
      <c r="N17" s="18"/>
      <c r="O17" s="3"/>
      <c r="P17" s="3"/>
      <c r="Q17" s="18"/>
      <c r="R17" s="3"/>
      <c r="S17" s="3"/>
      <c r="T17" s="18"/>
      <c r="U17" s="3"/>
      <c r="V17" s="3"/>
      <c r="W17" s="18"/>
      <c r="X17" s="12">
        <f>SUM(G17,J17,M17,P17,S17,V17)</f>
        <v>4</v>
      </c>
      <c r="Y17" s="23">
        <v>4</v>
      </c>
    </row>
    <row r="18" spans="1:25" ht="15.75" customHeight="1" thickBot="1" x14ac:dyDescent="0.3">
      <c r="A18" s="104" t="s">
        <v>21</v>
      </c>
      <c r="B18" s="105"/>
      <c r="C18" s="121"/>
      <c r="D18" s="46">
        <f>SUM(D14:D17)</f>
        <v>300</v>
      </c>
      <c r="E18" s="5">
        <f>SUM(E14:E17)</f>
        <v>300</v>
      </c>
      <c r="F18" s="8">
        <f>SUM(F14:F17)</f>
        <v>60</v>
      </c>
      <c r="G18" s="8"/>
      <c r="H18" s="59"/>
      <c r="I18" s="8">
        <f>SUM(I14:I17)</f>
        <v>60</v>
      </c>
      <c r="J18" s="8"/>
      <c r="K18" s="59"/>
      <c r="L18" s="8">
        <f>SUM(L14:L17)</f>
        <v>30</v>
      </c>
      <c r="M18" s="8"/>
      <c r="N18" s="59"/>
      <c r="O18" s="8">
        <f>SUM(O14:O17)</f>
        <v>45</v>
      </c>
      <c r="P18" s="8"/>
      <c r="Q18" s="59"/>
      <c r="R18" s="8">
        <f>SUM(R14:R17)</f>
        <v>60</v>
      </c>
      <c r="S18" s="8"/>
      <c r="T18" s="59"/>
      <c r="U18" s="8">
        <f>SUM(U14:U17)</f>
        <v>45</v>
      </c>
      <c r="V18" s="8"/>
      <c r="W18" s="59"/>
      <c r="X18" s="57">
        <f>SUM(X14:X17)</f>
        <v>32</v>
      </c>
      <c r="Y18" s="57">
        <f>SUM(Y14:Y17)</f>
        <v>32</v>
      </c>
    </row>
    <row r="19" spans="1:25" ht="15" customHeight="1" x14ac:dyDescent="0.25">
      <c r="A19" s="27"/>
      <c r="B19" s="27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x14ac:dyDescent="0.25">
      <c r="A20" s="27"/>
      <c r="B20" s="27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x14ac:dyDescent="0.25">
      <c r="A21" s="27"/>
      <c r="B21" s="27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x14ac:dyDescent="0.2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x14ac:dyDescent="0.25">
      <c r="A23" s="27"/>
      <c r="B23" s="27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x14ac:dyDescent="0.25">
      <c r="A24" s="27"/>
      <c r="B24" s="27" t="s">
        <v>111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x14ac:dyDescent="0.25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x14ac:dyDescent="0.25">
      <c r="A26" s="27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x14ac:dyDescent="0.25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x14ac:dyDescent="0.25">
      <c r="A28" s="27"/>
      <c r="B28" s="27" t="s">
        <v>112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x14ac:dyDescent="0.25">
      <c r="A29" s="27"/>
      <c r="B29" s="27" t="s">
        <v>114</v>
      </c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x14ac:dyDescent="0.25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x14ac:dyDescent="0.2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x14ac:dyDescent="0.2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</sheetData>
  <mergeCells count="18">
    <mergeCell ref="A13:C13"/>
    <mergeCell ref="A18:C18"/>
    <mergeCell ref="F10:H11"/>
    <mergeCell ref="I10:K11"/>
    <mergeCell ref="A8:A12"/>
    <mergeCell ref="B8:B12"/>
    <mergeCell ref="C8:C12"/>
    <mergeCell ref="L10:N11"/>
    <mergeCell ref="O10:Q11"/>
    <mergeCell ref="R10:T11"/>
    <mergeCell ref="U10:W11"/>
    <mergeCell ref="E1:Y7"/>
    <mergeCell ref="F8:K9"/>
    <mergeCell ref="L8:Q9"/>
    <mergeCell ref="R8:W9"/>
    <mergeCell ref="X8:X12"/>
    <mergeCell ref="Y8:Y12"/>
    <mergeCell ref="D8:E11"/>
  </mergeCells>
  <printOptions horizontalCentered="1" verticalCentered="1" gridLines="1"/>
  <pageMargins left="0" right="0" top="0.39370078740157483" bottom="0.39370078740157483" header="0.51181102362204722" footer="0.51181102362204722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Normal="100" zoomScalePageLayoutView="2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U23" sqref="U23"/>
    </sheetView>
  </sheetViews>
  <sheetFormatPr defaultRowHeight="12.75" x14ac:dyDescent="0.25"/>
  <cols>
    <col min="1" max="1" width="3.5703125" style="2" customWidth="1"/>
    <col min="2" max="2" width="6.140625" style="2" customWidth="1"/>
    <col min="3" max="3" width="44.5703125" style="26" customWidth="1"/>
    <col min="4" max="4" width="6" style="2" customWidth="1"/>
    <col min="5" max="5" width="5.5703125" style="2" customWidth="1"/>
    <col min="6" max="6" width="4.28515625" style="2" customWidth="1"/>
    <col min="7" max="7" width="3.140625" style="2" customWidth="1"/>
    <col min="8" max="8" width="6.85546875" style="2" customWidth="1"/>
    <col min="9" max="9" width="4.140625" style="2" customWidth="1"/>
    <col min="10" max="10" width="3.140625" style="2" customWidth="1"/>
    <col min="11" max="11" width="6.42578125" style="2" customWidth="1"/>
    <col min="12" max="13" width="3.140625" style="2" customWidth="1"/>
    <col min="14" max="14" width="4.7109375" style="2" customWidth="1"/>
    <col min="15" max="15" width="3.140625" style="2" customWidth="1"/>
    <col min="16" max="16" width="3.28515625" style="2" customWidth="1"/>
    <col min="17" max="17" width="4.42578125" style="2" customWidth="1"/>
    <col min="18" max="18" width="3.140625" style="2" customWidth="1"/>
    <col min="19" max="19" width="3.5703125" style="2" customWidth="1"/>
    <col min="20" max="20" width="4.85546875" style="2" customWidth="1"/>
    <col min="21" max="22" width="3.140625" style="2" customWidth="1"/>
    <col min="23" max="24" width="5.42578125" style="2" customWidth="1"/>
    <col min="25" max="25" width="7.28515625" style="9" customWidth="1"/>
    <col min="26" max="16384" width="9.140625" style="2"/>
  </cols>
  <sheetData>
    <row r="1" spans="1:26" ht="15.75" customHeight="1" thickTop="1" x14ac:dyDescent="0.25">
      <c r="A1" s="34" t="s">
        <v>0</v>
      </c>
      <c r="B1" s="29"/>
      <c r="C1" s="29"/>
      <c r="D1" s="30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5"/>
      <c r="Z1" s="25"/>
    </row>
    <row r="2" spans="1:26" ht="15" customHeight="1" x14ac:dyDescent="0.25">
      <c r="A2" s="35" t="s">
        <v>1</v>
      </c>
      <c r="B2" s="32"/>
      <c r="C2" s="32"/>
      <c r="D2" s="31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25"/>
    </row>
    <row r="3" spans="1:26" ht="15" customHeight="1" x14ac:dyDescent="0.25">
      <c r="A3" s="35" t="s">
        <v>2</v>
      </c>
      <c r="B3" s="32"/>
      <c r="C3" s="32"/>
      <c r="D3" s="31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  <c r="Z3" s="25"/>
    </row>
    <row r="4" spans="1:26" ht="15" customHeight="1" x14ac:dyDescent="0.25">
      <c r="A4" s="35" t="s">
        <v>3</v>
      </c>
      <c r="B4" s="32"/>
      <c r="C4" s="32"/>
      <c r="D4" s="31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5"/>
      <c r="Z4" s="25"/>
    </row>
    <row r="5" spans="1:26" ht="15" customHeight="1" x14ac:dyDescent="0.25">
      <c r="A5" s="35" t="s">
        <v>4</v>
      </c>
      <c r="B5" s="32"/>
      <c r="C5" s="32"/>
      <c r="D5" s="31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5"/>
      <c r="Z5" s="25"/>
    </row>
    <row r="6" spans="1:26" ht="15" customHeight="1" x14ac:dyDescent="0.25">
      <c r="A6" s="35" t="s">
        <v>5</v>
      </c>
      <c r="B6" s="32"/>
      <c r="C6" s="32"/>
      <c r="D6" s="31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5"/>
      <c r="Z6" s="25"/>
    </row>
    <row r="7" spans="1:26" ht="15.75" customHeight="1" thickBot="1" x14ac:dyDescent="0.3">
      <c r="A7" s="62" t="s">
        <v>124</v>
      </c>
      <c r="B7" s="33"/>
      <c r="C7" s="33"/>
      <c r="D7" s="28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7"/>
      <c r="Z7" s="25"/>
    </row>
    <row r="8" spans="1:26" s="1" customFormat="1" ht="15.75" customHeight="1" x14ac:dyDescent="0.25">
      <c r="A8" s="86" t="s">
        <v>6</v>
      </c>
      <c r="B8" s="92" t="s">
        <v>7</v>
      </c>
      <c r="C8" s="89" t="s">
        <v>8</v>
      </c>
      <c r="D8" s="86" t="s">
        <v>9</v>
      </c>
      <c r="E8" s="95"/>
      <c r="F8" s="95" t="s">
        <v>10</v>
      </c>
      <c r="G8" s="95"/>
      <c r="H8" s="95"/>
      <c r="I8" s="95"/>
      <c r="J8" s="95"/>
      <c r="K8" s="89"/>
      <c r="L8" s="86" t="s">
        <v>11</v>
      </c>
      <c r="M8" s="95"/>
      <c r="N8" s="95"/>
      <c r="O8" s="95"/>
      <c r="P8" s="95"/>
      <c r="Q8" s="89"/>
      <c r="R8" s="86" t="s">
        <v>12</v>
      </c>
      <c r="S8" s="95"/>
      <c r="T8" s="95"/>
      <c r="U8" s="95"/>
      <c r="V8" s="95"/>
      <c r="W8" s="89"/>
      <c r="X8" s="97" t="s">
        <v>13</v>
      </c>
      <c r="Y8" s="83" t="s">
        <v>14</v>
      </c>
    </row>
    <row r="9" spans="1:26" s="1" customFormat="1" ht="8.25" customHeight="1" x14ac:dyDescent="0.25">
      <c r="A9" s="87"/>
      <c r="B9" s="93"/>
      <c r="C9" s="90"/>
      <c r="D9" s="87"/>
      <c r="E9" s="96"/>
      <c r="F9" s="96"/>
      <c r="G9" s="96"/>
      <c r="H9" s="96"/>
      <c r="I9" s="96"/>
      <c r="J9" s="96"/>
      <c r="K9" s="90"/>
      <c r="L9" s="87"/>
      <c r="M9" s="96"/>
      <c r="N9" s="96"/>
      <c r="O9" s="96"/>
      <c r="P9" s="96"/>
      <c r="Q9" s="90"/>
      <c r="R9" s="87"/>
      <c r="S9" s="96"/>
      <c r="T9" s="96"/>
      <c r="U9" s="96"/>
      <c r="V9" s="96"/>
      <c r="W9" s="90"/>
      <c r="X9" s="98"/>
      <c r="Y9" s="84"/>
    </row>
    <row r="10" spans="1:26" s="1" customFormat="1" ht="15.75" customHeight="1" x14ac:dyDescent="0.25">
      <c r="A10" s="87"/>
      <c r="B10" s="93"/>
      <c r="C10" s="90"/>
      <c r="D10" s="87"/>
      <c r="E10" s="96"/>
      <c r="F10" s="96" t="s">
        <v>15</v>
      </c>
      <c r="G10" s="96"/>
      <c r="H10" s="96"/>
      <c r="I10" s="96" t="s">
        <v>16</v>
      </c>
      <c r="J10" s="96"/>
      <c r="K10" s="90"/>
      <c r="L10" s="87" t="s">
        <v>17</v>
      </c>
      <c r="M10" s="96"/>
      <c r="N10" s="96"/>
      <c r="O10" s="96" t="s">
        <v>18</v>
      </c>
      <c r="P10" s="96"/>
      <c r="Q10" s="90"/>
      <c r="R10" s="87" t="s">
        <v>19</v>
      </c>
      <c r="S10" s="96"/>
      <c r="T10" s="96"/>
      <c r="U10" s="96" t="s">
        <v>20</v>
      </c>
      <c r="V10" s="96"/>
      <c r="W10" s="90"/>
      <c r="X10" s="98"/>
      <c r="Y10" s="84"/>
    </row>
    <row r="11" spans="1:26" s="1" customFormat="1" ht="9" customHeight="1" x14ac:dyDescent="0.25">
      <c r="A11" s="87"/>
      <c r="B11" s="93"/>
      <c r="C11" s="90"/>
      <c r="D11" s="87"/>
      <c r="E11" s="96"/>
      <c r="F11" s="96"/>
      <c r="G11" s="96"/>
      <c r="H11" s="96"/>
      <c r="I11" s="96"/>
      <c r="J11" s="96"/>
      <c r="K11" s="90"/>
      <c r="L11" s="87"/>
      <c r="M11" s="96"/>
      <c r="N11" s="96"/>
      <c r="O11" s="96"/>
      <c r="P11" s="96"/>
      <c r="Q11" s="90"/>
      <c r="R11" s="87"/>
      <c r="S11" s="96"/>
      <c r="T11" s="96"/>
      <c r="U11" s="96"/>
      <c r="V11" s="96"/>
      <c r="W11" s="90"/>
      <c r="X11" s="98"/>
      <c r="Y11" s="84"/>
    </row>
    <row r="12" spans="1:26" s="1" customFormat="1" ht="93" customHeight="1" thickBot="1" x14ac:dyDescent="0.3">
      <c r="A12" s="88"/>
      <c r="B12" s="94"/>
      <c r="C12" s="91"/>
      <c r="D12" s="42" t="s">
        <v>21</v>
      </c>
      <c r="E12" s="44" t="s">
        <v>23</v>
      </c>
      <c r="F12" s="44" t="s">
        <v>23</v>
      </c>
      <c r="G12" s="44" t="s">
        <v>29</v>
      </c>
      <c r="H12" s="44" t="s">
        <v>30</v>
      </c>
      <c r="I12" s="44" t="s">
        <v>23</v>
      </c>
      <c r="J12" s="44" t="s">
        <v>29</v>
      </c>
      <c r="K12" s="44" t="s">
        <v>30</v>
      </c>
      <c r="L12" s="44" t="s">
        <v>23</v>
      </c>
      <c r="M12" s="44" t="s">
        <v>29</v>
      </c>
      <c r="N12" s="44" t="s">
        <v>30</v>
      </c>
      <c r="O12" s="44" t="s">
        <v>23</v>
      </c>
      <c r="P12" s="44" t="s">
        <v>29</v>
      </c>
      <c r="Q12" s="44" t="s">
        <v>30</v>
      </c>
      <c r="R12" s="44" t="s">
        <v>23</v>
      </c>
      <c r="S12" s="44" t="s">
        <v>29</v>
      </c>
      <c r="T12" s="44" t="s">
        <v>30</v>
      </c>
      <c r="U12" s="44" t="s">
        <v>23</v>
      </c>
      <c r="V12" s="44" t="s">
        <v>29</v>
      </c>
      <c r="W12" s="44" t="s">
        <v>30</v>
      </c>
      <c r="X12" s="99"/>
      <c r="Y12" s="85"/>
    </row>
    <row r="13" spans="1:26" ht="18" customHeight="1" thickBot="1" x14ac:dyDescent="0.3">
      <c r="A13" s="106" t="s">
        <v>31</v>
      </c>
      <c r="B13" s="107"/>
      <c r="C13" s="10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37"/>
    </row>
    <row r="14" spans="1:26" ht="36.75" customHeight="1" x14ac:dyDescent="0.25">
      <c r="A14" s="17">
        <v>1</v>
      </c>
      <c r="B14" s="3" t="s">
        <v>125</v>
      </c>
      <c r="C14" s="38" t="s">
        <v>126</v>
      </c>
      <c r="D14" s="11">
        <f>SUM(E14)</f>
        <v>180</v>
      </c>
      <c r="E14" s="11">
        <f>SUM(F14,I14,L14,O14,R14,U14)</f>
        <v>180</v>
      </c>
      <c r="F14" s="14">
        <v>30</v>
      </c>
      <c r="G14" s="15">
        <v>4</v>
      </c>
      <c r="H14" s="16" t="s">
        <v>39</v>
      </c>
      <c r="I14" s="14">
        <v>30</v>
      </c>
      <c r="J14" s="15">
        <v>4</v>
      </c>
      <c r="K14" s="16" t="s">
        <v>39</v>
      </c>
      <c r="L14" s="14">
        <v>30</v>
      </c>
      <c r="M14" s="15">
        <v>4</v>
      </c>
      <c r="N14" s="16" t="s">
        <v>39</v>
      </c>
      <c r="O14" s="14">
        <v>30</v>
      </c>
      <c r="P14" s="15">
        <v>5</v>
      </c>
      <c r="Q14" s="16" t="s">
        <v>39</v>
      </c>
      <c r="R14" s="14">
        <v>30</v>
      </c>
      <c r="S14" s="15">
        <v>4</v>
      </c>
      <c r="T14" s="16" t="s">
        <v>39</v>
      </c>
      <c r="U14" s="14">
        <v>30</v>
      </c>
      <c r="V14" s="15">
        <v>5</v>
      </c>
      <c r="W14" s="16" t="s">
        <v>39</v>
      </c>
      <c r="X14" s="11">
        <f>SUM(G14,J14,M14,P14,S14,V14)</f>
        <v>26</v>
      </c>
      <c r="Y14" s="22">
        <v>26</v>
      </c>
    </row>
    <row r="15" spans="1:26" ht="15.75" customHeight="1" x14ac:dyDescent="0.25">
      <c r="A15" s="17">
        <v>2</v>
      </c>
      <c r="B15" s="3" t="s">
        <v>119</v>
      </c>
      <c r="C15" s="38" t="s">
        <v>120</v>
      </c>
      <c r="D15" s="12">
        <f>SUM(E15)</f>
        <v>30</v>
      </c>
      <c r="E15" s="12">
        <f>SUM(F15,I15,L15,O15,R15,U15)</f>
        <v>30</v>
      </c>
      <c r="F15" s="24"/>
      <c r="G15" s="7"/>
      <c r="H15" s="77"/>
      <c r="I15" s="50"/>
      <c r="J15" s="51"/>
      <c r="K15" s="52"/>
      <c r="L15" s="50"/>
      <c r="M15" s="51"/>
      <c r="N15" s="52"/>
      <c r="O15" s="50">
        <v>15</v>
      </c>
      <c r="P15" s="51">
        <v>1</v>
      </c>
      <c r="Q15" s="52" t="s">
        <v>38</v>
      </c>
      <c r="R15" s="50">
        <v>15</v>
      </c>
      <c r="S15" s="51">
        <v>1</v>
      </c>
      <c r="T15" s="52" t="s">
        <v>38</v>
      </c>
      <c r="U15" s="50"/>
      <c r="V15" s="51"/>
      <c r="W15" s="52"/>
      <c r="X15" s="12">
        <f>SUM(G15,J15,M15,P15,S15,V15)</f>
        <v>2</v>
      </c>
      <c r="Y15" s="78">
        <v>2</v>
      </c>
    </row>
    <row r="16" spans="1:26" ht="15.75" customHeight="1" thickBot="1" x14ac:dyDescent="0.3">
      <c r="A16" s="17">
        <v>3</v>
      </c>
      <c r="B16" s="3" t="s">
        <v>127</v>
      </c>
      <c r="C16" s="38" t="s">
        <v>85</v>
      </c>
      <c r="D16" s="13">
        <f>SUM(E16)</f>
        <v>90</v>
      </c>
      <c r="E16" s="13">
        <f>SUM(F16,I16,L16,O16,R16,U16)</f>
        <v>90</v>
      </c>
      <c r="F16" s="19">
        <v>45</v>
      </c>
      <c r="G16" s="20">
        <v>2</v>
      </c>
      <c r="H16" s="63" t="s">
        <v>38</v>
      </c>
      <c r="I16" s="17">
        <v>45</v>
      </c>
      <c r="J16" s="3">
        <v>2</v>
      </c>
      <c r="K16" s="18" t="s">
        <v>38</v>
      </c>
      <c r="L16" s="17"/>
      <c r="M16" s="3"/>
      <c r="N16" s="18"/>
      <c r="O16" s="17"/>
      <c r="P16" s="3"/>
      <c r="Q16" s="18"/>
      <c r="R16" s="17"/>
      <c r="S16" s="3"/>
      <c r="T16" s="18"/>
      <c r="U16" s="17"/>
      <c r="V16" s="3"/>
      <c r="W16" s="18"/>
      <c r="X16" s="13">
        <f>SUM(G16,J16,M16,P16,S16,V16)</f>
        <v>4</v>
      </c>
      <c r="Y16" s="49">
        <v>4</v>
      </c>
    </row>
    <row r="17" spans="1:25" ht="15.75" customHeight="1" thickBot="1" x14ac:dyDescent="0.3">
      <c r="A17" s="108" t="s">
        <v>21</v>
      </c>
      <c r="B17" s="109"/>
      <c r="C17" s="110"/>
      <c r="D17" s="46">
        <f>SUM(D14:D16)</f>
        <v>300</v>
      </c>
      <c r="E17" s="5">
        <f>SUM(E14:E16)</f>
        <v>300</v>
      </c>
      <c r="F17" s="8">
        <f>SUM(F14:F16)</f>
        <v>75</v>
      </c>
      <c r="G17" s="8"/>
      <c r="H17" s="59"/>
      <c r="I17" s="58">
        <f>SUM(I14:I16)</f>
        <v>75</v>
      </c>
      <c r="J17" s="8"/>
      <c r="K17" s="59"/>
      <c r="L17" s="58">
        <f>SUM(L14:L16)</f>
        <v>30</v>
      </c>
      <c r="M17" s="8"/>
      <c r="N17" s="59"/>
      <c r="O17" s="58">
        <f>SUM(O14:O16)</f>
        <v>45</v>
      </c>
      <c r="P17" s="8"/>
      <c r="Q17" s="59"/>
      <c r="R17" s="58">
        <f>SUM(R14:R16)</f>
        <v>45</v>
      </c>
      <c r="S17" s="8"/>
      <c r="T17" s="59"/>
      <c r="U17" s="58">
        <f>SUM(U14:U16)</f>
        <v>30</v>
      </c>
      <c r="V17" s="8"/>
      <c r="W17" s="59"/>
      <c r="X17" s="57">
        <f>SUM(X14:X16)</f>
        <v>32</v>
      </c>
      <c r="Y17" s="57">
        <f>SUM(Y14:Y16)</f>
        <v>32</v>
      </c>
    </row>
    <row r="18" spans="1:25" x14ac:dyDescent="0.25">
      <c r="A18" s="27"/>
      <c r="B18" s="27"/>
      <c r="C18" s="27"/>
      <c r="D18" s="69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70"/>
    </row>
    <row r="19" spans="1:25" x14ac:dyDescent="0.25">
      <c r="A19" s="27"/>
      <c r="B19" s="114" t="s">
        <v>128</v>
      </c>
      <c r="C19" s="114"/>
      <c r="D19" s="28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2"/>
    </row>
    <row r="20" spans="1:25" x14ac:dyDescent="0.25">
      <c r="A20" s="27"/>
      <c r="B20" s="114" t="s">
        <v>111</v>
      </c>
      <c r="C20" s="114"/>
      <c r="D20" s="28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2"/>
    </row>
    <row r="21" spans="1:25" x14ac:dyDescent="0.25">
      <c r="A21" s="27"/>
      <c r="B21" s="27"/>
      <c r="C21" s="27"/>
      <c r="D21" s="28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2"/>
    </row>
    <row r="22" spans="1:25" x14ac:dyDescent="0.25">
      <c r="A22" s="27"/>
      <c r="B22" s="27"/>
      <c r="C22" s="27"/>
      <c r="D22" s="28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2"/>
    </row>
    <row r="23" spans="1:25" x14ac:dyDescent="0.25">
      <c r="A23" s="27"/>
      <c r="B23" s="27"/>
      <c r="C23" s="27"/>
      <c r="D23" s="28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2"/>
    </row>
    <row r="24" spans="1:25" x14ac:dyDescent="0.25">
      <c r="A24" s="27"/>
      <c r="B24" s="27" t="s">
        <v>112</v>
      </c>
      <c r="C24" s="27"/>
      <c r="D24" s="28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2"/>
    </row>
    <row r="25" spans="1:25" x14ac:dyDescent="0.25">
      <c r="A25" s="27"/>
      <c r="B25" s="27" t="s">
        <v>114</v>
      </c>
      <c r="C25" s="27"/>
      <c r="D25" s="28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2"/>
    </row>
    <row r="26" spans="1:25" x14ac:dyDescent="0.25">
      <c r="A26" s="27"/>
      <c r="B26" s="27"/>
      <c r="C26" s="27"/>
      <c r="D26" s="28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2"/>
    </row>
    <row r="27" spans="1:25" x14ac:dyDescent="0.25">
      <c r="A27" s="27"/>
      <c r="B27" s="27"/>
      <c r="C27" s="27"/>
      <c r="D27" s="28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2"/>
    </row>
    <row r="28" spans="1:25" ht="10.5" customHeight="1" x14ac:dyDescent="0.25">
      <c r="A28" s="27"/>
      <c r="B28" s="27"/>
      <c r="C28" s="27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5"/>
    </row>
    <row r="29" spans="1:25" hidden="1" x14ac:dyDescent="0.25"/>
  </sheetData>
  <mergeCells count="19">
    <mergeCell ref="B19:C19"/>
    <mergeCell ref="B20:C20"/>
    <mergeCell ref="A13:C13"/>
    <mergeCell ref="A17:C17"/>
    <mergeCell ref="F10:H11"/>
    <mergeCell ref="A8:A12"/>
    <mergeCell ref="B8:B12"/>
    <mergeCell ref="C8:C12"/>
    <mergeCell ref="D8:E11"/>
    <mergeCell ref="F8:K9"/>
    <mergeCell ref="L8:Q9"/>
    <mergeCell ref="R8:W9"/>
    <mergeCell ref="X8:X12"/>
    <mergeCell ref="Y8:Y12"/>
    <mergeCell ref="I10:K11"/>
    <mergeCell ref="L10:N11"/>
    <mergeCell ref="O10:Q11"/>
    <mergeCell ref="R10:T11"/>
    <mergeCell ref="U10:W11"/>
  </mergeCells>
  <printOptions horizontalCentered="1" verticalCentered="1" gridLines="1"/>
  <pageMargins left="0" right="0" top="0.39370078740157483" bottom="0.39370078740157483" header="0.51181102362204722" footer="0.51181102362204722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6</vt:i4>
      </vt:variant>
    </vt:vector>
  </HeadingPairs>
  <TitlesOfParts>
    <vt:vector size="9" baseType="lpstr">
      <vt:lpstr>II,III JiMR  23-26,24-27</vt:lpstr>
      <vt:lpstr>Wyk. wokalne I stopnia </vt:lpstr>
      <vt:lpstr>Wyk. instrument I stopnia </vt:lpstr>
      <vt:lpstr>'II,III JiMR  23-26,24-27'!Obszar_wydruku</vt:lpstr>
      <vt:lpstr>'Wyk. instrument I stopnia '!Obszar_wydruku</vt:lpstr>
      <vt:lpstr>'Wyk. wokalne I stopnia '!Obszar_wydruku</vt:lpstr>
      <vt:lpstr>'II,III JiMR  23-26,24-27'!Tytuły_wydruku</vt:lpstr>
      <vt:lpstr>'Wyk. instrument I stopnia '!Tytuły_wydruku</vt:lpstr>
      <vt:lpstr>'Wyk. wokalne I stopnia 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2026-01-19T11:20:03Z</dcterms:modified>
  <cp:category/>
  <cp:contentStatus/>
</cp:coreProperties>
</file>