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STUDIÓW\RATOWNICTWO MEDYCZNE\cykl 2026-2029\"/>
    </mc:Choice>
  </mc:AlternateContent>
  <xr:revisionPtr revIDLastSave="0" documentId="13_ncr:1_{305C1EE8-37D3-449C-AAE1-8955C1039C25}" xr6:coauthVersionLast="47" xr6:coauthVersionMax="47" xr10:uidLastSave="{00000000-0000-0000-0000-000000000000}"/>
  <bookViews>
    <workbookView xWindow="-103" yWindow="-103" windowWidth="33120" windowHeight="18000" xr2:uid="{9466E9A5-BCFE-4DDF-B19E-A5443080DBD9}"/>
  </bookViews>
  <sheets>
    <sheet name="RM II st. stac. 2026-20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9" i="1" l="1"/>
  <c r="L33" i="1"/>
  <c r="L42" i="1"/>
  <c r="L51" i="1"/>
  <c r="L64" i="1"/>
  <c r="AU64" i="1"/>
  <c r="AL64" i="1"/>
  <c r="AC64" i="1"/>
  <c r="T64" i="1"/>
  <c r="AU51" i="1"/>
  <c r="AL51" i="1"/>
  <c r="AC51" i="1"/>
  <c r="T51" i="1"/>
  <c r="AU42" i="1"/>
  <c r="AL42" i="1"/>
  <c r="AC42" i="1"/>
  <c r="T42" i="1"/>
  <c r="AU33" i="1"/>
  <c r="AL33" i="1"/>
  <c r="AC33" i="1"/>
  <c r="T33" i="1"/>
  <c r="AU19" i="1"/>
  <c r="AL19" i="1"/>
  <c r="AC19" i="1"/>
  <c r="T19" i="1"/>
  <c r="BB65" i="1"/>
  <c r="BA64" i="1"/>
  <c r="AZ64" i="1"/>
  <c r="AY64" i="1"/>
  <c r="AX64" i="1"/>
  <c r="AW64" i="1"/>
  <c r="AV64" i="1"/>
  <c r="AT64" i="1"/>
  <c r="AS64" i="1"/>
  <c r="AR64" i="1"/>
  <c r="AQ64" i="1"/>
  <c r="AP64" i="1"/>
  <c r="AO64" i="1"/>
  <c r="AN64" i="1"/>
  <c r="AM64" i="1"/>
  <c r="AK64" i="1"/>
  <c r="AJ64" i="1"/>
  <c r="AI64" i="1"/>
  <c r="AH64" i="1"/>
  <c r="AG64" i="1"/>
  <c r="AF64" i="1"/>
  <c r="AE64" i="1"/>
  <c r="AD64" i="1"/>
  <c r="AB64" i="1"/>
  <c r="AA64" i="1"/>
  <c r="Z64" i="1"/>
  <c r="Y64" i="1"/>
  <c r="X64" i="1"/>
  <c r="W64" i="1"/>
  <c r="V64" i="1"/>
  <c r="U64" i="1"/>
  <c r="S64" i="1"/>
  <c r="R64" i="1"/>
  <c r="Q64" i="1"/>
  <c r="P64" i="1"/>
  <c r="O64" i="1"/>
  <c r="N64" i="1"/>
  <c r="M64" i="1"/>
  <c r="K64" i="1"/>
  <c r="J64" i="1"/>
  <c r="I64" i="1"/>
  <c r="H64" i="1"/>
  <c r="G64" i="1"/>
  <c r="F64" i="1"/>
  <c r="E64" i="1"/>
  <c r="BA51" i="1"/>
  <c r="AZ51" i="1"/>
  <c r="AY51" i="1"/>
  <c r="AX51" i="1"/>
  <c r="AW51" i="1"/>
  <c r="AV51" i="1"/>
  <c r="AT51" i="1"/>
  <c r="AS51" i="1"/>
  <c r="AR51" i="1"/>
  <c r="AQ51" i="1"/>
  <c r="AP51" i="1"/>
  <c r="AO51" i="1"/>
  <c r="AN51" i="1"/>
  <c r="AM51" i="1"/>
  <c r="AK51" i="1"/>
  <c r="AJ51" i="1"/>
  <c r="AI51" i="1"/>
  <c r="AH51" i="1"/>
  <c r="AG51" i="1"/>
  <c r="AF51" i="1"/>
  <c r="AE51" i="1"/>
  <c r="AD51" i="1"/>
  <c r="AB51" i="1"/>
  <c r="AA51" i="1"/>
  <c r="Z51" i="1"/>
  <c r="Y51" i="1"/>
  <c r="X51" i="1"/>
  <c r="W51" i="1"/>
  <c r="V51" i="1"/>
  <c r="U51" i="1"/>
  <c r="S51" i="1"/>
  <c r="R51" i="1"/>
  <c r="Q51" i="1"/>
  <c r="P51" i="1"/>
  <c r="O51" i="1"/>
  <c r="N51" i="1"/>
  <c r="M51" i="1"/>
  <c r="K51" i="1"/>
  <c r="J51" i="1"/>
  <c r="I51" i="1"/>
  <c r="H51" i="1"/>
  <c r="G51" i="1"/>
  <c r="F51" i="1"/>
  <c r="E51" i="1"/>
  <c r="BA42" i="1"/>
  <c r="AZ42" i="1"/>
  <c r="AY42" i="1"/>
  <c r="AX42" i="1"/>
  <c r="AW42" i="1"/>
  <c r="AV42" i="1"/>
  <c r="AT42" i="1"/>
  <c r="AS42" i="1"/>
  <c r="AR42" i="1"/>
  <c r="AQ42" i="1"/>
  <c r="AP42" i="1"/>
  <c r="AO42" i="1"/>
  <c r="AN42" i="1"/>
  <c r="AM42" i="1"/>
  <c r="AK42" i="1"/>
  <c r="AJ42" i="1"/>
  <c r="AI42" i="1"/>
  <c r="AH42" i="1"/>
  <c r="AG42" i="1"/>
  <c r="AF42" i="1"/>
  <c r="AE42" i="1"/>
  <c r="AD42" i="1"/>
  <c r="AB42" i="1"/>
  <c r="AA42" i="1"/>
  <c r="Z42" i="1"/>
  <c r="Y42" i="1"/>
  <c r="X42" i="1"/>
  <c r="W42" i="1"/>
  <c r="V42" i="1"/>
  <c r="U42" i="1"/>
  <c r="S42" i="1"/>
  <c r="R42" i="1"/>
  <c r="Q42" i="1"/>
  <c r="P42" i="1"/>
  <c r="O42" i="1"/>
  <c r="N42" i="1"/>
  <c r="M42" i="1"/>
  <c r="K42" i="1"/>
  <c r="J42" i="1"/>
  <c r="I42" i="1"/>
  <c r="H42" i="1"/>
  <c r="G42" i="1"/>
  <c r="F42" i="1"/>
  <c r="E42" i="1"/>
  <c r="BA33" i="1"/>
  <c r="AZ33" i="1"/>
  <c r="AY33" i="1"/>
  <c r="AX33" i="1"/>
  <c r="AW33" i="1"/>
  <c r="AV33" i="1"/>
  <c r="AT33" i="1"/>
  <c r="AS33" i="1"/>
  <c r="AR33" i="1"/>
  <c r="AQ33" i="1"/>
  <c r="AP33" i="1"/>
  <c r="AO33" i="1"/>
  <c r="AN33" i="1"/>
  <c r="AM33" i="1"/>
  <c r="AK33" i="1"/>
  <c r="AJ33" i="1"/>
  <c r="AI33" i="1"/>
  <c r="AH33" i="1"/>
  <c r="AG33" i="1"/>
  <c r="AF33" i="1"/>
  <c r="AE33" i="1"/>
  <c r="AD33" i="1"/>
  <c r="AB33" i="1"/>
  <c r="AA33" i="1"/>
  <c r="Z33" i="1"/>
  <c r="Y33" i="1"/>
  <c r="X33" i="1"/>
  <c r="W33" i="1"/>
  <c r="V33" i="1"/>
  <c r="U33" i="1"/>
  <c r="S33" i="1"/>
  <c r="R33" i="1"/>
  <c r="Q33" i="1"/>
  <c r="P33" i="1"/>
  <c r="O33" i="1"/>
  <c r="N33" i="1"/>
  <c r="M33" i="1"/>
  <c r="K33" i="1"/>
  <c r="J33" i="1"/>
  <c r="I33" i="1"/>
  <c r="H33" i="1"/>
  <c r="G33" i="1"/>
  <c r="F33" i="1"/>
  <c r="E33" i="1"/>
  <c r="BA19" i="1"/>
  <c r="AZ19" i="1"/>
  <c r="AY19" i="1"/>
  <c r="AX19" i="1"/>
  <c r="AW19" i="1"/>
  <c r="AV19" i="1"/>
  <c r="AT19" i="1"/>
  <c r="AS19" i="1"/>
  <c r="AR19" i="1"/>
  <c r="AQ19" i="1"/>
  <c r="AP19" i="1"/>
  <c r="AO19" i="1"/>
  <c r="AN19" i="1"/>
  <c r="AM19" i="1"/>
  <c r="AK19" i="1"/>
  <c r="AJ19" i="1"/>
  <c r="AI19" i="1"/>
  <c r="AH19" i="1"/>
  <c r="AG19" i="1"/>
  <c r="AF19" i="1"/>
  <c r="AE19" i="1"/>
  <c r="AD19" i="1"/>
  <c r="AB19" i="1"/>
  <c r="AA19" i="1"/>
  <c r="Z19" i="1"/>
  <c r="Y19" i="1"/>
  <c r="X19" i="1"/>
  <c r="W19" i="1"/>
  <c r="V19" i="1"/>
  <c r="U19" i="1"/>
  <c r="S19" i="1"/>
  <c r="R19" i="1"/>
  <c r="Q19" i="1"/>
  <c r="P19" i="1"/>
  <c r="O19" i="1"/>
  <c r="N19" i="1"/>
  <c r="M19" i="1"/>
  <c r="K19" i="1"/>
  <c r="J19" i="1"/>
  <c r="I19" i="1"/>
  <c r="H19" i="1"/>
  <c r="G19" i="1"/>
  <c r="F19" i="1"/>
  <c r="E19" i="1"/>
  <c r="AQ9" i="1"/>
  <c r="AZ9" i="1" s="1"/>
  <c r="AG9" i="1"/>
  <c r="AP9" i="1" s="1"/>
  <c r="AY9" i="1" s="1"/>
  <c r="AE9" i="1"/>
  <c r="AN9" i="1" s="1"/>
  <c r="AW9" i="1" s="1"/>
  <c r="AB9" i="1"/>
  <c r="AK9" i="1" s="1"/>
  <c r="AT9" i="1" s="1"/>
  <c r="AA9" i="1"/>
  <c r="AJ9" i="1" s="1"/>
  <c r="AS9" i="1" s="1"/>
  <c r="X9" i="1"/>
  <c r="S9" i="1"/>
  <c r="R9" i="1"/>
  <c r="AY65" i="1" l="1"/>
  <c r="S65" i="1"/>
  <c r="AI65" i="1"/>
  <c r="AL65" i="1"/>
  <c r="AU65" i="1"/>
  <c r="T65" i="1"/>
  <c r="AC65" i="1"/>
  <c r="L65" i="1"/>
  <c r="H65" i="1"/>
  <c r="R65" i="1"/>
  <c r="AH65" i="1"/>
  <c r="AO65" i="1"/>
  <c r="BA65" i="1"/>
  <c r="AQ65" i="1"/>
  <c r="AT65" i="1"/>
  <c r="AR65" i="1"/>
  <c r="AP65" i="1"/>
  <c r="X65" i="1"/>
  <c r="AN65" i="1"/>
  <c r="F65" i="1"/>
  <c r="AV65" i="1"/>
  <c r="AW65" i="1"/>
  <c r="AD65" i="1"/>
  <c r="AA65" i="1"/>
  <c r="AE65" i="1"/>
  <c r="AZ65" i="1"/>
  <c r="V65" i="1"/>
  <c r="I65" i="1"/>
  <c r="Q65" i="1"/>
  <c r="J65" i="1"/>
  <c r="K65" i="1"/>
  <c r="M65" i="1"/>
  <c r="W65" i="1"/>
  <c r="N65" i="1"/>
  <c r="O65" i="1"/>
  <c r="AB65" i="1"/>
  <c r="AJ65" i="1"/>
  <c r="AM65" i="1"/>
  <c r="E65" i="1"/>
  <c r="AX65" i="1"/>
  <c r="P65" i="1"/>
  <c r="AS65" i="1"/>
  <c r="Y65" i="1"/>
  <c r="AG65" i="1"/>
  <c r="Z65" i="1"/>
  <c r="U65" i="1"/>
  <c r="AK65" i="1"/>
  <c r="AF65" i="1"/>
  <c r="AA67" i="1" l="1"/>
  <c r="AA68" i="1" s="1"/>
  <c r="R67" i="1"/>
  <c r="AS67" i="1"/>
  <c r="E67" i="1"/>
  <c r="AJ67" i="1"/>
</calcChain>
</file>

<file path=xl/sharedStrings.xml><?xml version="1.0" encoding="utf-8"?>
<sst xmlns="http://schemas.openxmlformats.org/spreadsheetml/2006/main" count="254" uniqueCount="115">
  <si>
    <t>L.p.</t>
  </si>
  <si>
    <t>Kod przedmiotu</t>
  </si>
  <si>
    <t>Przedmiot</t>
  </si>
  <si>
    <t>Forma zaliczenia</t>
  </si>
  <si>
    <t>Forma zajęć</t>
  </si>
  <si>
    <t>I ROK</t>
  </si>
  <si>
    <t>II ROK</t>
  </si>
  <si>
    <t>Punkty ECTS powiązane z kształtowaniem umiejetności praktycznych</t>
  </si>
  <si>
    <t>kształcenie on line</t>
  </si>
  <si>
    <t>1 semestr</t>
  </si>
  <si>
    <t>2 semestr</t>
  </si>
  <si>
    <t>3 semestr</t>
  </si>
  <si>
    <t>4 semestr</t>
  </si>
  <si>
    <t>Razem całość studiów</t>
  </si>
  <si>
    <t>ECTS</t>
  </si>
  <si>
    <t>forma</t>
  </si>
  <si>
    <t>liczba godzin</t>
  </si>
  <si>
    <t>Wykład</t>
  </si>
  <si>
    <t>Ćwiczenia</t>
  </si>
  <si>
    <t>lektorat j. obcy</t>
  </si>
  <si>
    <t>PZ</t>
  </si>
  <si>
    <t>lektorat j. obcego</t>
  </si>
  <si>
    <t>cykl kształcenia</t>
  </si>
  <si>
    <t>semestr 1</t>
  </si>
  <si>
    <t>semestr 2</t>
  </si>
  <si>
    <t>semestr 3</t>
  </si>
  <si>
    <t>semestr 4</t>
  </si>
  <si>
    <t>ogółem</t>
  </si>
  <si>
    <t>Prawo medyczne</t>
  </si>
  <si>
    <t>egz</t>
  </si>
  <si>
    <t>w</t>
  </si>
  <si>
    <t xml:space="preserve">Prawo w praktyce zawodowej ratownika medycznego </t>
  </si>
  <si>
    <t>zal/o</t>
  </si>
  <si>
    <t>Organizacja i zarządzanie w ratownictwie medycznym</t>
  </si>
  <si>
    <t>Marketing i zarządzanie w ochronie zdrowia</t>
  </si>
  <si>
    <t xml:space="preserve">Komunikacja w zespole </t>
  </si>
  <si>
    <t>Język obcy</t>
  </si>
  <si>
    <t>Ratownictwo wielokulturowe</t>
  </si>
  <si>
    <t>Razem</t>
  </si>
  <si>
    <t>Anestezjologia i intensywna terapia</t>
  </si>
  <si>
    <t>Chirurgia</t>
  </si>
  <si>
    <t>Medycyna ratunkowa dorosłych</t>
  </si>
  <si>
    <t>Medycyna ratunkowa dzieci</t>
  </si>
  <si>
    <t>Medycyna karastrof</t>
  </si>
  <si>
    <t>Farmakologia w ratownictwie medycznym</t>
  </si>
  <si>
    <t>Diagnostyka obrazowa w ratownictwie medycznym</t>
  </si>
  <si>
    <t>Diagnostyka laboratoryjna z elementami krwiolecznictwa</t>
  </si>
  <si>
    <t xml:space="preserve">Choroby wewnętrzne  </t>
  </si>
  <si>
    <t>Pediatria</t>
  </si>
  <si>
    <t>Ginekologia i położnictwo w ratownictwie medycznym</t>
  </si>
  <si>
    <t>Medycyna sądowa</t>
  </si>
  <si>
    <t>Badania naukowe w ratownictwie medycznym</t>
  </si>
  <si>
    <t>Statystyka medyczna</t>
  </si>
  <si>
    <t>Informacja naukowa</t>
  </si>
  <si>
    <t>Ratownictwo medyczne w ujęciu międzynarodowym</t>
  </si>
  <si>
    <t>Dydaktyka w ratownictwie medycznym i promocja zdrowia</t>
  </si>
  <si>
    <t>Seminarium dyplomowe</t>
  </si>
  <si>
    <t>Przygotowanie pracy dyplomowej i przygotowanie do egzaminu dyplomowego</t>
  </si>
  <si>
    <t>Badania naukowe w ratownictwie</t>
  </si>
  <si>
    <t>PZ - pracownia ultrasonograficzna</t>
  </si>
  <si>
    <t>-</t>
  </si>
  <si>
    <t>PZ - szpitalny oddział ratunkowy (SOR)</t>
  </si>
  <si>
    <t>PZ - zakład medycyny sądowej</t>
  </si>
  <si>
    <t xml:space="preserve">   </t>
  </si>
  <si>
    <t>PZ - Oddział anestezjologii i intensywnej terapii dorosłych</t>
  </si>
  <si>
    <t>PZ - Oddział anestezjologii i intensywnej terapii dzieci</t>
  </si>
  <si>
    <t>PZ wakacyjna -  Odział anestezjologii i intensywnej terapii dorosłych</t>
  </si>
  <si>
    <t>PZ wakacyjna - Odział anestezjologii i intensywnej terapii dzieci</t>
  </si>
  <si>
    <t>Praktyki zawodowe</t>
  </si>
  <si>
    <t>Stany zagrożenia życia w urazach</t>
  </si>
  <si>
    <t>Ratownictwo medyczne w działaniach humanitarnych</t>
  </si>
  <si>
    <t xml:space="preserve">Stany zagrożenia życia u dzieci </t>
  </si>
  <si>
    <t xml:space="preserve">zal </t>
  </si>
  <si>
    <t>Telemedycyna i nowoczesne technologie w ratownictwie medycznym/Dokumentacja w ratownictwie medycznym*</t>
  </si>
  <si>
    <t>Medycyna taktyczna i konfliktów zbrojnych</t>
  </si>
  <si>
    <t>Ratownictwo w klęskach żywiołowych/Ratownictwo techniczne*</t>
  </si>
  <si>
    <t>Przedmioty do dyspozycji uczelni</t>
  </si>
  <si>
    <t xml:space="preserve">liczba godzin w semestrze </t>
  </si>
  <si>
    <t>godziny razem w semestrze</t>
  </si>
  <si>
    <t xml:space="preserve">w </t>
  </si>
  <si>
    <t xml:space="preserve">ćw </t>
  </si>
  <si>
    <t xml:space="preserve">zp </t>
  </si>
  <si>
    <t>jo</t>
  </si>
  <si>
    <t>pz</t>
  </si>
  <si>
    <t xml:space="preserve">sem </t>
  </si>
  <si>
    <t>Student zobowiązany jest do odbycia szkolenia BHP oraz szkolenia bibliotecznego na zasadach określonych w Uczelni</t>
  </si>
  <si>
    <t>Dziekan Wydziału</t>
  </si>
  <si>
    <t>Stwierdza się zgodność z programem studiów</t>
  </si>
  <si>
    <t>podpis pracownika dziekanatu</t>
  </si>
  <si>
    <t>* przedmiot do wyboru</t>
  </si>
  <si>
    <t>Przedmiot ogólnouczelniany*</t>
  </si>
  <si>
    <t>Wsparcie psychologiczne w ratrownictwie medycznym / Komunikacja z pacjentem*</t>
  </si>
  <si>
    <t>Zarządzanie kryzysowe / Zarządzanie zespołem  i podejmowanie decyzji w sytuacjach trudnych*</t>
  </si>
  <si>
    <t>Współpraca w zespole interprofesjonalnym**</t>
  </si>
  <si>
    <t xml:space="preserve"> Laboratoria CSM</t>
  </si>
  <si>
    <t>ZP</t>
  </si>
  <si>
    <t>Laboratoria</t>
  </si>
  <si>
    <t>lab csm</t>
  </si>
  <si>
    <t xml:space="preserve">lab </t>
  </si>
  <si>
    <t>** zajęcia realizowane innowacyjnie we współpracy z kiedunkiem lekarskim, położnictwiem i pielęgniartwem</t>
  </si>
  <si>
    <t>Zaawansowane procedury ratunkowe</t>
  </si>
  <si>
    <t>Nauki społeczne i humanistyczne</t>
  </si>
  <si>
    <t>razem godzin w semestrze</t>
  </si>
  <si>
    <t>razem godzin w semestrze bez praktyk wakacyjnych</t>
  </si>
  <si>
    <t xml:space="preserve">A. Nauki społeczne i humanistyczne </t>
  </si>
  <si>
    <t xml:space="preserve">B. Zaawansowane procedury ratunkowe </t>
  </si>
  <si>
    <t xml:space="preserve">C. Badania naukowe w ratownictwie medycznym </t>
  </si>
  <si>
    <t xml:space="preserve">D. Praktyki zawodowe </t>
  </si>
  <si>
    <t xml:space="preserve">E. Przedmioty do dyspozycji uczelni </t>
  </si>
  <si>
    <t>profil praktyczny</t>
  </si>
  <si>
    <t>Harmonogram studiów</t>
  </si>
  <si>
    <t>Kierunek Ratownictwo Medyczne studia II stopnia stacjonarne</t>
  </si>
  <si>
    <t>Ustalono na posiedzeniu Rady Wydziału w dniu 14.05.2026 r</t>
  </si>
  <si>
    <t>realizacja od roku akademickiego 2026/2027 Cykl kształcenia 2026-2028</t>
  </si>
  <si>
    <t>Stany zagrożenia zycia w kardiologii * realizaja w semestrze II letnim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</si>
</sst>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rgb="FF0061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9C6500"/>
      <name val="Calibri"/>
      <family val="2"/>
      <charset val="238"/>
    </font>
    <font>
      <sz val="11"/>
      <color rgb="FF9C0006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5"/>
      <color theme="1"/>
      <name val="Calibri"/>
      <family val="2"/>
      <charset val="238"/>
    </font>
    <font>
      <b/>
      <sz val="15"/>
      <color rgb="FFFF0000"/>
      <name val="Calibri"/>
      <family val="2"/>
      <charset val="238"/>
    </font>
    <font>
      <b/>
      <sz val="15"/>
      <color theme="1"/>
      <name val="Aptos Narrow"/>
      <family val="2"/>
      <charset val="238"/>
      <scheme val="minor"/>
    </font>
    <font>
      <b/>
      <u/>
      <sz val="26"/>
      <color theme="1"/>
      <name val="Calibri"/>
      <family val="2"/>
      <charset val="238"/>
    </font>
    <font>
      <u/>
      <sz val="11"/>
      <color theme="1"/>
      <name val="Aptos Narrow"/>
      <family val="2"/>
      <charset val="238"/>
      <scheme val="minor"/>
    </font>
    <font>
      <u/>
      <sz val="11"/>
      <name val="Calibri"/>
      <family val="2"/>
      <charset val="238"/>
    </font>
    <font>
      <b/>
      <u/>
      <sz val="22"/>
      <color theme="1"/>
      <name val="Calibri"/>
      <family val="2"/>
      <charset val="238"/>
    </font>
    <font>
      <b/>
      <u/>
      <sz val="11"/>
      <color theme="1"/>
      <name val="Aptos Narrow"/>
      <family val="2"/>
      <charset val="238"/>
      <scheme val="minor"/>
    </font>
    <font>
      <b/>
      <u/>
      <sz val="11"/>
      <name val="Calibri"/>
      <family val="2"/>
      <charset val="238"/>
    </font>
    <font>
      <b/>
      <u/>
      <sz val="16"/>
      <color theme="1"/>
      <name val="Calibri"/>
      <family val="2"/>
      <charset val="238"/>
    </font>
    <font>
      <b/>
      <u/>
      <sz val="16"/>
      <color theme="1"/>
      <name val="Aptos Narrow"/>
      <family val="2"/>
      <charset val="238"/>
      <scheme val="minor"/>
    </font>
    <font>
      <b/>
      <u/>
      <sz val="16"/>
      <name val="Calibri"/>
      <family val="2"/>
      <charset val="238"/>
    </font>
    <font>
      <u/>
      <sz val="15"/>
      <color theme="1"/>
      <name val="Corbel"/>
      <family val="2"/>
      <charset val="238"/>
    </font>
    <font>
      <u/>
      <sz val="15"/>
      <name val="Corbel"/>
      <family val="2"/>
      <charset val="238"/>
    </font>
    <font>
      <b/>
      <u/>
      <sz val="15"/>
      <color theme="1"/>
      <name val="Corbel"/>
      <family val="2"/>
      <charset val="238"/>
    </font>
    <font>
      <i/>
      <u/>
      <sz val="15"/>
      <color theme="1"/>
      <name val="Corbel"/>
      <family val="2"/>
      <charset val="238"/>
    </font>
    <font>
      <u/>
      <sz val="15"/>
      <color rgb="FF000000"/>
      <name val="Corbel"/>
      <family val="2"/>
      <charset val="238"/>
    </font>
    <font>
      <b/>
      <u/>
      <sz val="15"/>
      <name val="Corbel"/>
      <family val="2"/>
      <charset val="238"/>
    </font>
    <font>
      <b/>
      <i/>
      <u/>
      <sz val="15"/>
      <color theme="1"/>
      <name val="Corbel"/>
      <family val="2"/>
      <charset val="238"/>
    </font>
    <font>
      <b/>
      <u/>
      <sz val="15"/>
      <color theme="1"/>
      <name val="Calibri"/>
      <family val="2"/>
      <charset val="238"/>
    </font>
    <font>
      <b/>
      <u/>
      <sz val="15"/>
      <name val="Calibri"/>
      <family val="2"/>
      <charset val="238"/>
    </font>
    <font>
      <b/>
      <u/>
      <sz val="15"/>
      <color rgb="FFFF0000"/>
      <name val="Calibri"/>
      <family val="2"/>
      <charset val="238"/>
    </font>
    <font>
      <u/>
      <sz val="11"/>
      <color theme="1"/>
      <name val="Calibri"/>
      <family val="2"/>
      <charset val="238"/>
    </font>
    <font>
      <b/>
      <u/>
      <sz val="15"/>
      <color theme="1"/>
      <name val="Aptos Narrow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2DBDB"/>
        <bgColor rgb="FFF2DBDB"/>
      </patternFill>
    </fill>
    <fill>
      <patternFill patternType="solid">
        <fgColor rgb="FFB6DDE8"/>
        <bgColor rgb="FFB6DDE8"/>
      </patternFill>
    </fill>
    <fill>
      <patternFill patternType="solid">
        <fgColor theme="0"/>
        <bgColor theme="0"/>
      </patternFill>
    </fill>
    <fill>
      <patternFill patternType="solid">
        <fgColor rgb="FFEEECE1"/>
        <bgColor rgb="FFEEECE1"/>
      </patternFill>
    </fill>
    <fill>
      <patternFill patternType="solid">
        <fgColor rgb="FFFFFF00"/>
        <bgColor rgb="FFFFFF00"/>
      </patternFill>
    </fill>
    <fill>
      <patternFill patternType="solid">
        <fgColor rgb="FFC6EFCE"/>
        <bgColor rgb="FFC6EFCE"/>
      </patternFill>
    </fill>
    <fill>
      <patternFill patternType="solid">
        <fgColor rgb="FFCCC0D9"/>
        <bgColor rgb="FFCCC0D9"/>
      </patternFill>
    </fill>
    <fill>
      <patternFill patternType="solid">
        <fgColor rgb="FFC2D69B"/>
        <bgColor rgb="FFC2D69B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3" fillId="14" borderId="0" xfId="0" applyFont="1" applyFill="1"/>
    <xf numFmtId="0" fontId="5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textRotation="90"/>
    </xf>
    <xf numFmtId="0" fontId="21" fillId="0" borderId="1" xfId="0" applyFont="1" applyBorder="1" applyAlignment="1">
      <alignment horizontal="left" vertical="center"/>
    </xf>
    <xf numFmtId="0" fontId="22" fillId="0" borderId="1" xfId="0" applyFont="1" applyBorder="1"/>
    <xf numFmtId="0" fontId="21" fillId="0" borderId="1" xfId="0" applyFont="1" applyBorder="1"/>
    <xf numFmtId="0" fontId="21" fillId="4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1" fillId="6" borderId="1" xfId="0" applyFont="1" applyFill="1" applyBorder="1" applyAlignment="1">
      <alignment horizontal="center" vertical="center" textRotation="90"/>
    </xf>
    <xf numFmtId="0" fontId="21" fillId="7" borderId="1" xfId="0" applyFont="1" applyFill="1" applyBorder="1" applyAlignment="1">
      <alignment horizontal="center" vertical="center" textRotation="90"/>
    </xf>
    <xf numFmtId="0" fontId="21" fillId="4" borderId="1" xfId="0" applyFont="1" applyFill="1" applyBorder="1" applyAlignment="1">
      <alignment horizontal="center" vertical="center" textRotation="90"/>
    </xf>
    <xf numFmtId="0" fontId="21" fillId="5" borderId="1" xfId="0" applyFont="1" applyFill="1" applyBorder="1" applyAlignment="1">
      <alignment horizontal="center" vertical="center" textRotation="90" wrapText="1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21" fillId="6" borderId="1" xfId="0" applyFont="1" applyFill="1" applyBorder="1" applyAlignment="1">
      <alignment horizontal="center"/>
    </xf>
    <xf numFmtId="0" fontId="21" fillId="7" borderId="1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16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left" vertical="center" wrapText="1"/>
    </xf>
    <xf numFmtId="0" fontId="21" fillId="6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15" borderId="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1" fillId="11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4" fillId="7" borderId="1" xfId="0" applyFont="1" applyFill="1" applyBorder="1" applyAlignment="1">
      <alignment horizontal="center" vertical="center"/>
    </xf>
    <xf numFmtId="0" fontId="23" fillId="14" borderId="1" xfId="0" applyFont="1" applyFill="1" applyBorder="1" applyAlignment="1">
      <alignment horizontal="center"/>
    </xf>
    <xf numFmtId="0" fontId="27" fillId="14" borderId="1" xfId="0" applyFont="1" applyFill="1" applyBorder="1" applyAlignment="1">
      <alignment horizontal="left" vertical="center"/>
    </xf>
    <xf numFmtId="0" fontId="23" fillId="14" borderId="1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wrapText="1"/>
    </xf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23" fillId="5" borderId="1" xfId="0" applyFont="1" applyFill="1" applyBorder="1" applyAlignment="1">
      <alignment horizontal="center"/>
    </xf>
    <xf numFmtId="0" fontId="21" fillId="0" borderId="1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3" fillId="0" borderId="0" xfId="0" applyFont="1"/>
    <xf numFmtId="0" fontId="31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32" fillId="0" borderId="0" xfId="0" applyFont="1" applyAlignment="1">
      <alignment horizontal="left"/>
    </xf>
    <xf numFmtId="0" fontId="32" fillId="0" borderId="0" xfId="0" applyFont="1"/>
    <xf numFmtId="0" fontId="30" fillId="0" borderId="0" xfId="0" applyFont="1"/>
    <xf numFmtId="0" fontId="13" fillId="0" borderId="0" xfId="0" applyFont="1"/>
    <xf numFmtId="0" fontId="32" fillId="0" borderId="0" xfId="0" applyFont="1" applyAlignment="1">
      <alignment horizontal="left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/>
    <xf numFmtId="0" fontId="21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/>
    <xf numFmtId="0" fontId="24" fillId="13" borderId="1" xfId="0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/>
    </xf>
    <xf numFmtId="0" fontId="23" fillId="13" borderId="1" xfId="0" applyFont="1" applyFill="1" applyBorder="1" applyAlignment="1">
      <alignment horizontal="center" vertical="center"/>
    </xf>
    <xf numFmtId="0" fontId="24" fillId="10" borderId="1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24" fillId="9" borderId="1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textRotation="90" wrapText="1"/>
    </xf>
    <xf numFmtId="0" fontId="21" fillId="0" borderId="1" xfId="0" applyFont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1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4" fillId="0" borderId="1" xfId="0" applyFont="1" applyBorder="1"/>
    <xf numFmtId="0" fontId="15" fillId="0" borderId="1" xfId="0" applyFont="1" applyBorder="1" applyAlignment="1">
      <alignment horizontal="center"/>
    </xf>
    <xf numFmtId="0" fontId="16" fillId="0" borderId="1" xfId="0" applyFont="1" applyBorder="1"/>
    <xf numFmtId="0" fontId="17" fillId="0" borderId="1" xfId="0" applyFont="1" applyBorder="1"/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/>
    <xf numFmtId="0" fontId="20" fillId="0" borderId="1" xfId="0" applyFont="1" applyBorder="1"/>
    <xf numFmtId="0" fontId="1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textRotation="90"/>
    </xf>
    <xf numFmtId="0" fontId="21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73F79-079E-4991-8ECB-776821F13E11}">
  <sheetPr>
    <pageSetUpPr fitToPage="1"/>
  </sheetPr>
  <dimension ref="A1:BV119"/>
  <sheetViews>
    <sheetView tabSelected="1" topLeftCell="A46" zoomScale="80" zoomScaleNormal="80" workbookViewId="0">
      <selection activeCell="C58" sqref="C58"/>
    </sheetView>
  </sheetViews>
  <sheetFormatPr defaultColWidth="14.3828125" defaultRowHeight="14.6" x14ac:dyDescent="0.4"/>
  <cols>
    <col min="1" max="1" width="6.53515625" customWidth="1"/>
    <col min="2" max="2" width="14.69140625" customWidth="1"/>
    <col min="3" max="3" width="42.84375" style="13" customWidth="1"/>
    <col min="4" max="4" width="9.3828125" customWidth="1"/>
    <col min="5" max="5" width="7.3046875" customWidth="1"/>
    <col min="6" max="9" width="5.53515625" customWidth="1"/>
    <col min="10" max="10" width="7" customWidth="1"/>
    <col min="11" max="12" width="5.53515625" customWidth="1"/>
    <col min="13" max="13" width="5.69140625" customWidth="1"/>
    <col min="14" max="15" width="5.53515625" customWidth="1"/>
    <col min="16" max="16" width="5.69140625" customWidth="1"/>
    <col min="17" max="17" width="9.3828125" customWidth="1"/>
    <col min="18" max="18" width="6.69140625" customWidth="1"/>
    <col min="19" max="20" width="4.69140625" customWidth="1"/>
    <col min="21" max="21" width="5.53515625" customWidth="1"/>
    <col min="22" max="26" width="4.69140625" customWidth="1"/>
    <col min="27" max="27" width="7.3046875" customWidth="1"/>
    <col min="28" max="29" width="4.69140625" customWidth="1"/>
    <col min="30" max="30" width="5.69140625" customWidth="1"/>
    <col min="31" max="32" width="4.69140625" customWidth="1"/>
    <col min="33" max="33" width="7" customWidth="1"/>
    <col min="34" max="35" width="4.69140625" customWidth="1"/>
    <col min="36" max="36" width="7" customWidth="1"/>
    <col min="37" max="38" width="4.69140625" customWidth="1"/>
    <col min="39" max="39" width="5.69140625" customWidth="1"/>
    <col min="40" max="41" width="4.69140625" customWidth="1"/>
    <col min="42" max="42" width="5.53515625" customWidth="1"/>
    <col min="43" max="44" width="4.69140625" customWidth="1"/>
    <col min="45" max="45" width="5.84375" customWidth="1"/>
    <col min="46" max="50" width="4.69140625" customWidth="1"/>
    <col min="51" max="51" width="5.69140625" customWidth="1"/>
    <col min="52" max="53" width="4.69140625" customWidth="1"/>
    <col min="54" max="54" width="12.84375" customWidth="1"/>
    <col min="55" max="74" width="8.69140625" customWidth="1"/>
  </cols>
  <sheetData>
    <row r="1" spans="1:74" ht="29.7" customHeight="1" x14ac:dyDescent="0.4">
      <c r="A1" s="96" t="s">
        <v>110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8"/>
    </row>
    <row r="2" spans="1:74" ht="21" customHeight="1" x14ac:dyDescent="0.75">
      <c r="A2" s="99" t="s">
        <v>111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1"/>
    </row>
    <row r="3" spans="1:74" ht="21" customHeight="1" x14ac:dyDescent="0.55000000000000004">
      <c r="A3" s="105" t="s">
        <v>109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</row>
    <row r="4" spans="1:74" ht="34.5" customHeight="1" x14ac:dyDescent="0.55000000000000004">
      <c r="A4" s="102" t="s">
        <v>113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4"/>
    </row>
    <row r="5" spans="1:74" ht="15.75" customHeight="1" x14ac:dyDescent="0.4">
      <c r="A5" s="93" t="s">
        <v>0</v>
      </c>
      <c r="B5" s="106" t="s">
        <v>1</v>
      </c>
      <c r="C5" s="107" t="s">
        <v>2</v>
      </c>
      <c r="D5" s="109" t="s">
        <v>3</v>
      </c>
      <c r="E5" s="93" t="s">
        <v>4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90" t="s">
        <v>5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91" t="s">
        <v>6</v>
      </c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92" t="s">
        <v>7</v>
      </c>
    </row>
    <row r="6" spans="1:74" ht="14.25" customHeight="1" x14ac:dyDescent="0.4">
      <c r="A6" s="76"/>
      <c r="B6" s="76"/>
      <c r="C6" s="108"/>
      <c r="D6" s="76"/>
      <c r="E6" s="76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</row>
    <row r="7" spans="1:74" ht="14.25" customHeight="1" x14ac:dyDescent="0.5">
      <c r="A7" s="76"/>
      <c r="B7" s="76"/>
      <c r="C7" s="108"/>
      <c r="D7" s="76"/>
      <c r="E7" s="93"/>
      <c r="F7" s="76"/>
      <c r="G7" s="94" t="s">
        <v>8</v>
      </c>
      <c r="H7" s="76"/>
      <c r="I7" s="76"/>
      <c r="J7" s="93"/>
      <c r="K7" s="95"/>
      <c r="L7" s="95"/>
      <c r="M7" s="95"/>
      <c r="N7" s="95"/>
      <c r="O7" s="95"/>
      <c r="P7" s="95"/>
      <c r="Q7" s="76"/>
      <c r="R7" s="93" t="s">
        <v>9</v>
      </c>
      <c r="S7" s="76"/>
      <c r="T7" s="76"/>
      <c r="U7" s="76"/>
      <c r="V7" s="76"/>
      <c r="W7" s="76"/>
      <c r="X7" s="76"/>
      <c r="Y7" s="76"/>
      <c r="Z7" s="76"/>
      <c r="AA7" s="93" t="s">
        <v>10</v>
      </c>
      <c r="AB7" s="76"/>
      <c r="AC7" s="76"/>
      <c r="AD7" s="76"/>
      <c r="AE7" s="76"/>
      <c r="AF7" s="76"/>
      <c r="AG7" s="76"/>
      <c r="AH7" s="76"/>
      <c r="AI7" s="76"/>
      <c r="AJ7" s="93" t="s">
        <v>11</v>
      </c>
      <c r="AK7" s="76"/>
      <c r="AL7" s="76"/>
      <c r="AM7" s="76"/>
      <c r="AN7" s="76"/>
      <c r="AO7" s="76"/>
      <c r="AP7" s="76"/>
      <c r="AQ7" s="76"/>
      <c r="AR7" s="76"/>
      <c r="AS7" s="93" t="s">
        <v>12</v>
      </c>
      <c r="AT7" s="76"/>
      <c r="AU7" s="76"/>
      <c r="AV7" s="76"/>
      <c r="AW7" s="76"/>
      <c r="AX7" s="76"/>
      <c r="AY7" s="76"/>
      <c r="AZ7" s="76"/>
      <c r="BA7" s="76"/>
      <c r="BB7" s="76"/>
    </row>
    <row r="8" spans="1:74" ht="15" hidden="1" customHeight="1" x14ac:dyDescent="0.5">
      <c r="A8" s="76"/>
      <c r="B8" s="76"/>
      <c r="C8" s="108"/>
      <c r="D8" s="76"/>
      <c r="E8" s="25"/>
      <c r="F8" s="25"/>
      <c r="G8" s="25"/>
      <c r="H8" s="25"/>
      <c r="I8" s="25"/>
      <c r="J8" s="25"/>
      <c r="K8" s="25"/>
      <c r="L8" s="25"/>
      <c r="M8" s="26"/>
      <c r="N8" s="25"/>
      <c r="O8" s="25"/>
      <c r="P8" s="25"/>
      <c r="Q8" s="25"/>
      <c r="R8" s="23" t="s">
        <v>9</v>
      </c>
      <c r="S8" s="23"/>
      <c r="T8" s="23"/>
      <c r="U8" s="23"/>
      <c r="V8" s="23"/>
      <c r="W8" s="23"/>
      <c r="X8" s="23"/>
      <c r="Y8" s="23"/>
      <c r="Z8" s="23"/>
      <c r="AA8" s="23" t="s">
        <v>10</v>
      </c>
      <c r="AB8" s="23"/>
      <c r="AC8" s="23"/>
      <c r="AD8" s="23"/>
      <c r="AE8" s="23"/>
      <c r="AF8" s="23"/>
      <c r="AG8" s="23"/>
      <c r="AH8" s="23"/>
      <c r="AI8" s="23"/>
      <c r="AJ8" s="23" t="s">
        <v>11</v>
      </c>
      <c r="AK8" s="23"/>
      <c r="AL8" s="23"/>
      <c r="AM8" s="23"/>
      <c r="AN8" s="23"/>
      <c r="AO8" s="23"/>
      <c r="AP8" s="23"/>
      <c r="AQ8" s="23"/>
      <c r="AR8" s="23"/>
      <c r="AS8" s="23" t="s">
        <v>12</v>
      </c>
      <c r="AT8" s="23"/>
      <c r="AU8" s="23"/>
      <c r="AV8" s="23"/>
      <c r="AW8" s="23"/>
      <c r="AX8" s="23"/>
      <c r="AY8" s="23"/>
      <c r="AZ8" s="23"/>
      <c r="BA8" s="23"/>
      <c r="BB8" s="76"/>
    </row>
    <row r="9" spans="1:74" ht="165" customHeight="1" x14ac:dyDescent="0.4">
      <c r="A9" s="76"/>
      <c r="B9" s="76"/>
      <c r="C9" s="108"/>
      <c r="D9" s="76"/>
      <c r="E9" s="27" t="s">
        <v>13</v>
      </c>
      <c r="F9" s="28" t="s">
        <v>14</v>
      </c>
      <c r="G9" s="29" t="s">
        <v>15</v>
      </c>
      <c r="H9" s="29" t="s">
        <v>16</v>
      </c>
      <c r="I9" s="29" t="s">
        <v>14</v>
      </c>
      <c r="J9" s="20" t="s">
        <v>17</v>
      </c>
      <c r="K9" s="20" t="s">
        <v>18</v>
      </c>
      <c r="L9" s="20" t="s">
        <v>96</v>
      </c>
      <c r="M9" s="30" t="s">
        <v>94</v>
      </c>
      <c r="N9" s="20" t="s">
        <v>95</v>
      </c>
      <c r="O9" s="20" t="s">
        <v>19</v>
      </c>
      <c r="P9" s="20" t="s">
        <v>20</v>
      </c>
      <c r="Q9" s="20" t="s">
        <v>56</v>
      </c>
      <c r="R9" s="20" t="str">
        <f>J9</f>
        <v>Wykład</v>
      </c>
      <c r="S9" s="20" t="str">
        <f>K9</f>
        <v>Ćwiczenia</v>
      </c>
      <c r="T9" s="20" t="s">
        <v>96</v>
      </c>
      <c r="U9" s="30" t="s">
        <v>94</v>
      </c>
      <c r="V9" s="20" t="s">
        <v>95</v>
      </c>
      <c r="W9" s="20" t="s">
        <v>21</v>
      </c>
      <c r="X9" s="20" t="str">
        <f>P9</f>
        <v>PZ</v>
      </c>
      <c r="Y9" s="20" t="s">
        <v>56</v>
      </c>
      <c r="Z9" s="28" t="s">
        <v>14</v>
      </c>
      <c r="AA9" s="20" t="str">
        <f>J9</f>
        <v>Wykład</v>
      </c>
      <c r="AB9" s="20" t="str">
        <f>K9</f>
        <v>Ćwiczenia</v>
      </c>
      <c r="AC9" s="20" t="s">
        <v>96</v>
      </c>
      <c r="AD9" s="30" t="s">
        <v>94</v>
      </c>
      <c r="AE9" s="20" t="str">
        <f>N9</f>
        <v>ZP</v>
      </c>
      <c r="AF9" s="20" t="s">
        <v>21</v>
      </c>
      <c r="AG9" s="20" t="str">
        <f>P9</f>
        <v>PZ</v>
      </c>
      <c r="AH9" s="20" t="s">
        <v>56</v>
      </c>
      <c r="AI9" s="28" t="s">
        <v>14</v>
      </c>
      <c r="AJ9" s="20" t="str">
        <f>AA9</f>
        <v>Wykład</v>
      </c>
      <c r="AK9" s="20" t="str">
        <f>AB9</f>
        <v>Ćwiczenia</v>
      </c>
      <c r="AL9" s="20" t="s">
        <v>96</v>
      </c>
      <c r="AM9" s="30" t="s">
        <v>94</v>
      </c>
      <c r="AN9" s="20" t="str">
        <f>AE9</f>
        <v>ZP</v>
      </c>
      <c r="AO9" s="20" t="s">
        <v>21</v>
      </c>
      <c r="AP9" s="20" t="str">
        <f>AG9</f>
        <v>PZ</v>
      </c>
      <c r="AQ9" s="20" t="str">
        <f>AH9</f>
        <v>Seminarium dyplomowe</v>
      </c>
      <c r="AR9" s="28" t="s">
        <v>14</v>
      </c>
      <c r="AS9" s="20" t="str">
        <f>AJ9</f>
        <v>Wykład</v>
      </c>
      <c r="AT9" s="20" t="str">
        <f>AK9</f>
        <v>Ćwiczenia</v>
      </c>
      <c r="AU9" s="20" t="s">
        <v>96</v>
      </c>
      <c r="AV9" s="30" t="s">
        <v>94</v>
      </c>
      <c r="AW9" s="20" t="str">
        <f>AN9</f>
        <v>ZP</v>
      </c>
      <c r="AX9" s="20" t="s">
        <v>21</v>
      </c>
      <c r="AY9" s="20" t="str">
        <f>AP9</f>
        <v>PZ</v>
      </c>
      <c r="AZ9" s="20" t="str">
        <f>AQ9</f>
        <v>Seminarium dyplomowe</v>
      </c>
      <c r="BA9" s="28" t="s">
        <v>14</v>
      </c>
      <c r="BB9" s="76"/>
    </row>
    <row r="10" spans="1:74" ht="14.25" customHeight="1" x14ac:dyDescent="0.5">
      <c r="A10" s="19">
        <v>1</v>
      </c>
      <c r="B10" s="31">
        <v>2</v>
      </c>
      <c r="C10" s="32">
        <v>3</v>
      </c>
      <c r="D10" s="31">
        <v>4</v>
      </c>
      <c r="E10" s="33">
        <v>5</v>
      </c>
      <c r="F10" s="34">
        <v>6</v>
      </c>
      <c r="G10" s="35"/>
      <c r="H10" s="35"/>
      <c r="I10" s="35"/>
      <c r="J10" s="31">
        <v>7</v>
      </c>
      <c r="K10" s="31">
        <v>8</v>
      </c>
      <c r="L10" s="31">
        <v>9</v>
      </c>
      <c r="M10" s="31">
        <v>10</v>
      </c>
      <c r="N10" s="31">
        <v>11</v>
      </c>
      <c r="O10" s="31">
        <v>12</v>
      </c>
      <c r="P10" s="31">
        <v>13</v>
      </c>
      <c r="Q10" s="31">
        <v>14</v>
      </c>
      <c r="R10" s="31">
        <v>15</v>
      </c>
      <c r="S10" s="31">
        <v>16</v>
      </c>
      <c r="T10" s="31">
        <v>17</v>
      </c>
      <c r="U10" s="31">
        <v>18</v>
      </c>
      <c r="V10" s="31">
        <v>19</v>
      </c>
      <c r="W10" s="31">
        <v>20</v>
      </c>
      <c r="X10" s="31">
        <v>21</v>
      </c>
      <c r="Y10" s="31">
        <v>22</v>
      </c>
      <c r="Z10" s="36">
        <v>23</v>
      </c>
      <c r="AA10" s="31">
        <v>24</v>
      </c>
      <c r="AB10" s="31">
        <v>25</v>
      </c>
      <c r="AC10" s="31">
        <v>26</v>
      </c>
      <c r="AD10" s="31">
        <v>27</v>
      </c>
      <c r="AE10" s="31">
        <v>28</v>
      </c>
      <c r="AF10" s="31">
        <v>29</v>
      </c>
      <c r="AG10" s="31">
        <v>30</v>
      </c>
      <c r="AH10" s="31">
        <v>31</v>
      </c>
      <c r="AI10" s="36">
        <v>32</v>
      </c>
      <c r="AJ10" s="31">
        <v>33</v>
      </c>
      <c r="AK10" s="31">
        <v>34</v>
      </c>
      <c r="AL10" s="31">
        <v>35</v>
      </c>
      <c r="AM10" s="31">
        <v>36</v>
      </c>
      <c r="AN10" s="31">
        <v>37</v>
      </c>
      <c r="AO10" s="31">
        <v>38</v>
      </c>
      <c r="AP10" s="31">
        <v>39</v>
      </c>
      <c r="AQ10" s="31">
        <v>40</v>
      </c>
      <c r="AR10" s="36">
        <v>41</v>
      </c>
      <c r="AS10" s="31">
        <v>42</v>
      </c>
      <c r="AT10" s="31">
        <v>43</v>
      </c>
      <c r="AU10" s="31">
        <v>44</v>
      </c>
      <c r="AV10" s="31">
        <v>45</v>
      </c>
      <c r="AW10" s="31">
        <v>46</v>
      </c>
      <c r="AX10" s="31">
        <v>47</v>
      </c>
      <c r="AY10" s="31">
        <v>48</v>
      </c>
      <c r="AZ10" s="31">
        <v>49</v>
      </c>
      <c r="BA10" s="36">
        <v>50</v>
      </c>
      <c r="BB10" s="31">
        <v>76</v>
      </c>
    </row>
    <row r="11" spans="1:74" ht="24" customHeight="1" x14ac:dyDescent="0.5">
      <c r="A11" s="19">
        <v>2</v>
      </c>
      <c r="B11" s="88" t="s">
        <v>104</v>
      </c>
      <c r="C11" s="88"/>
      <c r="D11" s="89" t="s">
        <v>22</v>
      </c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89" t="s">
        <v>23</v>
      </c>
      <c r="S11" s="76"/>
      <c r="T11" s="76"/>
      <c r="U11" s="76"/>
      <c r="V11" s="76"/>
      <c r="W11" s="76"/>
      <c r="X11" s="76"/>
      <c r="Y11" s="76"/>
      <c r="Z11" s="76"/>
      <c r="AA11" s="89" t="s">
        <v>24</v>
      </c>
      <c r="AB11" s="76"/>
      <c r="AC11" s="76"/>
      <c r="AD11" s="76"/>
      <c r="AE11" s="76"/>
      <c r="AF11" s="76"/>
      <c r="AG11" s="76"/>
      <c r="AH11" s="76"/>
      <c r="AI11" s="76"/>
      <c r="AJ11" s="89" t="s">
        <v>25</v>
      </c>
      <c r="AK11" s="76"/>
      <c r="AL11" s="76"/>
      <c r="AM11" s="76"/>
      <c r="AN11" s="76"/>
      <c r="AO11" s="76"/>
      <c r="AP11" s="76"/>
      <c r="AQ11" s="76"/>
      <c r="AR11" s="76"/>
      <c r="AS11" s="89" t="s">
        <v>26</v>
      </c>
      <c r="AT11" s="76"/>
      <c r="AU11" s="76"/>
      <c r="AV11" s="76"/>
      <c r="AW11" s="76"/>
      <c r="AX11" s="76"/>
      <c r="AY11" s="76"/>
      <c r="AZ11" s="76"/>
      <c r="BA11" s="76"/>
      <c r="BB11" s="19" t="s">
        <v>27</v>
      </c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34.5" customHeight="1" x14ac:dyDescent="0.4">
      <c r="A12" s="19">
        <v>3</v>
      </c>
      <c r="B12" s="19"/>
      <c r="C12" s="37" t="s">
        <v>28</v>
      </c>
      <c r="D12" s="19" t="s">
        <v>29</v>
      </c>
      <c r="E12" s="38">
        <v>30</v>
      </c>
      <c r="F12" s="39">
        <v>3</v>
      </c>
      <c r="G12" s="24" t="s">
        <v>30</v>
      </c>
      <c r="H12" s="24">
        <v>20</v>
      </c>
      <c r="I12" s="24">
        <v>1</v>
      </c>
      <c r="J12" s="19">
        <v>20</v>
      </c>
      <c r="K12" s="19">
        <v>10</v>
      </c>
      <c r="L12" s="19"/>
      <c r="M12" s="40"/>
      <c r="N12" s="19"/>
      <c r="O12" s="19"/>
      <c r="P12" s="19"/>
      <c r="Q12" s="19"/>
      <c r="R12" s="19">
        <v>20</v>
      </c>
      <c r="S12" s="19">
        <v>10</v>
      </c>
      <c r="T12" s="19"/>
      <c r="U12" s="19"/>
      <c r="V12" s="19"/>
      <c r="W12" s="19"/>
      <c r="X12" s="19"/>
      <c r="Y12" s="19"/>
      <c r="Z12" s="39">
        <v>3</v>
      </c>
      <c r="AA12" s="19"/>
      <c r="AB12" s="19"/>
      <c r="AC12" s="19"/>
      <c r="AD12" s="19"/>
      <c r="AE12" s="19"/>
      <c r="AF12" s="19"/>
      <c r="AG12" s="19"/>
      <c r="AH12" s="19"/>
      <c r="AI12" s="39"/>
      <c r="AJ12" s="19"/>
      <c r="AK12" s="19"/>
      <c r="AL12" s="19"/>
      <c r="AM12" s="19"/>
      <c r="AN12" s="19"/>
      <c r="AO12" s="19"/>
      <c r="AP12" s="19"/>
      <c r="AQ12" s="19"/>
      <c r="AR12" s="39"/>
      <c r="AS12" s="19"/>
      <c r="AT12" s="19"/>
      <c r="AU12" s="19"/>
      <c r="AV12" s="19"/>
      <c r="AW12" s="19"/>
      <c r="AX12" s="19"/>
      <c r="AY12" s="19"/>
      <c r="AZ12" s="19"/>
      <c r="BA12" s="39"/>
      <c r="BB12" s="19">
        <v>2</v>
      </c>
    </row>
    <row r="13" spans="1:74" s="3" customFormat="1" ht="34.5" customHeight="1" x14ac:dyDescent="0.4">
      <c r="A13" s="19">
        <v>4</v>
      </c>
      <c r="B13" s="19"/>
      <c r="C13" s="37" t="s">
        <v>31</v>
      </c>
      <c r="D13" s="19" t="s">
        <v>32</v>
      </c>
      <c r="E13" s="38">
        <v>20</v>
      </c>
      <c r="F13" s="39">
        <v>2</v>
      </c>
      <c r="G13" s="24" t="s">
        <v>30</v>
      </c>
      <c r="H13" s="24">
        <v>10</v>
      </c>
      <c r="I13" s="24">
        <v>1</v>
      </c>
      <c r="J13" s="19">
        <v>10</v>
      </c>
      <c r="K13" s="19">
        <v>10</v>
      </c>
      <c r="L13" s="19"/>
      <c r="M13" s="40"/>
      <c r="N13" s="19"/>
      <c r="O13" s="19"/>
      <c r="P13" s="19"/>
      <c r="Q13" s="19"/>
      <c r="R13" s="19"/>
      <c r="S13" s="41"/>
      <c r="T13" s="41"/>
      <c r="U13" s="19"/>
      <c r="V13" s="19"/>
      <c r="W13" s="19"/>
      <c r="X13" s="19"/>
      <c r="Y13" s="19"/>
      <c r="Z13" s="39"/>
      <c r="AA13" s="19"/>
      <c r="AB13" s="19"/>
      <c r="AC13" s="19"/>
      <c r="AD13" s="19"/>
      <c r="AE13" s="19"/>
      <c r="AF13" s="19"/>
      <c r="AG13" s="19"/>
      <c r="AH13" s="19"/>
      <c r="AI13" s="39"/>
      <c r="AJ13" s="19">
        <v>10</v>
      </c>
      <c r="AK13" s="19">
        <v>10</v>
      </c>
      <c r="AL13" s="19"/>
      <c r="AM13" s="19"/>
      <c r="AN13" s="19"/>
      <c r="AO13" s="19"/>
      <c r="AP13" s="19"/>
      <c r="AQ13" s="19"/>
      <c r="AR13" s="39">
        <v>2</v>
      </c>
      <c r="AS13" s="19"/>
      <c r="AT13" s="19"/>
      <c r="AU13" s="19"/>
      <c r="AV13" s="19"/>
      <c r="AW13" s="19"/>
      <c r="AX13" s="19"/>
      <c r="AY13" s="19"/>
      <c r="AZ13" s="19"/>
      <c r="BA13" s="39"/>
      <c r="BB13" s="19">
        <v>1</v>
      </c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s="3" customFormat="1" ht="34.5" customHeight="1" x14ac:dyDescent="0.4">
      <c r="A14" s="19">
        <v>5</v>
      </c>
      <c r="B14" s="19"/>
      <c r="C14" s="37" t="s">
        <v>33</v>
      </c>
      <c r="D14" s="19" t="s">
        <v>32</v>
      </c>
      <c r="E14" s="42">
        <v>20</v>
      </c>
      <c r="F14" s="39">
        <v>3</v>
      </c>
      <c r="G14" s="24" t="s">
        <v>30</v>
      </c>
      <c r="H14" s="24">
        <v>10</v>
      </c>
      <c r="I14" s="24">
        <v>1</v>
      </c>
      <c r="J14" s="19">
        <v>10</v>
      </c>
      <c r="K14" s="19">
        <v>10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39"/>
      <c r="AA14" s="19"/>
      <c r="AB14" s="19"/>
      <c r="AC14" s="19"/>
      <c r="AD14" s="19"/>
      <c r="AE14" s="19"/>
      <c r="AF14" s="19"/>
      <c r="AG14" s="19"/>
      <c r="AH14" s="19"/>
      <c r="AI14" s="39"/>
      <c r="AJ14" s="19">
        <v>10</v>
      </c>
      <c r="AK14" s="19">
        <v>10</v>
      </c>
      <c r="AL14" s="19"/>
      <c r="AM14" s="19"/>
      <c r="AN14" s="19"/>
      <c r="AO14" s="19"/>
      <c r="AP14" s="19"/>
      <c r="AQ14" s="19"/>
      <c r="AR14" s="39">
        <v>3</v>
      </c>
      <c r="AS14" s="19"/>
      <c r="AT14" s="19"/>
      <c r="AU14" s="19"/>
      <c r="AV14" s="19"/>
      <c r="AW14" s="19"/>
      <c r="AX14" s="19"/>
      <c r="AY14" s="19"/>
      <c r="AZ14" s="19"/>
      <c r="BA14" s="39"/>
      <c r="BB14" s="19">
        <v>2</v>
      </c>
    </row>
    <row r="15" spans="1:74" s="3" customFormat="1" ht="34.5" customHeight="1" x14ac:dyDescent="0.4">
      <c r="A15" s="19">
        <v>6</v>
      </c>
      <c r="B15" s="19"/>
      <c r="C15" s="37" t="s">
        <v>34</v>
      </c>
      <c r="D15" s="19" t="s">
        <v>32</v>
      </c>
      <c r="E15" s="42">
        <v>40</v>
      </c>
      <c r="F15" s="39">
        <v>3</v>
      </c>
      <c r="G15" s="24"/>
      <c r="H15" s="24"/>
      <c r="I15" s="24"/>
      <c r="J15" s="19">
        <v>20</v>
      </c>
      <c r="K15" s="19">
        <v>20</v>
      </c>
      <c r="L15" s="19"/>
      <c r="M15" s="40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39"/>
      <c r="AA15" s="19">
        <v>20</v>
      </c>
      <c r="AB15" s="19">
        <v>20</v>
      </c>
      <c r="AC15" s="19"/>
      <c r="AD15" s="19"/>
      <c r="AE15" s="19"/>
      <c r="AF15" s="19"/>
      <c r="AG15" s="19"/>
      <c r="AH15" s="19"/>
      <c r="AI15" s="39">
        <v>3</v>
      </c>
      <c r="AJ15" s="19"/>
      <c r="AK15" s="19"/>
      <c r="AL15" s="19"/>
      <c r="AM15" s="19"/>
      <c r="AN15" s="19"/>
      <c r="AO15" s="19"/>
      <c r="AP15" s="19"/>
      <c r="AQ15" s="19"/>
      <c r="AR15" s="39"/>
      <c r="AS15" s="19"/>
      <c r="AT15" s="19"/>
      <c r="AU15" s="19"/>
      <c r="AV15" s="19"/>
      <c r="AW15" s="19"/>
      <c r="AX15" s="19"/>
      <c r="AY15" s="19"/>
      <c r="AZ15" s="19"/>
      <c r="BA15" s="39"/>
      <c r="BB15" s="19">
        <v>2</v>
      </c>
    </row>
    <row r="16" spans="1:74" s="3" customFormat="1" ht="34.5" customHeight="1" x14ac:dyDescent="0.4">
      <c r="A16" s="19">
        <v>7</v>
      </c>
      <c r="B16" s="19"/>
      <c r="C16" s="37" t="s">
        <v>35</v>
      </c>
      <c r="D16" s="19" t="s">
        <v>29</v>
      </c>
      <c r="E16" s="38">
        <v>40</v>
      </c>
      <c r="F16" s="39">
        <v>4</v>
      </c>
      <c r="G16" s="24" t="s">
        <v>30</v>
      </c>
      <c r="H16" s="24">
        <v>10</v>
      </c>
      <c r="I16" s="24">
        <v>1</v>
      </c>
      <c r="J16" s="19">
        <v>10</v>
      </c>
      <c r="K16" s="19"/>
      <c r="L16" s="19">
        <v>15</v>
      </c>
      <c r="M16" s="40"/>
      <c r="N16" s="19">
        <v>15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39"/>
      <c r="AA16" s="19"/>
      <c r="AB16" s="19"/>
      <c r="AC16" s="19"/>
      <c r="AD16" s="19"/>
      <c r="AE16" s="19"/>
      <c r="AF16" s="19"/>
      <c r="AG16" s="19"/>
      <c r="AH16" s="19"/>
      <c r="AI16" s="39"/>
      <c r="AJ16" s="19">
        <v>10</v>
      </c>
      <c r="AK16" s="19"/>
      <c r="AL16" s="19">
        <v>15</v>
      </c>
      <c r="AM16" s="19"/>
      <c r="AN16" s="19">
        <v>15</v>
      </c>
      <c r="AO16" s="19"/>
      <c r="AP16" s="19"/>
      <c r="AQ16" s="19"/>
      <c r="AR16" s="39">
        <v>4</v>
      </c>
      <c r="AS16" s="19"/>
      <c r="AT16" s="19"/>
      <c r="AU16" s="19"/>
      <c r="AV16" s="19"/>
      <c r="AW16" s="19"/>
      <c r="AX16" s="19"/>
      <c r="AY16" s="19"/>
      <c r="AZ16" s="19"/>
      <c r="BA16" s="39"/>
      <c r="BB16" s="19">
        <v>3</v>
      </c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3" customFormat="1" ht="34.5" customHeight="1" x14ac:dyDescent="0.4">
      <c r="A17" s="19">
        <v>8</v>
      </c>
      <c r="B17" s="19"/>
      <c r="C17" s="37" t="s">
        <v>36</v>
      </c>
      <c r="D17" s="19" t="s">
        <v>29</v>
      </c>
      <c r="E17" s="38">
        <v>90</v>
      </c>
      <c r="F17" s="39">
        <v>7</v>
      </c>
      <c r="G17" s="24"/>
      <c r="H17" s="24"/>
      <c r="I17" s="24"/>
      <c r="J17" s="19"/>
      <c r="K17" s="19"/>
      <c r="L17" s="19"/>
      <c r="M17" s="40"/>
      <c r="N17" s="19"/>
      <c r="O17" s="19">
        <v>90</v>
      </c>
      <c r="P17" s="19"/>
      <c r="Q17" s="19"/>
      <c r="R17" s="19"/>
      <c r="S17" s="19"/>
      <c r="T17" s="19"/>
      <c r="U17" s="19"/>
      <c r="V17" s="19"/>
      <c r="W17" s="19">
        <v>30</v>
      </c>
      <c r="X17" s="19"/>
      <c r="Y17" s="19"/>
      <c r="Z17" s="39">
        <v>2</v>
      </c>
      <c r="AA17" s="19"/>
      <c r="AB17" s="19"/>
      <c r="AC17" s="19"/>
      <c r="AD17" s="19"/>
      <c r="AE17" s="19"/>
      <c r="AF17" s="19">
        <v>30</v>
      </c>
      <c r="AG17" s="19"/>
      <c r="AH17" s="19"/>
      <c r="AI17" s="39">
        <v>2</v>
      </c>
      <c r="AJ17" s="19"/>
      <c r="AK17" s="19"/>
      <c r="AL17" s="19"/>
      <c r="AM17" s="19"/>
      <c r="AN17" s="19"/>
      <c r="AO17" s="19">
        <v>30</v>
      </c>
      <c r="AP17" s="19"/>
      <c r="AQ17" s="19"/>
      <c r="AR17" s="39">
        <v>3</v>
      </c>
      <c r="AS17" s="19"/>
      <c r="AT17" s="19"/>
      <c r="AU17" s="19"/>
      <c r="AV17" s="19"/>
      <c r="AW17" s="19"/>
      <c r="AX17" s="19"/>
      <c r="AY17" s="19"/>
      <c r="AZ17" s="19"/>
      <c r="BA17" s="39"/>
      <c r="BB17" s="19">
        <v>4</v>
      </c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3" customFormat="1" ht="34.5" customHeight="1" x14ac:dyDescent="0.4">
      <c r="A18" s="19">
        <v>9</v>
      </c>
      <c r="B18" s="19"/>
      <c r="C18" s="37" t="s">
        <v>37</v>
      </c>
      <c r="D18" s="19" t="s">
        <v>32</v>
      </c>
      <c r="E18" s="38">
        <v>10</v>
      </c>
      <c r="F18" s="39">
        <v>1</v>
      </c>
      <c r="G18" s="24"/>
      <c r="H18" s="24"/>
      <c r="I18" s="24"/>
      <c r="J18" s="19"/>
      <c r="K18" s="19">
        <v>10</v>
      </c>
      <c r="L18" s="19"/>
      <c r="M18" s="40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39"/>
      <c r="AA18" s="19"/>
      <c r="AB18" s="19"/>
      <c r="AC18" s="19"/>
      <c r="AD18" s="19"/>
      <c r="AE18" s="19"/>
      <c r="AF18" s="19"/>
      <c r="AG18" s="19"/>
      <c r="AH18" s="19"/>
      <c r="AI18" s="39"/>
      <c r="AJ18" s="19"/>
      <c r="AK18" s="19"/>
      <c r="AL18" s="19"/>
      <c r="AM18" s="19"/>
      <c r="AN18" s="19"/>
      <c r="AO18" s="19"/>
      <c r="AP18" s="19"/>
      <c r="AQ18" s="19"/>
      <c r="AR18" s="39"/>
      <c r="AS18" s="19">
        <v>10</v>
      </c>
      <c r="AT18" s="19"/>
      <c r="AU18" s="19"/>
      <c r="AV18" s="19"/>
      <c r="AW18" s="19"/>
      <c r="AX18" s="19"/>
      <c r="AY18" s="19"/>
      <c r="AZ18" s="19"/>
      <c r="BA18" s="39">
        <v>1</v>
      </c>
      <c r="BB18" s="19">
        <v>1</v>
      </c>
    </row>
    <row r="19" spans="1:74" ht="27.75" customHeight="1" x14ac:dyDescent="0.5">
      <c r="A19" s="19">
        <v>13</v>
      </c>
      <c r="B19" s="31" t="s">
        <v>38</v>
      </c>
      <c r="C19" s="32" t="s">
        <v>101</v>
      </c>
      <c r="D19" s="31"/>
      <c r="E19" s="43">
        <f t="shared" ref="E19:AJ19" si="0">SUM(E12:E18)</f>
        <v>250</v>
      </c>
      <c r="F19" s="43">
        <f t="shared" si="0"/>
        <v>23</v>
      </c>
      <c r="G19" s="43">
        <f t="shared" si="0"/>
        <v>0</v>
      </c>
      <c r="H19" s="43">
        <f t="shared" si="0"/>
        <v>50</v>
      </c>
      <c r="I19" s="43">
        <f t="shared" si="0"/>
        <v>4</v>
      </c>
      <c r="J19" s="43">
        <f t="shared" si="0"/>
        <v>70</v>
      </c>
      <c r="K19" s="43">
        <f t="shared" si="0"/>
        <v>60</v>
      </c>
      <c r="L19" s="43">
        <f t="shared" si="0"/>
        <v>15</v>
      </c>
      <c r="M19" s="43">
        <f t="shared" si="0"/>
        <v>0</v>
      </c>
      <c r="N19" s="43">
        <f t="shared" si="0"/>
        <v>15</v>
      </c>
      <c r="O19" s="43">
        <f t="shared" si="0"/>
        <v>90</v>
      </c>
      <c r="P19" s="43">
        <f t="shared" si="0"/>
        <v>0</v>
      </c>
      <c r="Q19" s="43">
        <f t="shared" si="0"/>
        <v>0</v>
      </c>
      <c r="R19" s="41">
        <f t="shared" si="0"/>
        <v>20</v>
      </c>
      <c r="S19" s="41">
        <f t="shared" si="0"/>
        <v>10</v>
      </c>
      <c r="T19" s="41">
        <f t="shared" si="0"/>
        <v>0</v>
      </c>
      <c r="U19" s="41">
        <f t="shared" si="0"/>
        <v>0</v>
      </c>
      <c r="V19" s="41">
        <f t="shared" si="0"/>
        <v>0</v>
      </c>
      <c r="W19" s="41">
        <f t="shared" si="0"/>
        <v>30</v>
      </c>
      <c r="X19" s="41">
        <f t="shared" si="0"/>
        <v>0</v>
      </c>
      <c r="Y19" s="41">
        <f t="shared" si="0"/>
        <v>0</v>
      </c>
      <c r="Z19" s="41">
        <f t="shared" si="0"/>
        <v>5</v>
      </c>
      <c r="AA19" s="41">
        <f t="shared" si="0"/>
        <v>20</v>
      </c>
      <c r="AB19" s="41">
        <f t="shared" si="0"/>
        <v>20</v>
      </c>
      <c r="AC19" s="41">
        <f t="shared" si="0"/>
        <v>0</v>
      </c>
      <c r="AD19" s="41">
        <f t="shared" si="0"/>
        <v>0</v>
      </c>
      <c r="AE19" s="41">
        <f t="shared" si="0"/>
        <v>0</v>
      </c>
      <c r="AF19" s="41">
        <f t="shared" si="0"/>
        <v>30</v>
      </c>
      <c r="AG19" s="41">
        <f t="shared" si="0"/>
        <v>0</v>
      </c>
      <c r="AH19" s="41">
        <f t="shared" si="0"/>
        <v>0</v>
      </c>
      <c r="AI19" s="41">
        <f t="shared" si="0"/>
        <v>5</v>
      </c>
      <c r="AJ19" s="41">
        <f t="shared" si="0"/>
        <v>30</v>
      </c>
      <c r="AK19" s="41">
        <f t="shared" ref="AK19:BA19" si="1">SUM(AK12:AK18)</f>
        <v>20</v>
      </c>
      <c r="AL19" s="41">
        <f t="shared" si="1"/>
        <v>15</v>
      </c>
      <c r="AM19" s="41">
        <f t="shared" si="1"/>
        <v>0</v>
      </c>
      <c r="AN19" s="41">
        <f t="shared" si="1"/>
        <v>15</v>
      </c>
      <c r="AO19" s="41">
        <f t="shared" si="1"/>
        <v>30</v>
      </c>
      <c r="AP19" s="41">
        <f t="shared" si="1"/>
        <v>0</v>
      </c>
      <c r="AQ19" s="41">
        <f t="shared" si="1"/>
        <v>0</v>
      </c>
      <c r="AR19" s="41">
        <f t="shared" si="1"/>
        <v>12</v>
      </c>
      <c r="AS19" s="41">
        <f t="shared" si="1"/>
        <v>10</v>
      </c>
      <c r="AT19" s="41">
        <f t="shared" si="1"/>
        <v>0</v>
      </c>
      <c r="AU19" s="41">
        <f t="shared" si="1"/>
        <v>0</v>
      </c>
      <c r="AV19" s="41">
        <f t="shared" si="1"/>
        <v>0</v>
      </c>
      <c r="AW19" s="41">
        <f t="shared" si="1"/>
        <v>0</v>
      </c>
      <c r="AX19" s="41">
        <f t="shared" si="1"/>
        <v>0</v>
      </c>
      <c r="AY19" s="41">
        <f t="shared" si="1"/>
        <v>0</v>
      </c>
      <c r="AZ19" s="41">
        <f t="shared" si="1"/>
        <v>0</v>
      </c>
      <c r="BA19" s="41">
        <f t="shared" si="1"/>
        <v>1</v>
      </c>
      <c r="BB19" s="31"/>
    </row>
    <row r="20" spans="1:74" ht="22.5" customHeight="1" x14ac:dyDescent="0.5">
      <c r="A20" s="19">
        <v>14</v>
      </c>
      <c r="B20" s="85" t="s">
        <v>105</v>
      </c>
      <c r="C20" s="85"/>
      <c r="D20" s="86" t="s">
        <v>22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86" t="s">
        <v>23</v>
      </c>
      <c r="S20" s="76"/>
      <c r="T20" s="76"/>
      <c r="U20" s="76"/>
      <c r="V20" s="76"/>
      <c r="W20" s="76"/>
      <c r="X20" s="76"/>
      <c r="Y20" s="76"/>
      <c r="Z20" s="76"/>
      <c r="AA20" s="86" t="s">
        <v>24</v>
      </c>
      <c r="AB20" s="76"/>
      <c r="AC20" s="76"/>
      <c r="AD20" s="76"/>
      <c r="AE20" s="76"/>
      <c r="AF20" s="76"/>
      <c r="AG20" s="76"/>
      <c r="AH20" s="76"/>
      <c r="AI20" s="76"/>
      <c r="AJ20" s="86" t="s">
        <v>25</v>
      </c>
      <c r="AK20" s="76"/>
      <c r="AL20" s="76"/>
      <c r="AM20" s="76"/>
      <c r="AN20" s="76"/>
      <c r="AO20" s="76"/>
      <c r="AP20" s="76"/>
      <c r="AQ20" s="76"/>
      <c r="AR20" s="76"/>
      <c r="AS20" s="86" t="s">
        <v>26</v>
      </c>
      <c r="AT20" s="76"/>
      <c r="AU20" s="76"/>
      <c r="AV20" s="76"/>
      <c r="AW20" s="76"/>
      <c r="AX20" s="76"/>
      <c r="AY20" s="76"/>
      <c r="AZ20" s="76"/>
      <c r="BA20" s="76"/>
      <c r="BB20" s="31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1:74" s="3" customFormat="1" ht="36.75" customHeight="1" x14ac:dyDescent="0.4">
      <c r="A21" s="19">
        <v>15</v>
      </c>
      <c r="B21" s="19"/>
      <c r="C21" s="37" t="s">
        <v>39</v>
      </c>
      <c r="D21" s="19" t="s">
        <v>29</v>
      </c>
      <c r="E21" s="38">
        <v>70</v>
      </c>
      <c r="F21" s="39">
        <v>5</v>
      </c>
      <c r="G21" s="24"/>
      <c r="H21" s="24"/>
      <c r="I21" s="24"/>
      <c r="J21" s="19">
        <v>10</v>
      </c>
      <c r="K21" s="19"/>
      <c r="L21" s="19"/>
      <c r="M21" s="40">
        <v>40</v>
      </c>
      <c r="N21" s="19">
        <v>20</v>
      </c>
      <c r="O21" s="19"/>
      <c r="P21" s="19"/>
      <c r="Q21" s="19"/>
      <c r="R21" s="19">
        <v>10</v>
      </c>
      <c r="S21" s="19"/>
      <c r="T21" s="19"/>
      <c r="U21" s="19">
        <v>40</v>
      </c>
      <c r="V21" s="19">
        <v>20</v>
      </c>
      <c r="W21" s="19"/>
      <c r="X21" s="19"/>
      <c r="Y21" s="19"/>
      <c r="Z21" s="39">
        <v>5</v>
      </c>
      <c r="AA21" s="19"/>
      <c r="AB21" s="19"/>
      <c r="AC21" s="19"/>
      <c r="AD21" s="19"/>
      <c r="AE21" s="19"/>
      <c r="AF21" s="19"/>
      <c r="AG21" s="19"/>
      <c r="AH21" s="19"/>
      <c r="AI21" s="39"/>
      <c r="AJ21" s="19"/>
      <c r="AK21" s="19"/>
      <c r="AL21" s="19"/>
      <c r="AM21" s="19"/>
      <c r="AN21" s="19"/>
      <c r="AO21" s="19"/>
      <c r="AP21" s="19"/>
      <c r="AQ21" s="19"/>
      <c r="AR21" s="39"/>
      <c r="AS21" s="19"/>
      <c r="AT21" s="19"/>
      <c r="AU21" s="19"/>
      <c r="AV21" s="19"/>
      <c r="AW21" s="19"/>
      <c r="AX21" s="19"/>
      <c r="AY21" s="19"/>
      <c r="AZ21" s="19"/>
      <c r="BA21" s="39"/>
      <c r="BB21" s="19">
        <v>4</v>
      </c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</row>
    <row r="22" spans="1:74" s="3" customFormat="1" ht="36.75" customHeight="1" x14ac:dyDescent="0.4">
      <c r="A22" s="19">
        <v>16</v>
      </c>
      <c r="B22" s="19"/>
      <c r="C22" s="37" t="s">
        <v>40</v>
      </c>
      <c r="D22" s="19" t="s">
        <v>32</v>
      </c>
      <c r="E22" s="38">
        <v>20</v>
      </c>
      <c r="F22" s="39">
        <v>2</v>
      </c>
      <c r="G22" s="24" t="s">
        <v>30</v>
      </c>
      <c r="H22" s="24">
        <v>5</v>
      </c>
      <c r="I22" s="24">
        <v>0.5</v>
      </c>
      <c r="J22" s="19">
        <v>5</v>
      </c>
      <c r="K22" s="19"/>
      <c r="L22" s="19"/>
      <c r="M22" s="40">
        <v>15</v>
      </c>
      <c r="N22" s="19"/>
      <c r="O22" s="19"/>
      <c r="P22" s="19"/>
      <c r="Q22" s="19"/>
      <c r="R22" s="19">
        <v>5</v>
      </c>
      <c r="S22" s="19"/>
      <c r="T22" s="19"/>
      <c r="U22" s="19">
        <v>15</v>
      </c>
      <c r="V22" s="19"/>
      <c r="W22" s="19"/>
      <c r="X22" s="19"/>
      <c r="Y22" s="19"/>
      <c r="Z22" s="39">
        <v>2</v>
      </c>
      <c r="AA22" s="19"/>
      <c r="AB22" s="19"/>
      <c r="AC22" s="19"/>
      <c r="AD22" s="19"/>
      <c r="AE22" s="19"/>
      <c r="AF22" s="19"/>
      <c r="AG22" s="19"/>
      <c r="AH22" s="19"/>
      <c r="AI22" s="39"/>
      <c r="AJ22" s="19"/>
      <c r="AK22" s="19"/>
      <c r="AL22" s="19"/>
      <c r="AM22" s="19"/>
      <c r="AN22" s="19"/>
      <c r="AO22" s="19"/>
      <c r="AP22" s="19"/>
      <c r="AQ22" s="19"/>
      <c r="AR22" s="39"/>
      <c r="AS22" s="19"/>
      <c r="AT22" s="19"/>
      <c r="AU22" s="19"/>
      <c r="AV22" s="19"/>
      <c r="AW22" s="19"/>
      <c r="AX22" s="19"/>
      <c r="AY22" s="19"/>
      <c r="AZ22" s="19"/>
      <c r="BA22" s="39"/>
      <c r="BB22" s="19">
        <v>1.5</v>
      </c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</row>
    <row r="23" spans="1:74" s="3" customFormat="1" ht="36.75" customHeight="1" x14ac:dyDescent="0.4">
      <c r="A23" s="19">
        <v>17</v>
      </c>
      <c r="B23" s="19"/>
      <c r="C23" s="37" t="s">
        <v>41</v>
      </c>
      <c r="D23" s="19" t="s">
        <v>29</v>
      </c>
      <c r="E23" s="38">
        <v>30</v>
      </c>
      <c r="F23" s="39">
        <v>3</v>
      </c>
      <c r="G23" s="24" t="s">
        <v>30</v>
      </c>
      <c r="H23" s="24">
        <v>10</v>
      </c>
      <c r="I23" s="24">
        <v>0.5</v>
      </c>
      <c r="J23" s="19">
        <v>10</v>
      </c>
      <c r="K23" s="19"/>
      <c r="L23" s="19"/>
      <c r="M23" s="40"/>
      <c r="N23" s="19">
        <v>20</v>
      </c>
      <c r="O23" s="19"/>
      <c r="P23" s="19"/>
      <c r="Q23" s="19"/>
      <c r="R23" s="19">
        <v>10</v>
      </c>
      <c r="S23" s="19"/>
      <c r="T23" s="19"/>
      <c r="U23" s="19"/>
      <c r="V23" s="19">
        <v>20</v>
      </c>
      <c r="W23" s="19"/>
      <c r="X23" s="19"/>
      <c r="Y23" s="19"/>
      <c r="Z23" s="39">
        <v>3</v>
      </c>
      <c r="AA23" s="19"/>
      <c r="AB23" s="19"/>
      <c r="AC23" s="19"/>
      <c r="AD23" s="19"/>
      <c r="AE23" s="19"/>
      <c r="AF23" s="19"/>
      <c r="AG23" s="19"/>
      <c r="AH23" s="19"/>
      <c r="AI23" s="39"/>
      <c r="AJ23" s="19"/>
      <c r="AK23" s="19"/>
      <c r="AL23" s="19"/>
      <c r="AM23" s="19"/>
      <c r="AN23" s="19"/>
      <c r="AO23" s="19"/>
      <c r="AP23" s="19"/>
      <c r="AQ23" s="19"/>
      <c r="AR23" s="39"/>
      <c r="AS23" s="19"/>
      <c r="AT23" s="19"/>
      <c r="AU23" s="19"/>
      <c r="AV23" s="19"/>
      <c r="AW23" s="19"/>
      <c r="AX23" s="19"/>
      <c r="AY23" s="19"/>
      <c r="AZ23" s="19"/>
      <c r="BA23" s="39"/>
      <c r="BB23" s="19">
        <v>2.5</v>
      </c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</row>
    <row r="24" spans="1:74" s="3" customFormat="1" ht="36.75" customHeight="1" x14ac:dyDescent="0.4">
      <c r="A24" s="19">
        <v>18</v>
      </c>
      <c r="B24" s="19"/>
      <c r="C24" s="37" t="s">
        <v>42</v>
      </c>
      <c r="D24" s="44" t="s">
        <v>29</v>
      </c>
      <c r="E24" s="38">
        <v>30</v>
      </c>
      <c r="F24" s="39">
        <v>3</v>
      </c>
      <c r="G24" s="24" t="s">
        <v>30</v>
      </c>
      <c r="H24" s="24">
        <v>10</v>
      </c>
      <c r="I24" s="24">
        <v>0.5</v>
      </c>
      <c r="J24" s="19">
        <v>10</v>
      </c>
      <c r="K24" s="19"/>
      <c r="L24" s="19"/>
      <c r="M24" s="40"/>
      <c r="N24" s="19">
        <v>20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39"/>
      <c r="AA24" s="19">
        <v>10</v>
      </c>
      <c r="AB24" s="19"/>
      <c r="AC24" s="19"/>
      <c r="AD24" s="19"/>
      <c r="AE24" s="19">
        <v>20</v>
      </c>
      <c r="AF24" s="19"/>
      <c r="AG24" s="19"/>
      <c r="AH24" s="19"/>
      <c r="AI24" s="39">
        <v>3</v>
      </c>
      <c r="AJ24" s="19"/>
      <c r="AK24" s="19"/>
      <c r="AL24" s="19"/>
      <c r="AM24" s="19"/>
      <c r="AN24" s="19"/>
      <c r="AO24" s="19"/>
      <c r="AP24" s="19"/>
      <c r="AQ24" s="19"/>
      <c r="AR24" s="39"/>
      <c r="AS24" s="19"/>
      <c r="AT24" s="19"/>
      <c r="AU24" s="19"/>
      <c r="AV24" s="19"/>
      <c r="AW24" s="19"/>
      <c r="AX24" s="19"/>
      <c r="AY24" s="19"/>
      <c r="AZ24" s="19"/>
      <c r="BA24" s="39"/>
      <c r="BB24" s="19">
        <v>2.5</v>
      </c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</row>
    <row r="25" spans="1:74" s="3" customFormat="1" ht="36.75" customHeight="1" x14ac:dyDescent="0.4">
      <c r="A25" s="19">
        <v>19</v>
      </c>
      <c r="B25" s="19"/>
      <c r="C25" s="37" t="s">
        <v>43</v>
      </c>
      <c r="D25" s="19" t="s">
        <v>32</v>
      </c>
      <c r="E25" s="38">
        <v>20</v>
      </c>
      <c r="F25" s="39">
        <v>2</v>
      </c>
      <c r="G25" s="24" t="s">
        <v>30</v>
      </c>
      <c r="H25" s="24">
        <v>20</v>
      </c>
      <c r="I25" s="24">
        <v>1</v>
      </c>
      <c r="J25" s="19">
        <v>20</v>
      </c>
      <c r="K25" s="19"/>
      <c r="L25" s="19"/>
      <c r="M25" s="40"/>
      <c r="N25" s="19"/>
      <c r="O25" s="19"/>
      <c r="P25" s="19"/>
      <c r="Q25" s="19"/>
      <c r="R25" s="19">
        <v>20</v>
      </c>
      <c r="S25" s="19"/>
      <c r="T25" s="19"/>
      <c r="U25" s="19"/>
      <c r="V25" s="19"/>
      <c r="W25" s="19"/>
      <c r="X25" s="19"/>
      <c r="Y25" s="19"/>
      <c r="Z25" s="39">
        <v>2</v>
      </c>
      <c r="AA25" s="19"/>
      <c r="AB25" s="19"/>
      <c r="AC25" s="19"/>
      <c r="AD25" s="19"/>
      <c r="AE25" s="19"/>
      <c r="AF25" s="19"/>
      <c r="AG25" s="19"/>
      <c r="AH25" s="19"/>
      <c r="AI25" s="39"/>
      <c r="AJ25" s="19"/>
      <c r="AK25" s="19"/>
      <c r="AL25" s="19"/>
      <c r="AM25" s="19"/>
      <c r="AN25" s="19"/>
      <c r="AO25" s="19"/>
      <c r="AP25" s="19"/>
      <c r="AQ25" s="19"/>
      <c r="AR25" s="39"/>
      <c r="AS25" s="19"/>
      <c r="AT25" s="19"/>
      <c r="AU25" s="19"/>
      <c r="AV25" s="19"/>
      <c r="AW25" s="19"/>
      <c r="AX25" s="19"/>
      <c r="AY25" s="19"/>
      <c r="AZ25" s="19"/>
      <c r="BA25" s="39"/>
      <c r="BB25" s="19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</row>
    <row r="26" spans="1:74" s="3" customFormat="1" ht="36.75" customHeight="1" x14ac:dyDescent="0.4">
      <c r="A26" s="19">
        <v>20</v>
      </c>
      <c r="B26" s="19"/>
      <c r="C26" s="37" t="s">
        <v>44</v>
      </c>
      <c r="D26" s="19" t="s">
        <v>32</v>
      </c>
      <c r="E26" s="38">
        <v>20</v>
      </c>
      <c r="F26" s="39">
        <v>2</v>
      </c>
      <c r="G26" s="24"/>
      <c r="H26" s="24"/>
      <c r="I26" s="24"/>
      <c r="J26" s="19"/>
      <c r="K26" s="19">
        <v>20</v>
      </c>
      <c r="L26" s="19"/>
      <c r="M26" s="19"/>
      <c r="N26" s="19"/>
      <c r="O26" s="19"/>
      <c r="P26" s="19"/>
      <c r="Q26" s="19"/>
      <c r="R26" s="19"/>
      <c r="S26" s="19">
        <v>20</v>
      </c>
      <c r="T26" s="19"/>
      <c r="U26" s="19"/>
      <c r="V26" s="19"/>
      <c r="W26" s="19"/>
      <c r="X26" s="19"/>
      <c r="Y26" s="19"/>
      <c r="Z26" s="39">
        <v>2</v>
      </c>
      <c r="AA26" s="19"/>
      <c r="AB26" s="19"/>
      <c r="AC26" s="19"/>
      <c r="AD26" s="19"/>
      <c r="AE26" s="19"/>
      <c r="AF26" s="19"/>
      <c r="AG26" s="19"/>
      <c r="AH26" s="19"/>
      <c r="AI26" s="39"/>
      <c r="AJ26" s="19"/>
      <c r="AK26" s="19"/>
      <c r="AL26" s="19"/>
      <c r="AM26" s="19"/>
      <c r="AN26" s="19"/>
      <c r="AO26" s="19"/>
      <c r="AP26" s="19"/>
      <c r="AQ26" s="19"/>
      <c r="AR26" s="39"/>
      <c r="AS26" s="19"/>
      <c r="AT26" s="19"/>
      <c r="AU26" s="19"/>
      <c r="AV26" s="19"/>
      <c r="AW26" s="19"/>
      <c r="AX26" s="19"/>
      <c r="AY26" s="19"/>
      <c r="AZ26" s="19"/>
      <c r="BA26" s="39"/>
      <c r="BB26" s="19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</row>
    <row r="27" spans="1:74" s="3" customFormat="1" ht="36.75" customHeight="1" x14ac:dyDescent="0.4">
      <c r="A27" s="19">
        <v>21</v>
      </c>
      <c r="B27" s="19"/>
      <c r="C27" s="37" t="s">
        <v>45</v>
      </c>
      <c r="D27" s="19" t="s">
        <v>29</v>
      </c>
      <c r="E27" s="38">
        <v>50</v>
      </c>
      <c r="F27" s="39">
        <v>3</v>
      </c>
      <c r="G27" s="24" t="s">
        <v>30</v>
      </c>
      <c r="H27" s="24">
        <v>10</v>
      </c>
      <c r="I27" s="24">
        <v>0.5</v>
      </c>
      <c r="J27" s="19">
        <v>10</v>
      </c>
      <c r="K27" s="19"/>
      <c r="L27" s="19"/>
      <c r="M27" s="19">
        <v>20</v>
      </c>
      <c r="N27" s="19">
        <v>20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39"/>
      <c r="AA27" s="19">
        <v>10</v>
      </c>
      <c r="AB27" s="19"/>
      <c r="AC27" s="19"/>
      <c r="AD27" s="19">
        <v>20</v>
      </c>
      <c r="AE27" s="19">
        <v>20</v>
      </c>
      <c r="AF27" s="19"/>
      <c r="AG27" s="19"/>
      <c r="AH27" s="19"/>
      <c r="AI27" s="39">
        <v>3</v>
      </c>
      <c r="AJ27" s="19"/>
      <c r="AK27" s="19"/>
      <c r="AL27" s="19"/>
      <c r="AM27" s="19"/>
      <c r="AN27" s="19"/>
      <c r="AO27" s="19"/>
      <c r="AP27" s="19"/>
      <c r="AQ27" s="19"/>
      <c r="AR27" s="39"/>
      <c r="AS27" s="19"/>
      <c r="AT27" s="19"/>
      <c r="AU27" s="19"/>
      <c r="AV27" s="19"/>
      <c r="AW27" s="19"/>
      <c r="AX27" s="19"/>
      <c r="AY27" s="19"/>
      <c r="AZ27" s="19"/>
      <c r="BA27" s="39"/>
      <c r="BB27" s="19">
        <v>2</v>
      </c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</row>
    <row r="28" spans="1:74" s="3" customFormat="1" ht="36.75" customHeight="1" x14ac:dyDescent="0.4">
      <c r="A28" s="19">
        <v>22</v>
      </c>
      <c r="B28" s="40"/>
      <c r="C28" s="45" t="s">
        <v>46</v>
      </c>
      <c r="D28" s="40" t="s">
        <v>32</v>
      </c>
      <c r="E28" s="38">
        <v>30</v>
      </c>
      <c r="F28" s="39">
        <v>2</v>
      </c>
      <c r="G28" s="24" t="s">
        <v>30</v>
      </c>
      <c r="H28" s="24">
        <v>10</v>
      </c>
      <c r="I28" s="24">
        <v>0.5</v>
      </c>
      <c r="J28" s="40">
        <v>10</v>
      </c>
      <c r="K28" s="40"/>
      <c r="L28" s="40">
        <v>10</v>
      </c>
      <c r="M28" s="40"/>
      <c r="N28" s="19">
        <v>10</v>
      </c>
      <c r="O28" s="19"/>
      <c r="P28" s="40"/>
      <c r="Q28" s="40"/>
      <c r="R28" s="40"/>
      <c r="S28" s="40"/>
      <c r="T28" s="40"/>
      <c r="U28" s="40"/>
      <c r="V28" s="19"/>
      <c r="W28" s="19"/>
      <c r="X28" s="19"/>
      <c r="Y28" s="40"/>
      <c r="Z28" s="39"/>
      <c r="AA28" s="40"/>
      <c r="AB28" s="40"/>
      <c r="AC28" s="40"/>
      <c r="AD28" s="40"/>
      <c r="AE28" s="19"/>
      <c r="AF28" s="19"/>
      <c r="AG28" s="19"/>
      <c r="AH28" s="40"/>
      <c r="AI28" s="39"/>
      <c r="AJ28" s="40">
        <v>10</v>
      </c>
      <c r="AK28" s="40"/>
      <c r="AL28" s="40">
        <v>10</v>
      </c>
      <c r="AM28" s="40"/>
      <c r="AN28" s="19">
        <v>10</v>
      </c>
      <c r="AO28" s="19"/>
      <c r="AP28" s="19"/>
      <c r="AQ28" s="40"/>
      <c r="AR28" s="39">
        <v>2</v>
      </c>
      <c r="AS28" s="40"/>
      <c r="AT28" s="40"/>
      <c r="AU28" s="40"/>
      <c r="AV28" s="40"/>
      <c r="AW28" s="19"/>
      <c r="AX28" s="19"/>
      <c r="AY28" s="40"/>
      <c r="AZ28" s="40"/>
      <c r="BA28" s="39"/>
      <c r="BB28" s="19">
        <v>1</v>
      </c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</row>
    <row r="29" spans="1:74" s="3" customFormat="1" ht="36.75" customHeight="1" x14ac:dyDescent="0.4">
      <c r="A29" s="19">
        <v>23</v>
      </c>
      <c r="B29" s="40"/>
      <c r="C29" s="45" t="s">
        <v>47</v>
      </c>
      <c r="D29" s="40" t="s">
        <v>32</v>
      </c>
      <c r="E29" s="38">
        <v>20</v>
      </c>
      <c r="F29" s="39">
        <v>1</v>
      </c>
      <c r="G29" s="24"/>
      <c r="H29" s="24"/>
      <c r="I29" s="24"/>
      <c r="J29" s="40">
        <v>5</v>
      </c>
      <c r="K29" s="40"/>
      <c r="L29" s="40"/>
      <c r="M29" s="40"/>
      <c r="N29" s="19">
        <v>15</v>
      </c>
      <c r="O29" s="19"/>
      <c r="P29" s="40"/>
      <c r="Q29" s="40"/>
      <c r="R29" s="40">
        <v>5</v>
      </c>
      <c r="S29" s="40"/>
      <c r="T29" s="40"/>
      <c r="U29" s="40"/>
      <c r="V29" s="19">
        <v>15</v>
      </c>
      <c r="W29" s="19"/>
      <c r="X29" s="19"/>
      <c r="Y29" s="40"/>
      <c r="Z29" s="39">
        <v>1</v>
      </c>
      <c r="AA29" s="40"/>
      <c r="AB29" s="40"/>
      <c r="AC29" s="40"/>
      <c r="AD29" s="40"/>
      <c r="AE29" s="19"/>
      <c r="AF29" s="19"/>
      <c r="AG29" s="19"/>
      <c r="AH29" s="40"/>
      <c r="AI29" s="39"/>
      <c r="AJ29" s="40"/>
      <c r="AK29" s="40"/>
      <c r="AL29" s="40"/>
      <c r="AM29" s="40"/>
      <c r="AN29" s="19"/>
      <c r="AO29" s="19"/>
      <c r="AP29" s="19"/>
      <c r="AQ29" s="40"/>
      <c r="AR29" s="39"/>
      <c r="AS29" s="40"/>
      <c r="AT29" s="40"/>
      <c r="AU29" s="40"/>
      <c r="AV29" s="40"/>
      <c r="AW29" s="19"/>
      <c r="AX29" s="19"/>
      <c r="AY29" s="40"/>
      <c r="AZ29" s="40"/>
      <c r="BA29" s="39"/>
      <c r="BB29" s="19">
        <v>1</v>
      </c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</row>
    <row r="30" spans="1:74" s="3" customFormat="1" ht="36.75" customHeight="1" x14ac:dyDescent="0.4">
      <c r="A30" s="19">
        <v>24</v>
      </c>
      <c r="B30" s="19"/>
      <c r="C30" s="37" t="s">
        <v>48</v>
      </c>
      <c r="D30" s="19" t="s">
        <v>32</v>
      </c>
      <c r="E30" s="38">
        <v>20</v>
      </c>
      <c r="F30" s="39">
        <v>1</v>
      </c>
      <c r="G30" s="24"/>
      <c r="H30" s="24"/>
      <c r="I30" s="24"/>
      <c r="J30" s="19">
        <v>5</v>
      </c>
      <c r="K30" s="19"/>
      <c r="L30" s="19"/>
      <c r="M30" s="40"/>
      <c r="N30" s="19">
        <v>15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39"/>
      <c r="AA30" s="19"/>
      <c r="AB30" s="19"/>
      <c r="AC30" s="19"/>
      <c r="AD30" s="19"/>
      <c r="AE30" s="19"/>
      <c r="AF30" s="19"/>
      <c r="AG30" s="19"/>
      <c r="AH30" s="19"/>
      <c r="AI30" s="39"/>
      <c r="AJ30" s="19">
        <v>5</v>
      </c>
      <c r="AK30" s="19"/>
      <c r="AL30" s="19"/>
      <c r="AM30" s="19"/>
      <c r="AN30" s="19">
        <v>15</v>
      </c>
      <c r="AO30" s="19"/>
      <c r="AP30" s="19"/>
      <c r="AQ30" s="19"/>
      <c r="AR30" s="39">
        <v>1</v>
      </c>
      <c r="AS30" s="19"/>
      <c r="AT30" s="19"/>
      <c r="AU30" s="19"/>
      <c r="AV30" s="19"/>
      <c r="AW30" s="19"/>
      <c r="AX30" s="19"/>
      <c r="AY30" s="19"/>
      <c r="AZ30" s="19"/>
      <c r="BA30" s="39"/>
      <c r="BB30" s="19">
        <v>1</v>
      </c>
    </row>
    <row r="31" spans="1:74" s="3" customFormat="1" ht="36.75" customHeight="1" x14ac:dyDescent="0.4">
      <c r="A31" s="19">
        <v>25</v>
      </c>
      <c r="B31" s="19"/>
      <c r="C31" s="37" t="s">
        <v>49</v>
      </c>
      <c r="D31" s="19" t="s">
        <v>32</v>
      </c>
      <c r="E31" s="38">
        <v>20</v>
      </c>
      <c r="F31" s="39">
        <v>1</v>
      </c>
      <c r="G31" s="24"/>
      <c r="H31" s="24"/>
      <c r="I31" s="24"/>
      <c r="J31" s="19">
        <v>5</v>
      </c>
      <c r="K31" s="19"/>
      <c r="L31" s="19"/>
      <c r="M31" s="40">
        <v>15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39"/>
      <c r="AA31" s="19">
        <v>5</v>
      </c>
      <c r="AB31" s="19"/>
      <c r="AC31" s="19"/>
      <c r="AD31" s="19">
        <v>15</v>
      </c>
      <c r="AE31" s="19"/>
      <c r="AF31" s="19"/>
      <c r="AG31" s="19"/>
      <c r="AH31" s="19"/>
      <c r="AI31" s="39">
        <v>1</v>
      </c>
      <c r="AJ31" s="19"/>
      <c r="AK31" s="19"/>
      <c r="AL31" s="19"/>
      <c r="AM31" s="19"/>
      <c r="AN31" s="19"/>
      <c r="AO31" s="19"/>
      <c r="AP31" s="19"/>
      <c r="AQ31" s="19"/>
      <c r="AR31" s="39"/>
      <c r="AS31" s="19"/>
      <c r="AT31" s="19"/>
      <c r="AU31" s="19"/>
      <c r="AV31" s="19"/>
      <c r="AW31" s="19"/>
      <c r="AX31" s="19"/>
      <c r="AY31" s="19"/>
      <c r="AZ31" s="19"/>
      <c r="BA31" s="39"/>
      <c r="BB31" s="19">
        <v>1</v>
      </c>
    </row>
    <row r="32" spans="1:74" s="3" customFormat="1" ht="36.75" customHeight="1" x14ac:dyDescent="0.4">
      <c r="A32" s="19">
        <v>26</v>
      </c>
      <c r="B32" s="19"/>
      <c r="C32" s="37" t="s">
        <v>50</v>
      </c>
      <c r="D32" s="19" t="s">
        <v>29</v>
      </c>
      <c r="E32" s="38">
        <v>20</v>
      </c>
      <c r="F32" s="39">
        <v>2</v>
      </c>
      <c r="G32" s="24"/>
      <c r="H32" s="24"/>
      <c r="I32" s="24"/>
      <c r="J32" s="19">
        <v>10</v>
      </c>
      <c r="K32" s="19"/>
      <c r="L32" s="19"/>
      <c r="M32" s="40"/>
      <c r="N32" s="19">
        <v>10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39"/>
      <c r="AA32" s="19"/>
      <c r="AB32" s="19"/>
      <c r="AC32" s="19"/>
      <c r="AD32" s="19"/>
      <c r="AE32" s="19"/>
      <c r="AF32" s="19"/>
      <c r="AG32" s="19"/>
      <c r="AH32" s="19"/>
      <c r="AI32" s="39"/>
      <c r="AJ32" s="19"/>
      <c r="AK32" s="19"/>
      <c r="AL32" s="19"/>
      <c r="AM32" s="19"/>
      <c r="AN32" s="19"/>
      <c r="AO32" s="19"/>
      <c r="AP32" s="19"/>
      <c r="AQ32" s="19"/>
      <c r="AR32" s="39"/>
      <c r="AS32" s="19">
        <v>10</v>
      </c>
      <c r="AT32" s="19"/>
      <c r="AU32" s="19"/>
      <c r="AV32" s="19"/>
      <c r="AW32" s="19">
        <v>10</v>
      </c>
      <c r="AX32" s="19"/>
      <c r="AY32" s="19"/>
      <c r="AZ32" s="19"/>
      <c r="BA32" s="39">
        <v>2</v>
      </c>
      <c r="BB32" s="19">
        <v>1</v>
      </c>
    </row>
    <row r="33" spans="1:74" ht="14.25" customHeight="1" x14ac:dyDescent="0.5">
      <c r="A33" s="19">
        <v>28</v>
      </c>
      <c r="B33" s="31" t="s">
        <v>38</v>
      </c>
      <c r="C33" s="32" t="s">
        <v>100</v>
      </c>
      <c r="D33" s="23"/>
      <c r="E33" s="46">
        <f t="shared" ref="E33:AJ33" si="2">SUM(E21:E32)</f>
        <v>350</v>
      </c>
      <c r="F33" s="46">
        <f t="shared" si="2"/>
        <v>27</v>
      </c>
      <c r="G33" s="46">
        <f t="shared" si="2"/>
        <v>0</v>
      </c>
      <c r="H33" s="46">
        <f t="shared" si="2"/>
        <v>65</v>
      </c>
      <c r="I33" s="46">
        <f t="shared" si="2"/>
        <v>3.5</v>
      </c>
      <c r="J33" s="46">
        <f t="shared" si="2"/>
        <v>100</v>
      </c>
      <c r="K33" s="46">
        <f t="shared" si="2"/>
        <v>20</v>
      </c>
      <c r="L33" s="46">
        <f t="shared" si="2"/>
        <v>10</v>
      </c>
      <c r="M33" s="46">
        <f t="shared" si="2"/>
        <v>90</v>
      </c>
      <c r="N33" s="46">
        <f t="shared" si="2"/>
        <v>130</v>
      </c>
      <c r="O33" s="46">
        <f t="shared" si="2"/>
        <v>0</v>
      </c>
      <c r="P33" s="46">
        <f t="shared" si="2"/>
        <v>0</v>
      </c>
      <c r="Q33" s="46">
        <f t="shared" si="2"/>
        <v>0</v>
      </c>
      <c r="R33" s="46">
        <f t="shared" si="2"/>
        <v>50</v>
      </c>
      <c r="S33" s="46">
        <f t="shared" si="2"/>
        <v>20</v>
      </c>
      <c r="T33" s="46">
        <f t="shared" si="2"/>
        <v>0</v>
      </c>
      <c r="U33" s="46">
        <f t="shared" si="2"/>
        <v>55</v>
      </c>
      <c r="V33" s="46">
        <f t="shared" si="2"/>
        <v>55</v>
      </c>
      <c r="W33" s="46">
        <f t="shared" si="2"/>
        <v>0</v>
      </c>
      <c r="X33" s="46">
        <f t="shared" si="2"/>
        <v>0</v>
      </c>
      <c r="Y33" s="46">
        <f t="shared" si="2"/>
        <v>0</v>
      </c>
      <c r="Z33" s="46">
        <f t="shared" si="2"/>
        <v>15</v>
      </c>
      <c r="AA33" s="46">
        <f t="shared" si="2"/>
        <v>25</v>
      </c>
      <c r="AB33" s="46">
        <f t="shared" si="2"/>
        <v>0</v>
      </c>
      <c r="AC33" s="46">
        <f t="shared" si="2"/>
        <v>0</v>
      </c>
      <c r="AD33" s="46">
        <f t="shared" si="2"/>
        <v>35</v>
      </c>
      <c r="AE33" s="46">
        <f t="shared" si="2"/>
        <v>40</v>
      </c>
      <c r="AF33" s="46">
        <f t="shared" si="2"/>
        <v>0</v>
      </c>
      <c r="AG33" s="46">
        <f t="shared" si="2"/>
        <v>0</v>
      </c>
      <c r="AH33" s="46">
        <f t="shared" si="2"/>
        <v>0</v>
      </c>
      <c r="AI33" s="46">
        <f t="shared" si="2"/>
        <v>7</v>
      </c>
      <c r="AJ33" s="46">
        <f t="shared" si="2"/>
        <v>15</v>
      </c>
      <c r="AK33" s="46">
        <f t="shared" ref="AK33:BA33" si="3">SUM(AK21:AK32)</f>
        <v>0</v>
      </c>
      <c r="AL33" s="46">
        <f t="shared" si="3"/>
        <v>10</v>
      </c>
      <c r="AM33" s="46">
        <f t="shared" si="3"/>
        <v>0</v>
      </c>
      <c r="AN33" s="46">
        <f t="shared" si="3"/>
        <v>25</v>
      </c>
      <c r="AO33" s="46">
        <f t="shared" si="3"/>
        <v>0</v>
      </c>
      <c r="AP33" s="46">
        <f t="shared" si="3"/>
        <v>0</v>
      </c>
      <c r="AQ33" s="46">
        <f t="shared" si="3"/>
        <v>0</v>
      </c>
      <c r="AR33" s="46">
        <f t="shared" si="3"/>
        <v>3</v>
      </c>
      <c r="AS33" s="46">
        <f t="shared" si="3"/>
        <v>10</v>
      </c>
      <c r="AT33" s="46">
        <f t="shared" si="3"/>
        <v>0</v>
      </c>
      <c r="AU33" s="46">
        <f t="shared" si="3"/>
        <v>0</v>
      </c>
      <c r="AV33" s="46">
        <f t="shared" si="3"/>
        <v>0</v>
      </c>
      <c r="AW33" s="46">
        <f t="shared" si="3"/>
        <v>10</v>
      </c>
      <c r="AX33" s="46">
        <f t="shared" si="3"/>
        <v>0</v>
      </c>
      <c r="AY33" s="46">
        <f t="shared" si="3"/>
        <v>0</v>
      </c>
      <c r="AZ33" s="46">
        <f t="shared" si="3"/>
        <v>0</v>
      </c>
      <c r="BA33" s="46">
        <f t="shared" si="3"/>
        <v>2</v>
      </c>
      <c r="BB33" s="31"/>
    </row>
    <row r="34" spans="1:74" ht="16.5" customHeight="1" x14ac:dyDescent="0.5">
      <c r="A34" s="19">
        <v>29</v>
      </c>
      <c r="B34" s="87" t="s">
        <v>106</v>
      </c>
      <c r="C34" s="87"/>
      <c r="D34" s="84" t="s">
        <v>22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84" t="s">
        <v>23</v>
      </c>
      <c r="S34" s="76"/>
      <c r="T34" s="76"/>
      <c r="U34" s="76"/>
      <c r="V34" s="76"/>
      <c r="W34" s="76"/>
      <c r="X34" s="76"/>
      <c r="Y34" s="76"/>
      <c r="Z34" s="76"/>
      <c r="AA34" s="84" t="s">
        <v>24</v>
      </c>
      <c r="AB34" s="76"/>
      <c r="AC34" s="76"/>
      <c r="AD34" s="76"/>
      <c r="AE34" s="76"/>
      <c r="AF34" s="76"/>
      <c r="AG34" s="76"/>
      <c r="AH34" s="76"/>
      <c r="AI34" s="76"/>
      <c r="AJ34" s="84" t="s">
        <v>25</v>
      </c>
      <c r="AK34" s="76"/>
      <c r="AL34" s="76"/>
      <c r="AM34" s="76"/>
      <c r="AN34" s="76"/>
      <c r="AO34" s="76"/>
      <c r="AP34" s="76"/>
      <c r="AQ34" s="76"/>
      <c r="AR34" s="76"/>
      <c r="AS34" s="84" t="s">
        <v>26</v>
      </c>
      <c r="AT34" s="76"/>
      <c r="AU34" s="76"/>
      <c r="AV34" s="76"/>
      <c r="AW34" s="76"/>
      <c r="AX34" s="76"/>
      <c r="AY34" s="76"/>
      <c r="AZ34" s="76"/>
      <c r="BA34" s="76"/>
      <c r="BB34" s="31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</row>
    <row r="35" spans="1:74" s="3" customFormat="1" ht="34.5" customHeight="1" x14ac:dyDescent="0.4">
      <c r="A35" s="19">
        <v>30</v>
      </c>
      <c r="B35" s="19"/>
      <c r="C35" s="47" t="s">
        <v>51</v>
      </c>
      <c r="D35" s="19" t="s">
        <v>32</v>
      </c>
      <c r="E35" s="48">
        <v>25</v>
      </c>
      <c r="F35" s="39">
        <v>2</v>
      </c>
      <c r="G35" s="24" t="s">
        <v>30</v>
      </c>
      <c r="H35" s="24">
        <v>15</v>
      </c>
      <c r="I35" s="24">
        <v>1</v>
      </c>
      <c r="J35" s="19">
        <v>15</v>
      </c>
      <c r="K35" s="19">
        <v>10</v>
      </c>
      <c r="L35" s="19"/>
      <c r="M35" s="40"/>
      <c r="N35" s="19"/>
      <c r="O35" s="19"/>
      <c r="P35" s="19"/>
      <c r="Q35" s="19"/>
      <c r="R35" s="19">
        <v>15</v>
      </c>
      <c r="S35" s="19">
        <v>10</v>
      </c>
      <c r="T35" s="19"/>
      <c r="U35" s="19"/>
      <c r="V35" s="19"/>
      <c r="W35" s="19"/>
      <c r="X35" s="19"/>
      <c r="Y35" s="19"/>
      <c r="Z35" s="39">
        <v>2</v>
      </c>
      <c r="AA35" s="19"/>
      <c r="AB35" s="19"/>
      <c r="AC35" s="19"/>
      <c r="AD35" s="19"/>
      <c r="AE35" s="19"/>
      <c r="AF35" s="19"/>
      <c r="AG35" s="19"/>
      <c r="AH35" s="19"/>
      <c r="AI35" s="39"/>
      <c r="AJ35" s="19"/>
      <c r="AK35" s="19"/>
      <c r="AL35" s="19"/>
      <c r="AM35" s="19"/>
      <c r="AN35" s="19"/>
      <c r="AO35" s="19"/>
      <c r="AP35" s="19"/>
      <c r="AQ35" s="19"/>
      <c r="AR35" s="39"/>
      <c r="AS35" s="19"/>
      <c r="AT35" s="19"/>
      <c r="AU35" s="19"/>
      <c r="AV35" s="19"/>
      <c r="AW35" s="19"/>
      <c r="AX35" s="19"/>
      <c r="AY35" s="19"/>
      <c r="AZ35" s="19"/>
      <c r="BA35" s="39"/>
      <c r="BB35" s="19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</row>
    <row r="36" spans="1:74" s="3" customFormat="1" ht="34.5" customHeight="1" x14ac:dyDescent="0.4">
      <c r="A36" s="19">
        <v>31</v>
      </c>
      <c r="B36" s="19"/>
      <c r="C36" s="47" t="s">
        <v>52</v>
      </c>
      <c r="D36" s="19" t="s">
        <v>32</v>
      </c>
      <c r="E36" s="38">
        <v>20</v>
      </c>
      <c r="F36" s="39">
        <v>1</v>
      </c>
      <c r="G36" s="24" t="s">
        <v>30</v>
      </c>
      <c r="H36" s="24">
        <v>10</v>
      </c>
      <c r="I36" s="24">
        <v>0.5</v>
      </c>
      <c r="J36" s="19">
        <v>10</v>
      </c>
      <c r="K36" s="19">
        <v>10</v>
      </c>
      <c r="L36" s="19"/>
      <c r="M36" s="19"/>
      <c r="N36" s="19"/>
      <c r="O36" s="19"/>
      <c r="P36" s="19"/>
      <c r="Q36" s="19"/>
      <c r="R36" s="19">
        <v>10</v>
      </c>
      <c r="S36" s="19">
        <v>10</v>
      </c>
      <c r="T36" s="19"/>
      <c r="U36" s="19"/>
      <c r="V36" s="19"/>
      <c r="W36" s="19"/>
      <c r="X36" s="19"/>
      <c r="Y36" s="19"/>
      <c r="Z36" s="39">
        <v>1</v>
      </c>
      <c r="AA36" s="19"/>
      <c r="AB36" s="19"/>
      <c r="AC36" s="19"/>
      <c r="AD36" s="19"/>
      <c r="AE36" s="19"/>
      <c r="AF36" s="19"/>
      <c r="AG36" s="19"/>
      <c r="AH36" s="19"/>
      <c r="AI36" s="39"/>
      <c r="AJ36" s="19"/>
      <c r="AK36" s="19"/>
      <c r="AL36" s="19"/>
      <c r="AM36" s="19"/>
      <c r="AN36" s="19"/>
      <c r="AO36" s="19"/>
      <c r="AP36" s="19"/>
      <c r="AQ36" s="19"/>
      <c r="AR36" s="39"/>
      <c r="AS36" s="19"/>
      <c r="AT36" s="19"/>
      <c r="AU36" s="19"/>
      <c r="AV36" s="19"/>
      <c r="AW36" s="19"/>
      <c r="AX36" s="19"/>
      <c r="AY36" s="19"/>
      <c r="AZ36" s="19"/>
      <c r="BA36" s="39"/>
      <c r="BB36" s="19">
        <v>0.5</v>
      </c>
    </row>
    <row r="37" spans="1:74" s="3" customFormat="1" ht="34.5" customHeight="1" x14ac:dyDescent="0.4">
      <c r="A37" s="19">
        <v>32</v>
      </c>
      <c r="B37" s="19"/>
      <c r="C37" s="47" t="s">
        <v>53</v>
      </c>
      <c r="D37" s="19" t="s">
        <v>32</v>
      </c>
      <c r="E37" s="38">
        <v>15</v>
      </c>
      <c r="F37" s="39">
        <v>1</v>
      </c>
      <c r="G37" s="24" t="s">
        <v>30</v>
      </c>
      <c r="H37" s="24">
        <v>10</v>
      </c>
      <c r="I37" s="24">
        <v>0.5</v>
      </c>
      <c r="J37" s="19">
        <v>10</v>
      </c>
      <c r="K37" s="19">
        <v>5</v>
      </c>
      <c r="L37" s="19"/>
      <c r="M37" s="40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39"/>
      <c r="AA37" s="19">
        <v>10</v>
      </c>
      <c r="AB37" s="19">
        <v>5</v>
      </c>
      <c r="AC37" s="19"/>
      <c r="AD37" s="19"/>
      <c r="AE37" s="19"/>
      <c r="AF37" s="19"/>
      <c r="AG37" s="19"/>
      <c r="AH37" s="19"/>
      <c r="AI37" s="39">
        <v>1</v>
      </c>
      <c r="AJ37" s="19"/>
      <c r="AK37" s="19"/>
      <c r="AL37" s="19"/>
      <c r="AM37" s="19"/>
      <c r="AN37" s="19"/>
      <c r="AO37" s="19"/>
      <c r="AP37" s="19"/>
      <c r="AQ37" s="19"/>
      <c r="AR37" s="39"/>
      <c r="AS37" s="19"/>
      <c r="AT37" s="19"/>
      <c r="AU37" s="19"/>
      <c r="AV37" s="19"/>
      <c r="AW37" s="19"/>
      <c r="AX37" s="19"/>
      <c r="AY37" s="19"/>
      <c r="AZ37" s="19"/>
      <c r="BA37" s="39"/>
      <c r="BB37" s="19"/>
    </row>
    <row r="38" spans="1:74" s="3" customFormat="1" ht="34.5" customHeight="1" x14ac:dyDescent="0.4">
      <c r="A38" s="19">
        <v>33</v>
      </c>
      <c r="B38" s="19"/>
      <c r="C38" s="37" t="s">
        <v>54</v>
      </c>
      <c r="D38" s="19" t="s">
        <v>32</v>
      </c>
      <c r="E38" s="38">
        <v>10</v>
      </c>
      <c r="F38" s="39">
        <v>1</v>
      </c>
      <c r="G38" s="24" t="s">
        <v>30</v>
      </c>
      <c r="H38" s="24">
        <v>10</v>
      </c>
      <c r="I38" s="24">
        <v>1</v>
      </c>
      <c r="J38" s="19">
        <v>10</v>
      </c>
      <c r="K38" s="19"/>
      <c r="L38" s="19"/>
      <c r="M38" s="40"/>
      <c r="N38" s="19"/>
      <c r="O38" s="19"/>
      <c r="P38" s="19"/>
      <c r="Q38" s="19"/>
      <c r="R38" s="19">
        <v>10</v>
      </c>
      <c r="S38" s="19"/>
      <c r="T38" s="19"/>
      <c r="U38" s="19"/>
      <c r="V38" s="19"/>
      <c r="W38" s="19"/>
      <c r="X38" s="19"/>
      <c r="Y38" s="19"/>
      <c r="Z38" s="39">
        <v>1</v>
      </c>
      <c r="AA38" s="19"/>
      <c r="AB38" s="19"/>
      <c r="AC38" s="19"/>
      <c r="AD38" s="19"/>
      <c r="AE38" s="19"/>
      <c r="AF38" s="19"/>
      <c r="AG38" s="19"/>
      <c r="AH38" s="19"/>
      <c r="AI38" s="39"/>
      <c r="AJ38" s="19"/>
      <c r="AK38" s="19"/>
      <c r="AL38" s="19"/>
      <c r="AM38" s="19"/>
      <c r="AN38" s="19"/>
      <c r="AO38" s="19"/>
      <c r="AP38" s="19"/>
      <c r="AQ38" s="19"/>
      <c r="AR38" s="39"/>
      <c r="AS38" s="19"/>
      <c r="AT38" s="19"/>
      <c r="AU38" s="19"/>
      <c r="AV38" s="19"/>
      <c r="AW38" s="19"/>
      <c r="AX38" s="19"/>
      <c r="AY38" s="19"/>
      <c r="AZ38" s="19"/>
      <c r="BA38" s="39"/>
      <c r="BB38" s="19"/>
    </row>
    <row r="39" spans="1:74" s="3" customFormat="1" ht="34.5" customHeight="1" x14ac:dyDescent="0.4">
      <c r="A39" s="19">
        <v>34</v>
      </c>
      <c r="B39" s="19"/>
      <c r="C39" s="37" t="s">
        <v>55</v>
      </c>
      <c r="D39" s="19" t="s">
        <v>32</v>
      </c>
      <c r="E39" s="38">
        <v>20</v>
      </c>
      <c r="F39" s="39">
        <v>2</v>
      </c>
      <c r="G39" s="24" t="s">
        <v>30</v>
      </c>
      <c r="H39" s="24">
        <v>5</v>
      </c>
      <c r="I39" s="24">
        <v>0.5</v>
      </c>
      <c r="J39" s="19">
        <v>5</v>
      </c>
      <c r="K39" s="19">
        <v>15</v>
      </c>
      <c r="L39" s="19"/>
      <c r="M39" s="40"/>
      <c r="N39" s="19"/>
      <c r="O39" s="19"/>
      <c r="P39" s="19"/>
      <c r="Q39" s="19"/>
      <c r="R39" s="19">
        <v>5</v>
      </c>
      <c r="S39" s="19">
        <v>15</v>
      </c>
      <c r="T39" s="19"/>
      <c r="U39" s="19"/>
      <c r="V39" s="19"/>
      <c r="W39" s="19"/>
      <c r="X39" s="19"/>
      <c r="Y39" s="19"/>
      <c r="Z39" s="39">
        <v>2</v>
      </c>
      <c r="AA39" s="19"/>
      <c r="AB39" s="19"/>
      <c r="AC39" s="19"/>
      <c r="AD39" s="19"/>
      <c r="AE39" s="19"/>
      <c r="AF39" s="19"/>
      <c r="AG39" s="19"/>
      <c r="AH39" s="19"/>
      <c r="AI39" s="39"/>
      <c r="AJ39" s="19"/>
      <c r="AK39" s="19"/>
      <c r="AL39" s="19"/>
      <c r="AM39" s="19"/>
      <c r="AN39" s="19"/>
      <c r="AO39" s="19"/>
      <c r="AP39" s="19"/>
      <c r="AQ39" s="19"/>
      <c r="AR39" s="39"/>
      <c r="AS39" s="19"/>
      <c r="AT39" s="19"/>
      <c r="AU39" s="19"/>
      <c r="AV39" s="19"/>
      <c r="AW39" s="19"/>
      <c r="AX39" s="19"/>
      <c r="AY39" s="19"/>
      <c r="AZ39" s="19"/>
      <c r="BA39" s="39"/>
      <c r="BB39" s="19">
        <v>1.5</v>
      </c>
    </row>
    <row r="40" spans="1:74" s="3" customFormat="1" ht="34.5" customHeight="1" x14ac:dyDescent="0.4">
      <c r="A40" s="19">
        <v>35</v>
      </c>
      <c r="B40" s="19"/>
      <c r="C40" s="47" t="s">
        <v>56</v>
      </c>
      <c r="D40" s="19" t="s">
        <v>32</v>
      </c>
      <c r="E40" s="38">
        <v>75</v>
      </c>
      <c r="F40" s="39">
        <v>7</v>
      </c>
      <c r="G40" s="24"/>
      <c r="H40" s="24"/>
      <c r="I40" s="24"/>
      <c r="J40" s="19"/>
      <c r="K40" s="19"/>
      <c r="L40" s="19"/>
      <c r="M40" s="19"/>
      <c r="N40" s="19"/>
      <c r="O40" s="19"/>
      <c r="P40" s="19"/>
      <c r="Q40" s="19">
        <v>75</v>
      </c>
      <c r="R40" s="19"/>
      <c r="S40" s="19"/>
      <c r="T40" s="19"/>
      <c r="U40" s="19"/>
      <c r="V40" s="19"/>
      <c r="W40" s="19"/>
      <c r="X40" s="19"/>
      <c r="Y40" s="19"/>
      <c r="Z40" s="39"/>
      <c r="AA40" s="19"/>
      <c r="AB40" s="19"/>
      <c r="AC40" s="19"/>
      <c r="AD40" s="19"/>
      <c r="AE40" s="19"/>
      <c r="AF40" s="19"/>
      <c r="AG40" s="19"/>
      <c r="AH40" s="19">
        <v>15</v>
      </c>
      <c r="AI40" s="39">
        <v>1</v>
      </c>
      <c r="AJ40" s="19"/>
      <c r="AK40" s="19"/>
      <c r="AL40" s="19"/>
      <c r="AM40" s="19"/>
      <c r="AN40" s="19"/>
      <c r="AO40" s="19"/>
      <c r="AP40" s="19"/>
      <c r="AQ40" s="19">
        <v>30</v>
      </c>
      <c r="AR40" s="39">
        <v>3</v>
      </c>
      <c r="AS40" s="19"/>
      <c r="AT40" s="19"/>
      <c r="AU40" s="19"/>
      <c r="AV40" s="19"/>
      <c r="AW40" s="19"/>
      <c r="AX40" s="19"/>
      <c r="AY40" s="19"/>
      <c r="AZ40" s="19">
        <v>30</v>
      </c>
      <c r="BA40" s="39">
        <v>3</v>
      </c>
      <c r="BB40" s="19"/>
    </row>
    <row r="41" spans="1:74" s="3" customFormat="1" ht="34.5" customHeight="1" x14ac:dyDescent="0.4">
      <c r="A41" s="19">
        <v>36</v>
      </c>
      <c r="B41" s="19"/>
      <c r="C41" s="37" t="s">
        <v>57</v>
      </c>
      <c r="D41" s="19" t="s">
        <v>29</v>
      </c>
      <c r="E41" s="38"/>
      <c r="F41" s="39">
        <v>20</v>
      </c>
      <c r="G41" s="24"/>
      <c r="H41" s="24"/>
      <c r="I41" s="24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39"/>
      <c r="AA41" s="19"/>
      <c r="AB41" s="19"/>
      <c r="AC41" s="19"/>
      <c r="AD41" s="19"/>
      <c r="AE41" s="19"/>
      <c r="AF41" s="19"/>
      <c r="AG41" s="19"/>
      <c r="AH41" s="19"/>
      <c r="AI41" s="39"/>
      <c r="AJ41" s="19"/>
      <c r="AK41" s="19"/>
      <c r="AL41" s="19"/>
      <c r="AM41" s="19"/>
      <c r="AN41" s="19"/>
      <c r="AO41" s="19"/>
      <c r="AP41" s="19"/>
      <c r="AQ41" s="19"/>
      <c r="AR41" s="39"/>
      <c r="AS41" s="19"/>
      <c r="AT41" s="19"/>
      <c r="AU41" s="19"/>
      <c r="AV41" s="19"/>
      <c r="AW41" s="19"/>
      <c r="AX41" s="19"/>
      <c r="AY41" s="19"/>
      <c r="AZ41" s="19"/>
      <c r="BA41" s="39">
        <v>20</v>
      </c>
      <c r="BB41" s="19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</row>
    <row r="42" spans="1:74" ht="16.95" customHeight="1" x14ac:dyDescent="0.5">
      <c r="A42" s="19">
        <v>38</v>
      </c>
      <c r="B42" s="31" t="s">
        <v>38</v>
      </c>
      <c r="C42" s="49" t="s">
        <v>58</v>
      </c>
      <c r="D42" s="23"/>
      <c r="E42" s="43">
        <f t="shared" ref="E42:AJ42" si="4">SUM(E35:E41)</f>
        <v>165</v>
      </c>
      <c r="F42" s="43">
        <f t="shared" si="4"/>
        <v>34</v>
      </c>
      <c r="G42" s="43">
        <f t="shared" si="4"/>
        <v>0</v>
      </c>
      <c r="H42" s="43">
        <f t="shared" si="4"/>
        <v>50</v>
      </c>
      <c r="I42" s="43">
        <f t="shared" si="4"/>
        <v>3.5</v>
      </c>
      <c r="J42" s="43">
        <f t="shared" si="4"/>
        <v>50</v>
      </c>
      <c r="K42" s="43">
        <f t="shared" si="4"/>
        <v>40</v>
      </c>
      <c r="L42" s="43">
        <f t="shared" si="4"/>
        <v>0</v>
      </c>
      <c r="M42" s="43">
        <f t="shared" si="4"/>
        <v>0</v>
      </c>
      <c r="N42" s="43">
        <f t="shared" si="4"/>
        <v>0</v>
      </c>
      <c r="O42" s="43">
        <f t="shared" si="4"/>
        <v>0</v>
      </c>
      <c r="P42" s="43">
        <f t="shared" si="4"/>
        <v>0</v>
      </c>
      <c r="Q42" s="43">
        <f t="shared" si="4"/>
        <v>75</v>
      </c>
      <c r="R42" s="43">
        <f t="shared" si="4"/>
        <v>40</v>
      </c>
      <c r="S42" s="43">
        <f t="shared" si="4"/>
        <v>35</v>
      </c>
      <c r="T42" s="43">
        <f t="shared" si="4"/>
        <v>0</v>
      </c>
      <c r="U42" s="43">
        <f t="shared" si="4"/>
        <v>0</v>
      </c>
      <c r="V42" s="43">
        <f t="shared" si="4"/>
        <v>0</v>
      </c>
      <c r="W42" s="43">
        <f t="shared" si="4"/>
        <v>0</v>
      </c>
      <c r="X42" s="43">
        <f t="shared" si="4"/>
        <v>0</v>
      </c>
      <c r="Y42" s="43">
        <f t="shared" si="4"/>
        <v>0</v>
      </c>
      <c r="Z42" s="43">
        <f t="shared" si="4"/>
        <v>6</v>
      </c>
      <c r="AA42" s="43">
        <f t="shared" si="4"/>
        <v>10</v>
      </c>
      <c r="AB42" s="43">
        <f t="shared" si="4"/>
        <v>5</v>
      </c>
      <c r="AC42" s="43">
        <f t="shared" si="4"/>
        <v>0</v>
      </c>
      <c r="AD42" s="43">
        <f t="shared" si="4"/>
        <v>0</v>
      </c>
      <c r="AE42" s="43">
        <f t="shared" si="4"/>
        <v>0</v>
      </c>
      <c r="AF42" s="43">
        <f t="shared" si="4"/>
        <v>0</v>
      </c>
      <c r="AG42" s="43">
        <f t="shared" si="4"/>
        <v>0</v>
      </c>
      <c r="AH42" s="43">
        <f t="shared" si="4"/>
        <v>15</v>
      </c>
      <c r="AI42" s="43">
        <f t="shared" si="4"/>
        <v>2</v>
      </c>
      <c r="AJ42" s="43">
        <f t="shared" si="4"/>
        <v>0</v>
      </c>
      <c r="AK42" s="43">
        <f t="shared" ref="AK42:BA42" si="5">SUM(AK35:AK41)</f>
        <v>0</v>
      </c>
      <c r="AL42" s="43">
        <f t="shared" si="5"/>
        <v>0</v>
      </c>
      <c r="AM42" s="43">
        <f t="shared" si="5"/>
        <v>0</v>
      </c>
      <c r="AN42" s="43">
        <f t="shared" si="5"/>
        <v>0</v>
      </c>
      <c r="AO42" s="43">
        <f t="shared" si="5"/>
        <v>0</v>
      </c>
      <c r="AP42" s="43">
        <f t="shared" si="5"/>
        <v>0</v>
      </c>
      <c r="AQ42" s="43">
        <f t="shared" si="5"/>
        <v>30</v>
      </c>
      <c r="AR42" s="43">
        <f t="shared" si="5"/>
        <v>3</v>
      </c>
      <c r="AS42" s="43">
        <f t="shared" si="5"/>
        <v>0</v>
      </c>
      <c r="AT42" s="43">
        <f t="shared" si="5"/>
        <v>0</v>
      </c>
      <c r="AU42" s="43">
        <f t="shared" si="5"/>
        <v>0</v>
      </c>
      <c r="AV42" s="43">
        <f t="shared" si="5"/>
        <v>0</v>
      </c>
      <c r="AW42" s="43">
        <f t="shared" si="5"/>
        <v>0</v>
      </c>
      <c r="AX42" s="43">
        <f t="shared" si="5"/>
        <v>0</v>
      </c>
      <c r="AY42" s="43">
        <f t="shared" si="5"/>
        <v>0</v>
      </c>
      <c r="AZ42" s="43">
        <f t="shared" si="5"/>
        <v>30</v>
      </c>
      <c r="BA42" s="43">
        <f t="shared" si="5"/>
        <v>23</v>
      </c>
      <c r="BB42" s="31"/>
    </row>
    <row r="43" spans="1:74" ht="23.25" customHeight="1" x14ac:dyDescent="0.5">
      <c r="A43" s="19">
        <v>39</v>
      </c>
      <c r="B43" s="81" t="s">
        <v>107</v>
      </c>
      <c r="C43" s="81"/>
      <c r="D43" s="82" t="s">
        <v>22</v>
      </c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82" t="s">
        <v>23</v>
      </c>
      <c r="S43" s="76"/>
      <c r="T43" s="76"/>
      <c r="U43" s="76"/>
      <c r="V43" s="76"/>
      <c r="W43" s="76"/>
      <c r="X43" s="76"/>
      <c r="Y43" s="76"/>
      <c r="Z43" s="76"/>
      <c r="AA43" s="82" t="s">
        <v>24</v>
      </c>
      <c r="AB43" s="76"/>
      <c r="AC43" s="76"/>
      <c r="AD43" s="76"/>
      <c r="AE43" s="76"/>
      <c r="AF43" s="76"/>
      <c r="AG43" s="76"/>
      <c r="AH43" s="76"/>
      <c r="AI43" s="76"/>
      <c r="AJ43" s="82" t="s">
        <v>25</v>
      </c>
      <c r="AK43" s="76"/>
      <c r="AL43" s="76"/>
      <c r="AM43" s="76"/>
      <c r="AN43" s="76"/>
      <c r="AO43" s="76"/>
      <c r="AP43" s="76"/>
      <c r="AQ43" s="76"/>
      <c r="AR43" s="76"/>
      <c r="AS43" s="82" t="s">
        <v>26</v>
      </c>
      <c r="AT43" s="76"/>
      <c r="AU43" s="76"/>
      <c r="AV43" s="76"/>
      <c r="AW43" s="76"/>
      <c r="AX43" s="76"/>
      <c r="AY43" s="76"/>
      <c r="AZ43" s="76"/>
      <c r="BA43" s="76"/>
      <c r="BB43" s="19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</row>
    <row r="44" spans="1:74" s="3" customFormat="1" ht="37.5" customHeight="1" x14ac:dyDescent="0.4">
      <c r="A44" s="19">
        <v>40</v>
      </c>
      <c r="B44" s="44"/>
      <c r="C44" s="45" t="s">
        <v>59</v>
      </c>
      <c r="D44" s="40" t="s">
        <v>32</v>
      </c>
      <c r="E44" s="38">
        <v>40</v>
      </c>
      <c r="F44" s="39">
        <v>2</v>
      </c>
      <c r="G44" s="24"/>
      <c r="H44" s="24"/>
      <c r="I44" s="24"/>
      <c r="J44" s="40"/>
      <c r="K44" s="40"/>
      <c r="L44" s="40"/>
      <c r="M44" s="40"/>
      <c r="N44" s="19"/>
      <c r="O44" s="19"/>
      <c r="P44" s="40">
        <v>40</v>
      </c>
      <c r="Q44" s="40"/>
      <c r="R44" s="40"/>
      <c r="S44" s="40"/>
      <c r="T44" s="40"/>
      <c r="U44" s="40"/>
      <c r="V44" s="19"/>
      <c r="W44" s="19"/>
      <c r="X44" s="19"/>
      <c r="Y44" s="40"/>
      <c r="Z44" s="39"/>
      <c r="AA44" s="40"/>
      <c r="AB44" s="40"/>
      <c r="AC44" s="40"/>
      <c r="AD44" s="40"/>
      <c r="AE44" s="19"/>
      <c r="AF44" s="19"/>
      <c r="AG44" s="19"/>
      <c r="AH44" s="40"/>
      <c r="AI44" s="39"/>
      <c r="AJ44" s="40"/>
      <c r="AK44" s="40"/>
      <c r="AL44" s="40"/>
      <c r="AM44" s="40"/>
      <c r="AN44" s="19"/>
      <c r="AO44" s="19"/>
      <c r="AP44" s="19">
        <v>40</v>
      </c>
      <c r="AQ44" s="40"/>
      <c r="AR44" s="39">
        <v>2</v>
      </c>
      <c r="AS44" s="40"/>
      <c r="AT44" s="40"/>
      <c r="AU44" s="40"/>
      <c r="AV44" s="40"/>
      <c r="AW44" s="19"/>
      <c r="AX44" s="19"/>
      <c r="AY44" s="40"/>
      <c r="AZ44" s="40"/>
      <c r="BA44" s="39"/>
      <c r="BB44" s="19">
        <v>2</v>
      </c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</row>
    <row r="45" spans="1:74" s="3" customFormat="1" ht="37.5" customHeight="1" x14ac:dyDescent="0.4">
      <c r="A45" s="19">
        <v>41</v>
      </c>
      <c r="B45" s="44"/>
      <c r="C45" s="37" t="s">
        <v>61</v>
      </c>
      <c r="D45" s="19" t="s">
        <v>32</v>
      </c>
      <c r="E45" s="38">
        <v>36</v>
      </c>
      <c r="F45" s="39">
        <v>2</v>
      </c>
      <c r="G45" s="24"/>
      <c r="H45" s="24"/>
      <c r="I45" s="24"/>
      <c r="J45" s="19"/>
      <c r="K45" s="19"/>
      <c r="L45" s="19"/>
      <c r="M45" s="40"/>
      <c r="N45" s="19"/>
      <c r="O45" s="19"/>
      <c r="P45" s="19">
        <v>36</v>
      </c>
      <c r="Q45" s="19"/>
      <c r="R45" s="19"/>
      <c r="S45" s="19"/>
      <c r="T45" s="19"/>
      <c r="U45" s="19"/>
      <c r="V45" s="19"/>
      <c r="W45" s="19"/>
      <c r="X45" s="19"/>
      <c r="Y45" s="19"/>
      <c r="Z45" s="39"/>
      <c r="AA45" s="19"/>
      <c r="AB45" s="19"/>
      <c r="AC45" s="19"/>
      <c r="AD45" s="19"/>
      <c r="AE45" s="19"/>
      <c r="AF45" s="19"/>
      <c r="AG45" s="19"/>
      <c r="AH45" s="19"/>
      <c r="AI45" s="39"/>
      <c r="AJ45" s="19"/>
      <c r="AK45" s="19"/>
      <c r="AL45" s="19"/>
      <c r="AM45" s="19"/>
      <c r="AN45" s="19"/>
      <c r="AO45" s="19"/>
      <c r="AP45" s="19">
        <v>36</v>
      </c>
      <c r="AQ45" s="19"/>
      <c r="AR45" s="39">
        <v>2</v>
      </c>
      <c r="AS45" s="19"/>
      <c r="AT45" s="19"/>
      <c r="AU45" s="19"/>
      <c r="AV45" s="19"/>
      <c r="AW45" s="19"/>
      <c r="AX45" s="19"/>
      <c r="AY45" s="19"/>
      <c r="AZ45" s="19"/>
      <c r="BA45" s="39"/>
      <c r="BB45" s="19">
        <v>2</v>
      </c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</row>
    <row r="46" spans="1:74" s="3" customFormat="1" ht="37.5" customHeight="1" x14ac:dyDescent="0.4">
      <c r="A46" s="19">
        <v>42</v>
      </c>
      <c r="B46" s="44"/>
      <c r="C46" s="37" t="s">
        <v>62</v>
      </c>
      <c r="D46" s="19" t="s">
        <v>32</v>
      </c>
      <c r="E46" s="38">
        <v>32</v>
      </c>
      <c r="F46" s="39">
        <v>2</v>
      </c>
      <c r="G46" s="24"/>
      <c r="H46" s="24"/>
      <c r="I46" s="24"/>
      <c r="J46" s="19"/>
      <c r="K46" s="19"/>
      <c r="L46" s="19"/>
      <c r="M46" s="40"/>
      <c r="N46" s="19"/>
      <c r="O46" s="19"/>
      <c r="P46" s="19">
        <v>32</v>
      </c>
      <c r="Q46" s="19"/>
      <c r="R46" s="19"/>
      <c r="S46" s="19" t="s">
        <v>63</v>
      </c>
      <c r="T46" s="19"/>
      <c r="U46" s="19"/>
      <c r="V46" s="19"/>
      <c r="W46" s="19"/>
      <c r="X46" s="19"/>
      <c r="Y46" s="19"/>
      <c r="Z46" s="39"/>
      <c r="AA46" s="19"/>
      <c r="AB46" s="19"/>
      <c r="AC46" s="19"/>
      <c r="AD46" s="19"/>
      <c r="AE46" s="19"/>
      <c r="AF46" s="19"/>
      <c r="AG46" s="19"/>
      <c r="AH46" s="19"/>
      <c r="AI46" s="39"/>
      <c r="AJ46" s="19"/>
      <c r="AK46" s="19"/>
      <c r="AL46" s="19"/>
      <c r="AM46" s="19"/>
      <c r="AN46" s="19"/>
      <c r="AO46" s="19"/>
      <c r="AP46" s="19"/>
      <c r="AQ46" s="19"/>
      <c r="AR46" s="39"/>
      <c r="AS46" s="19"/>
      <c r="AT46" s="19"/>
      <c r="AU46" s="19"/>
      <c r="AV46" s="19"/>
      <c r="AW46" s="19"/>
      <c r="AX46" s="19"/>
      <c r="AY46" s="19">
        <v>32</v>
      </c>
      <c r="AZ46" s="19"/>
      <c r="BA46" s="39">
        <v>2</v>
      </c>
      <c r="BB46" s="19">
        <v>2</v>
      </c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</row>
    <row r="47" spans="1:74" s="3" customFormat="1" ht="37.5" customHeight="1" x14ac:dyDescent="0.4">
      <c r="A47" s="19">
        <v>43</v>
      </c>
      <c r="B47" s="44"/>
      <c r="C47" s="37" t="s">
        <v>64</v>
      </c>
      <c r="D47" s="19" t="s">
        <v>32</v>
      </c>
      <c r="E47" s="38">
        <v>46</v>
      </c>
      <c r="F47" s="39">
        <v>2</v>
      </c>
      <c r="G47" s="24"/>
      <c r="H47" s="24"/>
      <c r="I47" s="24"/>
      <c r="J47" s="19"/>
      <c r="K47" s="19"/>
      <c r="L47" s="19"/>
      <c r="M47" s="40"/>
      <c r="N47" s="19"/>
      <c r="O47" s="19"/>
      <c r="P47" s="19">
        <v>46</v>
      </c>
      <c r="Q47" s="19"/>
      <c r="R47" s="19"/>
      <c r="S47" s="19"/>
      <c r="T47" s="19"/>
      <c r="U47" s="19"/>
      <c r="V47" s="19"/>
      <c r="W47" s="19"/>
      <c r="X47" s="19"/>
      <c r="Y47" s="19"/>
      <c r="Z47" s="39"/>
      <c r="AA47" s="19"/>
      <c r="AB47" s="19"/>
      <c r="AC47" s="19"/>
      <c r="AD47" s="19"/>
      <c r="AE47" s="19"/>
      <c r="AF47" s="19"/>
      <c r="AG47" s="19">
        <v>46</v>
      </c>
      <c r="AH47" s="19"/>
      <c r="AI47" s="39">
        <v>2</v>
      </c>
      <c r="AJ47" s="19"/>
      <c r="AK47" s="19"/>
      <c r="AL47" s="19"/>
      <c r="AM47" s="19"/>
      <c r="AN47" s="19"/>
      <c r="AO47" s="19"/>
      <c r="AP47" s="19"/>
      <c r="AQ47" s="19"/>
      <c r="AR47" s="39"/>
      <c r="AS47" s="19"/>
      <c r="AT47" s="19"/>
      <c r="AU47" s="19"/>
      <c r="AV47" s="19"/>
      <c r="AW47" s="19"/>
      <c r="AX47" s="19"/>
      <c r="AY47" s="19"/>
      <c r="AZ47" s="19"/>
      <c r="BA47" s="39"/>
      <c r="BB47" s="19">
        <v>2</v>
      </c>
    </row>
    <row r="48" spans="1:74" s="3" customFormat="1" ht="37.5" customHeight="1" x14ac:dyDescent="0.4">
      <c r="A48" s="19">
        <v>44</v>
      </c>
      <c r="B48" s="44"/>
      <c r="C48" s="37" t="s">
        <v>65</v>
      </c>
      <c r="D48" s="19" t="s">
        <v>32</v>
      </c>
      <c r="E48" s="38">
        <v>46</v>
      </c>
      <c r="F48" s="39">
        <v>2</v>
      </c>
      <c r="G48" s="24"/>
      <c r="H48" s="24"/>
      <c r="I48" s="24"/>
      <c r="J48" s="19"/>
      <c r="K48" s="19"/>
      <c r="L48" s="19"/>
      <c r="M48" s="40"/>
      <c r="N48" s="19"/>
      <c r="O48" s="19"/>
      <c r="P48" s="19">
        <v>46</v>
      </c>
      <c r="Q48" s="19"/>
      <c r="R48" s="19"/>
      <c r="S48" s="19"/>
      <c r="T48" s="19"/>
      <c r="U48" s="19"/>
      <c r="V48" s="19"/>
      <c r="W48" s="19"/>
      <c r="X48" s="19"/>
      <c r="Y48" s="19"/>
      <c r="Z48" s="39"/>
      <c r="AA48" s="19"/>
      <c r="AB48" s="19"/>
      <c r="AC48" s="19"/>
      <c r="AD48" s="19"/>
      <c r="AE48" s="19"/>
      <c r="AF48" s="19"/>
      <c r="AG48" s="19">
        <v>46</v>
      </c>
      <c r="AH48" s="19"/>
      <c r="AI48" s="39">
        <v>2</v>
      </c>
      <c r="AJ48" s="19"/>
      <c r="AK48" s="19"/>
      <c r="AL48" s="19"/>
      <c r="AM48" s="19"/>
      <c r="AN48" s="19"/>
      <c r="AO48" s="19"/>
      <c r="AP48" s="19"/>
      <c r="AQ48" s="19"/>
      <c r="AR48" s="39"/>
      <c r="AS48" s="19"/>
      <c r="AT48" s="19"/>
      <c r="AU48" s="19"/>
      <c r="AV48" s="19"/>
      <c r="AW48" s="19"/>
      <c r="AX48" s="19"/>
      <c r="AY48" s="19"/>
      <c r="AZ48" s="19"/>
      <c r="BA48" s="39"/>
      <c r="BB48" s="19">
        <v>2</v>
      </c>
    </row>
    <row r="49" spans="1:54" s="3" customFormat="1" ht="37.5" customHeight="1" x14ac:dyDescent="0.4">
      <c r="A49" s="19">
        <v>45</v>
      </c>
      <c r="B49" s="44"/>
      <c r="C49" s="37" t="s">
        <v>66</v>
      </c>
      <c r="D49" s="19" t="s">
        <v>32</v>
      </c>
      <c r="E49" s="38">
        <v>100</v>
      </c>
      <c r="F49" s="39">
        <v>5</v>
      </c>
      <c r="G49" s="24"/>
      <c r="H49" s="24"/>
      <c r="I49" s="24"/>
      <c r="J49" s="19"/>
      <c r="K49" s="19"/>
      <c r="L49" s="19"/>
      <c r="M49" s="40"/>
      <c r="N49" s="19"/>
      <c r="O49" s="19"/>
      <c r="P49" s="19">
        <v>100</v>
      </c>
      <c r="Q49" s="19"/>
      <c r="R49" s="19"/>
      <c r="S49" s="19"/>
      <c r="T49" s="19"/>
      <c r="U49" s="19"/>
      <c r="V49" s="19"/>
      <c r="W49" s="19"/>
      <c r="X49" s="19"/>
      <c r="Y49" s="19"/>
      <c r="Z49" s="39"/>
      <c r="AA49" s="19"/>
      <c r="AB49" s="19"/>
      <c r="AC49" s="19"/>
      <c r="AD49" s="19"/>
      <c r="AE49" s="19"/>
      <c r="AF49" s="19"/>
      <c r="AG49" s="19">
        <v>100</v>
      </c>
      <c r="AH49" s="19"/>
      <c r="AI49" s="39">
        <v>5</v>
      </c>
      <c r="AJ49" s="19"/>
      <c r="AK49" s="19"/>
      <c r="AL49" s="19"/>
      <c r="AM49" s="19"/>
      <c r="AN49" s="19"/>
      <c r="AO49" s="19"/>
      <c r="AP49" s="19"/>
      <c r="AQ49" s="19"/>
      <c r="AR49" s="39"/>
      <c r="AS49" s="19"/>
      <c r="AT49" s="19"/>
      <c r="AU49" s="19"/>
      <c r="AV49" s="19"/>
      <c r="AW49" s="19"/>
      <c r="AX49" s="19"/>
      <c r="AY49" s="19"/>
      <c r="AZ49" s="19"/>
      <c r="BA49" s="39"/>
      <c r="BB49" s="19">
        <v>5</v>
      </c>
    </row>
    <row r="50" spans="1:54" s="3" customFormat="1" ht="37.5" customHeight="1" x14ac:dyDescent="0.4">
      <c r="A50" s="19">
        <v>46</v>
      </c>
      <c r="B50" s="44"/>
      <c r="C50" s="37" t="s">
        <v>67</v>
      </c>
      <c r="D50" s="19" t="s">
        <v>32</v>
      </c>
      <c r="E50" s="38">
        <v>100</v>
      </c>
      <c r="F50" s="39">
        <v>5</v>
      </c>
      <c r="G50" s="24"/>
      <c r="H50" s="24"/>
      <c r="I50" s="24"/>
      <c r="J50" s="19"/>
      <c r="K50" s="19"/>
      <c r="L50" s="19"/>
      <c r="M50" s="40"/>
      <c r="N50" s="19"/>
      <c r="O50" s="19"/>
      <c r="P50" s="19">
        <v>100</v>
      </c>
      <c r="Q50" s="19"/>
      <c r="R50" s="19"/>
      <c r="S50" s="19"/>
      <c r="T50" s="19"/>
      <c r="U50" s="19"/>
      <c r="V50" s="19"/>
      <c r="W50" s="19"/>
      <c r="X50" s="19"/>
      <c r="Y50" s="19"/>
      <c r="Z50" s="39"/>
      <c r="AA50" s="19"/>
      <c r="AB50" s="19"/>
      <c r="AC50" s="19"/>
      <c r="AD50" s="19"/>
      <c r="AE50" s="19"/>
      <c r="AF50" s="19"/>
      <c r="AG50" s="19">
        <v>100</v>
      </c>
      <c r="AH50" s="19"/>
      <c r="AI50" s="39">
        <v>5</v>
      </c>
      <c r="AJ50" s="19"/>
      <c r="AK50" s="19"/>
      <c r="AL50" s="19"/>
      <c r="AM50" s="19"/>
      <c r="AN50" s="19"/>
      <c r="AO50" s="19"/>
      <c r="AP50" s="19"/>
      <c r="AQ50" s="19"/>
      <c r="AR50" s="39"/>
      <c r="AS50" s="19"/>
      <c r="AT50" s="19"/>
      <c r="AU50" s="19"/>
      <c r="AV50" s="19"/>
      <c r="AW50" s="19"/>
      <c r="AX50" s="19"/>
      <c r="AY50" s="19"/>
      <c r="AZ50" s="19"/>
      <c r="BA50" s="39"/>
      <c r="BB50" s="19">
        <v>5</v>
      </c>
    </row>
    <row r="51" spans="1:54" s="3" customFormat="1" ht="26.25" customHeight="1" x14ac:dyDescent="0.4">
      <c r="A51" s="19">
        <v>47</v>
      </c>
      <c r="B51" s="44" t="s">
        <v>38</v>
      </c>
      <c r="C51" s="21" t="s">
        <v>68</v>
      </c>
      <c r="D51" s="41"/>
      <c r="E51" s="46">
        <f>SUM(E44:E50)</f>
        <v>400</v>
      </c>
      <c r="F51" s="46">
        <f t="shared" ref="F51:BA51" si="6">SUM(F44:F50)</f>
        <v>20</v>
      </c>
      <c r="G51" s="46">
        <f t="shared" si="6"/>
        <v>0</v>
      </c>
      <c r="H51" s="46">
        <f t="shared" si="6"/>
        <v>0</v>
      </c>
      <c r="I51" s="46">
        <f t="shared" si="6"/>
        <v>0</v>
      </c>
      <c r="J51" s="46">
        <f t="shared" si="6"/>
        <v>0</v>
      </c>
      <c r="K51" s="46">
        <f t="shared" si="6"/>
        <v>0</v>
      </c>
      <c r="L51" s="46">
        <f t="shared" si="6"/>
        <v>0</v>
      </c>
      <c r="M51" s="46">
        <f t="shared" si="6"/>
        <v>0</v>
      </c>
      <c r="N51" s="46">
        <f t="shared" si="6"/>
        <v>0</v>
      </c>
      <c r="O51" s="46">
        <f t="shared" si="6"/>
        <v>0</v>
      </c>
      <c r="P51" s="46">
        <f t="shared" si="6"/>
        <v>400</v>
      </c>
      <c r="Q51" s="46">
        <f t="shared" si="6"/>
        <v>0</v>
      </c>
      <c r="R51" s="46">
        <f t="shared" si="6"/>
        <v>0</v>
      </c>
      <c r="S51" s="46">
        <f t="shared" si="6"/>
        <v>0</v>
      </c>
      <c r="T51" s="46">
        <f t="shared" si="6"/>
        <v>0</v>
      </c>
      <c r="U51" s="46">
        <f t="shared" si="6"/>
        <v>0</v>
      </c>
      <c r="V51" s="46">
        <f t="shared" si="6"/>
        <v>0</v>
      </c>
      <c r="W51" s="46">
        <f t="shared" si="6"/>
        <v>0</v>
      </c>
      <c r="X51" s="46">
        <f t="shared" si="6"/>
        <v>0</v>
      </c>
      <c r="Y51" s="46">
        <f t="shared" si="6"/>
        <v>0</v>
      </c>
      <c r="Z51" s="46">
        <f t="shared" si="6"/>
        <v>0</v>
      </c>
      <c r="AA51" s="46">
        <f t="shared" si="6"/>
        <v>0</v>
      </c>
      <c r="AB51" s="46">
        <f t="shared" si="6"/>
        <v>0</v>
      </c>
      <c r="AC51" s="46">
        <f t="shared" si="6"/>
        <v>0</v>
      </c>
      <c r="AD51" s="46">
        <f t="shared" si="6"/>
        <v>0</v>
      </c>
      <c r="AE51" s="46">
        <f t="shared" si="6"/>
        <v>0</v>
      </c>
      <c r="AF51" s="46">
        <f t="shared" si="6"/>
        <v>0</v>
      </c>
      <c r="AG51" s="46">
        <f t="shared" si="6"/>
        <v>292</v>
      </c>
      <c r="AH51" s="46">
        <f t="shared" si="6"/>
        <v>0</v>
      </c>
      <c r="AI51" s="46">
        <f t="shared" si="6"/>
        <v>14</v>
      </c>
      <c r="AJ51" s="46">
        <f t="shared" si="6"/>
        <v>0</v>
      </c>
      <c r="AK51" s="46">
        <f t="shared" si="6"/>
        <v>0</v>
      </c>
      <c r="AL51" s="46">
        <f t="shared" si="6"/>
        <v>0</v>
      </c>
      <c r="AM51" s="46">
        <f t="shared" si="6"/>
        <v>0</v>
      </c>
      <c r="AN51" s="46">
        <f t="shared" si="6"/>
        <v>0</v>
      </c>
      <c r="AO51" s="46">
        <f t="shared" si="6"/>
        <v>0</v>
      </c>
      <c r="AP51" s="46">
        <f t="shared" si="6"/>
        <v>76</v>
      </c>
      <c r="AQ51" s="46">
        <f t="shared" si="6"/>
        <v>0</v>
      </c>
      <c r="AR51" s="46">
        <f t="shared" si="6"/>
        <v>4</v>
      </c>
      <c r="AS51" s="46">
        <f t="shared" si="6"/>
        <v>0</v>
      </c>
      <c r="AT51" s="46">
        <f t="shared" si="6"/>
        <v>0</v>
      </c>
      <c r="AU51" s="46">
        <f t="shared" si="6"/>
        <v>0</v>
      </c>
      <c r="AV51" s="46">
        <f t="shared" si="6"/>
        <v>0</v>
      </c>
      <c r="AW51" s="46">
        <f t="shared" si="6"/>
        <v>0</v>
      </c>
      <c r="AX51" s="46">
        <f t="shared" si="6"/>
        <v>0</v>
      </c>
      <c r="AY51" s="46">
        <f t="shared" si="6"/>
        <v>32</v>
      </c>
      <c r="AZ51" s="46">
        <f t="shared" si="6"/>
        <v>0</v>
      </c>
      <c r="BA51" s="46">
        <f t="shared" si="6"/>
        <v>2</v>
      </c>
      <c r="BB51" s="19"/>
    </row>
    <row r="52" spans="1:54" ht="21" customHeight="1" x14ac:dyDescent="0.5">
      <c r="A52" s="19">
        <v>48</v>
      </c>
      <c r="B52" s="83" t="s">
        <v>108</v>
      </c>
      <c r="C52" s="83"/>
      <c r="D52" s="80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80" t="s">
        <v>23</v>
      </c>
      <c r="S52" s="76"/>
      <c r="T52" s="76"/>
      <c r="U52" s="76"/>
      <c r="V52" s="76"/>
      <c r="W52" s="76"/>
      <c r="X52" s="76"/>
      <c r="Y52" s="76"/>
      <c r="Z52" s="76"/>
      <c r="AA52" s="80" t="s">
        <v>24</v>
      </c>
      <c r="AB52" s="76"/>
      <c r="AC52" s="76"/>
      <c r="AD52" s="76"/>
      <c r="AE52" s="76"/>
      <c r="AF52" s="76"/>
      <c r="AG52" s="76"/>
      <c r="AH52" s="76"/>
      <c r="AI52" s="76"/>
      <c r="AJ52" s="80" t="s">
        <v>25</v>
      </c>
      <c r="AK52" s="76"/>
      <c r="AL52" s="76"/>
      <c r="AM52" s="76"/>
      <c r="AN52" s="76"/>
      <c r="AO52" s="76"/>
      <c r="AP52" s="76"/>
      <c r="AQ52" s="76"/>
      <c r="AR52" s="76"/>
      <c r="AS52" s="80" t="s">
        <v>26</v>
      </c>
      <c r="AT52" s="76"/>
      <c r="AU52" s="76"/>
      <c r="AV52" s="76"/>
      <c r="AW52" s="76"/>
      <c r="AX52" s="76"/>
      <c r="AY52" s="76"/>
      <c r="AZ52" s="76"/>
      <c r="BA52" s="76"/>
      <c r="BB52" s="31"/>
    </row>
    <row r="53" spans="1:54" s="3" customFormat="1" ht="36" customHeight="1" x14ac:dyDescent="0.4">
      <c r="A53" s="19">
        <v>50</v>
      </c>
      <c r="B53" s="44"/>
      <c r="C53" s="37" t="s">
        <v>114</v>
      </c>
      <c r="D53" s="19" t="s">
        <v>32</v>
      </c>
      <c r="E53" s="38">
        <v>20</v>
      </c>
      <c r="F53" s="39">
        <v>2</v>
      </c>
      <c r="G53" s="24"/>
      <c r="H53" s="24"/>
      <c r="I53" s="24"/>
      <c r="J53" s="19"/>
      <c r="K53" s="19"/>
      <c r="L53" s="19"/>
      <c r="M53" s="40">
        <v>20</v>
      </c>
      <c r="N53" s="19"/>
      <c r="O53" s="19"/>
      <c r="P53" s="19"/>
      <c r="Q53" s="19"/>
      <c r="R53" s="19"/>
      <c r="S53" s="19"/>
      <c r="T53" s="19"/>
      <c r="U53" s="19">
        <v>20</v>
      </c>
      <c r="V53" s="19"/>
      <c r="W53" s="19"/>
      <c r="X53" s="19"/>
      <c r="Y53" s="19"/>
      <c r="Z53" s="39">
        <v>2</v>
      </c>
      <c r="AA53" s="19"/>
      <c r="AB53" s="19"/>
      <c r="AC53" s="19"/>
      <c r="AD53" s="19"/>
      <c r="AE53" s="19"/>
      <c r="AF53" s="19"/>
      <c r="AG53" s="19"/>
      <c r="AH53" s="19"/>
      <c r="AI53" s="39"/>
      <c r="AJ53" s="19"/>
      <c r="AK53" s="19"/>
      <c r="AL53" s="19"/>
      <c r="AM53" s="19"/>
      <c r="AN53" s="19"/>
      <c r="AO53" s="19"/>
      <c r="AP53" s="19"/>
      <c r="AQ53" s="19"/>
      <c r="AR53" s="39"/>
      <c r="AS53" s="19"/>
      <c r="AT53" s="19"/>
      <c r="AU53" s="19"/>
      <c r="AV53" s="19"/>
      <c r="AW53" s="19"/>
      <c r="AX53" s="19"/>
      <c r="AY53" s="19"/>
      <c r="AZ53" s="19"/>
      <c r="BA53" s="39"/>
      <c r="BB53" s="19">
        <v>2</v>
      </c>
    </row>
    <row r="54" spans="1:54" s="3" customFormat="1" ht="36" customHeight="1" x14ac:dyDescent="0.4">
      <c r="A54" s="19">
        <v>51</v>
      </c>
      <c r="B54" s="44"/>
      <c r="C54" s="37" t="s">
        <v>69</v>
      </c>
      <c r="D54" s="19" t="s">
        <v>32</v>
      </c>
      <c r="E54" s="38">
        <v>20</v>
      </c>
      <c r="F54" s="39">
        <v>2</v>
      </c>
      <c r="G54" s="24"/>
      <c r="H54" s="24"/>
      <c r="I54" s="24"/>
      <c r="J54" s="19"/>
      <c r="K54" s="19"/>
      <c r="L54" s="19"/>
      <c r="M54" s="40">
        <v>20</v>
      </c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39"/>
      <c r="AA54" s="19"/>
      <c r="AB54" s="19"/>
      <c r="AC54" s="19"/>
      <c r="AD54" s="19">
        <v>20</v>
      </c>
      <c r="AE54" s="19"/>
      <c r="AF54" s="19"/>
      <c r="AG54" s="19"/>
      <c r="AH54" s="19"/>
      <c r="AI54" s="39">
        <v>2</v>
      </c>
      <c r="AJ54" s="19"/>
      <c r="AK54" s="19"/>
      <c r="AL54" s="19"/>
      <c r="AM54" s="19"/>
      <c r="AN54" s="19"/>
      <c r="AO54" s="19"/>
      <c r="AP54" s="19"/>
      <c r="AQ54" s="19"/>
      <c r="AR54" s="39"/>
      <c r="AS54" s="19"/>
      <c r="AT54" s="19"/>
      <c r="AU54" s="19"/>
      <c r="AV54" s="19"/>
      <c r="AW54" s="19"/>
      <c r="AX54" s="19"/>
      <c r="AY54" s="19"/>
      <c r="AZ54" s="19"/>
      <c r="BA54" s="39"/>
      <c r="BB54" s="19">
        <v>2</v>
      </c>
    </row>
    <row r="55" spans="1:54" s="3" customFormat="1" ht="36" customHeight="1" x14ac:dyDescent="0.4">
      <c r="A55" s="19">
        <v>52</v>
      </c>
      <c r="B55" s="44"/>
      <c r="C55" s="50" t="s">
        <v>70</v>
      </c>
      <c r="D55" s="19" t="s">
        <v>32</v>
      </c>
      <c r="E55" s="38">
        <v>15</v>
      </c>
      <c r="F55" s="39">
        <v>1</v>
      </c>
      <c r="G55" s="24"/>
      <c r="H55" s="24"/>
      <c r="I55" s="24"/>
      <c r="J55" s="19"/>
      <c r="K55" s="19">
        <v>15</v>
      </c>
      <c r="L55" s="19"/>
      <c r="M55" s="40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39"/>
      <c r="AA55" s="19"/>
      <c r="AB55" s="19"/>
      <c r="AC55" s="19"/>
      <c r="AD55" s="19"/>
      <c r="AE55" s="19"/>
      <c r="AF55" s="19"/>
      <c r="AG55" s="19"/>
      <c r="AH55" s="19"/>
      <c r="AI55" s="39"/>
      <c r="AJ55" s="19"/>
      <c r="AK55" s="19"/>
      <c r="AL55" s="19"/>
      <c r="AM55" s="19"/>
      <c r="AN55" s="19"/>
      <c r="AO55" s="19"/>
      <c r="AP55" s="19"/>
      <c r="AQ55" s="19"/>
      <c r="AR55" s="39"/>
      <c r="AS55" s="19">
        <v>15</v>
      </c>
      <c r="AT55" s="19"/>
      <c r="AU55" s="19"/>
      <c r="AV55" s="19"/>
      <c r="AW55" s="19"/>
      <c r="AX55" s="19"/>
      <c r="AY55" s="19"/>
      <c r="AZ55" s="19"/>
      <c r="BA55" s="39">
        <v>1</v>
      </c>
      <c r="BB55" s="19"/>
    </row>
    <row r="56" spans="1:54" s="3" customFormat="1" ht="36" customHeight="1" x14ac:dyDescent="0.4">
      <c r="A56" s="19">
        <v>53</v>
      </c>
      <c r="B56" s="44"/>
      <c r="C56" s="37" t="s">
        <v>71</v>
      </c>
      <c r="D56" s="19" t="s">
        <v>32</v>
      </c>
      <c r="E56" s="38">
        <v>20</v>
      </c>
      <c r="F56" s="39">
        <v>1</v>
      </c>
      <c r="G56" s="24"/>
      <c r="H56" s="24"/>
      <c r="I56" s="24"/>
      <c r="J56" s="19"/>
      <c r="K56" s="19"/>
      <c r="L56" s="19"/>
      <c r="M56" s="19">
        <v>20</v>
      </c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39"/>
      <c r="AA56" s="19"/>
      <c r="AB56" s="19"/>
      <c r="AC56" s="19"/>
      <c r="AD56" s="19"/>
      <c r="AE56" s="19"/>
      <c r="AF56" s="19"/>
      <c r="AG56" s="19"/>
      <c r="AH56" s="19"/>
      <c r="AI56" s="39"/>
      <c r="AJ56" s="19"/>
      <c r="AK56" s="19"/>
      <c r="AL56" s="19"/>
      <c r="AM56" s="19">
        <v>20</v>
      </c>
      <c r="AN56" s="19"/>
      <c r="AO56" s="19"/>
      <c r="AP56" s="19"/>
      <c r="AQ56" s="19"/>
      <c r="AR56" s="39">
        <v>1</v>
      </c>
      <c r="AS56" s="19"/>
      <c r="AT56" s="19"/>
      <c r="AU56" s="19"/>
      <c r="AV56" s="19"/>
      <c r="AW56" s="19"/>
      <c r="AX56" s="19"/>
      <c r="AY56" s="19"/>
      <c r="AZ56" s="19"/>
      <c r="BA56" s="39"/>
      <c r="BB56" s="19">
        <v>1</v>
      </c>
    </row>
    <row r="57" spans="1:54" s="3" customFormat="1" ht="36" customHeight="1" x14ac:dyDescent="0.4">
      <c r="A57" s="19">
        <v>54</v>
      </c>
      <c r="B57" s="44"/>
      <c r="C57" s="37" t="s">
        <v>90</v>
      </c>
      <c r="D57" s="19" t="s">
        <v>72</v>
      </c>
      <c r="E57" s="38">
        <v>30</v>
      </c>
      <c r="F57" s="39">
        <v>2</v>
      </c>
      <c r="G57" s="24" t="s">
        <v>30</v>
      </c>
      <c r="H57" s="24">
        <v>30</v>
      </c>
      <c r="I57" s="24">
        <v>1</v>
      </c>
      <c r="J57" s="19">
        <v>30</v>
      </c>
      <c r="K57" s="19"/>
      <c r="L57" s="19"/>
      <c r="M57" s="40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39"/>
      <c r="AA57" s="19"/>
      <c r="AB57" s="19"/>
      <c r="AC57" s="19"/>
      <c r="AD57" s="19"/>
      <c r="AE57" s="19"/>
      <c r="AF57" s="19"/>
      <c r="AG57" s="19"/>
      <c r="AH57" s="19"/>
      <c r="AI57" s="39"/>
      <c r="AJ57" s="19">
        <v>30</v>
      </c>
      <c r="AK57" s="19"/>
      <c r="AL57" s="19"/>
      <c r="AM57" s="19"/>
      <c r="AN57" s="19"/>
      <c r="AO57" s="19"/>
      <c r="AP57" s="19"/>
      <c r="AQ57" s="19"/>
      <c r="AR57" s="39">
        <v>2</v>
      </c>
      <c r="AS57" s="19"/>
      <c r="AT57" s="19"/>
      <c r="AU57" s="19"/>
      <c r="AV57" s="19"/>
      <c r="AW57" s="19"/>
      <c r="AX57" s="19"/>
      <c r="AY57" s="19"/>
      <c r="AZ57" s="19"/>
      <c r="BA57" s="39"/>
      <c r="BB57" s="19"/>
    </row>
    <row r="58" spans="1:54" s="3" customFormat="1" ht="36" customHeight="1" x14ac:dyDescent="0.4">
      <c r="A58" s="19">
        <v>55</v>
      </c>
      <c r="B58" s="44"/>
      <c r="C58" s="50" t="s">
        <v>73</v>
      </c>
      <c r="D58" s="19" t="s">
        <v>32</v>
      </c>
      <c r="E58" s="38">
        <v>15</v>
      </c>
      <c r="F58" s="39">
        <v>2</v>
      </c>
      <c r="G58" s="24" t="s">
        <v>30</v>
      </c>
      <c r="H58" s="24">
        <v>15</v>
      </c>
      <c r="I58" s="24">
        <v>2</v>
      </c>
      <c r="J58" s="19">
        <v>15</v>
      </c>
      <c r="K58" s="19"/>
      <c r="L58" s="19"/>
      <c r="M58" s="19"/>
      <c r="N58" s="19"/>
      <c r="O58" s="19"/>
      <c r="P58" s="19"/>
      <c r="Q58" s="19"/>
      <c r="R58" s="19">
        <v>15</v>
      </c>
      <c r="S58" s="19"/>
      <c r="T58" s="19"/>
      <c r="U58" s="19"/>
      <c r="V58" s="19"/>
      <c r="W58" s="19"/>
      <c r="X58" s="19"/>
      <c r="Y58" s="19"/>
      <c r="Z58" s="51">
        <v>2</v>
      </c>
      <c r="AA58" s="19"/>
      <c r="AB58" s="19"/>
      <c r="AC58" s="19"/>
      <c r="AD58" s="19"/>
      <c r="AE58" s="19"/>
      <c r="AF58" s="19"/>
      <c r="AG58" s="19"/>
      <c r="AH58" s="19"/>
      <c r="AI58" s="39"/>
      <c r="AJ58" s="19"/>
      <c r="AK58" s="19"/>
      <c r="AL58" s="19"/>
      <c r="AM58" s="19"/>
      <c r="AN58" s="19"/>
      <c r="AO58" s="19"/>
      <c r="AP58" s="19"/>
      <c r="AQ58" s="19"/>
      <c r="AR58" s="39"/>
      <c r="AS58" s="19"/>
      <c r="AT58" s="19"/>
      <c r="AU58" s="19"/>
      <c r="AV58" s="19"/>
      <c r="AW58" s="19"/>
      <c r="AX58" s="19"/>
      <c r="AY58" s="19"/>
      <c r="AZ58" s="19"/>
      <c r="BA58" s="39"/>
      <c r="BB58" s="19"/>
    </row>
    <row r="59" spans="1:54" s="3" customFormat="1" ht="36" customHeight="1" x14ac:dyDescent="0.4">
      <c r="A59" s="19">
        <v>56</v>
      </c>
      <c r="B59" s="44"/>
      <c r="C59" s="37" t="s">
        <v>91</v>
      </c>
      <c r="D59" s="19" t="s">
        <v>32</v>
      </c>
      <c r="E59" s="38">
        <v>20</v>
      </c>
      <c r="F59" s="39">
        <v>2</v>
      </c>
      <c r="G59" s="24" t="s">
        <v>30</v>
      </c>
      <c r="H59" s="24">
        <v>10</v>
      </c>
      <c r="I59" s="24">
        <v>0.5</v>
      </c>
      <c r="J59" s="19">
        <v>10</v>
      </c>
      <c r="K59" s="19"/>
      <c r="L59" s="19">
        <v>10</v>
      </c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51"/>
      <c r="AA59" s="19"/>
      <c r="AB59" s="19"/>
      <c r="AC59" s="19"/>
      <c r="AD59" s="19"/>
      <c r="AE59" s="19"/>
      <c r="AF59" s="19"/>
      <c r="AG59" s="19"/>
      <c r="AH59" s="19"/>
      <c r="AI59" s="39"/>
      <c r="AJ59" s="19">
        <v>10</v>
      </c>
      <c r="AK59" s="19"/>
      <c r="AL59" s="19">
        <v>10</v>
      </c>
      <c r="AM59" s="19"/>
      <c r="AN59" s="19"/>
      <c r="AO59" s="19"/>
      <c r="AP59" s="19"/>
      <c r="AQ59" s="19"/>
      <c r="AR59" s="39">
        <v>2</v>
      </c>
      <c r="AS59" s="19"/>
      <c r="AT59" s="19"/>
      <c r="AU59" s="19"/>
      <c r="AV59" s="19"/>
      <c r="AW59" s="19"/>
      <c r="AX59" s="19"/>
      <c r="AY59" s="19"/>
      <c r="AZ59" s="19"/>
      <c r="BA59" s="39"/>
      <c r="BB59" s="19">
        <v>1</v>
      </c>
    </row>
    <row r="60" spans="1:54" s="3" customFormat="1" ht="36" customHeight="1" x14ac:dyDescent="0.4">
      <c r="A60" s="19">
        <v>57</v>
      </c>
      <c r="B60" s="44"/>
      <c r="C60" s="37" t="s">
        <v>92</v>
      </c>
      <c r="D60" s="19" t="s">
        <v>32</v>
      </c>
      <c r="E60" s="38">
        <v>15</v>
      </c>
      <c r="F60" s="39">
        <v>1</v>
      </c>
      <c r="G60" s="24" t="s">
        <v>30</v>
      </c>
      <c r="H60" s="24">
        <v>15</v>
      </c>
      <c r="I60" s="24">
        <v>1</v>
      </c>
      <c r="J60" s="19">
        <v>15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39"/>
      <c r="AA60" s="19"/>
      <c r="AB60" s="19"/>
      <c r="AC60" s="19"/>
      <c r="AD60" s="19"/>
      <c r="AE60" s="19"/>
      <c r="AF60" s="19"/>
      <c r="AG60" s="19"/>
      <c r="AH60" s="19"/>
      <c r="AI60" s="39"/>
      <c r="AJ60" s="19"/>
      <c r="AK60" s="19"/>
      <c r="AL60" s="19"/>
      <c r="AM60" s="19"/>
      <c r="AN60" s="19"/>
      <c r="AO60" s="19"/>
      <c r="AP60" s="19"/>
      <c r="AQ60" s="19"/>
      <c r="AR60" s="39"/>
      <c r="AS60" s="19">
        <v>15</v>
      </c>
      <c r="AT60" s="19"/>
      <c r="AU60" s="19"/>
      <c r="AV60" s="19"/>
      <c r="AW60" s="19"/>
      <c r="AX60" s="19"/>
      <c r="AY60" s="19"/>
      <c r="AZ60" s="19"/>
      <c r="BA60" s="39">
        <v>1</v>
      </c>
      <c r="BB60" s="19"/>
    </row>
    <row r="61" spans="1:54" s="3" customFormat="1" ht="36" customHeight="1" x14ac:dyDescent="0.4">
      <c r="A61" s="19">
        <v>58</v>
      </c>
      <c r="B61" s="44"/>
      <c r="C61" s="37" t="s">
        <v>74</v>
      </c>
      <c r="D61" s="19" t="s">
        <v>32</v>
      </c>
      <c r="E61" s="38">
        <v>20</v>
      </c>
      <c r="F61" s="39">
        <v>1</v>
      </c>
      <c r="G61" s="24" t="s">
        <v>30</v>
      </c>
      <c r="H61" s="24">
        <v>10</v>
      </c>
      <c r="I61" s="24">
        <v>0.5</v>
      </c>
      <c r="J61" s="19">
        <v>10</v>
      </c>
      <c r="K61" s="19">
        <v>10</v>
      </c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39"/>
      <c r="AA61" s="19"/>
      <c r="AB61" s="19"/>
      <c r="AC61" s="19"/>
      <c r="AD61" s="19"/>
      <c r="AE61" s="19"/>
      <c r="AF61" s="19"/>
      <c r="AG61" s="19"/>
      <c r="AH61" s="19"/>
      <c r="AI61" s="39"/>
      <c r="AJ61" s="19">
        <v>10</v>
      </c>
      <c r="AK61" s="19">
        <v>10</v>
      </c>
      <c r="AL61" s="19"/>
      <c r="AM61" s="19"/>
      <c r="AN61" s="19"/>
      <c r="AO61" s="19"/>
      <c r="AP61" s="19"/>
      <c r="AQ61" s="19"/>
      <c r="AR61" s="39">
        <v>1</v>
      </c>
      <c r="AS61" s="19"/>
      <c r="AT61" s="19"/>
      <c r="AU61" s="19"/>
      <c r="AV61" s="19"/>
      <c r="AW61" s="19"/>
      <c r="AX61" s="19"/>
      <c r="AY61" s="19"/>
      <c r="AZ61" s="19"/>
      <c r="BA61" s="39"/>
      <c r="BB61" s="19">
        <v>0.5</v>
      </c>
    </row>
    <row r="62" spans="1:54" s="3" customFormat="1" ht="36" customHeight="1" x14ac:dyDescent="0.4">
      <c r="A62" s="19"/>
      <c r="B62" s="44"/>
      <c r="C62" s="37" t="s">
        <v>75</v>
      </c>
      <c r="D62" s="19" t="s">
        <v>32</v>
      </c>
      <c r="E62" s="38">
        <v>10</v>
      </c>
      <c r="F62" s="39">
        <v>1</v>
      </c>
      <c r="G62" s="24"/>
      <c r="H62" s="24"/>
      <c r="I62" s="24"/>
      <c r="J62" s="19"/>
      <c r="K62" s="19">
        <v>10</v>
      </c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39"/>
      <c r="AA62" s="19"/>
      <c r="AB62" s="19"/>
      <c r="AC62" s="19"/>
      <c r="AD62" s="19"/>
      <c r="AE62" s="19"/>
      <c r="AF62" s="19"/>
      <c r="AG62" s="19"/>
      <c r="AH62" s="19"/>
      <c r="AI62" s="39"/>
      <c r="AJ62" s="19"/>
      <c r="AK62" s="19">
        <v>10</v>
      </c>
      <c r="AL62" s="19"/>
      <c r="AM62" s="19"/>
      <c r="AN62" s="19"/>
      <c r="AO62" s="19"/>
      <c r="AP62" s="19"/>
      <c r="AQ62" s="19"/>
      <c r="AR62" s="39">
        <v>1</v>
      </c>
      <c r="AS62" s="19"/>
      <c r="AT62" s="19"/>
      <c r="AU62" s="19"/>
      <c r="AV62" s="19"/>
      <c r="AW62" s="19"/>
      <c r="AX62" s="19"/>
      <c r="AY62" s="19"/>
      <c r="AZ62" s="19"/>
      <c r="BA62" s="39"/>
      <c r="BB62" s="19"/>
    </row>
    <row r="63" spans="1:54" s="3" customFormat="1" ht="36" customHeight="1" x14ac:dyDescent="0.4">
      <c r="A63" s="19">
        <v>60</v>
      </c>
      <c r="B63" s="44"/>
      <c r="C63" s="50" t="s">
        <v>93</v>
      </c>
      <c r="D63" s="19" t="s">
        <v>32</v>
      </c>
      <c r="E63" s="38">
        <v>20</v>
      </c>
      <c r="F63" s="39">
        <v>1</v>
      </c>
      <c r="G63" s="24"/>
      <c r="H63" s="24"/>
      <c r="I63" s="24"/>
      <c r="J63" s="19"/>
      <c r="K63" s="19"/>
      <c r="L63" s="19"/>
      <c r="M63" s="19">
        <v>20</v>
      </c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39"/>
      <c r="AA63" s="19"/>
      <c r="AB63" s="19"/>
      <c r="AC63" s="19"/>
      <c r="AD63" s="19"/>
      <c r="AE63" s="19"/>
      <c r="AF63" s="19"/>
      <c r="AG63" s="19"/>
      <c r="AH63" s="19"/>
      <c r="AI63" s="39"/>
      <c r="AJ63" s="19"/>
      <c r="AK63" s="19"/>
      <c r="AL63" s="19"/>
      <c r="AM63" s="19">
        <v>20</v>
      </c>
      <c r="AN63" s="19"/>
      <c r="AO63" s="19"/>
      <c r="AP63" s="19"/>
      <c r="AQ63" s="19"/>
      <c r="AR63" s="39">
        <v>1</v>
      </c>
      <c r="AS63" s="19"/>
      <c r="AT63" s="19"/>
      <c r="AU63" s="19"/>
      <c r="AV63" s="19"/>
      <c r="AW63" s="19"/>
      <c r="AX63" s="19"/>
      <c r="AY63" s="19"/>
      <c r="AZ63" s="19"/>
      <c r="BA63" s="39"/>
      <c r="BB63" s="19">
        <v>1</v>
      </c>
    </row>
    <row r="64" spans="1:54" s="3" customFormat="1" ht="30" customHeight="1" x14ac:dyDescent="0.4">
      <c r="A64" s="19">
        <v>63</v>
      </c>
      <c r="B64" s="19" t="s">
        <v>38</v>
      </c>
      <c r="C64" s="21" t="s">
        <v>76</v>
      </c>
      <c r="D64" s="19"/>
      <c r="E64" s="46">
        <f t="shared" ref="E64:AJ64" si="7">SUM(E53:E63)</f>
        <v>205</v>
      </c>
      <c r="F64" s="46">
        <f t="shared" si="7"/>
        <v>16</v>
      </c>
      <c r="G64" s="46">
        <f t="shared" si="7"/>
        <v>0</v>
      </c>
      <c r="H64" s="46">
        <f t="shared" si="7"/>
        <v>80</v>
      </c>
      <c r="I64" s="46">
        <f t="shared" si="7"/>
        <v>5</v>
      </c>
      <c r="J64" s="46">
        <f t="shared" si="7"/>
        <v>80</v>
      </c>
      <c r="K64" s="46">
        <f t="shared" si="7"/>
        <v>35</v>
      </c>
      <c r="L64" s="46">
        <f t="shared" si="7"/>
        <v>10</v>
      </c>
      <c r="M64" s="46">
        <f t="shared" si="7"/>
        <v>80</v>
      </c>
      <c r="N64" s="46">
        <f t="shared" si="7"/>
        <v>0</v>
      </c>
      <c r="O64" s="46">
        <f t="shared" si="7"/>
        <v>0</v>
      </c>
      <c r="P64" s="46">
        <f t="shared" si="7"/>
        <v>0</v>
      </c>
      <c r="Q64" s="46">
        <f t="shared" si="7"/>
        <v>0</v>
      </c>
      <c r="R64" s="46">
        <f t="shared" si="7"/>
        <v>15</v>
      </c>
      <c r="S64" s="46">
        <f t="shared" si="7"/>
        <v>0</v>
      </c>
      <c r="T64" s="46">
        <f t="shared" si="7"/>
        <v>0</v>
      </c>
      <c r="U64" s="46">
        <f t="shared" si="7"/>
        <v>20</v>
      </c>
      <c r="V64" s="46">
        <f t="shared" si="7"/>
        <v>0</v>
      </c>
      <c r="W64" s="46">
        <f t="shared" si="7"/>
        <v>0</v>
      </c>
      <c r="X64" s="46">
        <f t="shared" si="7"/>
        <v>0</v>
      </c>
      <c r="Y64" s="46">
        <f t="shared" si="7"/>
        <v>0</v>
      </c>
      <c r="Z64" s="46">
        <f t="shared" si="7"/>
        <v>4</v>
      </c>
      <c r="AA64" s="46">
        <f t="shared" si="7"/>
        <v>0</v>
      </c>
      <c r="AB64" s="46">
        <f t="shared" si="7"/>
        <v>0</v>
      </c>
      <c r="AC64" s="46">
        <f t="shared" si="7"/>
        <v>0</v>
      </c>
      <c r="AD64" s="46">
        <f t="shared" si="7"/>
        <v>20</v>
      </c>
      <c r="AE64" s="46">
        <f t="shared" si="7"/>
        <v>0</v>
      </c>
      <c r="AF64" s="46">
        <f t="shared" si="7"/>
        <v>0</v>
      </c>
      <c r="AG64" s="46">
        <f t="shared" si="7"/>
        <v>0</v>
      </c>
      <c r="AH64" s="46">
        <f t="shared" si="7"/>
        <v>0</v>
      </c>
      <c r="AI64" s="46">
        <f t="shared" si="7"/>
        <v>2</v>
      </c>
      <c r="AJ64" s="46">
        <f t="shared" si="7"/>
        <v>50</v>
      </c>
      <c r="AK64" s="46">
        <f t="shared" ref="AK64:BA64" si="8">SUM(AK53:AK63)</f>
        <v>20</v>
      </c>
      <c r="AL64" s="46">
        <f t="shared" si="8"/>
        <v>10</v>
      </c>
      <c r="AM64" s="46">
        <f t="shared" si="8"/>
        <v>40</v>
      </c>
      <c r="AN64" s="46">
        <f t="shared" si="8"/>
        <v>0</v>
      </c>
      <c r="AO64" s="46">
        <f t="shared" si="8"/>
        <v>0</v>
      </c>
      <c r="AP64" s="46">
        <f t="shared" si="8"/>
        <v>0</v>
      </c>
      <c r="AQ64" s="46">
        <f t="shared" si="8"/>
        <v>0</v>
      </c>
      <c r="AR64" s="46">
        <f t="shared" si="8"/>
        <v>8</v>
      </c>
      <c r="AS64" s="46">
        <f t="shared" si="8"/>
        <v>30</v>
      </c>
      <c r="AT64" s="46">
        <f t="shared" si="8"/>
        <v>0</v>
      </c>
      <c r="AU64" s="46">
        <f t="shared" si="8"/>
        <v>0</v>
      </c>
      <c r="AV64" s="46">
        <f t="shared" si="8"/>
        <v>0</v>
      </c>
      <c r="AW64" s="46">
        <f t="shared" si="8"/>
        <v>0</v>
      </c>
      <c r="AX64" s="46">
        <f t="shared" si="8"/>
        <v>0</v>
      </c>
      <c r="AY64" s="46">
        <f t="shared" si="8"/>
        <v>0</v>
      </c>
      <c r="AZ64" s="46">
        <f t="shared" si="8"/>
        <v>0</v>
      </c>
      <c r="BA64" s="46">
        <f t="shared" si="8"/>
        <v>2</v>
      </c>
      <c r="BB64" s="19"/>
    </row>
    <row r="65" spans="1:74" ht="28.2" customHeight="1" x14ac:dyDescent="0.5">
      <c r="A65" s="19">
        <v>64</v>
      </c>
      <c r="B65" s="52"/>
      <c r="C65" s="53" t="s">
        <v>77</v>
      </c>
      <c r="D65" s="54"/>
      <c r="E65" s="55">
        <f>E64+E51+E42+E33+E19</f>
        <v>1370</v>
      </c>
      <c r="F65" s="56">
        <f>F64+F51+F42+F33+F19</f>
        <v>120</v>
      </c>
      <c r="G65" s="57" t="s">
        <v>60</v>
      </c>
      <c r="H65" s="57">
        <f>H64+H42+H33+H19</f>
        <v>245</v>
      </c>
      <c r="I65" s="57">
        <f>I64+I42+I33+I19</f>
        <v>16</v>
      </c>
      <c r="J65" s="54">
        <f>J19+J33+J42+J51+J64</f>
        <v>300</v>
      </c>
      <c r="K65" s="54">
        <f>K19+K33+K42+K64</f>
        <v>155</v>
      </c>
      <c r="L65" s="54">
        <f>L19+L33+L42+L64</f>
        <v>35</v>
      </c>
      <c r="M65" s="54">
        <f>M19+M33+M42+M64</f>
        <v>170</v>
      </c>
      <c r="N65" s="54">
        <f>N19+N33+N42+N51+N64</f>
        <v>145</v>
      </c>
      <c r="O65" s="54">
        <f>O33+O19+O42+O51+O64</f>
        <v>90</v>
      </c>
      <c r="P65" s="54">
        <f t="shared" ref="P65:AE65" si="9">P19+P33+P42+P51+P64</f>
        <v>400</v>
      </c>
      <c r="Q65" s="54">
        <f t="shared" si="9"/>
        <v>75</v>
      </c>
      <c r="R65" s="54">
        <f t="shared" si="9"/>
        <v>125</v>
      </c>
      <c r="S65" s="54">
        <f t="shared" si="9"/>
        <v>65</v>
      </c>
      <c r="T65" s="54">
        <f t="shared" si="9"/>
        <v>0</v>
      </c>
      <c r="U65" s="54">
        <f t="shared" si="9"/>
        <v>75</v>
      </c>
      <c r="V65" s="54">
        <f t="shared" si="9"/>
        <v>55</v>
      </c>
      <c r="W65" s="54">
        <f t="shared" si="9"/>
        <v>30</v>
      </c>
      <c r="X65" s="54">
        <f t="shared" si="9"/>
        <v>0</v>
      </c>
      <c r="Y65" s="54">
        <f t="shared" si="9"/>
        <v>0</v>
      </c>
      <c r="Z65" s="56">
        <f t="shared" si="9"/>
        <v>30</v>
      </c>
      <c r="AA65" s="54">
        <f t="shared" si="9"/>
        <v>55</v>
      </c>
      <c r="AB65" s="54">
        <f t="shared" si="9"/>
        <v>25</v>
      </c>
      <c r="AC65" s="54">
        <f t="shared" si="9"/>
        <v>0</v>
      </c>
      <c r="AD65" s="54">
        <f t="shared" si="9"/>
        <v>55</v>
      </c>
      <c r="AE65" s="54">
        <f t="shared" si="9"/>
        <v>40</v>
      </c>
      <c r="AF65" s="54">
        <f>AF64+AF51+AF42+AF33+AF19</f>
        <v>30</v>
      </c>
      <c r="AG65" s="54">
        <f t="shared" ref="AG65:AN65" si="10">AG19+AG33+AG42+AG51+AG64</f>
        <v>292</v>
      </c>
      <c r="AH65" s="54">
        <f t="shared" si="10"/>
        <v>15</v>
      </c>
      <c r="AI65" s="56">
        <f t="shared" si="10"/>
        <v>30</v>
      </c>
      <c r="AJ65" s="54">
        <f t="shared" si="10"/>
        <v>95</v>
      </c>
      <c r="AK65" s="54">
        <f t="shared" si="10"/>
        <v>40</v>
      </c>
      <c r="AL65" s="54">
        <f t="shared" si="10"/>
        <v>35</v>
      </c>
      <c r="AM65" s="54">
        <f t="shared" si="10"/>
        <v>40</v>
      </c>
      <c r="AN65" s="54">
        <f t="shared" si="10"/>
        <v>40</v>
      </c>
      <c r="AO65" s="54">
        <f>AO64+AO51+AO42+AO33+AO19</f>
        <v>30</v>
      </c>
      <c r="AP65" s="54">
        <f t="shared" ref="AP65:AW65" si="11">AP19+AP33+AP42+AP51+AP64</f>
        <v>76</v>
      </c>
      <c r="AQ65" s="54">
        <f t="shared" si="11"/>
        <v>30</v>
      </c>
      <c r="AR65" s="56">
        <f t="shared" si="11"/>
        <v>30</v>
      </c>
      <c r="AS65" s="54">
        <f t="shared" si="11"/>
        <v>50</v>
      </c>
      <c r="AT65" s="54">
        <f t="shared" si="11"/>
        <v>0</v>
      </c>
      <c r="AU65" s="54">
        <f t="shared" si="11"/>
        <v>0</v>
      </c>
      <c r="AV65" s="54">
        <f t="shared" si="11"/>
        <v>0</v>
      </c>
      <c r="AW65" s="54">
        <f t="shared" si="11"/>
        <v>10</v>
      </c>
      <c r="AX65" s="54">
        <f>AX64+AX51+AX42+AX33+AX19</f>
        <v>0</v>
      </c>
      <c r="AY65" s="54">
        <f>AY19+AY33+AY42+AY51+AY64</f>
        <v>32</v>
      </c>
      <c r="AZ65" s="54">
        <f>AZ19+AZ33+AZ42+AZ51+AZ64</f>
        <v>30</v>
      </c>
      <c r="BA65" s="56">
        <f>BA19+BA33+BA42+BA51+BA64</f>
        <v>30</v>
      </c>
      <c r="BB65" s="54">
        <f>SUM(BB12:BB64)</f>
        <v>62</v>
      </c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6.75" customHeight="1" x14ac:dyDescent="0.5">
      <c r="A66" s="19">
        <v>65</v>
      </c>
      <c r="B66" s="58"/>
      <c r="C66" s="75" t="s">
        <v>78</v>
      </c>
      <c r="D66" s="76"/>
      <c r="E66" s="76"/>
      <c r="F66" s="59"/>
      <c r="G66" s="59"/>
      <c r="H66" s="59"/>
      <c r="I66" s="59"/>
      <c r="J66" s="31" t="s">
        <v>79</v>
      </c>
      <c r="K66" s="31" t="s">
        <v>80</v>
      </c>
      <c r="L66" s="58" t="s">
        <v>98</v>
      </c>
      <c r="M66" s="58" t="s">
        <v>97</v>
      </c>
      <c r="N66" s="31" t="s">
        <v>81</v>
      </c>
      <c r="O66" s="31" t="s">
        <v>82</v>
      </c>
      <c r="P66" s="31" t="s">
        <v>83</v>
      </c>
      <c r="Q66" s="31" t="s">
        <v>84</v>
      </c>
      <c r="R66" s="31" t="s">
        <v>79</v>
      </c>
      <c r="S66" s="31" t="s">
        <v>80</v>
      </c>
      <c r="T66" s="58" t="s">
        <v>98</v>
      </c>
      <c r="U66" s="58" t="s">
        <v>97</v>
      </c>
      <c r="V66" s="31" t="s">
        <v>81</v>
      </c>
      <c r="W66" s="31" t="s">
        <v>82</v>
      </c>
      <c r="X66" s="31" t="s">
        <v>83</v>
      </c>
      <c r="Y66" s="31" t="s">
        <v>84</v>
      </c>
      <c r="Z66" s="31"/>
      <c r="AA66" s="31" t="s">
        <v>79</v>
      </c>
      <c r="AB66" s="31" t="s">
        <v>80</v>
      </c>
      <c r="AC66" s="58" t="s">
        <v>98</v>
      </c>
      <c r="AD66" s="58" t="s">
        <v>97</v>
      </c>
      <c r="AE66" s="31" t="s">
        <v>81</v>
      </c>
      <c r="AF66" s="31" t="s">
        <v>82</v>
      </c>
      <c r="AG66" s="31" t="s">
        <v>83</v>
      </c>
      <c r="AH66" s="31" t="s">
        <v>84</v>
      </c>
      <c r="AI66" s="60"/>
      <c r="AJ66" s="31" t="s">
        <v>79</v>
      </c>
      <c r="AK66" s="31" t="s">
        <v>80</v>
      </c>
      <c r="AL66" s="58" t="s">
        <v>98</v>
      </c>
      <c r="AM66" s="58" t="s">
        <v>97</v>
      </c>
      <c r="AN66" s="31" t="s">
        <v>81</v>
      </c>
      <c r="AO66" s="31" t="s">
        <v>82</v>
      </c>
      <c r="AP66" s="31" t="s">
        <v>83</v>
      </c>
      <c r="AQ66" s="31" t="s">
        <v>84</v>
      </c>
      <c r="AR66" s="60"/>
      <c r="AS66" s="31" t="s">
        <v>79</v>
      </c>
      <c r="AT66" s="31" t="s">
        <v>80</v>
      </c>
      <c r="AU66" s="58" t="s">
        <v>98</v>
      </c>
      <c r="AV66" s="58" t="s">
        <v>97</v>
      </c>
      <c r="AW66" s="31" t="s">
        <v>81</v>
      </c>
      <c r="AX66" s="31" t="s">
        <v>82</v>
      </c>
      <c r="AY66" s="31" t="s">
        <v>83</v>
      </c>
      <c r="AZ66" s="31" t="s">
        <v>84</v>
      </c>
      <c r="BA66" s="60"/>
      <c r="BB66" s="31"/>
    </row>
    <row r="67" spans="1:74" ht="27.65" customHeight="1" x14ac:dyDescent="0.5">
      <c r="A67" s="19"/>
      <c r="B67" s="58"/>
      <c r="C67" s="49" t="s">
        <v>102</v>
      </c>
      <c r="D67" s="22"/>
      <c r="E67" s="22">
        <f>SUM(J65:Q65)</f>
        <v>1370</v>
      </c>
      <c r="F67" s="59"/>
      <c r="G67" s="59"/>
      <c r="H67" s="59"/>
      <c r="I67" s="59"/>
      <c r="J67" s="60"/>
      <c r="K67" s="31"/>
      <c r="L67" s="31"/>
      <c r="M67" s="61"/>
      <c r="N67" s="60"/>
      <c r="O67" s="60"/>
      <c r="P67" s="60"/>
      <c r="Q67" s="31"/>
      <c r="R67" s="60">
        <f>SUM(R65:Y65)</f>
        <v>350</v>
      </c>
      <c r="S67" s="31"/>
      <c r="T67" s="31"/>
      <c r="U67" s="61"/>
      <c r="V67" s="60"/>
      <c r="W67" s="60"/>
      <c r="X67" s="60"/>
      <c r="Y67" s="31"/>
      <c r="Z67" s="31"/>
      <c r="AA67" s="60">
        <f>SUM(AA65:AH65)</f>
        <v>512</v>
      </c>
      <c r="AB67" s="31"/>
      <c r="AC67" s="31"/>
      <c r="AD67" s="61"/>
      <c r="AE67" s="60"/>
      <c r="AF67" s="60"/>
      <c r="AG67" s="60"/>
      <c r="AH67" s="31"/>
      <c r="AI67" s="60"/>
      <c r="AJ67" s="60">
        <f>SUM(AJ65:AQ65)</f>
        <v>386</v>
      </c>
      <c r="AK67" s="31"/>
      <c r="AL67" s="31"/>
      <c r="AM67" s="61"/>
      <c r="AN67" s="60"/>
      <c r="AO67" s="60"/>
      <c r="AP67" s="60"/>
      <c r="AQ67" s="31"/>
      <c r="AR67" s="60"/>
      <c r="AS67" s="60">
        <f>SUM(AS65:AZ65)</f>
        <v>122</v>
      </c>
      <c r="AT67" s="31"/>
      <c r="AU67" s="31"/>
      <c r="AV67" s="61"/>
      <c r="AW67" s="60"/>
      <c r="AX67" s="60"/>
      <c r="AY67" s="60"/>
      <c r="AZ67" s="31"/>
      <c r="BA67" s="60"/>
      <c r="BB67" s="31"/>
    </row>
    <row r="68" spans="1:74" ht="41.25" customHeight="1" x14ac:dyDescent="0.5">
      <c r="A68" s="62"/>
      <c r="B68" s="62"/>
      <c r="C68" s="49" t="s">
        <v>103</v>
      </c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25"/>
      <c r="S68" s="25"/>
      <c r="T68" s="25"/>
      <c r="U68" s="25"/>
      <c r="V68" s="25"/>
      <c r="W68" s="25"/>
      <c r="X68" s="25"/>
      <c r="Y68" s="25"/>
      <c r="Z68" s="25"/>
      <c r="AA68" s="60">
        <f>AA67-200</f>
        <v>312</v>
      </c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ht="31.5" customHeight="1" x14ac:dyDescent="0.4">
      <c r="A69" s="77" t="s">
        <v>89</v>
      </c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ht="31.5" customHeight="1" x14ac:dyDescent="0.4">
      <c r="A70" s="77" t="s">
        <v>99</v>
      </c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ht="21" customHeight="1" x14ac:dyDescent="0.4">
      <c r="A71" s="77" t="s">
        <v>85</v>
      </c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ht="45" customHeight="1" x14ac:dyDescent="0.5">
      <c r="A72" s="78" t="s">
        <v>112</v>
      </c>
      <c r="B72" s="79"/>
      <c r="C72" s="79"/>
      <c r="D72" s="79"/>
      <c r="E72" s="79"/>
      <c r="F72" s="79"/>
      <c r="G72" s="64"/>
      <c r="H72" s="64"/>
      <c r="I72" s="64"/>
      <c r="J72" s="65"/>
      <c r="K72" s="65"/>
      <c r="L72" s="65"/>
      <c r="M72" s="66"/>
      <c r="N72" s="65"/>
      <c r="O72" s="65"/>
      <c r="P72" s="65"/>
      <c r="Q72" s="65"/>
      <c r="R72" s="67"/>
      <c r="S72" s="65"/>
      <c r="T72" s="65"/>
      <c r="U72" s="65"/>
      <c r="V72" s="65"/>
      <c r="W72" s="65"/>
      <c r="X72" s="65"/>
      <c r="Y72" s="65"/>
      <c r="Z72" s="65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ht="14.25" customHeight="1" x14ac:dyDescent="0.55000000000000004">
      <c r="A73" s="69"/>
      <c r="B73" s="74" t="s">
        <v>86</v>
      </c>
      <c r="C73" s="74"/>
      <c r="D73" s="71"/>
      <c r="E73" s="71"/>
      <c r="F73" s="71"/>
      <c r="G73" s="71"/>
      <c r="H73" s="71"/>
      <c r="I73" s="71"/>
      <c r="J73" s="71"/>
      <c r="K73" s="71"/>
      <c r="L73" s="71"/>
      <c r="M73" s="72"/>
      <c r="N73" s="71"/>
      <c r="O73" s="71"/>
      <c r="P73" s="74" t="s">
        <v>87</v>
      </c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</row>
    <row r="74" spans="1:74" ht="14.25" customHeight="1" x14ac:dyDescent="0.55000000000000004">
      <c r="A74" s="69"/>
      <c r="B74" s="71"/>
      <c r="C74" s="70"/>
      <c r="D74" s="71"/>
      <c r="E74" s="71"/>
      <c r="F74" s="71"/>
      <c r="G74" s="71"/>
      <c r="H74" s="71"/>
      <c r="I74" s="71"/>
      <c r="J74" s="71"/>
      <c r="K74" s="71"/>
      <c r="L74" s="71"/>
      <c r="M74" s="72"/>
      <c r="N74" s="71"/>
      <c r="O74" s="71"/>
      <c r="P74" s="74" t="s">
        <v>88</v>
      </c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</row>
    <row r="75" spans="1:74" ht="14.25" customHeight="1" x14ac:dyDescent="0.55000000000000004">
      <c r="A75" s="17"/>
      <c r="B75" s="15"/>
      <c r="C75" s="18"/>
      <c r="D75" s="15"/>
      <c r="E75" s="15"/>
      <c r="F75" s="15"/>
      <c r="G75" s="15"/>
      <c r="H75" s="15"/>
      <c r="I75" s="15"/>
      <c r="J75" s="15"/>
      <c r="K75" s="15"/>
      <c r="L75" s="15"/>
      <c r="M75" s="16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74" ht="14.25" customHeight="1" x14ac:dyDescent="0.55000000000000004">
      <c r="A76" s="17"/>
      <c r="B76" s="15"/>
      <c r="C76" s="18"/>
      <c r="D76" s="15"/>
      <c r="E76" s="15"/>
      <c r="F76" s="15"/>
      <c r="G76" s="15"/>
      <c r="H76" s="15"/>
      <c r="I76" s="15"/>
      <c r="J76" s="15"/>
      <c r="K76" s="15"/>
      <c r="L76" s="15"/>
      <c r="M76" s="16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74" ht="14.25" customHeight="1" x14ac:dyDescent="0.4">
      <c r="A77" s="6"/>
      <c r="C77" s="14"/>
      <c r="M77" s="12"/>
    </row>
    <row r="78" spans="1:74" ht="12.75" customHeight="1" x14ac:dyDescent="0.4">
      <c r="M78" s="12"/>
    </row>
    <row r="79" spans="1:74" ht="12.75" customHeight="1" x14ac:dyDescent="0.4">
      <c r="M79" s="12"/>
    </row>
    <row r="80" spans="1:74" ht="14.25" customHeight="1" x14ac:dyDescent="0.4">
      <c r="M80" s="12"/>
    </row>
    <row r="81" spans="13:13" ht="14.25" customHeight="1" x14ac:dyDescent="0.4">
      <c r="M81" s="12"/>
    </row>
    <row r="82" spans="13:13" ht="14.25" customHeight="1" x14ac:dyDescent="0.4">
      <c r="M82" s="12"/>
    </row>
    <row r="83" spans="13:13" ht="14.25" customHeight="1" x14ac:dyDescent="0.4">
      <c r="M83" s="12"/>
    </row>
    <row r="84" spans="13:13" ht="14.25" customHeight="1" x14ac:dyDescent="0.4">
      <c r="M84" s="12"/>
    </row>
    <row r="85" spans="13:13" ht="14.25" customHeight="1" x14ac:dyDescent="0.4">
      <c r="M85" s="12"/>
    </row>
    <row r="86" spans="13:13" ht="14.25" customHeight="1" x14ac:dyDescent="0.4">
      <c r="M86" s="12"/>
    </row>
    <row r="87" spans="13:13" ht="14.25" customHeight="1" x14ac:dyDescent="0.4">
      <c r="M87" s="12"/>
    </row>
    <row r="88" spans="13:13" ht="14.25" customHeight="1" x14ac:dyDescent="0.4">
      <c r="M88" s="12"/>
    </row>
    <row r="89" spans="13:13" ht="14.25" customHeight="1" x14ac:dyDescent="0.4">
      <c r="M89" s="12"/>
    </row>
    <row r="90" spans="13:13" ht="14.25" customHeight="1" x14ac:dyDescent="0.4">
      <c r="M90" s="12"/>
    </row>
    <row r="91" spans="13:13" ht="14.25" customHeight="1" x14ac:dyDescent="0.4">
      <c r="M91" s="12"/>
    </row>
    <row r="92" spans="13:13" ht="14.25" customHeight="1" x14ac:dyDescent="0.4">
      <c r="M92" s="12"/>
    </row>
    <row r="93" spans="13:13" ht="14.25" customHeight="1" x14ac:dyDescent="0.4">
      <c r="M93" s="12"/>
    </row>
    <row r="94" spans="13:13" ht="14.25" customHeight="1" x14ac:dyDescent="0.4">
      <c r="M94" s="12"/>
    </row>
    <row r="95" spans="13:13" ht="14.25" customHeight="1" x14ac:dyDescent="0.4">
      <c r="M95" s="12"/>
    </row>
    <row r="96" spans="13:13" ht="14.25" customHeight="1" x14ac:dyDescent="0.4">
      <c r="M96" s="12"/>
    </row>
    <row r="97" spans="13:13" ht="14.25" customHeight="1" x14ac:dyDescent="0.4">
      <c r="M97" s="12"/>
    </row>
    <row r="98" spans="13:13" ht="14.25" customHeight="1" x14ac:dyDescent="0.4">
      <c r="M98" s="12"/>
    </row>
    <row r="99" spans="13:13" ht="14.25" customHeight="1" x14ac:dyDescent="0.4">
      <c r="M99" s="12"/>
    </row>
    <row r="100" spans="13:13" ht="14.25" customHeight="1" x14ac:dyDescent="0.4">
      <c r="M100" s="12"/>
    </row>
    <row r="101" spans="13:13" ht="14.25" customHeight="1" x14ac:dyDescent="0.4">
      <c r="M101" s="12"/>
    </row>
    <row r="102" spans="13:13" ht="14.25" customHeight="1" x14ac:dyDescent="0.4">
      <c r="M102" s="12"/>
    </row>
    <row r="103" spans="13:13" ht="14.25" customHeight="1" x14ac:dyDescent="0.4">
      <c r="M103" s="12"/>
    </row>
    <row r="104" spans="13:13" ht="14.25" customHeight="1" x14ac:dyDescent="0.4">
      <c r="M104" s="12"/>
    </row>
    <row r="105" spans="13:13" ht="14.25" customHeight="1" x14ac:dyDescent="0.4">
      <c r="M105" s="12"/>
    </row>
    <row r="106" spans="13:13" ht="14.25" customHeight="1" x14ac:dyDescent="0.4">
      <c r="M106" s="12"/>
    </row>
    <row r="107" spans="13:13" ht="14.25" customHeight="1" x14ac:dyDescent="0.4">
      <c r="M107" s="12"/>
    </row>
    <row r="108" spans="13:13" ht="14.25" customHeight="1" x14ac:dyDescent="0.4">
      <c r="M108" s="12"/>
    </row>
    <row r="109" spans="13:13" ht="14.25" customHeight="1" x14ac:dyDescent="0.4">
      <c r="M109" s="12"/>
    </row>
    <row r="110" spans="13:13" ht="14.25" customHeight="1" x14ac:dyDescent="0.4">
      <c r="M110" s="12"/>
    </row>
    <row r="111" spans="13:13" ht="14.25" customHeight="1" x14ac:dyDescent="0.4">
      <c r="M111" s="12"/>
    </row>
    <row r="112" spans="13:13" ht="14.25" customHeight="1" x14ac:dyDescent="0.4">
      <c r="M112" s="12"/>
    </row>
    <row r="113" spans="13:13" ht="14.25" customHeight="1" x14ac:dyDescent="0.4">
      <c r="M113" s="12"/>
    </row>
    <row r="114" spans="13:13" ht="14.25" customHeight="1" x14ac:dyDescent="0.4">
      <c r="M114" s="12"/>
    </row>
    <row r="115" spans="13:13" ht="14.25" customHeight="1" x14ac:dyDescent="0.4">
      <c r="M115" s="12"/>
    </row>
    <row r="116" spans="13:13" ht="14.25" customHeight="1" x14ac:dyDescent="0.4">
      <c r="M116" s="12"/>
    </row>
    <row r="117" spans="13:13" ht="14.25" customHeight="1" x14ac:dyDescent="0.4">
      <c r="M117" s="12"/>
    </row>
    <row r="118" spans="13:13" ht="14.25" customHeight="1" x14ac:dyDescent="0.4">
      <c r="M118" s="12"/>
    </row>
    <row r="119" spans="13:13" ht="14.25" customHeight="1" x14ac:dyDescent="0.4">
      <c r="M119" s="12"/>
    </row>
  </sheetData>
  <mergeCells count="57">
    <mergeCell ref="A1:BB1"/>
    <mergeCell ref="A2:BB2"/>
    <mergeCell ref="A4:BB4"/>
    <mergeCell ref="A3:BB3"/>
    <mergeCell ref="A5:A9"/>
    <mergeCell ref="B5:B9"/>
    <mergeCell ref="C5:C9"/>
    <mergeCell ref="D5:D9"/>
    <mergeCell ref="E5:Q6"/>
    <mergeCell ref="AS11:BA11"/>
    <mergeCell ref="R5:AI6"/>
    <mergeCell ref="AJ5:BA6"/>
    <mergeCell ref="BB5:BB9"/>
    <mergeCell ref="E7:F7"/>
    <mergeCell ref="G7:I7"/>
    <mergeCell ref="J7:Q7"/>
    <mergeCell ref="R7:Z7"/>
    <mergeCell ref="AA7:AI7"/>
    <mergeCell ref="AJ7:AR7"/>
    <mergeCell ref="AS7:BA7"/>
    <mergeCell ref="B11:C11"/>
    <mergeCell ref="D11:Q11"/>
    <mergeCell ref="R11:Z11"/>
    <mergeCell ref="AA11:AI11"/>
    <mergeCell ref="AJ11:AR11"/>
    <mergeCell ref="AS34:BA34"/>
    <mergeCell ref="B20:C20"/>
    <mergeCell ref="D20:Q20"/>
    <mergeCell ref="R20:Z20"/>
    <mergeCell ref="AA20:AI20"/>
    <mergeCell ref="AJ20:AR20"/>
    <mergeCell ref="AS20:BA20"/>
    <mergeCell ref="B34:C34"/>
    <mergeCell ref="D34:Q34"/>
    <mergeCell ref="R34:Z34"/>
    <mergeCell ref="AA34:AI34"/>
    <mergeCell ref="AJ34:AR34"/>
    <mergeCell ref="AS52:BA52"/>
    <mergeCell ref="B43:C43"/>
    <mergeCell ref="D43:Q43"/>
    <mergeCell ref="R43:Z43"/>
    <mergeCell ref="AA43:AI43"/>
    <mergeCell ref="AJ43:AR43"/>
    <mergeCell ref="AS43:BA43"/>
    <mergeCell ref="B52:C52"/>
    <mergeCell ref="D52:Q52"/>
    <mergeCell ref="R52:Z52"/>
    <mergeCell ref="AA52:AI52"/>
    <mergeCell ref="AJ52:AR52"/>
    <mergeCell ref="P74:Z74"/>
    <mergeCell ref="C66:E66"/>
    <mergeCell ref="A69:Q69"/>
    <mergeCell ref="A70:Q70"/>
    <mergeCell ref="A71:Q71"/>
    <mergeCell ref="A72:F72"/>
    <mergeCell ref="B73:C73"/>
    <mergeCell ref="P73:Z73"/>
  </mergeCells>
  <pageMargins left="0.25" right="0.25" top="0.75" bottom="0.75" header="0.3" footer="0.3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RM II st. stac. 2026-2028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cp:lastPrinted>2026-05-20T09:25:56Z</cp:lastPrinted>
  <dcterms:created xsi:type="dcterms:W3CDTF">2026-04-20T09:05:19Z</dcterms:created>
  <dcterms:modified xsi:type="dcterms:W3CDTF">2026-09-16T07:31:38Z</dcterms:modified>
</cp:coreProperties>
</file>