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21120"/>
  </bookViews>
  <sheets>
    <sheet name="Psychologia - blok wspólny" sheetId="1" r:id="rId1"/>
    <sheet name="Psychologia kliniczna i zdrowia" sheetId="5" r:id="rId2"/>
    <sheet name="Psychologia w edukacji" sheetId="4" r:id="rId3"/>
  </sheets>
  <definedNames>
    <definedName name="_xlnm.Print_Area" localSheetId="0">'Psychologia - blok wspólny'!$A$1:$BA$79</definedName>
    <definedName name="_xlnm.Print_Titles" localSheetId="0">'Psychologia - blok wspólny'!$A:$L,'Psychologia - blok wspólny'!$6:$10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37" i="5" l="1"/>
  <c r="I37" i="5"/>
  <c r="CA41" i="1"/>
  <c r="U64" i="1"/>
  <c r="U66" i="1" s="1"/>
  <c r="V64" i="1"/>
  <c r="V66" i="1" s="1"/>
  <c r="W64" i="1"/>
  <c r="W66" i="1" s="1"/>
  <c r="X64" i="1"/>
  <c r="X66" i="1" s="1"/>
  <c r="BD36" i="4"/>
  <c r="D36" i="4"/>
  <c r="CB64" i="1"/>
  <c r="CB66" i="1" s="1"/>
  <c r="E37" i="5"/>
  <c r="F37" i="5"/>
  <c r="G37" i="5"/>
  <c r="H37" i="5"/>
  <c r="J37" i="5"/>
  <c r="L37" i="5"/>
  <c r="M37" i="5"/>
  <c r="O37" i="5"/>
  <c r="P37" i="5"/>
  <c r="Q37" i="5"/>
  <c r="R37" i="5"/>
  <c r="S37" i="5"/>
  <c r="U37" i="5"/>
  <c r="V37" i="5"/>
  <c r="W37" i="5"/>
  <c r="X37" i="5"/>
  <c r="Z37" i="5"/>
  <c r="AA37" i="5"/>
  <c r="AC37" i="5"/>
  <c r="AD37" i="5"/>
  <c r="AE37" i="5"/>
  <c r="AG37" i="5"/>
  <c r="AH37" i="5"/>
  <c r="AI37" i="5"/>
  <c r="AK37" i="5"/>
  <c r="AL37" i="5"/>
  <c r="AM37" i="5"/>
  <c r="AN37" i="5"/>
  <c r="AP37" i="5"/>
  <c r="AQ37" i="5"/>
  <c r="AR37" i="5"/>
  <c r="AS37" i="5"/>
  <c r="D37" i="5"/>
  <c r="BC64" i="1"/>
  <c r="BC66" i="1" s="1"/>
  <c r="BD64" i="1"/>
  <c r="BD66" i="1" s="1"/>
  <c r="BE64" i="1"/>
  <c r="BE66" i="1" s="1"/>
  <c r="BF64" i="1"/>
  <c r="BF66" i="1" s="1"/>
  <c r="BH64" i="1"/>
  <c r="BH66" i="1" s="1"/>
  <c r="BI64" i="1"/>
  <c r="BI66" i="1" s="1"/>
  <c r="BJ64" i="1"/>
  <c r="BJ66" i="1" s="1"/>
  <c r="BK64" i="1"/>
  <c r="BK66" i="1" s="1"/>
  <c r="BL64" i="1"/>
  <c r="BL66" i="1" s="1"/>
  <c r="BN64" i="1"/>
  <c r="BN66" i="1" s="1"/>
  <c r="BO64" i="1"/>
  <c r="BO66" i="1" s="1"/>
  <c r="BP64" i="1"/>
  <c r="BP66" i="1" s="1"/>
  <c r="BQ64" i="1"/>
  <c r="BQ66" i="1" s="1"/>
  <c r="BR64" i="1"/>
  <c r="BR66" i="1" s="1"/>
  <c r="BS64" i="1"/>
  <c r="BS66" i="1" s="1"/>
  <c r="BU64" i="1"/>
  <c r="BU66" i="1" s="1"/>
  <c r="BV64" i="1"/>
  <c r="BV66" i="1" s="1"/>
  <c r="BW64" i="1"/>
  <c r="BW66" i="1" s="1"/>
  <c r="BX64" i="1"/>
  <c r="BX66" i="1" s="1"/>
  <c r="BY64" i="1"/>
  <c r="BY66" i="1" s="1"/>
  <c r="AA64" i="1"/>
  <c r="AA66" i="1" s="1"/>
  <c r="AB64" i="1"/>
  <c r="AB66" i="1" s="1"/>
  <c r="AC64" i="1"/>
  <c r="AC66" i="1" s="1"/>
  <c r="AD64" i="1"/>
  <c r="AD66" i="1" s="1"/>
  <c r="AF64" i="1"/>
  <c r="AF66" i="1" s="1"/>
  <c r="AG64" i="1"/>
  <c r="AG66" i="1" s="1"/>
  <c r="AH64" i="1"/>
  <c r="AH66" i="1" s="1"/>
  <c r="AI64" i="1"/>
  <c r="AI66" i="1" s="1"/>
  <c r="AJ64" i="1"/>
  <c r="AJ66" i="1" s="1"/>
  <c r="AL64" i="1"/>
  <c r="AL66" i="1" s="1"/>
  <c r="AM64" i="1"/>
  <c r="AM66" i="1" s="1"/>
  <c r="AN64" i="1"/>
  <c r="AN66" i="1" s="1"/>
  <c r="AO64" i="1"/>
  <c r="AO66" i="1" s="1"/>
  <c r="AP64" i="1"/>
  <c r="AP66" i="1" s="1"/>
  <c r="AQ64" i="1"/>
  <c r="AQ66" i="1" s="1"/>
  <c r="AR64" i="1"/>
  <c r="AR66" i="1" s="1"/>
  <c r="AT64" i="1"/>
  <c r="AT66" i="1" s="1"/>
  <c r="AU64" i="1"/>
  <c r="AU66" i="1" s="1"/>
  <c r="AV64" i="1"/>
  <c r="AV66" i="1" s="1"/>
  <c r="AW64" i="1"/>
  <c r="AW66" i="1" s="1"/>
  <c r="AX64" i="1"/>
  <c r="AX66" i="1" s="1"/>
  <c r="AY64" i="1"/>
  <c r="AY66" i="1" s="1"/>
  <c r="AZ64" i="1"/>
  <c r="AZ66" i="1" s="1"/>
  <c r="BB64" i="1"/>
  <c r="BB66" i="1" s="1"/>
  <c r="T64" i="1"/>
  <c r="T66" i="1" s="1"/>
  <c r="Z64" i="1"/>
  <c r="Z66" i="1" s="1"/>
  <c r="M64" i="1"/>
  <c r="M66" i="1" s="1"/>
  <c r="N64" i="1"/>
  <c r="N66" i="1" s="1"/>
  <c r="O64" i="1"/>
  <c r="O66" i="1" s="1"/>
  <c r="P64" i="1"/>
  <c r="P66" i="1" s="1"/>
  <c r="Q64" i="1"/>
  <c r="Q66" i="1" s="1"/>
  <c r="R64" i="1"/>
  <c r="R66" i="1" s="1"/>
  <c r="G64" i="1"/>
  <c r="G66" i="1" s="1"/>
  <c r="H64" i="1"/>
  <c r="H66" i="1" s="1"/>
  <c r="I64" i="1"/>
  <c r="I66" i="1" s="1"/>
  <c r="J64" i="1"/>
  <c r="J66" i="1" s="1"/>
  <c r="K64" i="1"/>
  <c r="K66" i="1" s="1"/>
  <c r="L64" i="1"/>
  <c r="L66" i="1" s="1"/>
  <c r="F64" i="1"/>
  <c r="F66" i="1" s="1"/>
  <c r="E64" i="1"/>
  <c r="E66" i="1" s="1"/>
  <c r="D64" i="1"/>
  <c r="D66" i="1" s="1"/>
  <c r="AU31" i="5"/>
  <c r="AU25" i="5"/>
  <c r="AU19" i="5"/>
  <c r="AU18" i="5"/>
  <c r="CA37" i="1"/>
  <c r="CA17" i="1"/>
  <c r="CA16" i="1"/>
  <c r="CA15" i="1"/>
  <c r="CA14" i="1"/>
  <c r="CA13" i="1"/>
  <c r="CA36" i="1"/>
  <c r="CA33" i="1"/>
  <c r="CA34" i="1"/>
  <c r="BC33" i="4" l="1"/>
  <c r="BC34" i="4"/>
  <c r="BC35" i="4"/>
  <c r="AU34" i="5"/>
  <c r="AU35" i="5"/>
  <c r="AU36" i="5"/>
  <c r="CA61" i="1"/>
  <c r="CA62" i="1"/>
  <c r="CA63" i="1"/>
  <c r="CA49" i="1" l="1"/>
  <c r="J36" i="4" l="1"/>
  <c r="K36" i="4"/>
  <c r="L36" i="4"/>
  <c r="N36" i="4"/>
  <c r="O36" i="4"/>
  <c r="P36" i="4"/>
  <c r="R36" i="4"/>
  <c r="S36" i="4"/>
  <c r="T36" i="4"/>
  <c r="V36" i="4"/>
  <c r="W36" i="4"/>
  <c r="X36" i="4"/>
  <c r="Z36" i="4"/>
  <c r="AA36" i="4"/>
  <c r="AB36" i="4"/>
  <c r="AC36" i="4"/>
  <c r="AE36" i="4"/>
  <c r="AF36" i="4"/>
  <c r="AG36" i="4"/>
  <c r="AH36" i="4"/>
  <c r="AJ36" i="4"/>
  <c r="AK36" i="4"/>
  <c r="AL36" i="4"/>
  <c r="AM36" i="4"/>
  <c r="AO36" i="4"/>
  <c r="AP36" i="4"/>
  <c r="AQ36" i="4"/>
  <c r="AS36" i="4"/>
  <c r="AT36" i="4"/>
  <c r="AU36" i="4"/>
  <c r="AV36" i="4"/>
  <c r="AW36" i="4"/>
  <c r="AY36" i="4"/>
  <c r="AZ36" i="4"/>
  <c r="BA36" i="4"/>
  <c r="BC14" i="4"/>
  <c r="BC15" i="4"/>
  <c r="BC11" i="4"/>
  <c r="BC19" i="4"/>
  <c r="BC21" i="4"/>
  <c r="BC23" i="4"/>
  <c r="BC24" i="4"/>
  <c r="BC26" i="4"/>
  <c r="BC27" i="4"/>
  <c r="BC28" i="4"/>
  <c r="BC29" i="4"/>
  <c r="BC31" i="4"/>
  <c r="BC12" i="4"/>
  <c r="BC16" i="4"/>
  <c r="BC17" i="4"/>
  <c r="BC18" i="4"/>
  <c r="E36" i="4"/>
  <c r="F36" i="4"/>
  <c r="G36" i="4"/>
  <c r="H36" i="4"/>
  <c r="I36" i="4"/>
  <c r="AU14" i="5"/>
  <c r="AU15" i="5"/>
  <c r="AU16" i="5"/>
  <c r="AU17" i="5"/>
  <c r="AU20" i="5"/>
  <c r="AU21" i="5"/>
  <c r="AU22" i="5"/>
  <c r="AU23" i="5"/>
  <c r="AU24" i="5"/>
  <c r="AU32" i="5"/>
  <c r="CA39" i="1"/>
  <c r="CA43" i="1"/>
  <c r="CA44" i="1"/>
  <c r="CA46" i="1"/>
  <c r="CA50" i="1"/>
  <c r="CA51" i="1"/>
  <c r="CA56" i="1"/>
  <c r="CA57" i="1"/>
  <c r="CA58" i="1"/>
  <c r="CA59" i="1"/>
  <c r="CA24" i="1"/>
  <c r="CA25" i="1"/>
  <c r="CA26" i="1"/>
  <c r="CA27" i="1"/>
  <c r="CA28" i="1"/>
  <c r="CA29" i="1"/>
  <c r="CA23" i="1"/>
  <c r="CA18" i="1"/>
  <c r="CA19" i="1"/>
  <c r="CA20" i="1"/>
  <c r="CA21" i="1"/>
  <c r="CA12" i="1"/>
  <c r="AU37" i="5" l="1"/>
  <c r="BC36" i="4"/>
  <c r="CA64" i="1"/>
  <c r="CA66" i="1" s="1"/>
</calcChain>
</file>

<file path=xl/sharedStrings.xml><?xml version="1.0" encoding="utf-8"?>
<sst xmlns="http://schemas.openxmlformats.org/spreadsheetml/2006/main" count="498" uniqueCount="166">
  <si>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</si>
  <si>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</si>
  <si>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</si>
  <si>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</si>
  <si>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</si>
  <si>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</si>
  <si>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</si>
  <si>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</si>
  <si>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</si>
  <si>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</si>
  <si>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</si>
  <si>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</si>
  <si>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</si>
  <si>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Język obcy</t>
  </si>
  <si>
    <t>Przedmiot ogólnouczelniany</t>
  </si>
  <si>
    <t>Wychowanie fizyczne</t>
  </si>
  <si>
    <t>Forma zajęć</t>
  </si>
  <si>
    <t>L.p.</t>
  </si>
  <si>
    <t>Przedmioty kierunkowe</t>
  </si>
  <si>
    <t>IV ROK</t>
  </si>
  <si>
    <t>V ROK</t>
  </si>
  <si>
    <t>7 semestr</t>
  </si>
  <si>
    <t>8 semestr</t>
  </si>
  <si>
    <t>9 semestr</t>
  </si>
  <si>
    <t>10 semestr</t>
  </si>
  <si>
    <t>Harmonogram studiów</t>
  </si>
  <si>
    <t>Przedmioty ogólne</t>
  </si>
  <si>
    <t>Przedmioty podstawowe</t>
  </si>
  <si>
    <t>Przedmioty specjalnościowe</t>
  </si>
  <si>
    <t>Praktyka zawodowa</t>
  </si>
  <si>
    <t>Ogółem:</t>
  </si>
  <si>
    <t>Przedmioty kierunkowe do wyboru</t>
  </si>
  <si>
    <t>Przedmioty specjalnościowe do wyboru</t>
  </si>
  <si>
    <t>…………………………………….</t>
  </si>
  <si>
    <t>Razem przedmioty:</t>
  </si>
  <si>
    <t>wykłady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</si>
  <si>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</si>
  <si>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</si>
  <si>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</si>
  <si>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</si>
  <si>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</si>
  <si>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ćwiczenia</t>
  </si>
  <si>
    <t>zajęcia warsztatowe</t>
  </si>
  <si>
    <t>zajęcia projektowe</t>
  </si>
  <si>
    <t>zajęcia praktyczne</t>
  </si>
  <si>
    <t>seminaria</t>
  </si>
  <si>
    <t>Filozofia</t>
  </si>
  <si>
    <t>Etyka</t>
  </si>
  <si>
    <t>Podstawy logiki</t>
  </si>
  <si>
    <t>Antropologia</t>
  </si>
  <si>
    <t>Socjologia</t>
  </si>
  <si>
    <t>Ochrona własności intelektualnej</t>
  </si>
  <si>
    <t xml:space="preserve">Technologie informacyjne </t>
  </si>
  <si>
    <t>E</t>
  </si>
  <si>
    <t>ZO</t>
  </si>
  <si>
    <t>Z</t>
  </si>
  <si>
    <t>Wprowadzenie do psychologii</t>
  </si>
  <si>
    <t>Biologiczne mechanizmy zachowania</t>
  </si>
  <si>
    <t>Podstawy genetyki człowieka</t>
  </si>
  <si>
    <t>Prawne podstawy pracy psychologa</t>
  </si>
  <si>
    <t>Historia psychologii</t>
  </si>
  <si>
    <t>Etyczne podstawy pracy psychologa</t>
  </si>
  <si>
    <t>Psychologia poznawcza</t>
  </si>
  <si>
    <t>Psychologia społeczna</t>
  </si>
  <si>
    <t>Teorie osobowości</t>
  </si>
  <si>
    <t>Diagnoza rozwoju dzieci</t>
  </si>
  <si>
    <t>Psychologia ewolucyjna</t>
  </si>
  <si>
    <t>Psychologia emocji i motywacji</t>
  </si>
  <si>
    <t>Psychologia rodziny</t>
  </si>
  <si>
    <t>Psychologia wychowawcza</t>
  </si>
  <si>
    <t>Psychologia różnic indywidualnych</t>
  </si>
  <si>
    <t>Psychologia konfliktów</t>
  </si>
  <si>
    <t>Psychiatria</t>
  </si>
  <si>
    <t>Psychopatologia</t>
  </si>
  <si>
    <t>Diagnoza inteligencji dzieci i młodzieży</t>
  </si>
  <si>
    <t>Statystyka z elementami psychometrii</t>
  </si>
  <si>
    <t>Psychologia pracy i organizacji</t>
  </si>
  <si>
    <t>Podstawy psychoterapii</t>
  </si>
  <si>
    <t>Neuropsychologia</t>
  </si>
  <si>
    <t>Metodologia badań psychologicznych</t>
  </si>
  <si>
    <t>Diagnoza inteligencji dorosłych</t>
  </si>
  <si>
    <t>Diagnoza osobowości</t>
  </si>
  <si>
    <t>Psychologia pozytywna</t>
  </si>
  <si>
    <t>Psychologia twórczości</t>
  </si>
  <si>
    <t>Psychologia uzależnień</t>
  </si>
  <si>
    <t>Rehabilitacja psychologiczna z elementami rehabilitacji medycznej</t>
  </si>
  <si>
    <t>Psychologia międzykulturowa / Psychologia środowiskowa*</t>
  </si>
  <si>
    <t>Seminarium magisterskie</t>
  </si>
  <si>
    <t>Kierunek: PSYCHOLOGIA                                          Poziom studiów: jednolite magisterskie                 Profil: praktyczny                  Forma studiów: stacjonarne</t>
  </si>
  <si>
    <t>specjalność: Psychologia kliniczna i zdrowia</t>
  </si>
  <si>
    <t>Psychologia zdrowia</t>
  </si>
  <si>
    <t>Psychoprofilaktyka</t>
  </si>
  <si>
    <t xml:space="preserve">Dysfunkcje w rodzinie </t>
  </si>
  <si>
    <t>Diagnoza zaburzeń rozwojowych u dzieci</t>
  </si>
  <si>
    <t>Kontakt terapeutyczny</t>
  </si>
  <si>
    <t>Zaburzenia depresyjne</t>
  </si>
  <si>
    <t>Psychologia kliniczna i psychopatologia późnej dorosłości</t>
  </si>
  <si>
    <t>Poradnictwo psychologiczne</t>
  </si>
  <si>
    <t>Zaburzenia emocjonalne u dzieci i młodzieży</t>
  </si>
  <si>
    <t>Diagnostyka neuropsychologiczna</t>
  </si>
  <si>
    <t>Psychospołeczne aspekty funkcjonowania osób ze spektrum autyzmu</t>
  </si>
  <si>
    <t>Zaburzenia osobowości</t>
  </si>
  <si>
    <t>Psychoterapia indywidualna i grupowa</t>
  </si>
  <si>
    <t>Terapia poznawczo-behawioralna</t>
  </si>
  <si>
    <t>Seksuologia</t>
  </si>
  <si>
    <t>Psychoterapia systemowa</t>
  </si>
  <si>
    <t>Zaburzenia odżywiania</t>
  </si>
  <si>
    <t>Dialog motywujący w praktyce klinicznej</t>
  </si>
  <si>
    <t>Terapia poznawczo-behawioralna dzieci i młodzieży z zaburzeniami obsesyjno-kompulsywnymi / Psychologia sekt - wybrane zagadnienia *</t>
  </si>
  <si>
    <t>Punkty ECTS powiązane z kształtowaniem umiejętności praktycznych</t>
  </si>
  <si>
    <t>specjalność: Psychologia w edukacji</t>
  </si>
  <si>
    <t>Pedagogika</t>
  </si>
  <si>
    <t>Emisja głosu</t>
  </si>
  <si>
    <t>Podstawy dydaktyki</t>
  </si>
  <si>
    <t>Psychologia uczenia się i nauczania</t>
  </si>
  <si>
    <t>Specjalne potrzeby edukacyjne uczniów</t>
  </si>
  <si>
    <t>Metody wspomagania rozwoju dzieci i młodzieży</t>
  </si>
  <si>
    <t>Metodyka pracy nauczyciela psychologa w przedszkolach, szkołach i placówkach systemu oświaty</t>
  </si>
  <si>
    <t>Warsztat twórczego rozwiązywania problemów</t>
  </si>
  <si>
    <t>Trening kompetencji wychowawczych</t>
  </si>
  <si>
    <t>Psychospołeczne funkcjonowanie dzieci i młodzieży z zaburzeniami neurorozwojowymi</t>
  </si>
  <si>
    <t>Poradnictwo rodzinne</t>
  </si>
  <si>
    <t>Mediacje oświatowe</t>
  </si>
  <si>
    <t>Organizacja pomocy psychologiczno-pedagogicznej</t>
  </si>
  <si>
    <t>Stosowana analiza zachowania</t>
  </si>
  <si>
    <t>Programy profilaktyczne w edukacji</t>
  </si>
  <si>
    <t>Praktyka pedagogiczna</t>
  </si>
  <si>
    <t>Terapia poznawczo-behawioralna zaburzeń lękowych dzieci i młodzieży / Terapia poznawczo-behawioralna dzieci i młodzieży z zaburzeniami nastroju *</t>
  </si>
  <si>
    <t>Szkolenia i psychoedukacja w placówkach oświatowych / Coaching w edukacji *</t>
  </si>
  <si>
    <t xml:space="preserve">* student wybiera jeden przedmiot  </t>
  </si>
  <si>
    <t>praktyka</t>
  </si>
  <si>
    <t>Kierunek: PSYCHOLOGIA                                                            Poziom studiów: jednolite magisterskie                 Profil: praktyczny                  Forma studiów: stacjonarne</t>
  </si>
  <si>
    <t>* student wybiera jeden przedmiot</t>
  </si>
  <si>
    <t>Kształtowanie kompetencji społeczno-emocjonalnych</t>
  </si>
  <si>
    <t>Przemoc w rodzinie</t>
  </si>
  <si>
    <t>Internetowe bazy publikacji i streszczeń</t>
  </si>
  <si>
    <t>Psychologiczne aspekty rewalidacji osób z niepełnosprawnością</t>
  </si>
  <si>
    <t>Stwierdza się zgodność z programem studiów:</t>
  </si>
  <si>
    <t>....................................................................................</t>
  </si>
  <si>
    <t>Kliniczny projekt badawczy</t>
  </si>
  <si>
    <t>Edukacyjny projekt badawczy</t>
  </si>
  <si>
    <t>Punkty ECTS  powiązane z kształtowaniem umiejętności praktycznych</t>
  </si>
  <si>
    <t>Realizacja od roku akademickiego 2025/2026</t>
  </si>
  <si>
    <t>Realizacja od roku akademickiego  2025/2026</t>
  </si>
  <si>
    <t>Dziekan Wydziału</t>
  </si>
  <si>
    <t>Psychologia rozwoju dzieci i młodzieży</t>
  </si>
  <si>
    <t>Psychologia rozwoju człowieka dorosłego</t>
  </si>
  <si>
    <t>Trening umiejętności psychologicznych</t>
  </si>
  <si>
    <t>Psychologia bliskich związków / Psychologia i socjologia polityki*</t>
  </si>
  <si>
    <t>Psychologia kliniczna dzieci i młodzieży</t>
  </si>
  <si>
    <t>Psychologia kliniczna człowieka dorosłego</t>
  </si>
  <si>
    <t>Psychologiczna praca z pacjentem onkologicznym / Techniki psychodramy w psychoterapii *</t>
  </si>
  <si>
    <t>Psychologia stresu</t>
  </si>
  <si>
    <t>Diagnozowanie i pomoc psychologiczna dla dzieci z FASD / Psychologia sądowa *</t>
  </si>
  <si>
    <t>Psychologia stresu w szkole</t>
  </si>
  <si>
    <t>Podstawy interwencji w kryzysie psychicznym</t>
  </si>
  <si>
    <t>**Zajęcia prowadzone z wykorzystaniem metod i technik kształcenia na odległość w wymiarze ….......... godz. i punktów ECTS ….........</t>
  </si>
  <si>
    <t>Szkolenie biblioteczne w formie kursu e-learningowego student odbywa jednorazowo w 1 semestrze zgodnie z Zarządzeniem Rektora</t>
  </si>
  <si>
    <t>Szkolenie BHP  w  wymiarze 4 godz. zgodnie z Zarządzeniem Rektora.</t>
  </si>
  <si>
    <t>…......................................................</t>
  </si>
  <si>
    <t>Ustalono na posiedzeniu Rady Wydziału w dniu …</t>
  </si>
  <si>
    <t>podpis pracownika dziekanatu</t>
  </si>
  <si>
    <t>Stwierdza się zgodność z programem studiów</t>
  </si>
  <si>
    <t>…...................................................</t>
  </si>
  <si>
    <t>Dziecko z FASD w systemie edukacji / Podstawy języka migowego *</t>
  </si>
  <si>
    <t>Cykl kształcenia 2025/20230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</si>
</sst>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6"/>
      <color rgb="FF00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Corbel"/>
      <family val="2"/>
      <charset val="238"/>
    </font>
    <font>
      <sz val="13"/>
      <color rgb="FF00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90" wrapText="1"/>
    </xf>
    <xf numFmtId="49" fontId="5" fillId="0" borderId="17" xfId="0" applyNumberFormat="1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1" fillId="2" borderId="21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61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2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textRotation="90" wrapText="1"/>
    </xf>
    <xf numFmtId="49" fontId="4" fillId="0" borderId="17" xfId="0" applyNumberFormat="1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3" borderId="9" xfId="0" applyFont="1" applyFill="1" applyBorder="1" applyAlignment="1">
      <alignment horizontal="center" vertical="center" textRotation="90" wrapText="1"/>
    </xf>
    <xf numFmtId="49" fontId="4" fillId="2" borderId="17" xfId="0" applyNumberFormat="1" applyFont="1" applyFill="1" applyBorder="1" applyAlignment="1">
      <alignment horizontal="center" vertical="center" textRotation="90" wrapText="1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46" xfId="0" applyFont="1" applyBorder="1" applyAlignment="1">
      <alignment horizontal="center" vertical="center" textRotation="90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5" fillId="2" borderId="5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7" xfId="0" applyFont="1" applyFill="1" applyBorder="1" applyAlignment="1">
      <alignment horizontal="left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2" borderId="22" xfId="0" applyFont="1" applyFill="1" applyBorder="1" applyAlignment="1">
      <alignment horizontal="left" vertical="center"/>
    </xf>
    <xf numFmtId="0" fontId="26" fillId="2" borderId="22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 textRotation="90" wrapText="1"/>
    </xf>
    <xf numFmtId="0" fontId="16" fillId="2" borderId="32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9" fillId="2" borderId="0" xfId="0" applyFont="1" applyFill="1" applyAlignment="1">
      <alignment vertical="center"/>
    </xf>
    <xf numFmtId="0" fontId="17" fillId="2" borderId="26" xfId="0" applyFont="1" applyFill="1" applyBorder="1" applyAlignment="1">
      <alignment horizontal="left" vertical="center"/>
    </xf>
    <xf numFmtId="0" fontId="17" fillId="2" borderId="51" xfId="0" applyFont="1" applyFill="1" applyBorder="1" applyAlignment="1">
      <alignment horizontal="left" vertical="center"/>
    </xf>
    <xf numFmtId="0" fontId="17" fillId="2" borderId="51" xfId="0" applyFont="1" applyFill="1" applyBorder="1" applyAlignment="1">
      <alignment horizontal="center" vertical="center"/>
    </xf>
    <xf numFmtId="0" fontId="17" fillId="2" borderId="62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64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23" fillId="2" borderId="10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6" fillId="2" borderId="65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center" vertical="center" wrapText="1"/>
    </xf>
    <xf numFmtId="0" fontId="15" fillId="2" borderId="6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textRotation="90" wrapText="1"/>
    </xf>
    <xf numFmtId="0" fontId="5" fillId="2" borderId="16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C79"/>
  <sheetViews>
    <sheetView tabSelected="1" zoomScale="90" zoomScaleNormal="90" zoomScalePageLayoutView="25" workbookViewId="0">
      <selection activeCell="H25" sqref="H25"/>
    </sheetView>
  </sheetViews>
  <sheetFormatPr defaultColWidth="9.140625" defaultRowHeight="12.75" x14ac:dyDescent="0.25"/>
  <cols>
    <col min="1" max="1" width="4.140625" style="2" customWidth="1"/>
    <col min="2" max="2" width="3.85546875" style="2" customWidth="1"/>
    <col min="3" max="3" width="39.7109375" style="83" customWidth="1"/>
    <col min="4" max="4" width="8.5703125" style="2" customWidth="1"/>
    <col min="5" max="18" width="4.7109375" style="2" customWidth="1"/>
    <col min="19" max="19" width="4.7109375" style="20" customWidth="1"/>
    <col min="20" max="24" width="4.7109375" style="2" customWidth="1"/>
    <col min="25" max="25" width="4.7109375" style="20" customWidth="1"/>
    <col min="26" max="30" width="4.7109375" style="2" customWidth="1"/>
    <col min="31" max="31" width="4.7109375" style="20" customWidth="1"/>
    <col min="32" max="36" width="4.7109375" style="2" customWidth="1"/>
    <col min="37" max="37" width="4.7109375" style="20" customWidth="1"/>
    <col min="38" max="44" width="4.7109375" style="2" customWidth="1"/>
    <col min="45" max="45" width="4.7109375" style="20" customWidth="1"/>
    <col min="46" max="52" width="4.7109375" style="2" customWidth="1"/>
    <col min="53" max="53" width="4.7109375" style="20" customWidth="1"/>
    <col min="54" max="79" width="4.7109375" style="2" customWidth="1"/>
    <col min="80" max="80" width="4.7109375" style="7" customWidth="1"/>
    <col min="81" max="16384" width="9.140625" style="2"/>
  </cols>
  <sheetData>
    <row r="1" spans="1:81" s="195" customFormat="1" ht="19.5" thickTop="1" x14ac:dyDescent="0.25">
      <c r="A1" s="190" t="s">
        <v>25</v>
      </c>
      <c r="B1" s="191"/>
      <c r="C1" s="191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3"/>
      <c r="CC1" s="194"/>
    </row>
    <row r="2" spans="1:81" s="195" customFormat="1" ht="18.75" x14ac:dyDescent="0.25">
      <c r="A2" s="196" t="s">
        <v>131</v>
      </c>
      <c r="B2" s="197"/>
      <c r="C2" s="197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8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4"/>
    </row>
    <row r="3" spans="1:81" s="195" customFormat="1" ht="18.75" x14ac:dyDescent="0.25">
      <c r="A3" s="196" t="s">
        <v>142</v>
      </c>
      <c r="B3" s="197"/>
      <c r="C3" s="197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193"/>
      <c r="AY3" s="193"/>
      <c r="AZ3" s="193"/>
      <c r="BA3" s="193"/>
      <c r="BB3" s="193"/>
      <c r="BC3" s="193"/>
      <c r="BD3" s="193"/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4"/>
    </row>
    <row r="4" spans="1:81" s="195" customFormat="1" ht="18.75" x14ac:dyDescent="0.25">
      <c r="A4" s="240" t="s">
        <v>165</v>
      </c>
      <c r="B4" s="241"/>
      <c r="C4" s="241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4"/>
    </row>
    <row r="5" spans="1:81" ht="5.45" customHeight="1" thickBot="1" x14ac:dyDescent="0.3">
      <c r="A5" s="25"/>
      <c r="B5" s="23"/>
      <c r="C5" s="7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T5" s="20"/>
      <c r="U5" s="20"/>
      <c r="V5" s="20"/>
      <c r="W5" s="20"/>
      <c r="X5" s="20"/>
      <c r="Z5" s="20"/>
      <c r="AA5" s="20"/>
      <c r="AB5" s="20"/>
      <c r="AC5" s="20"/>
      <c r="AD5" s="20"/>
      <c r="AF5" s="20"/>
      <c r="AG5" s="20"/>
      <c r="AH5" s="20"/>
      <c r="AI5" s="20"/>
      <c r="AJ5" s="20"/>
      <c r="AL5" s="20"/>
      <c r="AM5" s="20"/>
      <c r="AN5" s="20"/>
      <c r="AO5" s="20"/>
      <c r="AP5" s="20"/>
      <c r="AQ5" s="20"/>
      <c r="AR5" s="20"/>
      <c r="AT5" s="20"/>
      <c r="AU5" s="20"/>
      <c r="AV5" s="20"/>
      <c r="AW5" s="20"/>
      <c r="AX5" s="20"/>
      <c r="AY5" s="20"/>
      <c r="AZ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1"/>
      <c r="CC5" s="18"/>
    </row>
    <row r="6" spans="1:81" s="1" customFormat="1" ht="13.15" customHeight="1" x14ac:dyDescent="0.25">
      <c r="A6" s="218" t="s">
        <v>17</v>
      </c>
      <c r="B6" s="224" t="s">
        <v>0</v>
      </c>
      <c r="C6" s="221" t="s">
        <v>1</v>
      </c>
      <c r="D6" s="218" t="s">
        <v>16</v>
      </c>
      <c r="E6" s="237"/>
      <c r="F6" s="237"/>
      <c r="G6" s="237"/>
      <c r="H6" s="237"/>
      <c r="I6" s="237"/>
      <c r="J6" s="237"/>
      <c r="K6" s="237"/>
      <c r="L6" s="238"/>
      <c r="M6" s="227" t="s">
        <v>2</v>
      </c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218" t="s">
        <v>7</v>
      </c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8"/>
      <c r="AL6" s="218" t="s">
        <v>10</v>
      </c>
      <c r="AM6" s="237"/>
      <c r="AN6" s="237"/>
      <c r="AO6" s="237"/>
      <c r="AP6" s="237"/>
      <c r="AQ6" s="237"/>
      <c r="AR6" s="237"/>
      <c r="AS6" s="237"/>
      <c r="AT6" s="237"/>
      <c r="AU6" s="237"/>
      <c r="AV6" s="237"/>
      <c r="AW6" s="237"/>
      <c r="AX6" s="237"/>
      <c r="AY6" s="237"/>
      <c r="AZ6" s="237"/>
      <c r="BA6" s="238"/>
      <c r="BB6" s="218" t="s">
        <v>19</v>
      </c>
      <c r="BC6" s="237"/>
      <c r="BD6" s="237"/>
      <c r="BE6" s="237"/>
      <c r="BF6" s="237"/>
      <c r="BG6" s="237"/>
      <c r="BH6" s="237"/>
      <c r="BI6" s="237"/>
      <c r="BJ6" s="237"/>
      <c r="BK6" s="237"/>
      <c r="BL6" s="237"/>
      <c r="BM6" s="238"/>
      <c r="BN6" s="218" t="s">
        <v>20</v>
      </c>
      <c r="BO6" s="237"/>
      <c r="BP6" s="237"/>
      <c r="BQ6" s="237"/>
      <c r="BR6" s="237"/>
      <c r="BS6" s="237"/>
      <c r="BT6" s="237"/>
      <c r="BU6" s="237"/>
      <c r="BV6" s="237"/>
      <c r="BW6" s="237"/>
      <c r="BX6" s="237"/>
      <c r="BY6" s="237"/>
      <c r="BZ6" s="238"/>
      <c r="CA6" s="233" t="s">
        <v>38</v>
      </c>
      <c r="CB6" s="215" t="s">
        <v>109</v>
      </c>
    </row>
    <row r="7" spans="1:81" s="1" customFormat="1" ht="7.15" customHeight="1" x14ac:dyDescent="0.25">
      <c r="A7" s="219"/>
      <c r="B7" s="225"/>
      <c r="C7" s="222"/>
      <c r="D7" s="219"/>
      <c r="E7" s="236"/>
      <c r="F7" s="236"/>
      <c r="G7" s="236"/>
      <c r="H7" s="236"/>
      <c r="I7" s="236"/>
      <c r="J7" s="236"/>
      <c r="K7" s="236"/>
      <c r="L7" s="239"/>
      <c r="M7" s="230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2"/>
      <c r="Z7" s="219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9"/>
      <c r="AL7" s="219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9"/>
      <c r="BB7" s="219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9"/>
      <c r="BN7" s="219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9"/>
      <c r="CA7" s="234"/>
      <c r="CB7" s="216"/>
    </row>
    <row r="8" spans="1:81" s="1" customFormat="1" ht="15.75" customHeight="1" x14ac:dyDescent="0.25">
      <c r="A8" s="219"/>
      <c r="B8" s="225"/>
      <c r="C8" s="222"/>
      <c r="D8" s="219"/>
      <c r="E8" s="236"/>
      <c r="F8" s="236"/>
      <c r="G8" s="236"/>
      <c r="H8" s="236"/>
      <c r="I8" s="236"/>
      <c r="J8" s="236"/>
      <c r="K8" s="236"/>
      <c r="L8" s="239"/>
      <c r="M8" s="219" t="s">
        <v>4</v>
      </c>
      <c r="N8" s="236"/>
      <c r="O8" s="236"/>
      <c r="P8" s="236"/>
      <c r="Q8" s="236"/>
      <c r="R8" s="236"/>
      <c r="S8" s="236"/>
      <c r="T8" s="236" t="s">
        <v>6</v>
      </c>
      <c r="U8" s="236"/>
      <c r="V8" s="236"/>
      <c r="W8" s="236"/>
      <c r="X8" s="236"/>
      <c r="Y8" s="239"/>
      <c r="Z8" s="219" t="s">
        <v>8</v>
      </c>
      <c r="AA8" s="236"/>
      <c r="AB8" s="236"/>
      <c r="AC8" s="236"/>
      <c r="AD8" s="236"/>
      <c r="AE8" s="236"/>
      <c r="AF8" s="236" t="s">
        <v>9</v>
      </c>
      <c r="AG8" s="236"/>
      <c r="AH8" s="236"/>
      <c r="AI8" s="236"/>
      <c r="AJ8" s="236"/>
      <c r="AK8" s="239"/>
      <c r="AL8" s="219" t="s">
        <v>11</v>
      </c>
      <c r="AM8" s="236"/>
      <c r="AN8" s="236"/>
      <c r="AO8" s="236"/>
      <c r="AP8" s="236"/>
      <c r="AQ8" s="236"/>
      <c r="AR8" s="236"/>
      <c r="AS8" s="236"/>
      <c r="AT8" s="236" t="s">
        <v>12</v>
      </c>
      <c r="AU8" s="236"/>
      <c r="AV8" s="236"/>
      <c r="AW8" s="236"/>
      <c r="AX8" s="236"/>
      <c r="AY8" s="236"/>
      <c r="AZ8" s="236"/>
      <c r="BA8" s="239"/>
      <c r="BB8" s="219" t="s">
        <v>21</v>
      </c>
      <c r="BC8" s="236"/>
      <c r="BD8" s="236"/>
      <c r="BE8" s="236"/>
      <c r="BF8" s="236"/>
      <c r="BG8" s="236"/>
      <c r="BH8" s="236" t="s">
        <v>22</v>
      </c>
      <c r="BI8" s="236"/>
      <c r="BJ8" s="236"/>
      <c r="BK8" s="236"/>
      <c r="BL8" s="236"/>
      <c r="BM8" s="239"/>
      <c r="BN8" s="219" t="s">
        <v>23</v>
      </c>
      <c r="BO8" s="236"/>
      <c r="BP8" s="236"/>
      <c r="BQ8" s="236"/>
      <c r="BR8" s="236"/>
      <c r="BS8" s="236"/>
      <c r="BT8" s="236"/>
      <c r="BU8" s="236" t="s">
        <v>24</v>
      </c>
      <c r="BV8" s="236"/>
      <c r="BW8" s="236"/>
      <c r="BX8" s="236"/>
      <c r="BY8" s="236"/>
      <c r="BZ8" s="239"/>
      <c r="CA8" s="234"/>
      <c r="CB8" s="216"/>
    </row>
    <row r="9" spans="1:81" s="1" customFormat="1" ht="11.45" customHeight="1" x14ac:dyDescent="0.25">
      <c r="A9" s="219"/>
      <c r="B9" s="225"/>
      <c r="C9" s="222"/>
      <c r="D9" s="219"/>
      <c r="E9" s="236"/>
      <c r="F9" s="236"/>
      <c r="G9" s="236"/>
      <c r="H9" s="236"/>
      <c r="I9" s="236"/>
      <c r="J9" s="236"/>
      <c r="K9" s="236"/>
      <c r="L9" s="239"/>
      <c r="M9" s="219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9"/>
      <c r="Z9" s="219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9"/>
      <c r="AL9" s="219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9"/>
      <c r="BB9" s="219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9"/>
      <c r="BN9" s="219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9"/>
      <c r="CA9" s="234"/>
      <c r="CB9" s="216"/>
    </row>
    <row r="10" spans="1:81" s="1" customFormat="1" ht="93" customHeight="1" thickBot="1" x14ac:dyDescent="0.3">
      <c r="A10" s="220"/>
      <c r="B10" s="226"/>
      <c r="C10" s="223"/>
      <c r="D10" s="91" t="s">
        <v>3</v>
      </c>
      <c r="E10" s="92" t="s">
        <v>35</v>
      </c>
      <c r="F10" s="68" t="s">
        <v>41</v>
      </c>
      <c r="G10" s="68" t="s">
        <v>42</v>
      </c>
      <c r="H10" s="68" t="s">
        <v>44</v>
      </c>
      <c r="I10" s="68" t="s">
        <v>45</v>
      </c>
      <c r="J10" s="68" t="s">
        <v>39</v>
      </c>
      <c r="K10" s="68" t="s">
        <v>40</v>
      </c>
      <c r="L10" s="93" t="s">
        <v>36</v>
      </c>
      <c r="M10" s="92" t="s">
        <v>35</v>
      </c>
      <c r="N10" s="68" t="s">
        <v>41</v>
      </c>
      <c r="O10" s="68" t="s">
        <v>42</v>
      </c>
      <c r="P10" s="68" t="s">
        <v>39</v>
      </c>
      <c r="Q10" s="68" t="s">
        <v>40</v>
      </c>
      <c r="R10" s="68" t="s">
        <v>5</v>
      </c>
      <c r="S10" s="94" t="s">
        <v>37</v>
      </c>
      <c r="T10" s="95" t="s">
        <v>35</v>
      </c>
      <c r="U10" s="68" t="s">
        <v>41</v>
      </c>
      <c r="V10" s="68" t="s">
        <v>39</v>
      </c>
      <c r="W10" s="68" t="s">
        <v>40</v>
      </c>
      <c r="X10" s="68" t="s">
        <v>5</v>
      </c>
      <c r="Y10" s="94" t="s">
        <v>37</v>
      </c>
      <c r="Z10" s="92" t="s">
        <v>35</v>
      </c>
      <c r="AA10" s="68" t="s">
        <v>41</v>
      </c>
      <c r="AB10" s="68" t="s">
        <v>42</v>
      </c>
      <c r="AC10" s="68" t="s">
        <v>39</v>
      </c>
      <c r="AD10" s="68" t="s">
        <v>5</v>
      </c>
      <c r="AE10" s="94" t="s">
        <v>37</v>
      </c>
      <c r="AF10" s="92" t="s">
        <v>35</v>
      </c>
      <c r="AG10" s="68" t="s">
        <v>41</v>
      </c>
      <c r="AH10" s="68" t="s">
        <v>42</v>
      </c>
      <c r="AI10" s="68" t="s">
        <v>39</v>
      </c>
      <c r="AJ10" s="96" t="s">
        <v>5</v>
      </c>
      <c r="AK10" s="94" t="s">
        <v>37</v>
      </c>
      <c r="AL10" s="92" t="s">
        <v>35</v>
      </c>
      <c r="AM10" s="68" t="s">
        <v>41</v>
      </c>
      <c r="AN10" s="68" t="s">
        <v>42</v>
      </c>
      <c r="AO10" s="68" t="s">
        <v>44</v>
      </c>
      <c r="AP10" s="68" t="s">
        <v>39</v>
      </c>
      <c r="AQ10" s="68" t="s">
        <v>36</v>
      </c>
      <c r="AR10" s="96" t="s">
        <v>5</v>
      </c>
      <c r="AS10" s="94" t="s">
        <v>37</v>
      </c>
      <c r="AT10" s="92" t="s">
        <v>35</v>
      </c>
      <c r="AU10" s="68" t="s">
        <v>41</v>
      </c>
      <c r="AV10" s="68" t="s">
        <v>42</v>
      </c>
      <c r="AW10" s="68" t="s">
        <v>44</v>
      </c>
      <c r="AX10" s="68" t="s">
        <v>39</v>
      </c>
      <c r="AY10" s="97" t="s">
        <v>36</v>
      </c>
      <c r="AZ10" s="68" t="s">
        <v>5</v>
      </c>
      <c r="BA10" s="94" t="s">
        <v>37</v>
      </c>
      <c r="BB10" s="92" t="s">
        <v>35</v>
      </c>
      <c r="BC10" s="68" t="s">
        <v>41</v>
      </c>
      <c r="BD10" s="68" t="s">
        <v>45</v>
      </c>
      <c r="BE10" s="68" t="s">
        <v>36</v>
      </c>
      <c r="BF10" s="96" t="s">
        <v>5</v>
      </c>
      <c r="BG10" s="94" t="s">
        <v>37</v>
      </c>
      <c r="BH10" s="92" t="s">
        <v>35</v>
      </c>
      <c r="BI10" s="68" t="s">
        <v>41</v>
      </c>
      <c r="BJ10" s="68" t="s">
        <v>45</v>
      </c>
      <c r="BK10" s="97" t="s">
        <v>36</v>
      </c>
      <c r="BL10" s="68" t="s">
        <v>5</v>
      </c>
      <c r="BM10" s="94" t="s">
        <v>37</v>
      </c>
      <c r="BN10" s="92" t="s">
        <v>35</v>
      </c>
      <c r="BO10" s="68" t="s">
        <v>41</v>
      </c>
      <c r="BP10" s="68" t="s">
        <v>42</v>
      </c>
      <c r="BQ10" s="68" t="s">
        <v>45</v>
      </c>
      <c r="BR10" s="97" t="s">
        <v>36</v>
      </c>
      <c r="BS10" s="68" t="s">
        <v>5</v>
      </c>
      <c r="BT10" s="94" t="s">
        <v>37</v>
      </c>
      <c r="BU10" s="92" t="s">
        <v>35</v>
      </c>
      <c r="BV10" s="68" t="s">
        <v>42</v>
      </c>
      <c r="BW10" s="68" t="s">
        <v>45</v>
      </c>
      <c r="BX10" s="97" t="s">
        <v>36</v>
      </c>
      <c r="BY10" s="68" t="s">
        <v>5</v>
      </c>
      <c r="BZ10" s="94" t="s">
        <v>37</v>
      </c>
      <c r="CA10" s="235"/>
      <c r="CB10" s="217"/>
    </row>
    <row r="11" spans="1:81" ht="18" customHeight="1" thickBot="1" x14ac:dyDescent="0.3">
      <c r="A11" s="251" t="s">
        <v>26</v>
      </c>
      <c r="B11" s="252"/>
      <c r="C11" s="252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58"/>
      <c r="S11" s="58"/>
      <c r="T11" s="8"/>
      <c r="U11" s="8"/>
      <c r="V11" s="8"/>
      <c r="W11" s="8"/>
      <c r="X11" s="8"/>
      <c r="Y11" s="58"/>
      <c r="Z11" s="8"/>
      <c r="AA11" s="8"/>
      <c r="AB11" s="8"/>
      <c r="AC11" s="8"/>
      <c r="AD11" s="8"/>
      <c r="AE11" s="58"/>
      <c r="AF11" s="8"/>
      <c r="AG11" s="8"/>
      <c r="AH11" s="8"/>
      <c r="AI11" s="8"/>
      <c r="AJ11" s="8"/>
      <c r="AK11" s="58"/>
      <c r="AL11" s="8"/>
      <c r="AM11" s="8"/>
      <c r="AN11" s="8"/>
      <c r="AO11" s="8"/>
      <c r="AP11" s="8"/>
      <c r="AQ11" s="8"/>
      <c r="AR11" s="8"/>
      <c r="AS11" s="58"/>
      <c r="AT11" s="8"/>
      <c r="AU11" s="8"/>
      <c r="AV11" s="8"/>
      <c r="AW11" s="8"/>
      <c r="AX11" s="8"/>
      <c r="AY11" s="8"/>
      <c r="AZ11" s="8"/>
      <c r="BA11" s="5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26"/>
    </row>
    <row r="12" spans="1:81" ht="15.75" customHeight="1" x14ac:dyDescent="0.25">
      <c r="A12" s="98">
        <v>1</v>
      </c>
      <c r="B12" s="99"/>
      <c r="C12" s="100" t="s">
        <v>46</v>
      </c>
      <c r="D12" s="101">
        <v>15</v>
      </c>
      <c r="E12" s="102">
        <v>15</v>
      </c>
      <c r="F12" s="103"/>
      <c r="G12" s="103"/>
      <c r="H12" s="103"/>
      <c r="I12" s="103"/>
      <c r="J12" s="103"/>
      <c r="K12" s="103"/>
      <c r="L12" s="104"/>
      <c r="M12" s="102">
        <v>15</v>
      </c>
      <c r="N12" s="103"/>
      <c r="O12" s="103"/>
      <c r="P12" s="103"/>
      <c r="Q12" s="103"/>
      <c r="R12" s="103">
        <v>2</v>
      </c>
      <c r="S12" s="104" t="s">
        <v>53</v>
      </c>
      <c r="T12" s="102"/>
      <c r="U12" s="103"/>
      <c r="V12" s="103"/>
      <c r="W12" s="103"/>
      <c r="X12" s="103"/>
      <c r="Y12" s="104"/>
      <c r="Z12" s="102"/>
      <c r="AA12" s="103"/>
      <c r="AB12" s="103"/>
      <c r="AC12" s="103"/>
      <c r="AD12" s="103"/>
      <c r="AE12" s="104"/>
      <c r="AF12" s="102"/>
      <c r="AG12" s="103"/>
      <c r="AH12" s="103"/>
      <c r="AI12" s="103"/>
      <c r="AJ12" s="103"/>
      <c r="AK12" s="104"/>
      <c r="AL12" s="102"/>
      <c r="AM12" s="103"/>
      <c r="AN12" s="103"/>
      <c r="AO12" s="103"/>
      <c r="AP12" s="103"/>
      <c r="AQ12" s="103"/>
      <c r="AR12" s="103"/>
      <c r="AS12" s="104"/>
      <c r="AT12" s="102"/>
      <c r="AU12" s="103"/>
      <c r="AV12" s="103"/>
      <c r="AW12" s="103"/>
      <c r="AX12" s="103"/>
      <c r="AY12" s="103"/>
      <c r="AZ12" s="103"/>
      <c r="BA12" s="104"/>
      <c r="BB12" s="102"/>
      <c r="BC12" s="103"/>
      <c r="BD12" s="103"/>
      <c r="BE12" s="103"/>
      <c r="BF12" s="103"/>
      <c r="BG12" s="104"/>
      <c r="BH12" s="102"/>
      <c r="BI12" s="103"/>
      <c r="BJ12" s="103"/>
      <c r="BK12" s="103"/>
      <c r="BL12" s="103"/>
      <c r="BM12" s="104"/>
      <c r="BN12" s="102"/>
      <c r="BO12" s="103"/>
      <c r="BP12" s="103"/>
      <c r="BQ12" s="103"/>
      <c r="BR12" s="103"/>
      <c r="BS12" s="103"/>
      <c r="BT12" s="104"/>
      <c r="BU12" s="102"/>
      <c r="BV12" s="103"/>
      <c r="BW12" s="103"/>
      <c r="BX12" s="103"/>
      <c r="BY12" s="103"/>
      <c r="BZ12" s="104"/>
      <c r="CA12" s="101">
        <f t="shared" ref="CA12:CA21" si="0">R12+X12+AD12+AJ12+AR12+AZ12+BF12+BL12+BS12+BY12</f>
        <v>2</v>
      </c>
      <c r="CB12" s="105"/>
    </row>
    <row r="13" spans="1:81" ht="15.75" customHeight="1" x14ac:dyDescent="0.25">
      <c r="A13" s="106">
        <v>2</v>
      </c>
      <c r="B13" s="107"/>
      <c r="C13" s="108" t="s">
        <v>50</v>
      </c>
      <c r="D13" s="109">
        <v>15</v>
      </c>
      <c r="E13" s="110">
        <v>15</v>
      </c>
      <c r="F13" s="111"/>
      <c r="G13" s="111"/>
      <c r="H13" s="111"/>
      <c r="I13" s="111"/>
      <c r="J13" s="111"/>
      <c r="K13" s="111"/>
      <c r="L13" s="112"/>
      <c r="M13" s="110">
        <v>15</v>
      </c>
      <c r="N13" s="111"/>
      <c r="O13" s="111"/>
      <c r="P13" s="111"/>
      <c r="Q13" s="111"/>
      <c r="R13" s="111">
        <v>2</v>
      </c>
      <c r="S13" s="112" t="s">
        <v>53</v>
      </c>
      <c r="T13" s="110"/>
      <c r="U13" s="111"/>
      <c r="V13" s="111"/>
      <c r="W13" s="111"/>
      <c r="X13" s="111"/>
      <c r="Y13" s="112"/>
      <c r="Z13" s="110"/>
      <c r="AA13" s="111"/>
      <c r="AB13" s="111"/>
      <c r="AC13" s="111"/>
      <c r="AD13" s="111"/>
      <c r="AE13" s="112"/>
      <c r="AF13" s="110"/>
      <c r="AG13" s="111"/>
      <c r="AH13" s="111"/>
      <c r="AI13" s="111"/>
      <c r="AJ13" s="111"/>
      <c r="AK13" s="112"/>
      <c r="AL13" s="110"/>
      <c r="AM13" s="111"/>
      <c r="AN13" s="111"/>
      <c r="AO13" s="111"/>
      <c r="AP13" s="111"/>
      <c r="AQ13" s="111"/>
      <c r="AR13" s="111"/>
      <c r="AS13" s="112"/>
      <c r="AT13" s="110"/>
      <c r="AU13" s="111"/>
      <c r="AV13" s="111"/>
      <c r="AW13" s="111"/>
      <c r="AX13" s="111"/>
      <c r="AY13" s="111"/>
      <c r="AZ13" s="111"/>
      <c r="BA13" s="112"/>
      <c r="BB13" s="110"/>
      <c r="BC13" s="111"/>
      <c r="BD13" s="111"/>
      <c r="BE13" s="111"/>
      <c r="BF13" s="111"/>
      <c r="BG13" s="112"/>
      <c r="BH13" s="110"/>
      <c r="BI13" s="111"/>
      <c r="BJ13" s="111"/>
      <c r="BK13" s="111"/>
      <c r="BL13" s="111"/>
      <c r="BM13" s="112"/>
      <c r="BN13" s="110"/>
      <c r="BO13" s="111"/>
      <c r="BP13" s="111"/>
      <c r="BQ13" s="111"/>
      <c r="BR13" s="111"/>
      <c r="BS13" s="111"/>
      <c r="BT13" s="112"/>
      <c r="BU13" s="110"/>
      <c r="BV13" s="111"/>
      <c r="BW13" s="111"/>
      <c r="BX13" s="111"/>
      <c r="BY13" s="111"/>
      <c r="BZ13" s="112"/>
      <c r="CA13" s="109">
        <f t="shared" si="0"/>
        <v>2</v>
      </c>
      <c r="CB13" s="113"/>
    </row>
    <row r="14" spans="1:81" ht="15.75" customHeight="1" x14ac:dyDescent="0.25">
      <c r="A14" s="98">
        <v>3</v>
      </c>
      <c r="B14" s="107"/>
      <c r="C14" s="108" t="s">
        <v>51</v>
      </c>
      <c r="D14" s="109">
        <v>15</v>
      </c>
      <c r="E14" s="110">
        <v>15</v>
      </c>
      <c r="F14" s="111"/>
      <c r="G14" s="111"/>
      <c r="H14" s="111"/>
      <c r="I14" s="111"/>
      <c r="J14" s="111"/>
      <c r="K14" s="111"/>
      <c r="L14" s="112"/>
      <c r="M14" s="110">
        <v>15</v>
      </c>
      <c r="N14" s="111"/>
      <c r="O14" s="111"/>
      <c r="P14" s="111"/>
      <c r="Q14" s="111"/>
      <c r="R14" s="111">
        <v>2</v>
      </c>
      <c r="S14" s="112" t="s">
        <v>54</v>
      </c>
      <c r="T14" s="110"/>
      <c r="U14" s="111"/>
      <c r="V14" s="111"/>
      <c r="W14" s="111"/>
      <c r="X14" s="111"/>
      <c r="Y14" s="112"/>
      <c r="Z14" s="110"/>
      <c r="AA14" s="111"/>
      <c r="AB14" s="111"/>
      <c r="AC14" s="111"/>
      <c r="AD14" s="111"/>
      <c r="AE14" s="112"/>
      <c r="AF14" s="110"/>
      <c r="AG14" s="111"/>
      <c r="AH14" s="111"/>
      <c r="AI14" s="111"/>
      <c r="AJ14" s="111"/>
      <c r="AK14" s="112"/>
      <c r="AL14" s="110"/>
      <c r="AM14" s="111"/>
      <c r="AN14" s="111"/>
      <c r="AO14" s="111"/>
      <c r="AP14" s="111"/>
      <c r="AQ14" s="111"/>
      <c r="AR14" s="111"/>
      <c r="AS14" s="112"/>
      <c r="AT14" s="110"/>
      <c r="AU14" s="111"/>
      <c r="AV14" s="111"/>
      <c r="AW14" s="111"/>
      <c r="AX14" s="111"/>
      <c r="AY14" s="111"/>
      <c r="AZ14" s="111"/>
      <c r="BA14" s="112"/>
      <c r="BB14" s="110"/>
      <c r="BC14" s="111"/>
      <c r="BD14" s="111"/>
      <c r="BE14" s="111"/>
      <c r="BF14" s="111"/>
      <c r="BG14" s="112"/>
      <c r="BH14" s="110"/>
      <c r="BI14" s="111"/>
      <c r="BJ14" s="111"/>
      <c r="BK14" s="111"/>
      <c r="BL14" s="111"/>
      <c r="BM14" s="112"/>
      <c r="BN14" s="110"/>
      <c r="BO14" s="111"/>
      <c r="BP14" s="111"/>
      <c r="BQ14" s="111"/>
      <c r="BR14" s="111"/>
      <c r="BS14" s="111"/>
      <c r="BT14" s="112"/>
      <c r="BU14" s="110"/>
      <c r="BV14" s="111"/>
      <c r="BW14" s="111"/>
      <c r="BX14" s="111"/>
      <c r="BY14" s="111"/>
      <c r="BZ14" s="112"/>
      <c r="CA14" s="109">
        <f t="shared" si="0"/>
        <v>2</v>
      </c>
      <c r="CB14" s="113"/>
    </row>
    <row r="15" spans="1:81" ht="15.75" customHeight="1" x14ac:dyDescent="0.25">
      <c r="A15" s="106">
        <v>4</v>
      </c>
      <c r="B15" s="107"/>
      <c r="C15" s="108" t="s">
        <v>52</v>
      </c>
      <c r="D15" s="109">
        <v>15</v>
      </c>
      <c r="E15" s="110"/>
      <c r="F15" s="111"/>
      <c r="G15" s="111">
        <v>15</v>
      </c>
      <c r="H15" s="111"/>
      <c r="I15" s="111"/>
      <c r="J15" s="111"/>
      <c r="K15" s="111"/>
      <c r="L15" s="112"/>
      <c r="M15" s="110"/>
      <c r="N15" s="111"/>
      <c r="O15" s="111">
        <v>15</v>
      </c>
      <c r="P15" s="111"/>
      <c r="Q15" s="111"/>
      <c r="R15" s="111">
        <v>2</v>
      </c>
      <c r="S15" s="112" t="s">
        <v>54</v>
      </c>
      <c r="T15" s="110"/>
      <c r="U15" s="111"/>
      <c r="V15" s="111"/>
      <c r="W15" s="111"/>
      <c r="X15" s="111"/>
      <c r="Y15" s="112"/>
      <c r="Z15" s="110"/>
      <c r="AA15" s="111"/>
      <c r="AB15" s="111"/>
      <c r="AC15" s="111"/>
      <c r="AD15" s="111"/>
      <c r="AE15" s="112"/>
      <c r="AF15" s="110"/>
      <c r="AG15" s="111"/>
      <c r="AH15" s="111"/>
      <c r="AI15" s="111"/>
      <c r="AJ15" s="111"/>
      <c r="AK15" s="112"/>
      <c r="AL15" s="110"/>
      <c r="AM15" s="111"/>
      <c r="AN15" s="111"/>
      <c r="AO15" s="111"/>
      <c r="AP15" s="111"/>
      <c r="AQ15" s="111"/>
      <c r="AR15" s="111"/>
      <c r="AS15" s="112"/>
      <c r="AT15" s="110"/>
      <c r="AU15" s="111"/>
      <c r="AV15" s="111"/>
      <c r="AW15" s="111"/>
      <c r="AX15" s="111"/>
      <c r="AY15" s="111"/>
      <c r="AZ15" s="111"/>
      <c r="BA15" s="112"/>
      <c r="BB15" s="110"/>
      <c r="BC15" s="111"/>
      <c r="BD15" s="111"/>
      <c r="BE15" s="111"/>
      <c r="BF15" s="111"/>
      <c r="BG15" s="112"/>
      <c r="BH15" s="110"/>
      <c r="BI15" s="111"/>
      <c r="BJ15" s="111"/>
      <c r="BK15" s="111"/>
      <c r="BL15" s="111"/>
      <c r="BM15" s="112"/>
      <c r="BN15" s="110"/>
      <c r="BO15" s="111"/>
      <c r="BP15" s="111"/>
      <c r="BQ15" s="111"/>
      <c r="BR15" s="111"/>
      <c r="BS15" s="111"/>
      <c r="BT15" s="112"/>
      <c r="BU15" s="110"/>
      <c r="BV15" s="111"/>
      <c r="BW15" s="111"/>
      <c r="BX15" s="111"/>
      <c r="BY15" s="111"/>
      <c r="BZ15" s="112"/>
      <c r="CA15" s="114">
        <f t="shared" si="0"/>
        <v>2</v>
      </c>
      <c r="CB15" s="113"/>
    </row>
    <row r="16" spans="1:81" ht="15.75" customHeight="1" x14ac:dyDescent="0.25">
      <c r="A16" s="98">
        <v>5</v>
      </c>
      <c r="B16" s="107"/>
      <c r="C16" s="108" t="s">
        <v>47</v>
      </c>
      <c r="D16" s="114">
        <v>15</v>
      </c>
      <c r="E16" s="106">
        <v>15</v>
      </c>
      <c r="F16" s="107"/>
      <c r="G16" s="107"/>
      <c r="H16" s="107"/>
      <c r="I16" s="107"/>
      <c r="J16" s="107"/>
      <c r="K16" s="107"/>
      <c r="L16" s="115"/>
      <c r="M16" s="106"/>
      <c r="N16" s="107"/>
      <c r="O16" s="107"/>
      <c r="P16" s="107"/>
      <c r="Q16" s="107"/>
      <c r="R16" s="107"/>
      <c r="S16" s="115"/>
      <c r="T16" s="106">
        <v>15</v>
      </c>
      <c r="U16" s="107"/>
      <c r="V16" s="107"/>
      <c r="W16" s="107"/>
      <c r="X16" s="107">
        <v>2</v>
      </c>
      <c r="Y16" s="115" t="s">
        <v>53</v>
      </c>
      <c r="Z16" s="106"/>
      <c r="AA16" s="107"/>
      <c r="AB16" s="107"/>
      <c r="AC16" s="107"/>
      <c r="AD16" s="107"/>
      <c r="AE16" s="115"/>
      <c r="AF16" s="106"/>
      <c r="AG16" s="107"/>
      <c r="AH16" s="107"/>
      <c r="AI16" s="107"/>
      <c r="AJ16" s="107"/>
      <c r="AK16" s="115"/>
      <c r="AL16" s="106"/>
      <c r="AM16" s="107"/>
      <c r="AN16" s="107"/>
      <c r="AO16" s="107"/>
      <c r="AP16" s="107"/>
      <c r="AQ16" s="107"/>
      <c r="AR16" s="107"/>
      <c r="AS16" s="115"/>
      <c r="AT16" s="106"/>
      <c r="AU16" s="107"/>
      <c r="AV16" s="107"/>
      <c r="AW16" s="107"/>
      <c r="AX16" s="107"/>
      <c r="AY16" s="107"/>
      <c r="AZ16" s="107"/>
      <c r="BA16" s="115"/>
      <c r="BB16" s="106"/>
      <c r="BC16" s="107"/>
      <c r="BD16" s="107"/>
      <c r="BE16" s="107"/>
      <c r="BF16" s="107"/>
      <c r="BG16" s="115"/>
      <c r="BH16" s="106"/>
      <c r="BI16" s="107"/>
      <c r="BJ16" s="107"/>
      <c r="BK16" s="107"/>
      <c r="BL16" s="107"/>
      <c r="BM16" s="115"/>
      <c r="BN16" s="106"/>
      <c r="BO16" s="107"/>
      <c r="BP16" s="107"/>
      <c r="BQ16" s="107"/>
      <c r="BR16" s="107"/>
      <c r="BS16" s="107"/>
      <c r="BT16" s="115"/>
      <c r="BU16" s="106"/>
      <c r="BV16" s="107"/>
      <c r="BW16" s="107"/>
      <c r="BX16" s="107"/>
      <c r="BY16" s="107"/>
      <c r="BZ16" s="115"/>
      <c r="CA16" s="116">
        <f t="shared" si="0"/>
        <v>2</v>
      </c>
      <c r="CB16" s="117"/>
    </row>
    <row r="17" spans="1:80" ht="15.75" customHeight="1" x14ac:dyDescent="0.25">
      <c r="A17" s="106">
        <v>6</v>
      </c>
      <c r="B17" s="107"/>
      <c r="C17" s="108" t="s">
        <v>49</v>
      </c>
      <c r="D17" s="114">
        <v>15</v>
      </c>
      <c r="E17" s="106">
        <v>15</v>
      </c>
      <c r="F17" s="107"/>
      <c r="G17" s="107"/>
      <c r="H17" s="107"/>
      <c r="I17" s="107"/>
      <c r="J17" s="107"/>
      <c r="K17" s="107"/>
      <c r="L17" s="115"/>
      <c r="M17" s="106"/>
      <c r="N17" s="107"/>
      <c r="O17" s="107"/>
      <c r="P17" s="107"/>
      <c r="Q17" s="107"/>
      <c r="R17" s="107"/>
      <c r="S17" s="115"/>
      <c r="T17" s="106">
        <v>15</v>
      </c>
      <c r="U17" s="107"/>
      <c r="V17" s="107"/>
      <c r="W17" s="107"/>
      <c r="X17" s="107">
        <v>2</v>
      </c>
      <c r="Y17" s="115" t="s">
        <v>53</v>
      </c>
      <c r="Z17" s="106"/>
      <c r="AA17" s="107"/>
      <c r="AB17" s="107"/>
      <c r="AC17" s="107"/>
      <c r="AD17" s="107"/>
      <c r="AE17" s="115"/>
      <c r="AF17" s="106"/>
      <c r="AG17" s="107"/>
      <c r="AH17" s="107"/>
      <c r="AI17" s="107"/>
      <c r="AJ17" s="107"/>
      <c r="AK17" s="115"/>
      <c r="AL17" s="106"/>
      <c r="AM17" s="107"/>
      <c r="AN17" s="107"/>
      <c r="AO17" s="107"/>
      <c r="AP17" s="107"/>
      <c r="AQ17" s="107"/>
      <c r="AR17" s="107"/>
      <c r="AS17" s="115"/>
      <c r="AT17" s="106"/>
      <c r="AU17" s="107"/>
      <c r="AV17" s="107"/>
      <c r="AW17" s="107"/>
      <c r="AX17" s="107"/>
      <c r="AY17" s="107"/>
      <c r="AZ17" s="107"/>
      <c r="BA17" s="115"/>
      <c r="BB17" s="106"/>
      <c r="BC17" s="107"/>
      <c r="BD17" s="107"/>
      <c r="BE17" s="107"/>
      <c r="BF17" s="107"/>
      <c r="BG17" s="115"/>
      <c r="BH17" s="106"/>
      <c r="BI17" s="107"/>
      <c r="BJ17" s="107"/>
      <c r="BK17" s="107"/>
      <c r="BL17" s="107"/>
      <c r="BM17" s="115"/>
      <c r="BN17" s="106"/>
      <c r="BO17" s="107"/>
      <c r="BP17" s="107"/>
      <c r="BQ17" s="107"/>
      <c r="BR17" s="107"/>
      <c r="BS17" s="107"/>
      <c r="BT17" s="115"/>
      <c r="BU17" s="106"/>
      <c r="BV17" s="107"/>
      <c r="BW17" s="107"/>
      <c r="BX17" s="107"/>
      <c r="BY17" s="107"/>
      <c r="BZ17" s="115"/>
      <c r="CA17" s="109">
        <f t="shared" si="0"/>
        <v>2</v>
      </c>
      <c r="CB17" s="117"/>
    </row>
    <row r="18" spans="1:80" ht="15.75" customHeight="1" x14ac:dyDescent="0.25">
      <c r="A18" s="98">
        <v>7</v>
      </c>
      <c r="B18" s="107"/>
      <c r="C18" s="108" t="s">
        <v>48</v>
      </c>
      <c r="D18" s="114">
        <v>15</v>
      </c>
      <c r="E18" s="106"/>
      <c r="F18" s="107">
        <v>15</v>
      </c>
      <c r="G18" s="107"/>
      <c r="H18" s="107"/>
      <c r="I18" s="107"/>
      <c r="J18" s="107"/>
      <c r="K18" s="107"/>
      <c r="L18" s="115"/>
      <c r="M18" s="106"/>
      <c r="N18" s="107"/>
      <c r="O18" s="107"/>
      <c r="P18" s="107"/>
      <c r="Q18" s="107"/>
      <c r="R18" s="107"/>
      <c r="S18" s="115"/>
      <c r="T18" s="106"/>
      <c r="U18" s="107">
        <v>15</v>
      </c>
      <c r="V18" s="107"/>
      <c r="W18" s="107"/>
      <c r="X18" s="107">
        <v>2</v>
      </c>
      <c r="Y18" s="115" t="s">
        <v>54</v>
      </c>
      <c r="Z18" s="106"/>
      <c r="AA18" s="107"/>
      <c r="AB18" s="107"/>
      <c r="AC18" s="107"/>
      <c r="AD18" s="107"/>
      <c r="AE18" s="115"/>
      <c r="AF18" s="106"/>
      <c r="AG18" s="107"/>
      <c r="AH18" s="107"/>
      <c r="AI18" s="107"/>
      <c r="AJ18" s="107"/>
      <c r="AK18" s="115"/>
      <c r="AL18" s="106"/>
      <c r="AM18" s="107"/>
      <c r="AN18" s="107"/>
      <c r="AO18" s="107"/>
      <c r="AP18" s="107"/>
      <c r="AQ18" s="107"/>
      <c r="AR18" s="107"/>
      <c r="AS18" s="115"/>
      <c r="AT18" s="106"/>
      <c r="AU18" s="107"/>
      <c r="AV18" s="107"/>
      <c r="AW18" s="107"/>
      <c r="AX18" s="107"/>
      <c r="AY18" s="107"/>
      <c r="AZ18" s="107"/>
      <c r="BA18" s="115"/>
      <c r="BB18" s="106"/>
      <c r="BC18" s="107"/>
      <c r="BD18" s="107"/>
      <c r="BE18" s="107"/>
      <c r="BF18" s="107"/>
      <c r="BG18" s="115"/>
      <c r="BH18" s="106"/>
      <c r="BI18" s="107"/>
      <c r="BJ18" s="107"/>
      <c r="BK18" s="107"/>
      <c r="BL18" s="107"/>
      <c r="BM18" s="115"/>
      <c r="BN18" s="106"/>
      <c r="BO18" s="107"/>
      <c r="BP18" s="107"/>
      <c r="BQ18" s="107"/>
      <c r="BR18" s="107"/>
      <c r="BS18" s="107"/>
      <c r="BT18" s="115"/>
      <c r="BU18" s="106"/>
      <c r="BV18" s="107"/>
      <c r="BW18" s="107"/>
      <c r="BX18" s="107"/>
      <c r="BY18" s="107"/>
      <c r="BZ18" s="115"/>
      <c r="CA18" s="109">
        <f t="shared" si="0"/>
        <v>2</v>
      </c>
      <c r="CB18" s="117"/>
    </row>
    <row r="19" spans="1:80" ht="15.75" customHeight="1" x14ac:dyDescent="0.25">
      <c r="A19" s="106">
        <v>8</v>
      </c>
      <c r="B19" s="107"/>
      <c r="C19" s="108" t="s">
        <v>13</v>
      </c>
      <c r="D19" s="109">
        <v>180</v>
      </c>
      <c r="E19" s="110"/>
      <c r="F19" s="111"/>
      <c r="G19" s="111"/>
      <c r="H19" s="111"/>
      <c r="I19" s="111"/>
      <c r="J19" s="111">
        <v>180</v>
      </c>
      <c r="K19" s="111"/>
      <c r="L19" s="112"/>
      <c r="M19" s="110"/>
      <c r="N19" s="111"/>
      <c r="O19" s="111"/>
      <c r="P19" s="111">
        <v>30</v>
      </c>
      <c r="Q19" s="111"/>
      <c r="R19" s="111">
        <v>2</v>
      </c>
      <c r="S19" s="112" t="s">
        <v>54</v>
      </c>
      <c r="T19" s="110"/>
      <c r="U19" s="111"/>
      <c r="V19" s="111">
        <v>30</v>
      </c>
      <c r="W19" s="111"/>
      <c r="X19" s="111">
        <v>2</v>
      </c>
      <c r="Y19" s="112" t="s">
        <v>54</v>
      </c>
      <c r="Z19" s="110"/>
      <c r="AA19" s="111"/>
      <c r="AB19" s="111"/>
      <c r="AC19" s="111">
        <v>30</v>
      </c>
      <c r="AD19" s="111">
        <v>2</v>
      </c>
      <c r="AE19" s="112" t="s">
        <v>54</v>
      </c>
      <c r="AF19" s="110"/>
      <c r="AG19" s="111"/>
      <c r="AH19" s="111"/>
      <c r="AI19" s="111">
        <v>30</v>
      </c>
      <c r="AJ19" s="111">
        <v>2</v>
      </c>
      <c r="AK19" s="112" t="s">
        <v>54</v>
      </c>
      <c r="AL19" s="110"/>
      <c r="AM19" s="111"/>
      <c r="AN19" s="111"/>
      <c r="AO19" s="111"/>
      <c r="AP19" s="111">
        <v>30</v>
      </c>
      <c r="AQ19" s="111"/>
      <c r="AR19" s="111">
        <v>2</v>
      </c>
      <c r="AS19" s="112" t="s">
        <v>54</v>
      </c>
      <c r="AT19" s="110"/>
      <c r="AU19" s="111"/>
      <c r="AV19" s="111"/>
      <c r="AW19" s="111"/>
      <c r="AX19" s="111">
        <v>30</v>
      </c>
      <c r="AY19" s="111"/>
      <c r="AZ19" s="111">
        <v>2</v>
      </c>
      <c r="BA19" s="112" t="s">
        <v>54</v>
      </c>
      <c r="BB19" s="110"/>
      <c r="BC19" s="111"/>
      <c r="BD19" s="111"/>
      <c r="BE19" s="111"/>
      <c r="BF19" s="111"/>
      <c r="BG19" s="112"/>
      <c r="BH19" s="110"/>
      <c r="BI19" s="111"/>
      <c r="BJ19" s="111"/>
      <c r="BK19" s="111"/>
      <c r="BL19" s="111"/>
      <c r="BM19" s="112"/>
      <c r="BN19" s="110"/>
      <c r="BO19" s="111"/>
      <c r="BP19" s="111"/>
      <c r="BQ19" s="111"/>
      <c r="BR19" s="111"/>
      <c r="BS19" s="111"/>
      <c r="BT19" s="112"/>
      <c r="BU19" s="110"/>
      <c r="BV19" s="111"/>
      <c r="BW19" s="111"/>
      <c r="BX19" s="111"/>
      <c r="BY19" s="111"/>
      <c r="BZ19" s="112"/>
      <c r="CA19" s="109">
        <f t="shared" si="0"/>
        <v>12</v>
      </c>
      <c r="CB19" s="113"/>
    </row>
    <row r="20" spans="1:80" ht="15.75" customHeight="1" x14ac:dyDescent="0.25">
      <c r="A20" s="98">
        <v>9</v>
      </c>
      <c r="B20" s="107"/>
      <c r="C20" s="108" t="s">
        <v>15</v>
      </c>
      <c r="D20" s="109">
        <v>60</v>
      </c>
      <c r="E20" s="110"/>
      <c r="F20" s="111"/>
      <c r="G20" s="111"/>
      <c r="H20" s="111"/>
      <c r="I20" s="111"/>
      <c r="J20" s="111"/>
      <c r="K20" s="111">
        <v>60</v>
      </c>
      <c r="L20" s="112"/>
      <c r="M20" s="110"/>
      <c r="N20" s="111"/>
      <c r="O20" s="111"/>
      <c r="P20" s="111"/>
      <c r="Q20" s="111">
        <v>30</v>
      </c>
      <c r="R20" s="111"/>
      <c r="S20" s="112" t="s">
        <v>54</v>
      </c>
      <c r="T20" s="110"/>
      <c r="U20" s="111"/>
      <c r="V20" s="111"/>
      <c r="W20" s="111">
        <v>30</v>
      </c>
      <c r="X20" s="111"/>
      <c r="Y20" s="112" t="s">
        <v>54</v>
      </c>
      <c r="Z20" s="110"/>
      <c r="AA20" s="111"/>
      <c r="AB20" s="111"/>
      <c r="AC20" s="111"/>
      <c r="AD20" s="111"/>
      <c r="AE20" s="112"/>
      <c r="AF20" s="110"/>
      <c r="AG20" s="111"/>
      <c r="AH20" s="111"/>
      <c r="AI20" s="111"/>
      <c r="AJ20" s="111"/>
      <c r="AK20" s="112"/>
      <c r="AL20" s="110"/>
      <c r="AM20" s="111"/>
      <c r="AN20" s="111"/>
      <c r="AO20" s="111"/>
      <c r="AP20" s="111"/>
      <c r="AQ20" s="111"/>
      <c r="AR20" s="111"/>
      <c r="AS20" s="112"/>
      <c r="AT20" s="110"/>
      <c r="AU20" s="111"/>
      <c r="AV20" s="111"/>
      <c r="AW20" s="111"/>
      <c r="AX20" s="111"/>
      <c r="AY20" s="111"/>
      <c r="AZ20" s="111"/>
      <c r="BA20" s="112"/>
      <c r="BB20" s="110"/>
      <c r="BC20" s="111"/>
      <c r="BD20" s="111"/>
      <c r="BE20" s="111"/>
      <c r="BF20" s="111"/>
      <c r="BG20" s="112"/>
      <c r="BH20" s="110"/>
      <c r="BI20" s="111"/>
      <c r="BJ20" s="111"/>
      <c r="BK20" s="111"/>
      <c r="BL20" s="111"/>
      <c r="BM20" s="112"/>
      <c r="BN20" s="110"/>
      <c r="BO20" s="111"/>
      <c r="BP20" s="111"/>
      <c r="BQ20" s="111"/>
      <c r="BR20" s="111"/>
      <c r="BS20" s="111"/>
      <c r="BT20" s="112"/>
      <c r="BU20" s="110"/>
      <c r="BV20" s="111"/>
      <c r="BW20" s="111"/>
      <c r="BX20" s="111"/>
      <c r="BY20" s="111"/>
      <c r="BZ20" s="112"/>
      <c r="CA20" s="114">
        <f t="shared" si="0"/>
        <v>0</v>
      </c>
      <c r="CB20" s="113"/>
    </row>
    <row r="21" spans="1:80" ht="15.75" customHeight="1" x14ac:dyDescent="0.25">
      <c r="A21" s="106">
        <v>10</v>
      </c>
      <c r="B21" s="107"/>
      <c r="C21" s="108" t="s">
        <v>14</v>
      </c>
      <c r="D21" s="114">
        <v>30</v>
      </c>
      <c r="E21" s="106">
        <v>30</v>
      </c>
      <c r="F21" s="118"/>
      <c r="G21" s="107"/>
      <c r="H21" s="119"/>
      <c r="I21" s="107"/>
      <c r="J21" s="107"/>
      <c r="K21" s="107"/>
      <c r="L21" s="115"/>
      <c r="M21" s="106"/>
      <c r="N21" s="107"/>
      <c r="O21" s="107"/>
      <c r="P21" s="107"/>
      <c r="Q21" s="107"/>
      <c r="R21" s="107"/>
      <c r="S21" s="115"/>
      <c r="T21" s="106"/>
      <c r="U21" s="107"/>
      <c r="V21" s="107"/>
      <c r="W21" s="107"/>
      <c r="X21" s="107"/>
      <c r="Y21" s="115"/>
      <c r="Z21" s="106">
        <v>30</v>
      </c>
      <c r="AA21" s="107"/>
      <c r="AB21" s="107"/>
      <c r="AC21" s="107"/>
      <c r="AD21" s="107">
        <v>2</v>
      </c>
      <c r="AE21" s="115" t="s">
        <v>55</v>
      </c>
      <c r="AF21" s="106"/>
      <c r="AG21" s="107"/>
      <c r="AH21" s="107"/>
      <c r="AI21" s="107"/>
      <c r="AJ21" s="107"/>
      <c r="AK21" s="115"/>
      <c r="AL21" s="106"/>
      <c r="AM21" s="107"/>
      <c r="AN21" s="107"/>
      <c r="AO21" s="107"/>
      <c r="AP21" s="107"/>
      <c r="AQ21" s="107"/>
      <c r="AR21" s="107"/>
      <c r="AS21" s="115"/>
      <c r="AT21" s="106"/>
      <c r="AU21" s="107"/>
      <c r="AV21" s="107"/>
      <c r="AW21" s="107"/>
      <c r="AX21" s="107"/>
      <c r="AY21" s="107"/>
      <c r="AZ21" s="107"/>
      <c r="BA21" s="115"/>
      <c r="BB21" s="106"/>
      <c r="BC21" s="107"/>
      <c r="BD21" s="107"/>
      <c r="BE21" s="107"/>
      <c r="BF21" s="107"/>
      <c r="BG21" s="115"/>
      <c r="BH21" s="106"/>
      <c r="BI21" s="107"/>
      <c r="BJ21" s="107"/>
      <c r="BK21" s="107"/>
      <c r="BL21" s="107"/>
      <c r="BM21" s="115"/>
      <c r="BN21" s="106"/>
      <c r="BO21" s="107"/>
      <c r="BP21" s="107"/>
      <c r="BQ21" s="107"/>
      <c r="BR21" s="107"/>
      <c r="BS21" s="107"/>
      <c r="BT21" s="115"/>
      <c r="BU21" s="106"/>
      <c r="BV21" s="107"/>
      <c r="BW21" s="107"/>
      <c r="BX21" s="107"/>
      <c r="BY21" s="107"/>
      <c r="BZ21" s="115"/>
      <c r="CA21" s="116">
        <f t="shared" si="0"/>
        <v>2</v>
      </c>
      <c r="CB21" s="113"/>
    </row>
    <row r="22" spans="1:80" ht="15.75" customHeight="1" x14ac:dyDescent="0.25">
      <c r="A22" s="248" t="s">
        <v>27</v>
      </c>
      <c r="B22" s="250"/>
      <c r="C22" s="250"/>
      <c r="D22" s="120"/>
      <c r="E22" s="120"/>
      <c r="F22" s="120"/>
      <c r="G22" s="121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2"/>
      <c r="CB22" s="123"/>
    </row>
    <row r="23" spans="1:80" ht="30" customHeight="1" x14ac:dyDescent="0.25">
      <c r="A23" s="106">
        <v>11</v>
      </c>
      <c r="B23" s="107"/>
      <c r="C23" s="108" t="s">
        <v>56</v>
      </c>
      <c r="D23" s="124">
        <v>40</v>
      </c>
      <c r="E23" s="98">
        <v>20</v>
      </c>
      <c r="F23" s="99">
        <v>20</v>
      </c>
      <c r="G23" s="99"/>
      <c r="H23" s="99"/>
      <c r="I23" s="99"/>
      <c r="J23" s="99"/>
      <c r="K23" s="99"/>
      <c r="L23" s="125"/>
      <c r="M23" s="98">
        <v>20</v>
      </c>
      <c r="N23" s="99">
        <v>20</v>
      </c>
      <c r="O23" s="99"/>
      <c r="P23" s="99"/>
      <c r="Q23" s="99"/>
      <c r="R23" s="99">
        <v>5</v>
      </c>
      <c r="S23" s="125" t="s">
        <v>53</v>
      </c>
      <c r="T23" s="98"/>
      <c r="U23" s="99"/>
      <c r="V23" s="99"/>
      <c r="W23" s="99"/>
      <c r="X23" s="99"/>
      <c r="Y23" s="125"/>
      <c r="Z23" s="98"/>
      <c r="AA23" s="99"/>
      <c r="AB23" s="99"/>
      <c r="AC23" s="99"/>
      <c r="AD23" s="99"/>
      <c r="AE23" s="125"/>
      <c r="AF23" s="98"/>
      <c r="AG23" s="99"/>
      <c r="AH23" s="99"/>
      <c r="AI23" s="99"/>
      <c r="AJ23" s="99"/>
      <c r="AK23" s="125"/>
      <c r="AL23" s="98"/>
      <c r="AM23" s="99"/>
      <c r="AN23" s="99"/>
      <c r="AO23" s="99"/>
      <c r="AP23" s="99"/>
      <c r="AQ23" s="99"/>
      <c r="AR23" s="99"/>
      <c r="AS23" s="125"/>
      <c r="AT23" s="98"/>
      <c r="AU23" s="99"/>
      <c r="AV23" s="99"/>
      <c r="AW23" s="99"/>
      <c r="AX23" s="99"/>
      <c r="AY23" s="99"/>
      <c r="AZ23" s="99"/>
      <c r="BA23" s="125"/>
      <c r="BB23" s="98"/>
      <c r="BC23" s="99"/>
      <c r="BD23" s="99"/>
      <c r="BE23" s="99"/>
      <c r="BF23" s="99"/>
      <c r="BG23" s="125"/>
      <c r="BH23" s="98"/>
      <c r="BI23" s="99"/>
      <c r="BJ23" s="99"/>
      <c r="BK23" s="99"/>
      <c r="BL23" s="99"/>
      <c r="BM23" s="125"/>
      <c r="BN23" s="98"/>
      <c r="BO23" s="99"/>
      <c r="BP23" s="99"/>
      <c r="BQ23" s="99"/>
      <c r="BR23" s="99"/>
      <c r="BS23" s="99"/>
      <c r="BT23" s="125"/>
      <c r="BU23" s="98"/>
      <c r="BV23" s="99"/>
      <c r="BW23" s="99"/>
      <c r="BX23" s="99"/>
      <c r="BY23" s="99"/>
      <c r="BZ23" s="125"/>
      <c r="CA23" s="109">
        <f t="shared" ref="CA23:CA29" si="1">R23+X23+AD23+AJ23+AR23+AZ23+BF23+BL23+BS23+BY23</f>
        <v>5</v>
      </c>
      <c r="CB23" s="117">
        <v>3</v>
      </c>
    </row>
    <row r="24" spans="1:80" ht="30" customHeight="1" x14ac:dyDescent="0.25">
      <c r="A24" s="106">
        <v>12</v>
      </c>
      <c r="B24" s="107"/>
      <c r="C24" s="108" t="s">
        <v>57</v>
      </c>
      <c r="D24" s="114">
        <v>60</v>
      </c>
      <c r="E24" s="106">
        <v>30</v>
      </c>
      <c r="F24" s="107">
        <v>30</v>
      </c>
      <c r="G24" s="107"/>
      <c r="H24" s="107"/>
      <c r="I24" s="107"/>
      <c r="J24" s="107"/>
      <c r="K24" s="107"/>
      <c r="L24" s="115"/>
      <c r="M24" s="106">
        <v>30</v>
      </c>
      <c r="N24" s="107">
        <v>30</v>
      </c>
      <c r="O24" s="107"/>
      <c r="P24" s="107"/>
      <c r="Q24" s="107"/>
      <c r="R24" s="107">
        <v>6</v>
      </c>
      <c r="S24" s="115" t="s">
        <v>53</v>
      </c>
      <c r="T24" s="106"/>
      <c r="U24" s="107"/>
      <c r="V24" s="107"/>
      <c r="W24" s="107"/>
      <c r="X24" s="107"/>
      <c r="Y24" s="115"/>
      <c r="Z24" s="106"/>
      <c r="AA24" s="107"/>
      <c r="AB24" s="107"/>
      <c r="AC24" s="107"/>
      <c r="AD24" s="107"/>
      <c r="AE24" s="115"/>
      <c r="AF24" s="106"/>
      <c r="AG24" s="107"/>
      <c r="AH24" s="107"/>
      <c r="AI24" s="107"/>
      <c r="AJ24" s="107"/>
      <c r="AK24" s="115"/>
      <c r="AL24" s="106"/>
      <c r="AM24" s="107"/>
      <c r="AN24" s="107"/>
      <c r="AO24" s="107"/>
      <c r="AP24" s="107"/>
      <c r="AQ24" s="107"/>
      <c r="AR24" s="107"/>
      <c r="AS24" s="115"/>
      <c r="AT24" s="106"/>
      <c r="AU24" s="107"/>
      <c r="AV24" s="107"/>
      <c r="AW24" s="107"/>
      <c r="AX24" s="107"/>
      <c r="AY24" s="107"/>
      <c r="AZ24" s="107"/>
      <c r="BA24" s="115"/>
      <c r="BB24" s="106"/>
      <c r="BC24" s="107"/>
      <c r="BD24" s="107"/>
      <c r="BE24" s="107"/>
      <c r="BF24" s="107"/>
      <c r="BG24" s="115"/>
      <c r="BH24" s="106"/>
      <c r="BI24" s="107"/>
      <c r="BJ24" s="107"/>
      <c r="BK24" s="107"/>
      <c r="BL24" s="107"/>
      <c r="BM24" s="115"/>
      <c r="BN24" s="106"/>
      <c r="BO24" s="107"/>
      <c r="BP24" s="107"/>
      <c r="BQ24" s="107"/>
      <c r="BR24" s="107"/>
      <c r="BS24" s="107"/>
      <c r="BT24" s="115"/>
      <c r="BU24" s="106"/>
      <c r="BV24" s="107"/>
      <c r="BW24" s="107"/>
      <c r="BX24" s="107"/>
      <c r="BY24" s="107"/>
      <c r="BZ24" s="115"/>
      <c r="CA24" s="109">
        <f t="shared" si="1"/>
        <v>6</v>
      </c>
      <c r="CB24" s="117">
        <v>3</v>
      </c>
    </row>
    <row r="25" spans="1:80" ht="30" customHeight="1" x14ac:dyDescent="0.25">
      <c r="A25" s="106">
        <v>13</v>
      </c>
      <c r="B25" s="107"/>
      <c r="C25" s="108" t="s">
        <v>58</v>
      </c>
      <c r="D25" s="114">
        <v>15</v>
      </c>
      <c r="E25" s="106">
        <v>15</v>
      </c>
      <c r="F25" s="107"/>
      <c r="G25" s="107"/>
      <c r="H25" s="107"/>
      <c r="I25" s="107"/>
      <c r="J25" s="107"/>
      <c r="K25" s="107"/>
      <c r="L25" s="115"/>
      <c r="M25" s="106">
        <v>15</v>
      </c>
      <c r="N25" s="107"/>
      <c r="O25" s="107"/>
      <c r="P25" s="107"/>
      <c r="Q25" s="107"/>
      <c r="R25" s="107">
        <v>2</v>
      </c>
      <c r="S25" s="115" t="s">
        <v>55</v>
      </c>
      <c r="T25" s="106"/>
      <c r="U25" s="107"/>
      <c r="V25" s="107"/>
      <c r="W25" s="107"/>
      <c r="X25" s="107"/>
      <c r="Y25" s="115"/>
      <c r="Z25" s="106"/>
      <c r="AA25" s="107"/>
      <c r="AB25" s="107"/>
      <c r="AC25" s="107"/>
      <c r="AD25" s="107"/>
      <c r="AE25" s="115"/>
      <c r="AF25" s="106"/>
      <c r="AG25" s="107"/>
      <c r="AH25" s="107"/>
      <c r="AI25" s="107"/>
      <c r="AJ25" s="107"/>
      <c r="AK25" s="115"/>
      <c r="AL25" s="106"/>
      <c r="AM25" s="107"/>
      <c r="AN25" s="107"/>
      <c r="AO25" s="107"/>
      <c r="AP25" s="107"/>
      <c r="AQ25" s="107"/>
      <c r="AR25" s="107"/>
      <c r="AS25" s="115"/>
      <c r="AT25" s="106"/>
      <c r="AU25" s="107"/>
      <c r="AV25" s="107"/>
      <c r="AW25" s="107"/>
      <c r="AX25" s="107"/>
      <c r="AY25" s="107"/>
      <c r="AZ25" s="107"/>
      <c r="BA25" s="115"/>
      <c r="BB25" s="106"/>
      <c r="BC25" s="107"/>
      <c r="BD25" s="107"/>
      <c r="BE25" s="107"/>
      <c r="BF25" s="107"/>
      <c r="BG25" s="115"/>
      <c r="BH25" s="106"/>
      <c r="BI25" s="107"/>
      <c r="BJ25" s="107"/>
      <c r="BK25" s="107"/>
      <c r="BL25" s="107"/>
      <c r="BM25" s="115"/>
      <c r="BN25" s="106"/>
      <c r="BO25" s="107"/>
      <c r="BP25" s="107"/>
      <c r="BQ25" s="107"/>
      <c r="BR25" s="107"/>
      <c r="BS25" s="107"/>
      <c r="BT25" s="115"/>
      <c r="BU25" s="106"/>
      <c r="BV25" s="107"/>
      <c r="BW25" s="107"/>
      <c r="BX25" s="107"/>
      <c r="BY25" s="107"/>
      <c r="BZ25" s="115"/>
      <c r="CA25" s="109">
        <f t="shared" si="1"/>
        <v>2</v>
      </c>
      <c r="CB25" s="117">
        <v>0</v>
      </c>
    </row>
    <row r="26" spans="1:80" ht="30" customHeight="1" x14ac:dyDescent="0.25">
      <c r="A26" s="106">
        <v>14</v>
      </c>
      <c r="B26" s="107"/>
      <c r="C26" s="126" t="s">
        <v>59</v>
      </c>
      <c r="D26" s="114">
        <v>15</v>
      </c>
      <c r="E26" s="106"/>
      <c r="F26" s="107">
        <v>15</v>
      </c>
      <c r="G26" s="107"/>
      <c r="H26" s="107"/>
      <c r="I26" s="107"/>
      <c r="J26" s="107"/>
      <c r="K26" s="107"/>
      <c r="L26" s="115"/>
      <c r="M26" s="106"/>
      <c r="N26" s="107">
        <v>15</v>
      </c>
      <c r="O26" s="107"/>
      <c r="P26" s="107"/>
      <c r="Q26" s="107"/>
      <c r="R26" s="107">
        <v>2</v>
      </c>
      <c r="S26" s="115" t="s">
        <v>54</v>
      </c>
      <c r="T26" s="106"/>
      <c r="U26" s="107"/>
      <c r="V26" s="107"/>
      <c r="W26" s="107"/>
      <c r="X26" s="107"/>
      <c r="Y26" s="115"/>
      <c r="Z26" s="106"/>
      <c r="AA26" s="107"/>
      <c r="AB26" s="107"/>
      <c r="AC26" s="107"/>
      <c r="AD26" s="107"/>
      <c r="AE26" s="115"/>
      <c r="AF26" s="106"/>
      <c r="AG26" s="107"/>
      <c r="AH26" s="107"/>
      <c r="AI26" s="107"/>
      <c r="AJ26" s="107"/>
      <c r="AK26" s="115"/>
      <c r="AL26" s="106"/>
      <c r="AM26" s="107"/>
      <c r="AN26" s="107"/>
      <c r="AO26" s="107"/>
      <c r="AP26" s="107"/>
      <c r="AQ26" s="107"/>
      <c r="AR26" s="107"/>
      <c r="AS26" s="115"/>
      <c r="AT26" s="106"/>
      <c r="AU26" s="107"/>
      <c r="AV26" s="107"/>
      <c r="AW26" s="107"/>
      <c r="AX26" s="107"/>
      <c r="AY26" s="107"/>
      <c r="AZ26" s="107"/>
      <c r="BA26" s="115"/>
      <c r="BB26" s="106"/>
      <c r="BC26" s="107"/>
      <c r="BD26" s="107"/>
      <c r="BE26" s="107"/>
      <c r="BF26" s="107"/>
      <c r="BG26" s="115"/>
      <c r="BH26" s="106"/>
      <c r="BI26" s="107"/>
      <c r="BJ26" s="107"/>
      <c r="BK26" s="107"/>
      <c r="BL26" s="107"/>
      <c r="BM26" s="115"/>
      <c r="BN26" s="106"/>
      <c r="BO26" s="107"/>
      <c r="BP26" s="107"/>
      <c r="BQ26" s="107"/>
      <c r="BR26" s="107"/>
      <c r="BS26" s="107"/>
      <c r="BT26" s="115"/>
      <c r="BU26" s="106"/>
      <c r="BV26" s="107"/>
      <c r="BW26" s="107"/>
      <c r="BX26" s="107"/>
      <c r="BY26" s="107"/>
      <c r="BZ26" s="115"/>
      <c r="CA26" s="109">
        <f t="shared" si="1"/>
        <v>2</v>
      </c>
      <c r="CB26" s="117">
        <v>2</v>
      </c>
    </row>
    <row r="27" spans="1:80" ht="30" customHeight="1" x14ac:dyDescent="0.3">
      <c r="A27" s="106">
        <v>15</v>
      </c>
      <c r="B27" s="118"/>
      <c r="C27" s="188" t="s">
        <v>147</v>
      </c>
      <c r="D27" s="114">
        <v>30</v>
      </c>
      <c r="E27" s="106"/>
      <c r="F27" s="107"/>
      <c r="G27" s="107">
        <v>30</v>
      </c>
      <c r="H27" s="107"/>
      <c r="I27" s="107"/>
      <c r="J27" s="107"/>
      <c r="K27" s="107"/>
      <c r="L27" s="115"/>
      <c r="M27" s="106"/>
      <c r="N27" s="107"/>
      <c r="O27" s="107">
        <v>30</v>
      </c>
      <c r="P27" s="107"/>
      <c r="Q27" s="107"/>
      <c r="R27" s="107">
        <v>3</v>
      </c>
      <c r="S27" s="115" t="s">
        <v>54</v>
      </c>
      <c r="T27" s="106"/>
      <c r="U27" s="107"/>
      <c r="V27" s="107"/>
      <c r="W27" s="107"/>
      <c r="X27" s="107"/>
      <c r="Y27" s="115"/>
      <c r="Z27" s="106"/>
      <c r="AA27" s="107"/>
      <c r="AB27" s="107"/>
      <c r="AC27" s="107"/>
      <c r="AD27" s="107"/>
      <c r="AE27" s="115"/>
      <c r="AF27" s="106"/>
      <c r="AG27" s="107"/>
      <c r="AH27" s="107"/>
      <c r="AI27" s="107"/>
      <c r="AJ27" s="107"/>
      <c r="AK27" s="115"/>
      <c r="AL27" s="106"/>
      <c r="AM27" s="107"/>
      <c r="AN27" s="107"/>
      <c r="AO27" s="107"/>
      <c r="AP27" s="107"/>
      <c r="AQ27" s="107"/>
      <c r="AR27" s="107"/>
      <c r="AS27" s="115"/>
      <c r="AT27" s="106"/>
      <c r="AU27" s="107"/>
      <c r="AV27" s="107"/>
      <c r="AW27" s="107"/>
      <c r="AX27" s="107"/>
      <c r="AY27" s="107"/>
      <c r="AZ27" s="107"/>
      <c r="BA27" s="115"/>
      <c r="BB27" s="106"/>
      <c r="BC27" s="107"/>
      <c r="BD27" s="107"/>
      <c r="BE27" s="107"/>
      <c r="BF27" s="107"/>
      <c r="BG27" s="115"/>
      <c r="BH27" s="106"/>
      <c r="BI27" s="107"/>
      <c r="BJ27" s="107"/>
      <c r="BK27" s="107"/>
      <c r="BL27" s="107"/>
      <c r="BM27" s="115"/>
      <c r="BN27" s="106"/>
      <c r="BO27" s="107"/>
      <c r="BP27" s="107"/>
      <c r="BQ27" s="107"/>
      <c r="BR27" s="107"/>
      <c r="BS27" s="107"/>
      <c r="BT27" s="115"/>
      <c r="BU27" s="106"/>
      <c r="BV27" s="107"/>
      <c r="BW27" s="107"/>
      <c r="BX27" s="107"/>
      <c r="BY27" s="107"/>
      <c r="BZ27" s="115"/>
      <c r="CA27" s="109">
        <f t="shared" si="1"/>
        <v>3</v>
      </c>
      <c r="CB27" s="117">
        <v>3</v>
      </c>
    </row>
    <row r="28" spans="1:80" ht="30" customHeight="1" x14ac:dyDescent="0.25">
      <c r="A28" s="106">
        <v>16</v>
      </c>
      <c r="B28" s="107"/>
      <c r="C28" s="127" t="s">
        <v>60</v>
      </c>
      <c r="D28" s="114">
        <v>15</v>
      </c>
      <c r="E28" s="106">
        <v>15</v>
      </c>
      <c r="F28" s="111"/>
      <c r="G28" s="107"/>
      <c r="H28" s="107"/>
      <c r="I28" s="107"/>
      <c r="J28" s="107"/>
      <c r="K28" s="107"/>
      <c r="L28" s="115"/>
      <c r="M28" s="106"/>
      <c r="N28" s="107"/>
      <c r="O28" s="107"/>
      <c r="P28" s="107"/>
      <c r="Q28" s="107"/>
      <c r="R28" s="107"/>
      <c r="S28" s="115"/>
      <c r="T28" s="106">
        <v>15</v>
      </c>
      <c r="U28" s="107"/>
      <c r="V28" s="107"/>
      <c r="W28" s="107"/>
      <c r="X28" s="107">
        <v>2</v>
      </c>
      <c r="Y28" s="115" t="s">
        <v>55</v>
      </c>
      <c r="Z28" s="106"/>
      <c r="AA28" s="107"/>
      <c r="AB28" s="107"/>
      <c r="AC28" s="107"/>
      <c r="AD28" s="107"/>
      <c r="AE28" s="115"/>
      <c r="AF28" s="106"/>
      <c r="AG28" s="107"/>
      <c r="AH28" s="107"/>
      <c r="AI28" s="107"/>
      <c r="AJ28" s="107"/>
      <c r="AK28" s="115"/>
      <c r="AL28" s="106"/>
      <c r="AM28" s="107"/>
      <c r="AN28" s="107"/>
      <c r="AO28" s="107"/>
      <c r="AP28" s="107"/>
      <c r="AQ28" s="107"/>
      <c r="AR28" s="107"/>
      <c r="AS28" s="115"/>
      <c r="AT28" s="106"/>
      <c r="AU28" s="107"/>
      <c r="AV28" s="107"/>
      <c r="AW28" s="107"/>
      <c r="AX28" s="107"/>
      <c r="AY28" s="107"/>
      <c r="AZ28" s="107"/>
      <c r="BA28" s="115"/>
      <c r="BB28" s="106"/>
      <c r="BC28" s="107"/>
      <c r="BD28" s="107"/>
      <c r="BE28" s="107"/>
      <c r="BF28" s="107"/>
      <c r="BG28" s="115"/>
      <c r="BH28" s="106"/>
      <c r="BI28" s="107"/>
      <c r="BJ28" s="107"/>
      <c r="BK28" s="107"/>
      <c r="BL28" s="107"/>
      <c r="BM28" s="115"/>
      <c r="BN28" s="106"/>
      <c r="BO28" s="107"/>
      <c r="BP28" s="107"/>
      <c r="BQ28" s="107"/>
      <c r="BR28" s="107"/>
      <c r="BS28" s="107"/>
      <c r="BT28" s="115"/>
      <c r="BU28" s="106"/>
      <c r="BV28" s="107"/>
      <c r="BW28" s="107"/>
      <c r="BX28" s="107"/>
      <c r="BY28" s="107"/>
      <c r="BZ28" s="115"/>
      <c r="CA28" s="109">
        <f t="shared" si="1"/>
        <v>2</v>
      </c>
      <c r="CB28" s="117">
        <v>0</v>
      </c>
    </row>
    <row r="29" spans="1:80" ht="30" customHeight="1" x14ac:dyDescent="0.25">
      <c r="A29" s="106">
        <v>17</v>
      </c>
      <c r="B29" s="107"/>
      <c r="C29" s="108" t="s">
        <v>61</v>
      </c>
      <c r="D29" s="114">
        <v>15</v>
      </c>
      <c r="E29" s="128"/>
      <c r="F29" s="107">
        <v>15</v>
      </c>
      <c r="G29" s="119"/>
      <c r="H29" s="107"/>
      <c r="I29" s="107"/>
      <c r="J29" s="107"/>
      <c r="K29" s="107"/>
      <c r="L29" s="115"/>
      <c r="M29" s="106"/>
      <c r="N29" s="107"/>
      <c r="O29" s="107"/>
      <c r="P29" s="107"/>
      <c r="Q29" s="107"/>
      <c r="R29" s="107"/>
      <c r="S29" s="115"/>
      <c r="T29" s="106"/>
      <c r="U29" s="107">
        <v>15</v>
      </c>
      <c r="V29" s="107"/>
      <c r="W29" s="107"/>
      <c r="X29" s="107">
        <v>2</v>
      </c>
      <c r="Y29" s="115" t="s">
        <v>54</v>
      </c>
      <c r="Z29" s="106"/>
      <c r="AA29" s="107"/>
      <c r="AB29" s="107"/>
      <c r="AC29" s="107"/>
      <c r="AD29" s="107"/>
      <c r="AE29" s="115"/>
      <c r="AF29" s="106"/>
      <c r="AG29" s="107"/>
      <c r="AH29" s="107"/>
      <c r="AI29" s="107"/>
      <c r="AJ29" s="107"/>
      <c r="AK29" s="115"/>
      <c r="AL29" s="106"/>
      <c r="AM29" s="107"/>
      <c r="AN29" s="107"/>
      <c r="AO29" s="107"/>
      <c r="AP29" s="107"/>
      <c r="AQ29" s="107"/>
      <c r="AR29" s="107"/>
      <c r="AS29" s="115"/>
      <c r="AT29" s="106"/>
      <c r="AU29" s="107"/>
      <c r="AV29" s="107"/>
      <c r="AW29" s="107"/>
      <c r="AX29" s="107"/>
      <c r="AY29" s="107"/>
      <c r="AZ29" s="107"/>
      <c r="BA29" s="115"/>
      <c r="BB29" s="106"/>
      <c r="BC29" s="107"/>
      <c r="BD29" s="107"/>
      <c r="BE29" s="107"/>
      <c r="BF29" s="107"/>
      <c r="BG29" s="115"/>
      <c r="BH29" s="106"/>
      <c r="BI29" s="107"/>
      <c r="BJ29" s="107"/>
      <c r="BK29" s="107"/>
      <c r="BL29" s="107"/>
      <c r="BM29" s="115"/>
      <c r="BN29" s="106"/>
      <c r="BO29" s="107"/>
      <c r="BP29" s="107"/>
      <c r="BQ29" s="107"/>
      <c r="BR29" s="107"/>
      <c r="BS29" s="107"/>
      <c r="BT29" s="115"/>
      <c r="BU29" s="106"/>
      <c r="BV29" s="107"/>
      <c r="BW29" s="107"/>
      <c r="BX29" s="107"/>
      <c r="BY29" s="107"/>
      <c r="BZ29" s="115"/>
      <c r="CA29" s="114">
        <f t="shared" si="1"/>
        <v>2</v>
      </c>
      <c r="CB29" s="117">
        <v>2</v>
      </c>
    </row>
    <row r="30" spans="1:80" ht="30" customHeight="1" x14ac:dyDescent="0.25">
      <c r="A30" s="248" t="s">
        <v>18</v>
      </c>
      <c r="B30" s="249"/>
      <c r="C30" s="25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1"/>
      <c r="BV30" s="121"/>
      <c r="BW30" s="121"/>
      <c r="BX30" s="121"/>
      <c r="BY30" s="121"/>
      <c r="BZ30" s="129"/>
      <c r="CA30" s="121"/>
      <c r="CB30" s="117"/>
    </row>
    <row r="31" spans="1:80" ht="30" customHeight="1" x14ac:dyDescent="0.25">
      <c r="A31" s="106">
        <v>18</v>
      </c>
      <c r="B31" s="130"/>
      <c r="C31" s="127" t="s">
        <v>145</v>
      </c>
      <c r="D31" s="128">
        <v>60</v>
      </c>
      <c r="E31" s="106">
        <v>30</v>
      </c>
      <c r="F31" s="107">
        <v>30</v>
      </c>
      <c r="G31" s="107"/>
      <c r="H31" s="131"/>
      <c r="I31" s="107"/>
      <c r="J31" s="107"/>
      <c r="K31" s="131"/>
      <c r="L31" s="115"/>
      <c r="M31" s="130"/>
      <c r="N31" s="118"/>
      <c r="O31" s="118"/>
      <c r="P31" s="118"/>
      <c r="Q31" s="118"/>
      <c r="R31" s="107"/>
      <c r="S31" s="115"/>
      <c r="T31" s="130">
        <v>30</v>
      </c>
      <c r="U31" s="107">
        <v>30</v>
      </c>
      <c r="V31" s="118"/>
      <c r="W31" s="118"/>
      <c r="X31" s="118">
        <v>7</v>
      </c>
      <c r="Y31" s="115" t="s">
        <v>53</v>
      </c>
      <c r="Z31" s="130"/>
      <c r="AA31" s="118"/>
      <c r="AB31" s="118"/>
      <c r="AC31" s="118"/>
      <c r="AD31" s="118"/>
      <c r="AE31" s="115"/>
      <c r="AF31" s="119"/>
      <c r="AG31" s="107"/>
      <c r="AH31" s="107"/>
      <c r="AI31" s="107"/>
      <c r="AJ31" s="131"/>
      <c r="AK31" s="118"/>
      <c r="AL31" s="106"/>
      <c r="AM31" s="131"/>
      <c r="AN31" s="118"/>
      <c r="AO31" s="118"/>
      <c r="AP31" s="118"/>
      <c r="AQ31" s="118"/>
      <c r="AR31" s="118"/>
      <c r="AS31" s="118"/>
      <c r="AT31" s="106"/>
      <c r="AU31" s="118"/>
      <c r="AV31" s="118"/>
      <c r="AW31" s="118"/>
      <c r="AX31" s="107"/>
      <c r="AY31" s="107"/>
      <c r="AZ31" s="107"/>
      <c r="BA31" s="131"/>
      <c r="BB31" s="106"/>
      <c r="BC31" s="107"/>
      <c r="BD31" s="131"/>
      <c r="BE31" s="118"/>
      <c r="BF31" s="118"/>
      <c r="BG31" s="115"/>
      <c r="BH31" s="119"/>
      <c r="BI31" s="131"/>
      <c r="BJ31" s="107"/>
      <c r="BK31" s="131"/>
      <c r="BL31" s="107"/>
      <c r="BM31" s="118"/>
      <c r="BN31" s="106"/>
      <c r="BO31" s="118"/>
      <c r="BP31" s="107"/>
      <c r="BQ31" s="131"/>
      <c r="BR31" s="107"/>
      <c r="BS31" s="131"/>
      <c r="BT31" s="118"/>
      <c r="BU31" s="106"/>
      <c r="BV31" s="118"/>
      <c r="BW31" s="118"/>
      <c r="BX31" s="107"/>
      <c r="BY31" s="132"/>
      <c r="BZ31" s="115"/>
      <c r="CA31" s="132">
        <v>7</v>
      </c>
      <c r="CB31" s="117">
        <v>4</v>
      </c>
    </row>
    <row r="32" spans="1:80" ht="30" customHeight="1" x14ac:dyDescent="0.25">
      <c r="A32" s="106">
        <v>19</v>
      </c>
      <c r="B32" s="107"/>
      <c r="C32" s="108" t="s">
        <v>62</v>
      </c>
      <c r="D32" s="124">
        <v>60</v>
      </c>
      <c r="E32" s="98">
        <v>30</v>
      </c>
      <c r="F32" s="99">
        <v>30</v>
      </c>
      <c r="G32" s="99"/>
      <c r="H32" s="99"/>
      <c r="I32" s="99"/>
      <c r="J32" s="99"/>
      <c r="K32" s="99"/>
      <c r="L32" s="125"/>
      <c r="M32" s="98"/>
      <c r="N32" s="99"/>
      <c r="O32" s="99"/>
      <c r="P32" s="99"/>
      <c r="Q32" s="99"/>
      <c r="R32" s="99"/>
      <c r="S32" s="125"/>
      <c r="T32" s="98">
        <v>30</v>
      </c>
      <c r="U32" s="99">
        <v>30</v>
      </c>
      <c r="V32" s="99"/>
      <c r="W32" s="99"/>
      <c r="X32" s="99">
        <v>6</v>
      </c>
      <c r="Y32" s="125" t="s">
        <v>53</v>
      </c>
      <c r="Z32" s="98"/>
      <c r="AA32" s="99"/>
      <c r="AB32" s="99"/>
      <c r="AC32" s="99"/>
      <c r="AD32" s="99"/>
      <c r="AE32" s="125"/>
      <c r="AF32" s="98"/>
      <c r="AG32" s="99"/>
      <c r="AH32" s="99"/>
      <c r="AI32" s="99"/>
      <c r="AJ32" s="99"/>
      <c r="AK32" s="125"/>
      <c r="AL32" s="98"/>
      <c r="AM32" s="99"/>
      <c r="AN32" s="99"/>
      <c r="AO32" s="99"/>
      <c r="AP32" s="99"/>
      <c r="AQ32" s="99"/>
      <c r="AR32" s="99"/>
      <c r="AS32" s="125"/>
      <c r="AT32" s="98"/>
      <c r="AU32" s="99"/>
      <c r="AV32" s="99"/>
      <c r="AW32" s="99"/>
      <c r="AX32" s="99"/>
      <c r="AY32" s="99"/>
      <c r="AZ32" s="99"/>
      <c r="BA32" s="125"/>
      <c r="BB32" s="98"/>
      <c r="BC32" s="99"/>
      <c r="BD32" s="99"/>
      <c r="BE32" s="99"/>
      <c r="BF32" s="99"/>
      <c r="BG32" s="125"/>
      <c r="BH32" s="98"/>
      <c r="BI32" s="99"/>
      <c r="BJ32" s="99"/>
      <c r="BK32" s="99"/>
      <c r="BL32" s="99"/>
      <c r="BM32" s="125"/>
      <c r="BN32" s="98"/>
      <c r="BO32" s="99"/>
      <c r="BP32" s="99"/>
      <c r="BQ32" s="99"/>
      <c r="BR32" s="99"/>
      <c r="BS32" s="99"/>
      <c r="BT32" s="125"/>
      <c r="BU32" s="98"/>
      <c r="BV32" s="99"/>
      <c r="BW32" s="99"/>
      <c r="BX32" s="99"/>
      <c r="BY32" s="107"/>
      <c r="BZ32" s="125"/>
      <c r="CA32" s="114">
        <v>6</v>
      </c>
      <c r="CB32" s="133">
        <v>3</v>
      </c>
    </row>
    <row r="33" spans="1:81" ht="30" customHeight="1" x14ac:dyDescent="0.25">
      <c r="A33" s="106">
        <v>20</v>
      </c>
      <c r="B33" s="107"/>
      <c r="C33" s="108" t="s">
        <v>63</v>
      </c>
      <c r="D33" s="124">
        <v>90</v>
      </c>
      <c r="E33" s="98">
        <v>30</v>
      </c>
      <c r="F33" s="99">
        <v>60</v>
      </c>
      <c r="G33" s="99"/>
      <c r="H33" s="99"/>
      <c r="I33" s="99"/>
      <c r="J33" s="99"/>
      <c r="K33" s="99"/>
      <c r="L33" s="125"/>
      <c r="M33" s="98"/>
      <c r="N33" s="99"/>
      <c r="O33" s="99"/>
      <c r="P33" s="99"/>
      <c r="Q33" s="99"/>
      <c r="R33" s="99"/>
      <c r="S33" s="125"/>
      <c r="T33" s="98">
        <v>15</v>
      </c>
      <c r="U33" s="99">
        <v>30</v>
      </c>
      <c r="V33" s="99"/>
      <c r="W33" s="99"/>
      <c r="X33" s="99">
        <v>5</v>
      </c>
      <c r="Y33" s="125" t="s">
        <v>54</v>
      </c>
      <c r="Z33" s="98">
        <v>15</v>
      </c>
      <c r="AA33" s="99">
        <v>30</v>
      </c>
      <c r="AB33" s="99"/>
      <c r="AC33" s="99"/>
      <c r="AD33" s="99">
        <v>6</v>
      </c>
      <c r="AE33" s="125" t="s">
        <v>53</v>
      </c>
      <c r="AF33" s="98"/>
      <c r="AG33" s="99"/>
      <c r="AH33" s="99"/>
      <c r="AI33" s="99"/>
      <c r="AJ33" s="99"/>
      <c r="AK33" s="125"/>
      <c r="AL33" s="98"/>
      <c r="AM33" s="99"/>
      <c r="AN33" s="99"/>
      <c r="AO33" s="99"/>
      <c r="AP33" s="99"/>
      <c r="AQ33" s="99"/>
      <c r="AR33" s="99"/>
      <c r="AS33" s="125"/>
      <c r="AT33" s="98"/>
      <c r="AU33" s="99"/>
      <c r="AV33" s="99"/>
      <c r="AW33" s="99"/>
      <c r="AX33" s="99"/>
      <c r="AY33" s="99"/>
      <c r="AZ33" s="99"/>
      <c r="BA33" s="125"/>
      <c r="BB33" s="98"/>
      <c r="BC33" s="99"/>
      <c r="BD33" s="99"/>
      <c r="BE33" s="99"/>
      <c r="BF33" s="99"/>
      <c r="BG33" s="125"/>
      <c r="BH33" s="98"/>
      <c r="BI33" s="99"/>
      <c r="BJ33" s="99"/>
      <c r="BK33" s="99"/>
      <c r="BL33" s="99"/>
      <c r="BM33" s="125"/>
      <c r="BN33" s="98"/>
      <c r="BO33" s="99"/>
      <c r="BP33" s="99"/>
      <c r="BQ33" s="99"/>
      <c r="BR33" s="99"/>
      <c r="BS33" s="99"/>
      <c r="BT33" s="125"/>
      <c r="BU33" s="98"/>
      <c r="BV33" s="99"/>
      <c r="BW33" s="99"/>
      <c r="BX33" s="99"/>
      <c r="BY33" s="99"/>
      <c r="BZ33" s="125"/>
      <c r="CA33" s="109">
        <f>R33+X33+AD33+AJ33+AR33+BF33+BL33+BS33+BY33+AZ33</f>
        <v>11</v>
      </c>
      <c r="CB33" s="133">
        <v>7</v>
      </c>
    </row>
    <row r="34" spans="1:81" ht="30" customHeight="1" x14ac:dyDescent="0.25">
      <c r="A34" s="106">
        <v>21</v>
      </c>
      <c r="B34" s="107"/>
      <c r="C34" s="108" t="s">
        <v>146</v>
      </c>
      <c r="D34" s="114">
        <v>30</v>
      </c>
      <c r="E34" s="106">
        <v>15</v>
      </c>
      <c r="F34" s="107">
        <v>15</v>
      </c>
      <c r="G34" s="99"/>
      <c r="H34" s="99"/>
      <c r="I34" s="99"/>
      <c r="J34" s="99"/>
      <c r="K34" s="99"/>
      <c r="L34" s="125"/>
      <c r="M34" s="98"/>
      <c r="N34" s="99"/>
      <c r="O34" s="99"/>
      <c r="P34" s="99"/>
      <c r="Q34" s="99"/>
      <c r="R34" s="99"/>
      <c r="S34" s="125"/>
      <c r="T34" s="98"/>
      <c r="U34" s="99"/>
      <c r="V34" s="99"/>
      <c r="W34" s="99"/>
      <c r="X34" s="99"/>
      <c r="Y34" s="125"/>
      <c r="Z34" s="98">
        <v>15</v>
      </c>
      <c r="AA34" s="99">
        <v>15</v>
      </c>
      <c r="AB34" s="99"/>
      <c r="AC34" s="99"/>
      <c r="AD34" s="99">
        <v>4</v>
      </c>
      <c r="AE34" s="125" t="s">
        <v>53</v>
      </c>
      <c r="AF34" s="98"/>
      <c r="AG34" s="99"/>
      <c r="AH34" s="99"/>
      <c r="AI34" s="99"/>
      <c r="AJ34" s="99"/>
      <c r="AK34" s="125"/>
      <c r="AL34" s="98"/>
      <c r="AM34" s="99"/>
      <c r="AN34" s="99"/>
      <c r="AO34" s="99"/>
      <c r="AP34" s="99"/>
      <c r="AQ34" s="99"/>
      <c r="AR34" s="99"/>
      <c r="AS34" s="125"/>
      <c r="AT34" s="98"/>
      <c r="AU34" s="99"/>
      <c r="AV34" s="99"/>
      <c r="AW34" s="99"/>
      <c r="AX34" s="99"/>
      <c r="AY34" s="99"/>
      <c r="AZ34" s="99"/>
      <c r="BA34" s="125"/>
      <c r="BB34" s="106"/>
      <c r="BC34" s="99"/>
      <c r="BD34" s="99"/>
      <c r="BE34" s="99"/>
      <c r="BF34" s="99"/>
      <c r="BG34" s="125"/>
      <c r="BH34" s="98"/>
      <c r="BI34" s="99"/>
      <c r="BJ34" s="99"/>
      <c r="BK34" s="99"/>
      <c r="BL34" s="99"/>
      <c r="BM34" s="125"/>
      <c r="BN34" s="98"/>
      <c r="BO34" s="99"/>
      <c r="BP34" s="99"/>
      <c r="BQ34" s="99"/>
      <c r="BR34" s="99"/>
      <c r="BS34" s="99"/>
      <c r="BT34" s="134"/>
      <c r="BU34" s="106"/>
      <c r="BV34" s="107"/>
      <c r="BW34" s="107"/>
      <c r="BX34" s="107"/>
      <c r="BY34" s="107"/>
      <c r="BZ34" s="115"/>
      <c r="CA34" s="114">
        <f>R34+X34+AD34+AJ34+AR34+BF34+BL34+BS34+BY34+AZ34</f>
        <v>4</v>
      </c>
      <c r="CB34" s="117">
        <v>2</v>
      </c>
    </row>
    <row r="35" spans="1:81" ht="30" customHeight="1" x14ac:dyDescent="0.25">
      <c r="A35" s="106">
        <v>22</v>
      </c>
      <c r="B35" s="107"/>
      <c r="C35" s="108" t="s">
        <v>65</v>
      </c>
      <c r="D35" s="124">
        <v>45</v>
      </c>
      <c r="E35" s="98">
        <v>15</v>
      </c>
      <c r="F35" s="99"/>
      <c r="G35" s="99">
        <v>30</v>
      </c>
      <c r="H35" s="99"/>
      <c r="I35" s="99"/>
      <c r="J35" s="99"/>
      <c r="K35" s="99"/>
      <c r="L35" s="125"/>
      <c r="M35" s="98"/>
      <c r="N35" s="99"/>
      <c r="O35" s="99"/>
      <c r="P35" s="99"/>
      <c r="Q35" s="99"/>
      <c r="R35" s="99"/>
      <c r="S35" s="125"/>
      <c r="T35" s="98"/>
      <c r="U35" s="99"/>
      <c r="V35" s="99"/>
      <c r="W35" s="99"/>
      <c r="X35" s="99"/>
      <c r="Y35" s="125"/>
      <c r="Z35" s="98">
        <v>15</v>
      </c>
      <c r="AA35" s="99"/>
      <c r="AB35" s="99">
        <v>30</v>
      </c>
      <c r="AC35" s="99"/>
      <c r="AD35" s="99">
        <v>5</v>
      </c>
      <c r="AE35" s="125" t="s">
        <v>53</v>
      </c>
      <c r="AF35" s="98"/>
      <c r="AG35" s="99"/>
      <c r="AH35" s="99"/>
      <c r="AI35" s="99"/>
      <c r="AJ35" s="99"/>
      <c r="AK35" s="125"/>
      <c r="AL35" s="98"/>
      <c r="AM35" s="99"/>
      <c r="AN35" s="99"/>
      <c r="AO35" s="99"/>
      <c r="AP35" s="99"/>
      <c r="AQ35" s="99"/>
      <c r="AR35" s="99"/>
      <c r="AS35" s="125"/>
      <c r="AT35" s="98"/>
      <c r="AU35" s="99"/>
      <c r="AV35" s="99"/>
      <c r="AW35" s="99"/>
      <c r="AX35" s="99"/>
      <c r="AY35" s="99"/>
      <c r="AZ35" s="99"/>
      <c r="BA35" s="125"/>
      <c r="BB35" s="98"/>
      <c r="BC35" s="99"/>
      <c r="BD35" s="99"/>
      <c r="BE35" s="99"/>
      <c r="BF35" s="99"/>
      <c r="BG35" s="125"/>
      <c r="BH35" s="98"/>
      <c r="BI35" s="99"/>
      <c r="BJ35" s="99"/>
      <c r="BK35" s="99"/>
      <c r="BL35" s="99"/>
      <c r="BM35" s="125"/>
      <c r="BN35" s="98"/>
      <c r="BO35" s="99"/>
      <c r="BP35" s="99"/>
      <c r="BQ35" s="99"/>
      <c r="BR35" s="99"/>
      <c r="BS35" s="99"/>
      <c r="BT35" s="125"/>
      <c r="BU35" s="98"/>
      <c r="BV35" s="99"/>
      <c r="BW35" s="99"/>
      <c r="BX35" s="99"/>
      <c r="BY35" s="99"/>
      <c r="BZ35" s="125"/>
      <c r="CA35" s="109">
        <v>5</v>
      </c>
      <c r="CB35" s="117">
        <v>3</v>
      </c>
    </row>
    <row r="36" spans="1:81" ht="30" customHeight="1" x14ac:dyDescent="0.25">
      <c r="A36" s="106">
        <v>23</v>
      </c>
      <c r="B36" s="107"/>
      <c r="C36" s="108" t="s">
        <v>66</v>
      </c>
      <c r="D36" s="124">
        <v>30</v>
      </c>
      <c r="E36" s="98">
        <v>30</v>
      </c>
      <c r="F36" s="99"/>
      <c r="G36" s="99"/>
      <c r="H36" s="99"/>
      <c r="I36" s="99"/>
      <c r="J36" s="99"/>
      <c r="K36" s="99"/>
      <c r="L36" s="125"/>
      <c r="M36" s="98"/>
      <c r="N36" s="99"/>
      <c r="O36" s="99"/>
      <c r="P36" s="99"/>
      <c r="Q36" s="99"/>
      <c r="R36" s="99"/>
      <c r="S36" s="125"/>
      <c r="T36" s="98"/>
      <c r="U36" s="99"/>
      <c r="V36" s="99"/>
      <c r="W36" s="99"/>
      <c r="X36" s="99"/>
      <c r="Y36" s="125"/>
      <c r="Z36" s="98">
        <v>30</v>
      </c>
      <c r="AA36" s="99"/>
      <c r="AB36" s="99"/>
      <c r="AC36" s="99"/>
      <c r="AD36" s="99">
        <v>2</v>
      </c>
      <c r="AE36" s="125" t="s">
        <v>53</v>
      </c>
      <c r="AF36" s="98"/>
      <c r="AG36" s="99"/>
      <c r="AH36" s="99"/>
      <c r="AI36" s="99"/>
      <c r="AJ36" s="99"/>
      <c r="AK36" s="125"/>
      <c r="AL36" s="98"/>
      <c r="AM36" s="99"/>
      <c r="AN36" s="99"/>
      <c r="AO36" s="99"/>
      <c r="AP36" s="99"/>
      <c r="AQ36" s="99"/>
      <c r="AR36" s="99"/>
      <c r="AS36" s="125"/>
      <c r="AT36" s="98"/>
      <c r="AU36" s="99"/>
      <c r="AV36" s="99"/>
      <c r="AW36" s="99"/>
      <c r="AX36" s="99"/>
      <c r="AY36" s="99"/>
      <c r="AZ36" s="99"/>
      <c r="BA36" s="125"/>
      <c r="BB36" s="98"/>
      <c r="BC36" s="99"/>
      <c r="BD36" s="99"/>
      <c r="BE36" s="99"/>
      <c r="BF36" s="99"/>
      <c r="BG36" s="125"/>
      <c r="BH36" s="98"/>
      <c r="BI36" s="99"/>
      <c r="BJ36" s="99"/>
      <c r="BK36" s="99"/>
      <c r="BL36" s="99"/>
      <c r="BM36" s="125"/>
      <c r="BN36" s="98"/>
      <c r="BO36" s="99"/>
      <c r="BP36" s="99"/>
      <c r="BQ36" s="99"/>
      <c r="BR36" s="99"/>
      <c r="BS36" s="99"/>
      <c r="BT36" s="125"/>
      <c r="BU36" s="98"/>
      <c r="BV36" s="99"/>
      <c r="BW36" s="99"/>
      <c r="BX36" s="99"/>
      <c r="BY36" s="99"/>
      <c r="BZ36" s="125"/>
      <c r="CA36" s="109">
        <f>R36+X36+AD36+AJ36+AR36+BF36+BL36+BS36+BY36+AZ36</f>
        <v>2</v>
      </c>
      <c r="CB36" s="133">
        <v>0</v>
      </c>
    </row>
    <row r="37" spans="1:81" ht="30" customHeight="1" x14ac:dyDescent="0.25">
      <c r="A37" s="106">
        <v>24</v>
      </c>
      <c r="B37" s="107"/>
      <c r="C37" s="108" t="s">
        <v>79</v>
      </c>
      <c r="D37" s="124">
        <v>30</v>
      </c>
      <c r="E37" s="98">
        <v>15</v>
      </c>
      <c r="F37" s="99">
        <v>15</v>
      </c>
      <c r="G37" s="99"/>
      <c r="H37" s="99"/>
      <c r="I37" s="99"/>
      <c r="J37" s="99"/>
      <c r="K37" s="99"/>
      <c r="L37" s="125"/>
      <c r="M37" s="98"/>
      <c r="N37" s="99"/>
      <c r="O37" s="99"/>
      <c r="P37" s="99"/>
      <c r="Q37" s="99"/>
      <c r="R37" s="99"/>
      <c r="S37" s="125"/>
      <c r="T37" s="98"/>
      <c r="U37" s="99"/>
      <c r="V37" s="99"/>
      <c r="W37" s="99"/>
      <c r="X37" s="99"/>
      <c r="Y37" s="125"/>
      <c r="Z37" s="98">
        <v>15</v>
      </c>
      <c r="AA37" s="99">
        <v>15</v>
      </c>
      <c r="AB37" s="99"/>
      <c r="AC37" s="99"/>
      <c r="AD37" s="99">
        <v>4</v>
      </c>
      <c r="AE37" s="125" t="s">
        <v>53</v>
      </c>
      <c r="AF37" s="98"/>
      <c r="AG37" s="99"/>
      <c r="AH37" s="99"/>
      <c r="AI37" s="99"/>
      <c r="AJ37" s="99"/>
      <c r="AK37" s="125"/>
      <c r="AL37" s="98"/>
      <c r="AM37" s="99"/>
      <c r="AN37" s="99"/>
      <c r="AO37" s="99"/>
      <c r="AP37" s="99"/>
      <c r="AQ37" s="99"/>
      <c r="AR37" s="99"/>
      <c r="AS37" s="125"/>
      <c r="AT37" s="98"/>
      <c r="AU37" s="99"/>
      <c r="AV37" s="99"/>
      <c r="AW37" s="99"/>
      <c r="AX37" s="99"/>
      <c r="AY37" s="99"/>
      <c r="AZ37" s="99"/>
      <c r="BA37" s="125"/>
      <c r="BB37" s="98"/>
      <c r="BC37" s="99"/>
      <c r="BD37" s="99"/>
      <c r="BE37" s="99"/>
      <c r="BF37" s="99"/>
      <c r="BG37" s="125"/>
      <c r="BH37" s="98"/>
      <c r="BI37" s="99"/>
      <c r="BJ37" s="99"/>
      <c r="BK37" s="99"/>
      <c r="BL37" s="99"/>
      <c r="BM37" s="125"/>
      <c r="BN37" s="98"/>
      <c r="BO37" s="99"/>
      <c r="BP37" s="99"/>
      <c r="BQ37" s="99"/>
      <c r="BR37" s="99"/>
      <c r="BS37" s="99"/>
      <c r="BT37" s="125"/>
      <c r="BU37" s="98"/>
      <c r="BV37" s="99"/>
      <c r="BW37" s="99"/>
      <c r="BX37" s="99"/>
      <c r="BY37" s="99"/>
      <c r="BZ37" s="125"/>
      <c r="CA37" s="114">
        <f>R37+X37+AD37+AJ37+AR37+BF37+BL37+BS37+BY37+AZ37</f>
        <v>4</v>
      </c>
      <c r="CB37" s="133">
        <v>2</v>
      </c>
    </row>
    <row r="38" spans="1:81" ht="30" customHeight="1" x14ac:dyDescent="0.25">
      <c r="A38" s="106">
        <v>25</v>
      </c>
      <c r="B38" s="107"/>
      <c r="C38" s="135" t="s">
        <v>64</v>
      </c>
      <c r="D38" s="124">
        <v>45</v>
      </c>
      <c r="E38" s="98">
        <v>45</v>
      </c>
      <c r="F38" s="99"/>
      <c r="G38" s="99"/>
      <c r="H38" s="99"/>
      <c r="I38" s="99"/>
      <c r="J38" s="99"/>
      <c r="K38" s="99"/>
      <c r="L38" s="125"/>
      <c r="M38" s="98"/>
      <c r="N38" s="99"/>
      <c r="O38" s="99"/>
      <c r="P38" s="99"/>
      <c r="Q38" s="99"/>
      <c r="R38" s="99"/>
      <c r="S38" s="125"/>
      <c r="T38" s="98"/>
      <c r="U38" s="99"/>
      <c r="V38" s="99"/>
      <c r="W38" s="99"/>
      <c r="X38" s="99"/>
      <c r="Y38" s="125"/>
      <c r="Z38" s="98">
        <v>30</v>
      </c>
      <c r="AA38" s="99"/>
      <c r="AB38" s="99"/>
      <c r="AC38" s="99"/>
      <c r="AD38" s="99">
        <v>2</v>
      </c>
      <c r="AE38" s="125" t="s">
        <v>55</v>
      </c>
      <c r="AF38" s="98">
        <v>15</v>
      </c>
      <c r="AG38" s="99"/>
      <c r="AH38" s="99"/>
      <c r="AI38" s="99"/>
      <c r="AJ38" s="99">
        <v>1</v>
      </c>
      <c r="AK38" s="125" t="s">
        <v>53</v>
      </c>
      <c r="AL38" s="98"/>
      <c r="AM38" s="99"/>
      <c r="AN38" s="99"/>
      <c r="AO38" s="99"/>
      <c r="AP38" s="99"/>
      <c r="AQ38" s="99"/>
      <c r="AR38" s="99"/>
      <c r="AS38" s="125"/>
      <c r="AT38" s="98"/>
      <c r="AU38" s="99"/>
      <c r="AV38" s="99"/>
      <c r="AW38" s="99"/>
      <c r="AX38" s="99"/>
      <c r="AY38" s="99"/>
      <c r="AZ38" s="99"/>
      <c r="BA38" s="125"/>
      <c r="BB38" s="98"/>
      <c r="BC38" s="99"/>
      <c r="BD38" s="99"/>
      <c r="BE38" s="99"/>
      <c r="BF38" s="99"/>
      <c r="BG38" s="125"/>
      <c r="BH38" s="98"/>
      <c r="BI38" s="99"/>
      <c r="BJ38" s="99"/>
      <c r="BK38" s="99"/>
      <c r="BL38" s="99"/>
      <c r="BM38" s="125"/>
      <c r="BN38" s="98"/>
      <c r="BO38" s="99"/>
      <c r="BP38" s="99"/>
      <c r="BQ38" s="99"/>
      <c r="BR38" s="99"/>
      <c r="BS38" s="99"/>
      <c r="BT38" s="125"/>
      <c r="BU38" s="98"/>
      <c r="BV38" s="99"/>
      <c r="BW38" s="99"/>
      <c r="BX38" s="99"/>
      <c r="BY38" s="99"/>
      <c r="BZ38" s="125"/>
      <c r="CA38" s="109">
        <v>3</v>
      </c>
      <c r="CB38" s="133">
        <v>0</v>
      </c>
    </row>
    <row r="39" spans="1:81" ht="30" customHeight="1" x14ac:dyDescent="0.25">
      <c r="A39" s="106">
        <v>26</v>
      </c>
      <c r="B39" s="107"/>
      <c r="C39" s="108" t="s">
        <v>67</v>
      </c>
      <c r="D39" s="124">
        <v>45</v>
      </c>
      <c r="E39" s="98">
        <v>15</v>
      </c>
      <c r="F39" s="99">
        <v>30</v>
      </c>
      <c r="G39" s="99"/>
      <c r="H39" s="99"/>
      <c r="I39" s="99"/>
      <c r="J39" s="99"/>
      <c r="K39" s="99"/>
      <c r="L39" s="125"/>
      <c r="M39" s="98"/>
      <c r="N39" s="99"/>
      <c r="O39" s="99"/>
      <c r="P39" s="99"/>
      <c r="Q39" s="99"/>
      <c r="R39" s="99"/>
      <c r="S39" s="125"/>
      <c r="T39" s="98"/>
      <c r="U39" s="99"/>
      <c r="V39" s="99"/>
      <c r="W39" s="99"/>
      <c r="X39" s="99"/>
      <c r="Y39" s="125"/>
      <c r="Z39" s="98"/>
      <c r="AA39" s="99"/>
      <c r="AB39" s="99"/>
      <c r="AC39" s="99"/>
      <c r="AD39" s="99"/>
      <c r="AE39" s="125"/>
      <c r="AF39" s="98">
        <v>15</v>
      </c>
      <c r="AG39" s="99">
        <v>30</v>
      </c>
      <c r="AH39" s="99"/>
      <c r="AI39" s="99"/>
      <c r="AJ39" s="99">
        <v>4</v>
      </c>
      <c r="AK39" s="125" t="s">
        <v>53</v>
      </c>
      <c r="AL39" s="98"/>
      <c r="AM39" s="99"/>
      <c r="AN39" s="99"/>
      <c r="AO39" s="99"/>
      <c r="AP39" s="99"/>
      <c r="AQ39" s="99"/>
      <c r="AR39" s="99"/>
      <c r="AS39" s="125"/>
      <c r="AT39" s="98"/>
      <c r="AU39" s="99"/>
      <c r="AV39" s="99"/>
      <c r="AW39" s="99"/>
      <c r="AX39" s="99"/>
      <c r="AY39" s="99"/>
      <c r="AZ39" s="99"/>
      <c r="BA39" s="125"/>
      <c r="BB39" s="98"/>
      <c r="BC39" s="99"/>
      <c r="BD39" s="99"/>
      <c r="BE39" s="99"/>
      <c r="BF39" s="99"/>
      <c r="BG39" s="125"/>
      <c r="BH39" s="98"/>
      <c r="BI39" s="99"/>
      <c r="BJ39" s="99"/>
      <c r="BK39" s="99"/>
      <c r="BL39" s="99"/>
      <c r="BM39" s="125"/>
      <c r="BN39" s="98"/>
      <c r="BO39" s="99"/>
      <c r="BP39" s="99"/>
      <c r="BQ39" s="99"/>
      <c r="BR39" s="99"/>
      <c r="BS39" s="99"/>
      <c r="BT39" s="125"/>
      <c r="BU39" s="98"/>
      <c r="BV39" s="99"/>
      <c r="BW39" s="99"/>
      <c r="BX39" s="99"/>
      <c r="BY39" s="99"/>
      <c r="BZ39" s="125"/>
      <c r="CA39" s="109">
        <f>R39+X39+AD39+AJ39+AR39+BF39+BL39+BS39+BY39+AZ39</f>
        <v>4</v>
      </c>
      <c r="CB39" s="133">
        <v>2</v>
      </c>
    </row>
    <row r="40" spans="1:81" ht="30" customHeight="1" x14ac:dyDescent="0.25">
      <c r="A40" s="106">
        <v>27</v>
      </c>
      <c r="B40" s="107"/>
      <c r="C40" s="108" t="s">
        <v>68</v>
      </c>
      <c r="D40" s="124">
        <v>60</v>
      </c>
      <c r="E40" s="98">
        <v>30</v>
      </c>
      <c r="F40" s="99">
        <v>30</v>
      </c>
      <c r="G40" s="99"/>
      <c r="H40" s="99"/>
      <c r="I40" s="99"/>
      <c r="J40" s="99"/>
      <c r="K40" s="99"/>
      <c r="L40" s="125"/>
      <c r="M40" s="98"/>
      <c r="N40" s="99"/>
      <c r="O40" s="99"/>
      <c r="P40" s="99"/>
      <c r="Q40" s="99"/>
      <c r="R40" s="99"/>
      <c r="S40" s="125"/>
      <c r="T40" s="98"/>
      <c r="U40" s="99"/>
      <c r="V40" s="99"/>
      <c r="W40" s="99"/>
      <c r="X40" s="99"/>
      <c r="Y40" s="125"/>
      <c r="Z40" s="98"/>
      <c r="AA40" s="99"/>
      <c r="AB40" s="99"/>
      <c r="AC40" s="99"/>
      <c r="AD40" s="99"/>
      <c r="AE40" s="125"/>
      <c r="AF40" s="98">
        <v>30</v>
      </c>
      <c r="AG40" s="99">
        <v>30</v>
      </c>
      <c r="AH40" s="99"/>
      <c r="AI40" s="99"/>
      <c r="AJ40" s="99">
        <v>6</v>
      </c>
      <c r="AK40" s="125" t="s">
        <v>53</v>
      </c>
      <c r="AL40" s="98"/>
      <c r="AM40" s="99"/>
      <c r="AN40" s="99"/>
      <c r="AO40" s="99"/>
      <c r="AP40" s="99"/>
      <c r="AQ40" s="99"/>
      <c r="AR40" s="99"/>
      <c r="AS40" s="125"/>
      <c r="AT40" s="98"/>
      <c r="AU40" s="99"/>
      <c r="AV40" s="99"/>
      <c r="AW40" s="99"/>
      <c r="AX40" s="99"/>
      <c r="AY40" s="99"/>
      <c r="AZ40" s="99"/>
      <c r="BA40" s="125"/>
      <c r="BB40" s="98"/>
      <c r="BC40" s="99"/>
      <c r="BD40" s="99"/>
      <c r="BE40" s="99"/>
      <c r="BF40" s="99"/>
      <c r="BG40" s="125"/>
      <c r="BH40" s="98"/>
      <c r="BI40" s="99"/>
      <c r="BJ40" s="99"/>
      <c r="BK40" s="99"/>
      <c r="BL40" s="99"/>
      <c r="BM40" s="125"/>
      <c r="BN40" s="98"/>
      <c r="BO40" s="99"/>
      <c r="BP40" s="99"/>
      <c r="BQ40" s="99"/>
      <c r="BR40" s="99"/>
      <c r="BS40" s="99"/>
      <c r="BT40" s="125"/>
      <c r="BU40" s="98"/>
      <c r="BV40" s="99"/>
      <c r="BW40" s="99"/>
      <c r="BX40" s="99"/>
      <c r="BY40" s="99"/>
      <c r="BZ40" s="125"/>
      <c r="CA40" s="109">
        <v>6</v>
      </c>
      <c r="CB40" s="136">
        <v>4</v>
      </c>
      <c r="CC40" s="33"/>
    </row>
    <row r="41" spans="1:81" ht="30" customHeight="1" x14ac:dyDescent="0.25">
      <c r="A41" s="106">
        <v>28</v>
      </c>
      <c r="B41" s="107"/>
      <c r="C41" s="108" t="s">
        <v>69</v>
      </c>
      <c r="D41" s="124">
        <v>30</v>
      </c>
      <c r="E41" s="98">
        <v>15</v>
      </c>
      <c r="F41" s="99">
        <v>15</v>
      </c>
      <c r="G41" s="99"/>
      <c r="H41" s="99"/>
      <c r="I41" s="99"/>
      <c r="J41" s="99"/>
      <c r="K41" s="99"/>
      <c r="L41" s="125"/>
      <c r="M41" s="98"/>
      <c r="N41" s="99"/>
      <c r="O41" s="99"/>
      <c r="P41" s="99"/>
      <c r="Q41" s="99"/>
      <c r="R41" s="99"/>
      <c r="S41" s="125"/>
      <c r="T41" s="98"/>
      <c r="U41" s="99"/>
      <c r="V41" s="99"/>
      <c r="W41" s="99"/>
      <c r="X41" s="99"/>
      <c r="Y41" s="125"/>
      <c r="Z41" s="98"/>
      <c r="AA41" s="99"/>
      <c r="AB41" s="99"/>
      <c r="AC41" s="99"/>
      <c r="AD41" s="99"/>
      <c r="AE41" s="125"/>
      <c r="AF41" s="98">
        <v>15</v>
      </c>
      <c r="AG41" s="99">
        <v>15</v>
      </c>
      <c r="AH41" s="99"/>
      <c r="AI41" s="99"/>
      <c r="AJ41" s="99">
        <v>2</v>
      </c>
      <c r="AK41" s="125" t="s">
        <v>54</v>
      </c>
      <c r="AL41" s="98"/>
      <c r="AM41" s="99"/>
      <c r="AN41" s="99"/>
      <c r="AO41" s="99"/>
      <c r="AP41" s="99"/>
      <c r="AQ41" s="99"/>
      <c r="AR41" s="99"/>
      <c r="AS41" s="125"/>
      <c r="AT41" s="98"/>
      <c r="AU41" s="99"/>
      <c r="AV41" s="99"/>
      <c r="AW41" s="99"/>
      <c r="AX41" s="99"/>
      <c r="AY41" s="99"/>
      <c r="AZ41" s="99"/>
      <c r="BA41" s="125"/>
      <c r="BB41" s="98"/>
      <c r="BC41" s="99"/>
      <c r="BD41" s="99"/>
      <c r="BE41" s="99"/>
      <c r="BF41" s="99"/>
      <c r="BG41" s="125"/>
      <c r="BH41" s="98"/>
      <c r="BI41" s="99"/>
      <c r="BJ41" s="99"/>
      <c r="BK41" s="99"/>
      <c r="BL41" s="99"/>
      <c r="BM41" s="125"/>
      <c r="BN41" s="98"/>
      <c r="BO41" s="99"/>
      <c r="BP41" s="99"/>
      <c r="BQ41" s="99"/>
      <c r="BR41" s="99"/>
      <c r="BS41" s="99"/>
      <c r="BT41" s="125"/>
      <c r="BU41" s="98"/>
      <c r="BV41" s="99"/>
      <c r="BW41" s="99"/>
      <c r="BX41" s="99"/>
      <c r="BY41" s="99"/>
      <c r="BZ41" s="125"/>
      <c r="CA41" s="109">
        <f>R41+X41+AD41+AJ41+AR41+BF41+BL41+BS41+BY41+AZ41</f>
        <v>2</v>
      </c>
      <c r="CB41" s="133">
        <v>1</v>
      </c>
    </row>
    <row r="42" spans="1:81" ht="30" customHeight="1" x14ac:dyDescent="0.25">
      <c r="A42" s="106">
        <v>29</v>
      </c>
      <c r="B42" s="107"/>
      <c r="C42" s="108" t="s">
        <v>70</v>
      </c>
      <c r="D42" s="124">
        <v>60</v>
      </c>
      <c r="E42" s="98">
        <v>30</v>
      </c>
      <c r="F42" s="99">
        <v>30</v>
      </c>
      <c r="G42" s="99"/>
      <c r="H42" s="99"/>
      <c r="I42" s="99"/>
      <c r="J42" s="99"/>
      <c r="K42" s="99"/>
      <c r="L42" s="125"/>
      <c r="M42" s="98"/>
      <c r="N42" s="99"/>
      <c r="O42" s="99"/>
      <c r="P42" s="99"/>
      <c r="Q42" s="99"/>
      <c r="R42" s="99"/>
      <c r="S42" s="125"/>
      <c r="T42" s="98"/>
      <c r="U42" s="99"/>
      <c r="V42" s="99"/>
      <c r="W42" s="99"/>
      <c r="X42" s="99"/>
      <c r="Y42" s="125"/>
      <c r="Z42" s="98"/>
      <c r="AA42" s="99"/>
      <c r="AB42" s="99"/>
      <c r="AC42" s="99"/>
      <c r="AD42" s="99"/>
      <c r="AE42" s="125"/>
      <c r="AF42" s="98">
        <v>30</v>
      </c>
      <c r="AG42" s="99">
        <v>30</v>
      </c>
      <c r="AH42" s="99"/>
      <c r="AI42" s="99"/>
      <c r="AJ42" s="99">
        <v>6</v>
      </c>
      <c r="AK42" s="125" t="s">
        <v>53</v>
      </c>
      <c r="AL42" s="98"/>
      <c r="AM42" s="99"/>
      <c r="AN42" s="99"/>
      <c r="AO42" s="99"/>
      <c r="AP42" s="99"/>
      <c r="AQ42" s="99"/>
      <c r="AR42" s="99"/>
      <c r="AS42" s="125"/>
      <c r="AT42" s="98"/>
      <c r="AU42" s="99"/>
      <c r="AV42" s="99"/>
      <c r="AW42" s="99"/>
      <c r="AX42" s="99"/>
      <c r="AY42" s="99"/>
      <c r="AZ42" s="99"/>
      <c r="BA42" s="125"/>
      <c r="BB42" s="98"/>
      <c r="BC42" s="99"/>
      <c r="BD42" s="99"/>
      <c r="BE42" s="99"/>
      <c r="BF42" s="99"/>
      <c r="BG42" s="125"/>
      <c r="BH42" s="98"/>
      <c r="BI42" s="99"/>
      <c r="BJ42" s="99"/>
      <c r="BK42" s="99"/>
      <c r="BL42" s="99"/>
      <c r="BM42" s="125"/>
      <c r="BN42" s="98"/>
      <c r="BO42" s="99"/>
      <c r="BP42" s="99"/>
      <c r="BQ42" s="99"/>
      <c r="BR42" s="99"/>
      <c r="BS42" s="99"/>
      <c r="BT42" s="125"/>
      <c r="BU42" s="98"/>
      <c r="BV42" s="99"/>
      <c r="BW42" s="99"/>
      <c r="BX42" s="99"/>
      <c r="BY42" s="99"/>
      <c r="BZ42" s="125"/>
      <c r="CA42" s="109">
        <v>6</v>
      </c>
      <c r="CB42" s="133">
        <v>4</v>
      </c>
    </row>
    <row r="43" spans="1:81" ht="30" customHeight="1" x14ac:dyDescent="0.25">
      <c r="A43" s="106">
        <v>30</v>
      </c>
      <c r="B43" s="107"/>
      <c r="C43" s="108" t="s">
        <v>71</v>
      </c>
      <c r="D43" s="124">
        <v>30</v>
      </c>
      <c r="E43" s="98">
        <v>15</v>
      </c>
      <c r="F43" s="99">
        <v>15</v>
      </c>
      <c r="G43" s="99"/>
      <c r="H43" s="99"/>
      <c r="I43" s="99"/>
      <c r="J43" s="99"/>
      <c r="K43" s="99"/>
      <c r="L43" s="125"/>
      <c r="M43" s="98"/>
      <c r="N43" s="99"/>
      <c r="O43" s="99"/>
      <c r="P43" s="99"/>
      <c r="Q43" s="99"/>
      <c r="R43" s="99"/>
      <c r="S43" s="125"/>
      <c r="T43" s="98"/>
      <c r="U43" s="99"/>
      <c r="V43" s="99"/>
      <c r="W43" s="99"/>
      <c r="X43" s="99"/>
      <c r="Y43" s="125"/>
      <c r="Z43" s="98"/>
      <c r="AA43" s="99"/>
      <c r="AB43" s="99"/>
      <c r="AC43" s="99"/>
      <c r="AD43" s="99"/>
      <c r="AE43" s="125"/>
      <c r="AF43" s="98">
        <v>15</v>
      </c>
      <c r="AG43" s="99">
        <v>15</v>
      </c>
      <c r="AH43" s="99"/>
      <c r="AI43" s="99"/>
      <c r="AJ43" s="99">
        <v>2</v>
      </c>
      <c r="AK43" s="125" t="s">
        <v>54</v>
      </c>
      <c r="AL43" s="98"/>
      <c r="AM43" s="99"/>
      <c r="AN43" s="99"/>
      <c r="AO43" s="99"/>
      <c r="AP43" s="99"/>
      <c r="AQ43" s="99"/>
      <c r="AR43" s="99"/>
      <c r="AS43" s="125"/>
      <c r="AT43" s="98"/>
      <c r="AU43" s="99"/>
      <c r="AV43" s="99"/>
      <c r="AW43" s="99"/>
      <c r="AX43" s="99"/>
      <c r="AY43" s="99"/>
      <c r="AZ43" s="99"/>
      <c r="BA43" s="125"/>
      <c r="BB43" s="98"/>
      <c r="BC43" s="99"/>
      <c r="BD43" s="99"/>
      <c r="BE43" s="99"/>
      <c r="BF43" s="99"/>
      <c r="BG43" s="125"/>
      <c r="BH43" s="98"/>
      <c r="BI43" s="99"/>
      <c r="BJ43" s="99"/>
      <c r="BK43" s="99"/>
      <c r="BL43" s="99"/>
      <c r="BM43" s="125"/>
      <c r="BN43" s="98"/>
      <c r="BO43" s="99"/>
      <c r="BP43" s="99"/>
      <c r="BQ43" s="99"/>
      <c r="BR43" s="99"/>
      <c r="BS43" s="99"/>
      <c r="BT43" s="125"/>
      <c r="BU43" s="98"/>
      <c r="BV43" s="99"/>
      <c r="BW43" s="99"/>
      <c r="BX43" s="99"/>
      <c r="BY43" s="99"/>
      <c r="BZ43" s="125"/>
      <c r="CA43" s="109">
        <f>R43+X43+AD43+AJ43+AR43+BF43+BL43+BS43+BY43+AZ43</f>
        <v>2</v>
      </c>
      <c r="CB43" s="133">
        <v>1</v>
      </c>
    </row>
    <row r="44" spans="1:81" ht="30" customHeight="1" x14ac:dyDescent="0.25">
      <c r="A44" s="106">
        <v>31</v>
      </c>
      <c r="B44" s="107"/>
      <c r="C44" s="108" t="s">
        <v>73</v>
      </c>
      <c r="D44" s="124">
        <v>45</v>
      </c>
      <c r="E44" s="98">
        <v>30</v>
      </c>
      <c r="F44" s="99">
        <v>15</v>
      </c>
      <c r="G44" s="99"/>
      <c r="H44" s="99"/>
      <c r="I44" s="99"/>
      <c r="J44" s="99"/>
      <c r="K44" s="99"/>
      <c r="L44" s="125"/>
      <c r="M44" s="98"/>
      <c r="N44" s="99"/>
      <c r="O44" s="99"/>
      <c r="P44" s="99"/>
      <c r="Q44" s="99"/>
      <c r="R44" s="99"/>
      <c r="S44" s="125"/>
      <c r="T44" s="98"/>
      <c r="U44" s="99"/>
      <c r="V44" s="99"/>
      <c r="W44" s="99"/>
      <c r="X44" s="99"/>
      <c r="Y44" s="125"/>
      <c r="Z44" s="98"/>
      <c r="AA44" s="99"/>
      <c r="AB44" s="99"/>
      <c r="AC44" s="99"/>
      <c r="AD44" s="99"/>
      <c r="AE44" s="125"/>
      <c r="AF44" s="98">
        <v>30</v>
      </c>
      <c r="AG44" s="99">
        <v>15</v>
      </c>
      <c r="AH44" s="99"/>
      <c r="AI44" s="99"/>
      <c r="AJ44" s="99">
        <v>4</v>
      </c>
      <c r="AK44" s="125" t="s">
        <v>53</v>
      </c>
      <c r="AL44" s="98"/>
      <c r="AM44" s="99"/>
      <c r="AN44" s="99"/>
      <c r="AO44" s="99"/>
      <c r="AP44" s="99"/>
      <c r="AQ44" s="99"/>
      <c r="AR44" s="99"/>
      <c r="AS44" s="125"/>
      <c r="AT44" s="98"/>
      <c r="AU44" s="99"/>
      <c r="AV44" s="99"/>
      <c r="AW44" s="99"/>
      <c r="AX44" s="99"/>
      <c r="AY44" s="99"/>
      <c r="AZ44" s="99"/>
      <c r="BA44" s="125"/>
      <c r="BB44" s="98"/>
      <c r="BC44" s="99"/>
      <c r="BD44" s="99"/>
      <c r="BE44" s="99"/>
      <c r="BF44" s="99"/>
      <c r="BG44" s="125"/>
      <c r="BH44" s="98"/>
      <c r="BI44" s="99"/>
      <c r="BJ44" s="99"/>
      <c r="BK44" s="99"/>
      <c r="BL44" s="99"/>
      <c r="BM44" s="125"/>
      <c r="BN44" s="98"/>
      <c r="BO44" s="99"/>
      <c r="BP44" s="99"/>
      <c r="BQ44" s="99"/>
      <c r="BR44" s="99"/>
      <c r="BS44" s="99"/>
      <c r="BT44" s="125"/>
      <c r="BU44" s="98"/>
      <c r="BV44" s="99"/>
      <c r="BW44" s="99"/>
      <c r="BX44" s="99"/>
      <c r="BY44" s="99"/>
      <c r="BZ44" s="125"/>
      <c r="CA44" s="109">
        <f>R44+X44+AD44+AJ44+AR44+BF44+BL44+BS44+BY44+AZ44</f>
        <v>4</v>
      </c>
      <c r="CB44" s="133">
        <v>2</v>
      </c>
    </row>
    <row r="45" spans="1:81" ht="30" customHeight="1" x14ac:dyDescent="0.25">
      <c r="A45" s="106">
        <v>32</v>
      </c>
      <c r="B45" s="107"/>
      <c r="C45" s="108" t="s">
        <v>75</v>
      </c>
      <c r="D45" s="124">
        <v>60</v>
      </c>
      <c r="E45" s="98">
        <v>15</v>
      </c>
      <c r="F45" s="99"/>
      <c r="G45" s="99">
        <v>45</v>
      </c>
      <c r="H45" s="99"/>
      <c r="I45" s="99"/>
      <c r="J45" s="99"/>
      <c r="K45" s="99"/>
      <c r="L45" s="125"/>
      <c r="M45" s="98"/>
      <c r="N45" s="99"/>
      <c r="O45" s="99"/>
      <c r="P45" s="99"/>
      <c r="Q45" s="99"/>
      <c r="R45" s="99"/>
      <c r="S45" s="125"/>
      <c r="T45" s="98"/>
      <c r="U45" s="99"/>
      <c r="V45" s="99"/>
      <c r="W45" s="99"/>
      <c r="X45" s="99"/>
      <c r="Y45" s="125"/>
      <c r="Z45" s="98"/>
      <c r="AA45" s="99"/>
      <c r="AB45" s="99"/>
      <c r="AC45" s="99"/>
      <c r="AD45" s="99"/>
      <c r="AE45" s="125"/>
      <c r="AF45" s="98">
        <v>15</v>
      </c>
      <c r="AG45" s="99"/>
      <c r="AH45" s="99">
        <v>30</v>
      </c>
      <c r="AI45" s="99"/>
      <c r="AJ45" s="99">
        <v>4</v>
      </c>
      <c r="AK45" s="125" t="s">
        <v>54</v>
      </c>
      <c r="AL45" s="98"/>
      <c r="AM45" s="99"/>
      <c r="AN45" s="99">
        <v>15</v>
      </c>
      <c r="AO45" s="99"/>
      <c r="AP45" s="99"/>
      <c r="AQ45" s="99"/>
      <c r="AR45" s="99">
        <v>2</v>
      </c>
      <c r="AS45" s="125" t="s">
        <v>53</v>
      </c>
      <c r="AT45" s="98"/>
      <c r="AU45" s="99"/>
      <c r="AV45" s="99"/>
      <c r="AW45" s="99"/>
      <c r="AX45" s="99"/>
      <c r="AY45" s="99"/>
      <c r="AZ45" s="99"/>
      <c r="BA45" s="125"/>
      <c r="BB45" s="98"/>
      <c r="BC45" s="99"/>
      <c r="BD45" s="99"/>
      <c r="BE45" s="99"/>
      <c r="BF45" s="99"/>
      <c r="BG45" s="125"/>
      <c r="BH45" s="98"/>
      <c r="BI45" s="99"/>
      <c r="BJ45" s="99"/>
      <c r="BK45" s="99"/>
      <c r="BL45" s="99"/>
      <c r="BM45" s="125"/>
      <c r="BN45" s="98"/>
      <c r="BO45" s="99"/>
      <c r="BP45" s="99"/>
      <c r="BQ45" s="99"/>
      <c r="BR45" s="99"/>
      <c r="BS45" s="99"/>
      <c r="BT45" s="125"/>
      <c r="BU45" s="98"/>
      <c r="BV45" s="99"/>
      <c r="BW45" s="99"/>
      <c r="BX45" s="99"/>
      <c r="BY45" s="99"/>
      <c r="BZ45" s="125"/>
      <c r="CA45" s="109">
        <v>6</v>
      </c>
      <c r="CB45" s="133">
        <v>4</v>
      </c>
    </row>
    <row r="46" spans="1:81" ht="30" customHeight="1" x14ac:dyDescent="0.25">
      <c r="A46" s="106">
        <v>33</v>
      </c>
      <c r="B46" s="107"/>
      <c r="C46" s="108" t="s">
        <v>72</v>
      </c>
      <c r="D46" s="124">
        <v>15</v>
      </c>
      <c r="E46" s="98">
        <v>15</v>
      </c>
      <c r="F46" s="99"/>
      <c r="G46" s="99"/>
      <c r="H46" s="99"/>
      <c r="I46" s="99"/>
      <c r="J46" s="99"/>
      <c r="K46" s="99"/>
      <c r="L46" s="125"/>
      <c r="M46" s="98"/>
      <c r="N46" s="99"/>
      <c r="O46" s="99"/>
      <c r="P46" s="99"/>
      <c r="Q46" s="99"/>
      <c r="R46" s="99"/>
      <c r="S46" s="125"/>
      <c r="T46" s="98"/>
      <c r="U46" s="99"/>
      <c r="V46" s="99"/>
      <c r="W46" s="99"/>
      <c r="X46" s="99"/>
      <c r="Y46" s="125"/>
      <c r="Z46" s="98"/>
      <c r="AA46" s="99"/>
      <c r="AB46" s="99"/>
      <c r="AC46" s="99"/>
      <c r="AD46" s="99"/>
      <c r="AE46" s="125"/>
      <c r="AF46" s="98"/>
      <c r="AG46" s="99"/>
      <c r="AH46" s="99"/>
      <c r="AI46" s="99"/>
      <c r="AJ46" s="99"/>
      <c r="AK46" s="125"/>
      <c r="AL46" s="98">
        <v>15</v>
      </c>
      <c r="AM46" s="99"/>
      <c r="AN46" s="99"/>
      <c r="AO46" s="99"/>
      <c r="AP46" s="99"/>
      <c r="AQ46" s="99"/>
      <c r="AR46" s="99">
        <v>2</v>
      </c>
      <c r="AS46" s="125" t="s">
        <v>54</v>
      </c>
      <c r="AT46" s="98"/>
      <c r="AU46" s="99"/>
      <c r="AV46" s="99"/>
      <c r="AW46" s="99"/>
      <c r="AX46" s="99"/>
      <c r="AY46" s="99"/>
      <c r="AZ46" s="99"/>
      <c r="BA46" s="125"/>
      <c r="BB46" s="98"/>
      <c r="BC46" s="99"/>
      <c r="BD46" s="99"/>
      <c r="BE46" s="99"/>
      <c r="BF46" s="99"/>
      <c r="BG46" s="125"/>
      <c r="BH46" s="98"/>
      <c r="BI46" s="99"/>
      <c r="BJ46" s="99"/>
      <c r="BK46" s="99"/>
      <c r="BL46" s="99"/>
      <c r="BM46" s="125"/>
      <c r="BN46" s="98"/>
      <c r="BO46" s="99"/>
      <c r="BP46" s="99"/>
      <c r="BQ46" s="99"/>
      <c r="BR46" s="99"/>
      <c r="BS46" s="99"/>
      <c r="BT46" s="125"/>
      <c r="BU46" s="98"/>
      <c r="BV46" s="99"/>
      <c r="BW46" s="99"/>
      <c r="BX46" s="99"/>
      <c r="BY46" s="99"/>
      <c r="BZ46" s="125"/>
      <c r="CA46" s="109">
        <f>R46+X46+AD46+AJ46+AR46+BF46+BL46+BS46+BY46+AZ46</f>
        <v>2</v>
      </c>
      <c r="CB46" s="133">
        <v>0</v>
      </c>
    </row>
    <row r="47" spans="1:81" ht="30" customHeight="1" x14ac:dyDescent="0.25">
      <c r="A47" s="106">
        <v>34</v>
      </c>
      <c r="B47" s="107"/>
      <c r="C47" s="108" t="s">
        <v>74</v>
      </c>
      <c r="D47" s="124">
        <v>45</v>
      </c>
      <c r="E47" s="98">
        <v>15</v>
      </c>
      <c r="F47" s="99"/>
      <c r="G47" s="99"/>
      <c r="H47" s="99">
        <v>30</v>
      </c>
      <c r="I47" s="99"/>
      <c r="J47" s="99"/>
      <c r="K47" s="99"/>
      <c r="L47" s="125"/>
      <c r="M47" s="98"/>
      <c r="N47" s="99"/>
      <c r="O47" s="99"/>
      <c r="P47" s="99"/>
      <c r="Q47" s="99"/>
      <c r="R47" s="99"/>
      <c r="S47" s="125"/>
      <c r="T47" s="98"/>
      <c r="U47" s="99"/>
      <c r="V47" s="99"/>
      <c r="W47" s="99"/>
      <c r="X47" s="99"/>
      <c r="Y47" s="125"/>
      <c r="Z47" s="98"/>
      <c r="AA47" s="99"/>
      <c r="AB47" s="99"/>
      <c r="AC47" s="99"/>
      <c r="AD47" s="99"/>
      <c r="AE47" s="125"/>
      <c r="AF47" s="98"/>
      <c r="AG47" s="99"/>
      <c r="AH47" s="99"/>
      <c r="AI47" s="99"/>
      <c r="AJ47" s="99"/>
      <c r="AK47" s="125"/>
      <c r="AL47" s="98">
        <v>15</v>
      </c>
      <c r="AM47" s="99"/>
      <c r="AN47" s="99"/>
      <c r="AO47" s="99">
        <v>30</v>
      </c>
      <c r="AP47" s="99"/>
      <c r="AQ47" s="99"/>
      <c r="AR47" s="99">
        <v>5</v>
      </c>
      <c r="AS47" s="125" t="s">
        <v>53</v>
      </c>
      <c r="AT47" s="98"/>
      <c r="AU47" s="99"/>
      <c r="AV47" s="99"/>
      <c r="AW47" s="99"/>
      <c r="AX47" s="99"/>
      <c r="AY47" s="99"/>
      <c r="AZ47" s="99"/>
      <c r="BA47" s="125"/>
      <c r="BB47" s="98"/>
      <c r="BC47" s="99"/>
      <c r="BD47" s="99"/>
      <c r="BE47" s="99"/>
      <c r="BF47" s="99"/>
      <c r="BG47" s="125"/>
      <c r="BH47" s="98"/>
      <c r="BI47" s="99"/>
      <c r="BJ47" s="99"/>
      <c r="BK47" s="99"/>
      <c r="BL47" s="99"/>
      <c r="BM47" s="125"/>
      <c r="BN47" s="98"/>
      <c r="BO47" s="99"/>
      <c r="BP47" s="99"/>
      <c r="BQ47" s="99"/>
      <c r="BR47" s="99"/>
      <c r="BS47" s="99"/>
      <c r="BT47" s="125"/>
      <c r="BU47" s="98"/>
      <c r="BV47" s="99"/>
      <c r="BW47" s="99"/>
      <c r="BX47" s="99"/>
      <c r="BY47" s="99"/>
      <c r="BZ47" s="125"/>
      <c r="CA47" s="114">
        <v>5</v>
      </c>
      <c r="CB47" s="133">
        <v>4</v>
      </c>
    </row>
    <row r="48" spans="1:81" ht="30" customHeight="1" x14ac:dyDescent="0.25">
      <c r="A48" s="106">
        <v>35</v>
      </c>
      <c r="B48" s="107"/>
      <c r="C48" s="108" t="s">
        <v>76</v>
      </c>
      <c r="D48" s="124">
        <v>30</v>
      </c>
      <c r="E48" s="98">
        <v>15</v>
      </c>
      <c r="F48" s="99">
        <v>15</v>
      </c>
      <c r="G48" s="99"/>
      <c r="H48" s="99"/>
      <c r="I48" s="99"/>
      <c r="J48" s="99"/>
      <c r="K48" s="99"/>
      <c r="L48" s="125"/>
      <c r="M48" s="98"/>
      <c r="N48" s="99"/>
      <c r="O48" s="99"/>
      <c r="P48" s="99"/>
      <c r="Q48" s="99"/>
      <c r="R48" s="99"/>
      <c r="S48" s="125"/>
      <c r="T48" s="98"/>
      <c r="U48" s="99"/>
      <c r="V48" s="99"/>
      <c r="W48" s="99"/>
      <c r="X48" s="99"/>
      <c r="Y48" s="125"/>
      <c r="Z48" s="98"/>
      <c r="AA48" s="99"/>
      <c r="AB48" s="99"/>
      <c r="AC48" s="99"/>
      <c r="AD48" s="99"/>
      <c r="AE48" s="125"/>
      <c r="AF48" s="98"/>
      <c r="AG48" s="99"/>
      <c r="AH48" s="99"/>
      <c r="AI48" s="99"/>
      <c r="AJ48" s="99"/>
      <c r="AK48" s="125"/>
      <c r="AL48" s="98">
        <v>15</v>
      </c>
      <c r="AM48" s="99">
        <v>15</v>
      </c>
      <c r="AN48" s="99"/>
      <c r="AO48" s="99"/>
      <c r="AP48" s="99"/>
      <c r="AQ48" s="99"/>
      <c r="AR48" s="99">
        <v>3</v>
      </c>
      <c r="AS48" s="125" t="s">
        <v>54</v>
      </c>
      <c r="AT48" s="98"/>
      <c r="AU48" s="99"/>
      <c r="AV48" s="99"/>
      <c r="AW48" s="99"/>
      <c r="AX48" s="99"/>
      <c r="AY48" s="99"/>
      <c r="AZ48" s="99"/>
      <c r="BA48" s="125"/>
      <c r="BB48" s="98"/>
      <c r="BC48" s="99"/>
      <c r="BD48" s="99"/>
      <c r="BE48" s="99"/>
      <c r="BF48" s="99"/>
      <c r="BG48" s="125"/>
      <c r="BH48" s="98"/>
      <c r="BI48" s="99"/>
      <c r="BJ48" s="99"/>
      <c r="BK48" s="99"/>
      <c r="BL48" s="99"/>
      <c r="BM48" s="125"/>
      <c r="BN48" s="98"/>
      <c r="BO48" s="99"/>
      <c r="BP48" s="99"/>
      <c r="BQ48" s="99"/>
      <c r="BR48" s="99"/>
      <c r="BS48" s="99"/>
      <c r="BT48" s="125"/>
      <c r="BU48" s="98"/>
      <c r="BV48" s="99"/>
      <c r="BW48" s="99"/>
      <c r="BX48" s="99"/>
      <c r="BY48" s="99"/>
      <c r="BZ48" s="125"/>
      <c r="CA48" s="109">
        <v>3</v>
      </c>
      <c r="CB48" s="133">
        <v>2</v>
      </c>
    </row>
    <row r="49" spans="1:80" ht="30" customHeight="1" x14ac:dyDescent="0.3">
      <c r="A49" s="106">
        <v>36</v>
      </c>
      <c r="B49" s="107"/>
      <c r="C49" s="189" t="s">
        <v>135</v>
      </c>
      <c r="D49" s="124">
        <v>15</v>
      </c>
      <c r="E49" s="98"/>
      <c r="F49" s="99"/>
      <c r="G49" s="99">
        <v>15</v>
      </c>
      <c r="H49" s="99"/>
      <c r="I49" s="99"/>
      <c r="J49" s="99"/>
      <c r="K49" s="99"/>
      <c r="L49" s="125"/>
      <c r="M49" s="98"/>
      <c r="N49" s="99"/>
      <c r="O49" s="99"/>
      <c r="P49" s="99"/>
      <c r="Q49" s="99"/>
      <c r="R49" s="99"/>
      <c r="S49" s="125"/>
      <c r="T49" s="98"/>
      <c r="U49" s="99"/>
      <c r="V49" s="99"/>
      <c r="W49" s="99"/>
      <c r="X49" s="99"/>
      <c r="Y49" s="125"/>
      <c r="Z49" s="98"/>
      <c r="AA49" s="99"/>
      <c r="AB49" s="99"/>
      <c r="AC49" s="99"/>
      <c r="AD49" s="99"/>
      <c r="AE49" s="125"/>
      <c r="AF49" s="98"/>
      <c r="AG49" s="99"/>
      <c r="AH49" s="99"/>
      <c r="AI49" s="99"/>
      <c r="AJ49" s="99"/>
      <c r="AK49" s="125"/>
      <c r="AL49" s="98"/>
      <c r="AM49" s="99"/>
      <c r="AN49" s="99">
        <v>15</v>
      </c>
      <c r="AO49" s="99"/>
      <c r="AP49" s="99"/>
      <c r="AQ49" s="99"/>
      <c r="AR49" s="99">
        <v>2</v>
      </c>
      <c r="AS49" s="125" t="s">
        <v>54</v>
      </c>
      <c r="AT49" s="98"/>
      <c r="AU49" s="99"/>
      <c r="AV49" s="99"/>
      <c r="AW49" s="99"/>
      <c r="AX49" s="99"/>
      <c r="AY49" s="99"/>
      <c r="AZ49" s="99"/>
      <c r="BA49" s="125"/>
      <c r="BB49" s="98"/>
      <c r="BC49" s="99"/>
      <c r="BD49" s="99"/>
      <c r="BE49" s="99"/>
      <c r="BF49" s="99"/>
      <c r="BG49" s="125"/>
      <c r="BH49" s="98"/>
      <c r="BI49" s="99"/>
      <c r="BJ49" s="99"/>
      <c r="BK49" s="99"/>
      <c r="BL49" s="99"/>
      <c r="BM49" s="125"/>
      <c r="BN49" s="98"/>
      <c r="BO49" s="99"/>
      <c r="BP49" s="99"/>
      <c r="BQ49" s="99"/>
      <c r="BR49" s="99"/>
      <c r="BS49" s="99"/>
      <c r="BT49" s="125"/>
      <c r="BU49" s="98"/>
      <c r="BV49" s="99"/>
      <c r="BW49" s="99"/>
      <c r="BX49" s="99"/>
      <c r="BY49" s="99"/>
      <c r="BZ49" s="125"/>
      <c r="CA49" s="109">
        <f>R49+X49+AD49+AJ49+AR49+BF49+BL49+BS49+BY49+AZ49</f>
        <v>2</v>
      </c>
      <c r="CB49" s="133">
        <v>2</v>
      </c>
    </row>
    <row r="50" spans="1:80" ht="30" customHeight="1" x14ac:dyDescent="0.25">
      <c r="A50" s="106">
        <v>37</v>
      </c>
      <c r="B50" s="107"/>
      <c r="C50" s="108" t="s">
        <v>77</v>
      </c>
      <c r="D50" s="124">
        <v>30</v>
      </c>
      <c r="E50" s="98">
        <v>15</v>
      </c>
      <c r="F50" s="99">
        <v>15</v>
      </c>
      <c r="G50" s="99"/>
      <c r="H50" s="99"/>
      <c r="I50" s="99"/>
      <c r="J50" s="99"/>
      <c r="K50" s="99"/>
      <c r="L50" s="125"/>
      <c r="M50" s="98"/>
      <c r="N50" s="99"/>
      <c r="O50" s="99"/>
      <c r="P50" s="99"/>
      <c r="Q50" s="99"/>
      <c r="R50" s="99"/>
      <c r="S50" s="125"/>
      <c r="T50" s="98"/>
      <c r="U50" s="99"/>
      <c r="V50" s="99"/>
      <c r="W50" s="99"/>
      <c r="X50" s="99"/>
      <c r="Y50" s="125"/>
      <c r="Z50" s="98"/>
      <c r="AA50" s="99"/>
      <c r="AB50" s="99"/>
      <c r="AC50" s="99"/>
      <c r="AD50" s="99"/>
      <c r="AE50" s="125"/>
      <c r="AF50" s="98"/>
      <c r="AG50" s="99"/>
      <c r="AH50" s="99"/>
      <c r="AI50" s="99"/>
      <c r="AJ50" s="99"/>
      <c r="AK50" s="125"/>
      <c r="AL50" s="98"/>
      <c r="AM50" s="99"/>
      <c r="AN50" s="99"/>
      <c r="AO50" s="99"/>
      <c r="AP50" s="99"/>
      <c r="AQ50" s="99"/>
      <c r="AR50" s="99"/>
      <c r="AS50" s="125"/>
      <c r="AT50" s="98">
        <v>15</v>
      </c>
      <c r="AU50" s="99">
        <v>15</v>
      </c>
      <c r="AV50" s="99"/>
      <c r="AW50" s="99"/>
      <c r="AX50" s="99"/>
      <c r="AY50" s="99"/>
      <c r="AZ50" s="99">
        <v>2</v>
      </c>
      <c r="BA50" s="125" t="s">
        <v>53</v>
      </c>
      <c r="BB50" s="98"/>
      <c r="BC50" s="99"/>
      <c r="BD50" s="99"/>
      <c r="BE50" s="99"/>
      <c r="BF50" s="99"/>
      <c r="BG50" s="125"/>
      <c r="BH50" s="98"/>
      <c r="BI50" s="99"/>
      <c r="BJ50" s="99"/>
      <c r="BK50" s="99"/>
      <c r="BL50" s="99"/>
      <c r="BM50" s="125"/>
      <c r="BN50" s="98"/>
      <c r="BO50" s="99"/>
      <c r="BP50" s="99"/>
      <c r="BQ50" s="99"/>
      <c r="BR50" s="99"/>
      <c r="BS50" s="99"/>
      <c r="BT50" s="125"/>
      <c r="BU50" s="98"/>
      <c r="BV50" s="99"/>
      <c r="BW50" s="99"/>
      <c r="BX50" s="99"/>
      <c r="BY50" s="99"/>
      <c r="BZ50" s="125"/>
      <c r="CA50" s="109">
        <f>R50+X50+AD50+AJ50+AR50+BF50+BL50+BS50+BY50+AZ50</f>
        <v>2</v>
      </c>
      <c r="CB50" s="133">
        <v>1</v>
      </c>
    </row>
    <row r="51" spans="1:80" ht="30" customHeight="1" x14ac:dyDescent="0.25">
      <c r="A51" s="106">
        <v>38</v>
      </c>
      <c r="B51" s="107"/>
      <c r="C51" s="108" t="s">
        <v>78</v>
      </c>
      <c r="D51" s="124">
        <v>30</v>
      </c>
      <c r="E51" s="98">
        <v>15</v>
      </c>
      <c r="F51" s="99">
        <v>15</v>
      </c>
      <c r="G51" s="99"/>
      <c r="H51" s="99"/>
      <c r="I51" s="99"/>
      <c r="J51" s="99"/>
      <c r="K51" s="99"/>
      <c r="L51" s="125"/>
      <c r="M51" s="98"/>
      <c r="N51" s="99"/>
      <c r="O51" s="99"/>
      <c r="P51" s="99"/>
      <c r="Q51" s="99"/>
      <c r="R51" s="99"/>
      <c r="S51" s="125"/>
      <c r="T51" s="98"/>
      <c r="U51" s="99"/>
      <c r="V51" s="99"/>
      <c r="W51" s="99"/>
      <c r="X51" s="99"/>
      <c r="Y51" s="125"/>
      <c r="Z51" s="98"/>
      <c r="AA51" s="99"/>
      <c r="AB51" s="99"/>
      <c r="AC51" s="99"/>
      <c r="AD51" s="99"/>
      <c r="AE51" s="125"/>
      <c r="AF51" s="98"/>
      <c r="AG51" s="99"/>
      <c r="AH51" s="99"/>
      <c r="AI51" s="99"/>
      <c r="AJ51" s="99"/>
      <c r="AK51" s="125"/>
      <c r="AL51" s="98"/>
      <c r="AM51" s="99"/>
      <c r="AN51" s="99"/>
      <c r="AO51" s="99"/>
      <c r="AP51" s="99"/>
      <c r="AQ51" s="99"/>
      <c r="AR51" s="99"/>
      <c r="AS51" s="125"/>
      <c r="AT51" s="98">
        <v>15</v>
      </c>
      <c r="AU51" s="99">
        <v>15</v>
      </c>
      <c r="AV51" s="99"/>
      <c r="AW51" s="99"/>
      <c r="AX51" s="99"/>
      <c r="AY51" s="99"/>
      <c r="AZ51" s="99">
        <v>2</v>
      </c>
      <c r="BA51" s="125" t="s">
        <v>54</v>
      </c>
      <c r="BB51" s="98"/>
      <c r="BC51" s="99"/>
      <c r="BD51" s="99"/>
      <c r="BE51" s="99"/>
      <c r="BF51" s="99"/>
      <c r="BG51" s="125"/>
      <c r="BH51" s="98"/>
      <c r="BI51" s="99"/>
      <c r="BJ51" s="99"/>
      <c r="BK51" s="99"/>
      <c r="BL51" s="99"/>
      <c r="BM51" s="125"/>
      <c r="BN51" s="98"/>
      <c r="BO51" s="99"/>
      <c r="BP51" s="99"/>
      <c r="BQ51" s="99"/>
      <c r="BR51" s="99"/>
      <c r="BS51" s="99"/>
      <c r="BT51" s="125"/>
      <c r="BU51" s="98"/>
      <c r="BV51" s="99"/>
      <c r="BW51" s="99"/>
      <c r="BX51" s="99"/>
      <c r="BY51" s="99"/>
      <c r="BZ51" s="125"/>
      <c r="CA51" s="109">
        <f>R51+X51+AD51+AJ51+AR51+BF51+BL51+BS51+BY51+AZ51</f>
        <v>2</v>
      </c>
      <c r="CB51" s="133">
        <v>1</v>
      </c>
    </row>
    <row r="52" spans="1:80" ht="30" customHeight="1" x14ac:dyDescent="0.25">
      <c r="A52" s="106">
        <v>39</v>
      </c>
      <c r="B52" s="107"/>
      <c r="C52" s="108" t="s">
        <v>149</v>
      </c>
      <c r="D52" s="124">
        <v>45</v>
      </c>
      <c r="E52" s="98">
        <v>15</v>
      </c>
      <c r="F52" s="99">
        <v>30</v>
      </c>
      <c r="G52" s="99"/>
      <c r="H52" s="99"/>
      <c r="I52" s="99"/>
      <c r="J52" s="99"/>
      <c r="K52" s="99"/>
      <c r="L52" s="125"/>
      <c r="M52" s="98"/>
      <c r="N52" s="99"/>
      <c r="O52" s="99"/>
      <c r="P52" s="99"/>
      <c r="Q52" s="99"/>
      <c r="R52" s="99"/>
      <c r="S52" s="125"/>
      <c r="T52" s="98"/>
      <c r="U52" s="99"/>
      <c r="V52" s="99"/>
      <c r="W52" s="99"/>
      <c r="X52" s="99"/>
      <c r="Y52" s="125"/>
      <c r="Z52" s="98"/>
      <c r="AA52" s="99"/>
      <c r="AB52" s="99"/>
      <c r="AC52" s="99"/>
      <c r="AD52" s="99"/>
      <c r="AE52" s="125"/>
      <c r="AF52" s="98"/>
      <c r="AG52" s="99"/>
      <c r="AH52" s="99"/>
      <c r="AI52" s="99"/>
      <c r="AJ52" s="99"/>
      <c r="AK52" s="125"/>
      <c r="AL52" s="98"/>
      <c r="AM52" s="99"/>
      <c r="AN52" s="99"/>
      <c r="AO52" s="99"/>
      <c r="AP52" s="99"/>
      <c r="AQ52" s="99"/>
      <c r="AR52" s="99"/>
      <c r="AS52" s="125"/>
      <c r="AT52" s="98">
        <v>15</v>
      </c>
      <c r="AU52" s="99">
        <v>30</v>
      </c>
      <c r="AV52" s="99"/>
      <c r="AW52" s="99"/>
      <c r="AX52" s="99"/>
      <c r="AY52" s="99"/>
      <c r="AZ52" s="99">
        <v>5</v>
      </c>
      <c r="BA52" s="125" t="s">
        <v>53</v>
      </c>
      <c r="BB52" s="137"/>
      <c r="BC52" s="138"/>
      <c r="BD52" s="139"/>
      <c r="BE52" s="99"/>
      <c r="BF52" s="99"/>
      <c r="BG52" s="125"/>
      <c r="BH52" s="98"/>
      <c r="BI52" s="99"/>
      <c r="BJ52" s="99"/>
      <c r="BK52" s="99"/>
      <c r="BL52" s="99"/>
      <c r="BM52" s="125"/>
      <c r="BN52" s="98"/>
      <c r="BO52" s="99"/>
      <c r="BP52" s="99"/>
      <c r="BQ52" s="99"/>
      <c r="BR52" s="99"/>
      <c r="BS52" s="99"/>
      <c r="BT52" s="125"/>
      <c r="BU52" s="98"/>
      <c r="BV52" s="99"/>
      <c r="BW52" s="99"/>
      <c r="BX52" s="99"/>
      <c r="BY52" s="99"/>
      <c r="BZ52" s="125"/>
      <c r="CA52" s="109">
        <v>5</v>
      </c>
      <c r="CB52" s="133">
        <v>2</v>
      </c>
    </row>
    <row r="53" spans="1:80" ht="30" customHeight="1" x14ac:dyDescent="0.25">
      <c r="A53" s="106">
        <v>40</v>
      </c>
      <c r="B53" s="107"/>
      <c r="C53" s="108" t="s">
        <v>80</v>
      </c>
      <c r="D53" s="124">
        <v>45</v>
      </c>
      <c r="E53" s="98">
        <v>15</v>
      </c>
      <c r="F53" s="99"/>
      <c r="G53" s="99"/>
      <c r="H53" s="99">
        <v>30</v>
      </c>
      <c r="I53" s="99"/>
      <c r="J53" s="99"/>
      <c r="K53" s="99"/>
      <c r="L53" s="125"/>
      <c r="M53" s="98"/>
      <c r="N53" s="99"/>
      <c r="O53" s="99"/>
      <c r="P53" s="99"/>
      <c r="Q53" s="99"/>
      <c r="R53" s="99"/>
      <c r="S53" s="125"/>
      <c r="T53" s="98"/>
      <c r="U53" s="99"/>
      <c r="V53" s="99"/>
      <c r="W53" s="99"/>
      <c r="X53" s="99"/>
      <c r="Y53" s="125"/>
      <c r="Z53" s="98"/>
      <c r="AA53" s="99"/>
      <c r="AB53" s="99"/>
      <c r="AC53" s="99"/>
      <c r="AD53" s="99"/>
      <c r="AE53" s="125"/>
      <c r="AF53" s="98"/>
      <c r="AG53" s="99"/>
      <c r="AH53" s="99"/>
      <c r="AI53" s="99"/>
      <c r="AJ53" s="99"/>
      <c r="AK53" s="125"/>
      <c r="AL53" s="98"/>
      <c r="AM53" s="99"/>
      <c r="AN53" s="99"/>
      <c r="AO53" s="99"/>
      <c r="AP53" s="99"/>
      <c r="AQ53" s="99"/>
      <c r="AR53" s="99"/>
      <c r="AS53" s="125"/>
      <c r="AT53" s="98">
        <v>15</v>
      </c>
      <c r="AU53" s="99"/>
      <c r="AV53" s="99"/>
      <c r="AW53" s="99">
        <v>30</v>
      </c>
      <c r="AX53" s="99"/>
      <c r="AY53" s="99"/>
      <c r="AZ53" s="99">
        <v>5</v>
      </c>
      <c r="BA53" s="125" t="s">
        <v>53</v>
      </c>
      <c r="BB53" s="98"/>
      <c r="BC53" s="99"/>
      <c r="BD53" s="99"/>
      <c r="BE53" s="99"/>
      <c r="BF53" s="99"/>
      <c r="BG53" s="125"/>
      <c r="BH53" s="98"/>
      <c r="BI53" s="99"/>
      <c r="BJ53" s="99"/>
      <c r="BK53" s="99"/>
      <c r="BL53" s="99"/>
      <c r="BM53" s="125"/>
      <c r="BN53" s="98"/>
      <c r="BO53" s="99"/>
      <c r="BP53" s="99"/>
      <c r="BQ53" s="99"/>
      <c r="BR53" s="99"/>
      <c r="BS53" s="99"/>
      <c r="BT53" s="125"/>
      <c r="BU53" s="98"/>
      <c r="BV53" s="99"/>
      <c r="BW53" s="99"/>
      <c r="BX53" s="99"/>
      <c r="BY53" s="99"/>
      <c r="BZ53" s="125"/>
      <c r="CA53" s="109">
        <v>5</v>
      </c>
      <c r="CB53" s="133">
        <v>3</v>
      </c>
    </row>
    <row r="54" spans="1:80" ht="30" customHeight="1" x14ac:dyDescent="0.25">
      <c r="A54" s="106">
        <v>41</v>
      </c>
      <c r="B54" s="107"/>
      <c r="C54" s="108" t="s">
        <v>81</v>
      </c>
      <c r="D54" s="124">
        <v>45</v>
      </c>
      <c r="E54" s="98">
        <v>15</v>
      </c>
      <c r="F54" s="99"/>
      <c r="G54" s="99">
        <v>30</v>
      </c>
      <c r="H54" s="99"/>
      <c r="I54" s="99"/>
      <c r="J54" s="99"/>
      <c r="K54" s="99"/>
      <c r="L54" s="125"/>
      <c r="M54" s="98"/>
      <c r="N54" s="99"/>
      <c r="O54" s="99"/>
      <c r="P54" s="99"/>
      <c r="Q54" s="99"/>
      <c r="R54" s="99"/>
      <c r="S54" s="125"/>
      <c r="T54" s="98"/>
      <c r="U54" s="99"/>
      <c r="V54" s="99"/>
      <c r="W54" s="99"/>
      <c r="X54" s="99"/>
      <c r="Y54" s="125"/>
      <c r="Z54" s="98"/>
      <c r="AA54" s="99"/>
      <c r="AB54" s="99"/>
      <c r="AC54" s="99"/>
      <c r="AD54" s="99"/>
      <c r="AE54" s="125"/>
      <c r="AF54" s="98"/>
      <c r="AG54" s="99"/>
      <c r="AH54" s="99"/>
      <c r="AI54" s="99"/>
      <c r="AJ54" s="99"/>
      <c r="AK54" s="125"/>
      <c r="AL54" s="98"/>
      <c r="AM54" s="99"/>
      <c r="AN54" s="99"/>
      <c r="AO54" s="99"/>
      <c r="AP54" s="99"/>
      <c r="AQ54" s="99"/>
      <c r="AR54" s="99"/>
      <c r="AS54" s="125"/>
      <c r="AT54" s="98">
        <v>15</v>
      </c>
      <c r="AU54" s="99"/>
      <c r="AV54" s="99">
        <v>30</v>
      </c>
      <c r="AW54" s="99"/>
      <c r="AX54" s="99"/>
      <c r="AY54" s="99"/>
      <c r="AZ54" s="99">
        <v>5</v>
      </c>
      <c r="BA54" s="125" t="s">
        <v>54</v>
      </c>
      <c r="BB54" s="98"/>
      <c r="BC54" s="99"/>
      <c r="BD54" s="99"/>
      <c r="BE54" s="99"/>
      <c r="BF54" s="99"/>
      <c r="BG54" s="125"/>
      <c r="BH54" s="98"/>
      <c r="BI54" s="99"/>
      <c r="BJ54" s="99"/>
      <c r="BK54" s="99"/>
      <c r="BL54" s="99"/>
      <c r="BM54" s="125"/>
      <c r="BN54" s="98"/>
      <c r="BO54" s="99"/>
      <c r="BP54" s="99"/>
      <c r="BQ54" s="99"/>
      <c r="BR54" s="99"/>
      <c r="BS54" s="99"/>
      <c r="BT54" s="125"/>
      <c r="BU54" s="98"/>
      <c r="BV54" s="99"/>
      <c r="BW54" s="99"/>
      <c r="BX54" s="99"/>
      <c r="BY54" s="99"/>
      <c r="BZ54" s="125"/>
      <c r="CA54" s="109">
        <v>5</v>
      </c>
      <c r="CB54" s="133">
        <v>3</v>
      </c>
    </row>
    <row r="55" spans="1:80" ht="30" customHeight="1" x14ac:dyDescent="0.25">
      <c r="A55" s="106">
        <v>42</v>
      </c>
      <c r="B55" s="107"/>
      <c r="C55" s="108" t="s">
        <v>150</v>
      </c>
      <c r="D55" s="124">
        <v>45</v>
      </c>
      <c r="E55" s="98">
        <v>15</v>
      </c>
      <c r="F55" s="99">
        <v>30</v>
      </c>
      <c r="G55" s="99"/>
      <c r="H55" s="99"/>
      <c r="I55" s="99"/>
      <c r="J55" s="99"/>
      <c r="K55" s="99"/>
      <c r="L55" s="125"/>
      <c r="M55" s="98"/>
      <c r="N55" s="99"/>
      <c r="O55" s="99"/>
      <c r="P55" s="99"/>
      <c r="Q55" s="99"/>
      <c r="R55" s="99"/>
      <c r="S55" s="125"/>
      <c r="T55" s="98"/>
      <c r="U55" s="99"/>
      <c r="V55" s="99"/>
      <c r="W55" s="99"/>
      <c r="X55" s="99"/>
      <c r="Y55" s="125"/>
      <c r="Z55" s="98"/>
      <c r="AA55" s="99"/>
      <c r="AB55" s="99"/>
      <c r="AC55" s="99"/>
      <c r="AD55" s="99"/>
      <c r="AE55" s="125"/>
      <c r="AF55" s="98"/>
      <c r="AG55" s="99"/>
      <c r="AH55" s="99"/>
      <c r="AI55" s="99"/>
      <c r="AJ55" s="99"/>
      <c r="AK55" s="125"/>
      <c r="AL55" s="98"/>
      <c r="AM55" s="99"/>
      <c r="AN55" s="99"/>
      <c r="AO55" s="99"/>
      <c r="AP55" s="99"/>
      <c r="AQ55" s="99"/>
      <c r="AR55" s="99"/>
      <c r="AS55" s="125"/>
      <c r="AT55" s="98"/>
      <c r="AU55" s="99"/>
      <c r="AV55" s="99"/>
      <c r="AW55" s="99"/>
      <c r="AX55" s="99"/>
      <c r="AY55" s="99"/>
      <c r="AZ55" s="99"/>
      <c r="BA55" s="125"/>
      <c r="BB55" s="137">
        <v>15</v>
      </c>
      <c r="BC55" s="138">
        <v>30</v>
      </c>
      <c r="BD55" s="139"/>
      <c r="BE55" s="99"/>
      <c r="BF55" s="99">
        <v>5</v>
      </c>
      <c r="BG55" s="125" t="s">
        <v>53</v>
      </c>
      <c r="BH55" s="98"/>
      <c r="BI55" s="99"/>
      <c r="BJ55" s="99"/>
      <c r="BK55" s="99"/>
      <c r="BL55" s="99"/>
      <c r="BM55" s="125"/>
      <c r="BN55" s="98"/>
      <c r="BO55" s="99"/>
      <c r="BP55" s="99"/>
      <c r="BQ55" s="99"/>
      <c r="BR55" s="99"/>
      <c r="BS55" s="99"/>
      <c r="BT55" s="125"/>
      <c r="BU55" s="98"/>
      <c r="BV55" s="99"/>
      <c r="BW55" s="99"/>
      <c r="BX55" s="99"/>
      <c r="BY55" s="99"/>
      <c r="BZ55" s="125"/>
      <c r="CA55" s="109">
        <v>5</v>
      </c>
      <c r="CB55" s="133">
        <v>2</v>
      </c>
    </row>
    <row r="56" spans="1:80" ht="30" customHeight="1" x14ac:dyDescent="0.25">
      <c r="A56" s="106">
        <v>43</v>
      </c>
      <c r="B56" s="107"/>
      <c r="C56" s="108" t="s">
        <v>82</v>
      </c>
      <c r="D56" s="124">
        <v>30</v>
      </c>
      <c r="E56" s="98">
        <v>15</v>
      </c>
      <c r="F56" s="99">
        <v>15</v>
      </c>
      <c r="G56" s="99"/>
      <c r="H56" s="99"/>
      <c r="I56" s="99"/>
      <c r="J56" s="99"/>
      <c r="K56" s="99"/>
      <c r="L56" s="125"/>
      <c r="M56" s="98"/>
      <c r="N56" s="99"/>
      <c r="O56" s="99"/>
      <c r="P56" s="99"/>
      <c r="Q56" s="99"/>
      <c r="R56" s="99"/>
      <c r="S56" s="125"/>
      <c r="T56" s="98"/>
      <c r="U56" s="99"/>
      <c r="V56" s="99"/>
      <c r="W56" s="99"/>
      <c r="X56" s="99"/>
      <c r="Y56" s="125"/>
      <c r="Z56" s="98"/>
      <c r="AA56" s="99"/>
      <c r="AB56" s="99"/>
      <c r="AC56" s="99"/>
      <c r="AD56" s="99"/>
      <c r="AE56" s="125"/>
      <c r="AF56" s="98"/>
      <c r="AG56" s="99"/>
      <c r="AH56" s="99"/>
      <c r="AI56" s="99"/>
      <c r="AJ56" s="99"/>
      <c r="AK56" s="125"/>
      <c r="AL56" s="98"/>
      <c r="AM56" s="99"/>
      <c r="AN56" s="99"/>
      <c r="AO56" s="99"/>
      <c r="AP56" s="99"/>
      <c r="AQ56" s="99"/>
      <c r="AR56" s="99"/>
      <c r="AS56" s="125"/>
      <c r="AT56" s="98"/>
      <c r="AU56" s="99"/>
      <c r="AV56" s="99"/>
      <c r="AW56" s="99"/>
      <c r="AX56" s="99"/>
      <c r="AY56" s="99"/>
      <c r="AZ56" s="99"/>
      <c r="BA56" s="125"/>
      <c r="BB56" s="98">
        <v>15</v>
      </c>
      <c r="BC56" s="99">
        <v>15</v>
      </c>
      <c r="BD56" s="99"/>
      <c r="BE56" s="99"/>
      <c r="BF56" s="99">
        <v>2</v>
      </c>
      <c r="BG56" s="125" t="s">
        <v>54</v>
      </c>
      <c r="BH56" s="98"/>
      <c r="BI56" s="99"/>
      <c r="BJ56" s="99"/>
      <c r="BK56" s="99"/>
      <c r="BL56" s="99"/>
      <c r="BM56" s="125"/>
      <c r="BN56" s="98"/>
      <c r="BO56" s="99"/>
      <c r="BP56" s="99"/>
      <c r="BQ56" s="99"/>
      <c r="BR56" s="99"/>
      <c r="BS56" s="99"/>
      <c r="BT56" s="125"/>
      <c r="BU56" s="98"/>
      <c r="BV56" s="99"/>
      <c r="BW56" s="99"/>
      <c r="BX56" s="99"/>
      <c r="BY56" s="99"/>
      <c r="BZ56" s="125"/>
      <c r="CA56" s="109">
        <f>R56+X56+AD56+AJ56+AR56+BF56+BL56+BS56+BY56+AZ56</f>
        <v>2</v>
      </c>
      <c r="CB56" s="133">
        <v>1</v>
      </c>
    </row>
    <row r="57" spans="1:80" ht="30" customHeight="1" x14ac:dyDescent="0.25">
      <c r="A57" s="106">
        <v>44</v>
      </c>
      <c r="B57" s="107"/>
      <c r="C57" s="108" t="s">
        <v>83</v>
      </c>
      <c r="D57" s="124">
        <v>15</v>
      </c>
      <c r="E57" s="98">
        <v>15</v>
      </c>
      <c r="F57" s="99"/>
      <c r="G57" s="99"/>
      <c r="H57" s="99"/>
      <c r="I57" s="99"/>
      <c r="J57" s="99"/>
      <c r="K57" s="99"/>
      <c r="L57" s="125"/>
      <c r="M57" s="98"/>
      <c r="N57" s="99"/>
      <c r="O57" s="99"/>
      <c r="P57" s="99"/>
      <c r="Q57" s="99"/>
      <c r="R57" s="99"/>
      <c r="S57" s="125"/>
      <c r="T57" s="98"/>
      <c r="U57" s="99"/>
      <c r="V57" s="99"/>
      <c r="W57" s="99"/>
      <c r="X57" s="99"/>
      <c r="Y57" s="125"/>
      <c r="Z57" s="98"/>
      <c r="AA57" s="99"/>
      <c r="AB57" s="99"/>
      <c r="AC57" s="99"/>
      <c r="AD57" s="99"/>
      <c r="AE57" s="125"/>
      <c r="AF57" s="98"/>
      <c r="AG57" s="99"/>
      <c r="AH57" s="99"/>
      <c r="AI57" s="99"/>
      <c r="AJ57" s="99"/>
      <c r="AK57" s="125"/>
      <c r="AL57" s="98"/>
      <c r="AM57" s="99"/>
      <c r="AN57" s="99"/>
      <c r="AO57" s="99"/>
      <c r="AP57" s="99"/>
      <c r="AQ57" s="99"/>
      <c r="AR57" s="99"/>
      <c r="AS57" s="125"/>
      <c r="AT57" s="98"/>
      <c r="AU57" s="99"/>
      <c r="AV57" s="99"/>
      <c r="AW57" s="99"/>
      <c r="AX57" s="99"/>
      <c r="AY57" s="99"/>
      <c r="AZ57" s="99"/>
      <c r="BA57" s="125"/>
      <c r="BB57" s="98"/>
      <c r="BC57" s="99"/>
      <c r="BD57" s="99"/>
      <c r="BE57" s="99"/>
      <c r="BF57" s="99"/>
      <c r="BG57" s="125"/>
      <c r="BH57" s="99">
        <v>15</v>
      </c>
      <c r="BI57" s="99"/>
      <c r="BJ57" s="99"/>
      <c r="BK57" s="99"/>
      <c r="BL57" s="99">
        <v>2</v>
      </c>
      <c r="BM57" s="125" t="s">
        <v>54</v>
      </c>
      <c r="BN57" s="98"/>
      <c r="BO57" s="99"/>
      <c r="BP57" s="99"/>
      <c r="BQ57" s="99"/>
      <c r="BR57" s="99"/>
      <c r="BS57" s="99"/>
      <c r="BT57" s="125"/>
      <c r="BU57" s="98"/>
      <c r="BV57" s="99"/>
      <c r="BW57" s="99"/>
      <c r="BX57" s="99"/>
      <c r="BY57" s="99"/>
      <c r="BZ57" s="125"/>
      <c r="CA57" s="109">
        <f>R57+X57+AD57+AJ57+AR57+BF57+BL57+BS57+BY57+AZ57</f>
        <v>2</v>
      </c>
      <c r="CB57" s="133">
        <v>0</v>
      </c>
    </row>
    <row r="58" spans="1:80" ht="30" customHeight="1" x14ac:dyDescent="0.25">
      <c r="A58" s="106">
        <v>45</v>
      </c>
      <c r="B58" s="107"/>
      <c r="C58" s="108" t="s">
        <v>84</v>
      </c>
      <c r="D58" s="124">
        <v>30</v>
      </c>
      <c r="E58" s="98">
        <v>15</v>
      </c>
      <c r="F58" s="99">
        <v>15</v>
      </c>
      <c r="G58" s="99"/>
      <c r="H58" s="99"/>
      <c r="I58" s="99"/>
      <c r="J58" s="99"/>
      <c r="K58" s="99"/>
      <c r="L58" s="125"/>
      <c r="M58" s="98"/>
      <c r="N58" s="99"/>
      <c r="O58" s="99"/>
      <c r="P58" s="99"/>
      <c r="Q58" s="99"/>
      <c r="R58" s="99"/>
      <c r="S58" s="125"/>
      <c r="T58" s="98"/>
      <c r="U58" s="99"/>
      <c r="V58" s="99"/>
      <c r="W58" s="99"/>
      <c r="X58" s="99"/>
      <c r="Y58" s="125"/>
      <c r="Z58" s="98"/>
      <c r="AA58" s="99"/>
      <c r="AB58" s="99"/>
      <c r="AC58" s="99"/>
      <c r="AD58" s="99"/>
      <c r="AE58" s="125"/>
      <c r="AF58" s="98"/>
      <c r="AG58" s="99"/>
      <c r="AH58" s="99"/>
      <c r="AI58" s="99"/>
      <c r="AJ58" s="99"/>
      <c r="AK58" s="125"/>
      <c r="AL58" s="98"/>
      <c r="AM58" s="99"/>
      <c r="AN58" s="99"/>
      <c r="AO58" s="99"/>
      <c r="AP58" s="99"/>
      <c r="AQ58" s="99"/>
      <c r="AR58" s="99"/>
      <c r="AS58" s="125"/>
      <c r="AT58" s="98"/>
      <c r="AU58" s="99"/>
      <c r="AV58" s="99"/>
      <c r="AW58" s="99"/>
      <c r="AX58" s="99"/>
      <c r="AY58" s="99"/>
      <c r="AZ58" s="99"/>
      <c r="BA58" s="125"/>
      <c r="BB58" s="98"/>
      <c r="BC58" s="99"/>
      <c r="BD58" s="99"/>
      <c r="BE58" s="99"/>
      <c r="BF58" s="99"/>
      <c r="BG58" s="125"/>
      <c r="BH58" s="99">
        <v>15</v>
      </c>
      <c r="BI58" s="99">
        <v>15</v>
      </c>
      <c r="BJ58" s="99"/>
      <c r="BK58" s="99"/>
      <c r="BL58" s="99">
        <v>3</v>
      </c>
      <c r="BM58" s="125" t="s">
        <v>53</v>
      </c>
      <c r="BN58" s="98"/>
      <c r="BO58" s="99"/>
      <c r="BP58" s="99"/>
      <c r="BQ58" s="99"/>
      <c r="BR58" s="99"/>
      <c r="BS58" s="99"/>
      <c r="BT58" s="125"/>
      <c r="BU58" s="98"/>
      <c r="BV58" s="99"/>
      <c r="BW58" s="99"/>
      <c r="BX58" s="99"/>
      <c r="BY58" s="99"/>
      <c r="BZ58" s="125"/>
      <c r="CA58" s="114">
        <f>R58+X58+AD58+AJ58+AR58+BF58+BL58+BS58+BY58+AZ58</f>
        <v>3</v>
      </c>
      <c r="CB58" s="133">
        <v>2</v>
      </c>
    </row>
    <row r="59" spans="1:80" ht="30" customHeight="1" x14ac:dyDescent="0.25">
      <c r="A59" s="106">
        <v>46</v>
      </c>
      <c r="B59" s="107"/>
      <c r="C59" s="108" t="s">
        <v>85</v>
      </c>
      <c r="D59" s="124">
        <v>30</v>
      </c>
      <c r="E59" s="98">
        <v>15</v>
      </c>
      <c r="F59" s="99">
        <v>15</v>
      </c>
      <c r="G59" s="99"/>
      <c r="H59" s="99"/>
      <c r="I59" s="99"/>
      <c r="J59" s="99"/>
      <c r="K59" s="99"/>
      <c r="L59" s="125"/>
      <c r="M59" s="98"/>
      <c r="N59" s="99"/>
      <c r="O59" s="99"/>
      <c r="P59" s="99"/>
      <c r="Q59" s="99"/>
      <c r="R59" s="99"/>
      <c r="S59" s="125"/>
      <c r="T59" s="98"/>
      <c r="U59" s="99"/>
      <c r="V59" s="99"/>
      <c r="W59" s="99"/>
      <c r="X59" s="99"/>
      <c r="Y59" s="125"/>
      <c r="Z59" s="98"/>
      <c r="AA59" s="99"/>
      <c r="AB59" s="99"/>
      <c r="AC59" s="99"/>
      <c r="AD59" s="99"/>
      <c r="AE59" s="125"/>
      <c r="AF59" s="98"/>
      <c r="AG59" s="99"/>
      <c r="AH59" s="99"/>
      <c r="AI59" s="99"/>
      <c r="AJ59" s="99"/>
      <c r="AK59" s="125"/>
      <c r="AL59" s="98"/>
      <c r="AM59" s="99"/>
      <c r="AN59" s="99"/>
      <c r="AO59" s="99"/>
      <c r="AP59" s="99"/>
      <c r="AQ59" s="99"/>
      <c r="AR59" s="99"/>
      <c r="AS59" s="125"/>
      <c r="AT59" s="98"/>
      <c r="AU59" s="99"/>
      <c r="AV59" s="99"/>
      <c r="AW59" s="99"/>
      <c r="AX59" s="99"/>
      <c r="AY59" s="99"/>
      <c r="AZ59" s="99"/>
      <c r="BA59" s="125"/>
      <c r="BB59" s="98"/>
      <c r="BC59" s="99"/>
      <c r="BD59" s="99"/>
      <c r="BE59" s="99"/>
      <c r="BF59" s="99"/>
      <c r="BG59" s="125"/>
      <c r="BH59" s="98"/>
      <c r="BI59" s="99"/>
      <c r="BJ59" s="99"/>
      <c r="BK59" s="99"/>
      <c r="BL59" s="99"/>
      <c r="BM59" s="125"/>
      <c r="BN59" s="140">
        <v>15</v>
      </c>
      <c r="BO59" s="141">
        <v>15</v>
      </c>
      <c r="BP59" s="142"/>
      <c r="BQ59" s="143"/>
      <c r="BR59" s="99"/>
      <c r="BS59" s="99">
        <v>3</v>
      </c>
      <c r="BT59" s="125" t="s">
        <v>53</v>
      </c>
      <c r="BU59" s="98"/>
      <c r="BV59" s="99"/>
      <c r="BW59" s="99"/>
      <c r="BX59" s="99"/>
      <c r="BY59" s="99"/>
      <c r="BZ59" s="125"/>
      <c r="CA59" s="116">
        <f>R59+X59+AD59+AJ59+AR59+BF59+BL59+BS59+BY59+AZ59</f>
        <v>3</v>
      </c>
      <c r="CB59" s="133">
        <v>2</v>
      </c>
    </row>
    <row r="60" spans="1:80" ht="38.25" customHeight="1" x14ac:dyDescent="0.25">
      <c r="A60" s="248" t="s">
        <v>31</v>
      </c>
      <c r="B60" s="250"/>
      <c r="C60" s="25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30"/>
      <c r="CB60" s="123"/>
    </row>
    <row r="61" spans="1:80" ht="63.75" customHeight="1" x14ac:dyDescent="0.25">
      <c r="A61" s="106">
        <v>47</v>
      </c>
      <c r="B61" s="107"/>
      <c r="C61" s="108" t="s">
        <v>148</v>
      </c>
      <c r="D61" s="124">
        <v>15</v>
      </c>
      <c r="E61" s="98">
        <v>15</v>
      </c>
      <c r="F61" s="99"/>
      <c r="G61" s="99"/>
      <c r="H61" s="99"/>
      <c r="I61" s="99"/>
      <c r="J61" s="99"/>
      <c r="K61" s="99"/>
      <c r="L61" s="125"/>
      <c r="M61" s="98"/>
      <c r="N61" s="99"/>
      <c r="O61" s="99"/>
      <c r="P61" s="99"/>
      <c r="Q61" s="99"/>
      <c r="R61" s="99"/>
      <c r="S61" s="125"/>
      <c r="T61" s="98"/>
      <c r="U61" s="99"/>
      <c r="V61" s="99"/>
      <c r="W61" s="99"/>
      <c r="X61" s="99"/>
      <c r="Y61" s="125"/>
      <c r="Z61" s="98">
        <v>15</v>
      </c>
      <c r="AA61" s="99"/>
      <c r="AB61" s="99"/>
      <c r="AC61" s="99"/>
      <c r="AD61" s="99">
        <v>2</v>
      </c>
      <c r="AE61" s="125" t="s">
        <v>55</v>
      </c>
      <c r="AF61" s="98"/>
      <c r="AG61" s="99"/>
      <c r="AH61" s="99"/>
      <c r="AI61" s="99"/>
      <c r="AJ61" s="99"/>
      <c r="AK61" s="125"/>
      <c r="AL61" s="98"/>
      <c r="AM61" s="99"/>
      <c r="AN61" s="99"/>
      <c r="AO61" s="99"/>
      <c r="AP61" s="99"/>
      <c r="AQ61" s="99"/>
      <c r="AR61" s="99"/>
      <c r="AS61" s="125"/>
      <c r="AT61" s="98"/>
      <c r="AU61" s="99"/>
      <c r="AV61" s="99"/>
      <c r="AW61" s="99"/>
      <c r="AX61" s="99"/>
      <c r="AY61" s="99"/>
      <c r="AZ61" s="99"/>
      <c r="BA61" s="125"/>
      <c r="BB61" s="98"/>
      <c r="BC61" s="99"/>
      <c r="BD61" s="99"/>
      <c r="BE61" s="99"/>
      <c r="BF61" s="99"/>
      <c r="BG61" s="125"/>
      <c r="BH61" s="98"/>
      <c r="BI61" s="99"/>
      <c r="BJ61" s="99"/>
      <c r="BK61" s="99"/>
      <c r="BL61" s="99"/>
      <c r="BM61" s="125"/>
      <c r="BN61" s="98"/>
      <c r="BO61" s="99"/>
      <c r="BP61" s="99"/>
      <c r="BQ61" s="99"/>
      <c r="BR61" s="99"/>
      <c r="BS61" s="99"/>
      <c r="BT61" s="125"/>
      <c r="BU61" s="98"/>
      <c r="BV61" s="99"/>
      <c r="BW61" s="99"/>
      <c r="BX61" s="99"/>
      <c r="BY61" s="99"/>
      <c r="BZ61" s="134"/>
      <c r="CA61" s="114">
        <f>R61+X61+AD61+AJ61+AR61+BF61+BL61+BS61+BY61+AZ61</f>
        <v>2</v>
      </c>
      <c r="CB61" s="144">
        <v>0</v>
      </c>
    </row>
    <row r="62" spans="1:80" ht="56.25" customHeight="1" x14ac:dyDescent="0.25">
      <c r="A62" s="106">
        <v>48</v>
      </c>
      <c r="B62" s="107"/>
      <c r="C62" s="108" t="s">
        <v>86</v>
      </c>
      <c r="D62" s="114">
        <v>15</v>
      </c>
      <c r="E62" s="106">
        <v>15</v>
      </c>
      <c r="F62" s="107"/>
      <c r="G62" s="107"/>
      <c r="H62" s="107"/>
      <c r="I62" s="107"/>
      <c r="J62" s="107"/>
      <c r="K62" s="107"/>
      <c r="L62" s="115"/>
      <c r="M62" s="106"/>
      <c r="N62" s="107"/>
      <c r="O62" s="107"/>
      <c r="P62" s="107"/>
      <c r="Q62" s="107"/>
      <c r="R62" s="107"/>
      <c r="S62" s="115"/>
      <c r="T62" s="106"/>
      <c r="U62" s="107"/>
      <c r="V62" s="107"/>
      <c r="W62" s="107"/>
      <c r="X62" s="107"/>
      <c r="Y62" s="115"/>
      <c r="Z62" s="106"/>
      <c r="AA62" s="107"/>
      <c r="AB62" s="107"/>
      <c r="AC62" s="107"/>
      <c r="AD62" s="107"/>
      <c r="AE62" s="115"/>
      <c r="AF62" s="106">
        <v>15</v>
      </c>
      <c r="AG62" s="107"/>
      <c r="AH62" s="107"/>
      <c r="AI62" s="107"/>
      <c r="AJ62" s="107">
        <v>2</v>
      </c>
      <c r="AK62" s="115" t="s">
        <v>55</v>
      </c>
      <c r="AL62" s="106"/>
      <c r="AM62" s="107"/>
      <c r="AN62" s="107"/>
      <c r="AO62" s="107"/>
      <c r="AP62" s="107"/>
      <c r="AQ62" s="107"/>
      <c r="AR62" s="107"/>
      <c r="AS62" s="115"/>
      <c r="AT62" s="106"/>
      <c r="AU62" s="107"/>
      <c r="AV62" s="107"/>
      <c r="AW62" s="107"/>
      <c r="AX62" s="107"/>
      <c r="AY62" s="107"/>
      <c r="AZ62" s="107"/>
      <c r="BA62" s="115"/>
      <c r="BB62" s="106"/>
      <c r="BC62" s="107"/>
      <c r="BD62" s="107"/>
      <c r="BE62" s="107"/>
      <c r="BF62" s="107"/>
      <c r="BG62" s="115"/>
      <c r="BH62" s="106"/>
      <c r="BI62" s="107"/>
      <c r="BJ62" s="107"/>
      <c r="BK62" s="107"/>
      <c r="BL62" s="107"/>
      <c r="BM62" s="115"/>
      <c r="BN62" s="106"/>
      <c r="BO62" s="107"/>
      <c r="BP62" s="107"/>
      <c r="BQ62" s="107"/>
      <c r="BR62" s="107"/>
      <c r="BS62" s="107"/>
      <c r="BT62" s="115"/>
      <c r="BU62" s="106"/>
      <c r="BV62" s="107"/>
      <c r="BW62" s="107"/>
      <c r="BX62" s="107"/>
      <c r="BY62" s="107"/>
      <c r="BZ62" s="118"/>
      <c r="CA62" s="114">
        <f>R62+X62+AD62+AJ62+AR62+BF62+BL62+BS62+BY62+AZ62</f>
        <v>2</v>
      </c>
      <c r="CB62" s="144">
        <v>0</v>
      </c>
    </row>
    <row r="63" spans="1:80" ht="38.25" customHeight="1" thickBot="1" x14ac:dyDescent="0.3">
      <c r="A63" s="106">
        <v>49</v>
      </c>
      <c r="B63" s="107"/>
      <c r="C63" s="108" t="s">
        <v>87</v>
      </c>
      <c r="D63" s="114">
        <v>120</v>
      </c>
      <c r="E63" s="106"/>
      <c r="F63" s="107"/>
      <c r="G63" s="107"/>
      <c r="H63" s="107"/>
      <c r="I63" s="107">
        <v>120</v>
      </c>
      <c r="J63" s="107"/>
      <c r="K63" s="107"/>
      <c r="L63" s="115"/>
      <c r="M63" s="106"/>
      <c r="N63" s="107"/>
      <c r="O63" s="107"/>
      <c r="P63" s="107"/>
      <c r="Q63" s="107"/>
      <c r="R63" s="107"/>
      <c r="S63" s="115"/>
      <c r="T63" s="106"/>
      <c r="U63" s="107"/>
      <c r="V63" s="107"/>
      <c r="W63" s="107"/>
      <c r="X63" s="107"/>
      <c r="Y63" s="115"/>
      <c r="Z63" s="106"/>
      <c r="AA63" s="107"/>
      <c r="AB63" s="107"/>
      <c r="AC63" s="107"/>
      <c r="AD63" s="107"/>
      <c r="AE63" s="115"/>
      <c r="AF63" s="106"/>
      <c r="AG63" s="107"/>
      <c r="AH63" s="107"/>
      <c r="AI63" s="107"/>
      <c r="AJ63" s="107"/>
      <c r="AK63" s="115"/>
      <c r="AL63" s="106"/>
      <c r="AM63" s="107"/>
      <c r="AN63" s="107"/>
      <c r="AO63" s="107"/>
      <c r="AP63" s="107"/>
      <c r="AQ63" s="107"/>
      <c r="AR63" s="107"/>
      <c r="AS63" s="115"/>
      <c r="AT63" s="106"/>
      <c r="AU63" s="107"/>
      <c r="AV63" s="107"/>
      <c r="AW63" s="107"/>
      <c r="AX63" s="107"/>
      <c r="AY63" s="107"/>
      <c r="AZ63" s="107"/>
      <c r="BA63" s="115"/>
      <c r="BB63" s="106"/>
      <c r="BC63" s="107"/>
      <c r="BD63" s="107">
        <v>30</v>
      </c>
      <c r="BE63" s="107"/>
      <c r="BF63" s="107">
        <v>3</v>
      </c>
      <c r="BG63" s="115" t="s">
        <v>55</v>
      </c>
      <c r="BH63" s="106"/>
      <c r="BI63" s="107"/>
      <c r="BJ63" s="107">
        <v>30</v>
      </c>
      <c r="BK63" s="107"/>
      <c r="BL63" s="107">
        <v>3</v>
      </c>
      <c r="BM63" s="115" t="s">
        <v>55</v>
      </c>
      <c r="BN63" s="106"/>
      <c r="BO63" s="107"/>
      <c r="BP63" s="107"/>
      <c r="BQ63" s="107">
        <v>30</v>
      </c>
      <c r="BR63" s="107"/>
      <c r="BS63" s="107">
        <v>5</v>
      </c>
      <c r="BT63" s="115" t="s">
        <v>55</v>
      </c>
      <c r="BU63" s="106"/>
      <c r="BV63" s="107"/>
      <c r="BW63" s="107">
        <v>30</v>
      </c>
      <c r="BX63" s="107"/>
      <c r="BY63" s="107">
        <v>7</v>
      </c>
      <c r="BZ63" s="118" t="s">
        <v>55</v>
      </c>
      <c r="CA63" s="145">
        <f>R63+X63+AD63+AJ63+AR63+BF63+BL63+BS63+BY63+AZ63</f>
        <v>18</v>
      </c>
      <c r="CB63" s="146">
        <v>18</v>
      </c>
    </row>
    <row r="64" spans="1:80" ht="38.25" customHeight="1" thickBot="1" x14ac:dyDescent="0.3">
      <c r="A64" s="242" t="s">
        <v>34</v>
      </c>
      <c r="B64" s="243"/>
      <c r="C64" s="244"/>
      <c r="D64" s="147">
        <f t="shared" ref="D64:R64" si="2">SUM(D12:D21,D23:D29,D31:D59,D61:D63)</f>
        <v>1885</v>
      </c>
      <c r="E64" s="147">
        <f t="shared" si="2"/>
        <v>770</v>
      </c>
      <c r="F64" s="147">
        <f t="shared" si="2"/>
        <v>530</v>
      </c>
      <c r="G64" s="147">
        <f t="shared" si="2"/>
        <v>165</v>
      </c>
      <c r="H64" s="147">
        <f t="shared" si="2"/>
        <v>60</v>
      </c>
      <c r="I64" s="147">
        <f t="shared" si="2"/>
        <v>120</v>
      </c>
      <c r="J64" s="147">
        <f t="shared" si="2"/>
        <v>180</v>
      </c>
      <c r="K64" s="147">
        <f t="shared" si="2"/>
        <v>60</v>
      </c>
      <c r="L64" s="147">
        <f t="shared" si="2"/>
        <v>0</v>
      </c>
      <c r="M64" s="147">
        <f t="shared" si="2"/>
        <v>110</v>
      </c>
      <c r="N64" s="147">
        <f t="shared" si="2"/>
        <v>65</v>
      </c>
      <c r="O64" s="147">
        <f t="shared" si="2"/>
        <v>45</v>
      </c>
      <c r="P64" s="147">
        <f t="shared" si="2"/>
        <v>30</v>
      </c>
      <c r="Q64" s="147">
        <f t="shared" si="2"/>
        <v>30</v>
      </c>
      <c r="R64" s="147">
        <f t="shared" si="2"/>
        <v>28</v>
      </c>
      <c r="S64" s="147"/>
      <c r="T64" s="147">
        <f t="shared" ref="T64:X64" si="3">SUM(T12:T21,T23:T29,T31:T59,T61:T63)</f>
        <v>120</v>
      </c>
      <c r="U64" s="147">
        <f t="shared" si="3"/>
        <v>120</v>
      </c>
      <c r="V64" s="147">
        <f t="shared" si="3"/>
        <v>30</v>
      </c>
      <c r="W64" s="147">
        <f t="shared" si="3"/>
        <v>30</v>
      </c>
      <c r="X64" s="147">
        <f t="shared" si="3"/>
        <v>30</v>
      </c>
      <c r="Y64" s="147"/>
      <c r="Z64" s="147">
        <f>SUM(Z12:Z21,Z23:Z29,Z31:Z59,Z61:Z63)</f>
        <v>165</v>
      </c>
      <c r="AA64" s="147">
        <f>SUM(AA12:AA21,AA23:AA29,AA31:AA59,AA61:AA63)</f>
        <v>60</v>
      </c>
      <c r="AB64" s="147">
        <f>SUM(AB12:AB21,AB23:AB29,AB31:AB59,AB61:AB63)</f>
        <v>30</v>
      </c>
      <c r="AC64" s="147">
        <f>SUM(AC12:AC21,AC23:AC29,AC31:AC59,AC61:AC63)</f>
        <v>30</v>
      </c>
      <c r="AD64" s="147">
        <f>SUM(AD12:AD21,AD23:AD29,AD31:AD59,AD61:AD63)</f>
        <v>29</v>
      </c>
      <c r="AE64" s="147"/>
      <c r="AF64" s="147">
        <f>SUM(AF12:AF21,AF23:AF29,AF31:AF59,AF61:AF63)</f>
        <v>180</v>
      </c>
      <c r="AG64" s="147">
        <f>SUM(AG12:AG21,AG23:AG29,AG31:AG59,AG61:AG63)</f>
        <v>135</v>
      </c>
      <c r="AH64" s="147">
        <f>SUM(AH12:AH21,AH23:AH29,AH31:AH59,AH61:AH63)</f>
        <v>30</v>
      </c>
      <c r="AI64" s="147">
        <f>SUM(AI12:AI21,AI23:AI29,AI31:AI59,AI61:AI63)</f>
        <v>30</v>
      </c>
      <c r="AJ64" s="147">
        <f>SUM(AJ12:AJ21,AJ23:AJ29,AJ31:AJ59,AJ61:AJ63)</f>
        <v>33</v>
      </c>
      <c r="AK64" s="147"/>
      <c r="AL64" s="147">
        <f t="shared" ref="AL64:AR64" si="4">SUM(AL12:AL21,AL23:AL29,AL31:AL59,AL61:AL63)</f>
        <v>45</v>
      </c>
      <c r="AM64" s="147">
        <f t="shared" si="4"/>
        <v>15</v>
      </c>
      <c r="AN64" s="147">
        <f t="shared" si="4"/>
        <v>30</v>
      </c>
      <c r="AO64" s="147">
        <f t="shared" si="4"/>
        <v>30</v>
      </c>
      <c r="AP64" s="147">
        <f t="shared" si="4"/>
        <v>30</v>
      </c>
      <c r="AQ64" s="147">
        <f t="shared" si="4"/>
        <v>0</v>
      </c>
      <c r="AR64" s="147">
        <f t="shared" si="4"/>
        <v>16</v>
      </c>
      <c r="AS64" s="147"/>
      <c r="AT64" s="147">
        <f t="shared" ref="AT64:AZ64" si="5">SUM(AT12:AT21,AT23:AT29,AT31:AT59,AT61:AT63)</f>
        <v>75</v>
      </c>
      <c r="AU64" s="147">
        <f t="shared" si="5"/>
        <v>60</v>
      </c>
      <c r="AV64" s="147">
        <f t="shared" si="5"/>
        <v>30</v>
      </c>
      <c r="AW64" s="147">
        <f t="shared" si="5"/>
        <v>30</v>
      </c>
      <c r="AX64" s="147">
        <f t="shared" si="5"/>
        <v>30</v>
      </c>
      <c r="AY64" s="147">
        <f t="shared" si="5"/>
        <v>0</v>
      </c>
      <c r="AZ64" s="147">
        <f t="shared" si="5"/>
        <v>21</v>
      </c>
      <c r="BA64" s="147"/>
      <c r="BB64" s="147">
        <f>SUM(BB12:BB21,BB23:BB29,BB31:BB59,BB61:BB63)</f>
        <v>30</v>
      </c>
      <c r="BC64" s="147">
        <f>SUM(BC12:BC21,BC23:BC29,BC31:BC59,BC61:BC63)</f>
        <v>45</v>
      </c>
      <c r="BD64" s="147">
        <f>SUM(BD12:BD21,BD23:BD29,BD31:BD59,BD61:BD63)</f>
        <v>30</v>
      </c>
      <c r="BE64" s="147">
        <f>SUM(BE12:BE21,BE23:BE29,BE31:BE59,BE61:BE63)</f>
        <v>0</v>
      </c>
      <c r="BF64" s="147">
        <f>SUM(BF12:BF21,BF23:BF29,BF31:BF59,BF61:BF63)</f>
        <v>10</v>
      </c>
      <c r="BG64" s="147"/>
      <c r="BH64" s="147">
        <f>SUM(BH12:BH21,BH23:BH29,BH31:BH59,BH61:BH63)</f>
        <v>30</v>
      </c>
      <c r="BI64" s="147">
        <f>SUM(BI12:BI21,BI23:BI29,BI31:BI59,BI61:BI63)</f>
        <v>15</v>
      </c>
      <c r="BJ64" s="147">
        <f>SUM(BJ12:BJ21,BJ23:BJ29,BJ31:BJ59,BJ61:BJ63)</f>
        <v>30</v>
      </c>
      <c r="BK64" s="147">
        <f>SUM(BK12:BK21,BK23:BK29,BK31:BK59,BK61:BK63)</f>
        <v>0</v>
      </c>
      <c r="BL64" s="147">
        <f>SUM(BL12:BL21,BL23:BL29,BL31:BL59,BL61:BL63)</f>
        <v>8</v>
      </c>
      <c r="BM64" s="147"/>
      <c r="BN64" s="147">
        <f t="shared" ref="BN64:BS64" si="6">SUM(BN12:BN21,BN23:BN29,BN31:BN59,BN61:BN63)</f>
        <v>15</v>
      </c>
      <c r="BO64" s="147">
        <f t="shared" si="6"/>
        <v>15</v>
      </c>
      <c r="BP64" s="147">
        <f t="shared" si="6"/>
        <v>0</v>
      </c>
      <c r="BQ64" s="147">
        <f t="shared" si="6"/>
        <v>30</v>
      </c>
      <c r="BR64" s="147">
        <f t="shared" si="6"/>
        <v>0</v>
      </c>
      <c r="BS64" s="147">
        <f t="shared" si="6"/>
        <v>8</v>
      </c>
      <c r="BT64" s="147"/>
      <c r="BU64" s="147">
        <f>SUM(BU12:BU21,BU23:BU29,BU31:BU59,BU61:BU63)</f>
        <v>0</v>
      </c>
      <c r="BV64" s="147">
        <f>SUM(BV12:BV21,BV23:BV29,BV31:BV59,BV61:BV63)</f>
        <v>0</v>
      </c>
      <c r="BW64" s="147">
        <f>SUM(BW12:BW21,BW23:BW29,BW31:BW59,BW61:BW63)</f>
        <v>30</v>
      </c>
      <c r="BX64" s="147">
        <f>SUM(BX12:BX21,BX23:BX29,BX31:BX59,BX61:BX63)</f>
        <v>0</v>
      </c>
      <c r="BY64" s="147">
        <f>SUM(BY12:BY21,BY23:BY29,BY31:BY59,BY61:BY63)</f>
        <v>7</v>
      </c>
      <c r="BZ64" s="147"/>
      <c r="CA64" s="148">
        <f>SUM(CA12:CA21,CA23:CA29,CA31:CA59,CA61:CA63)</f>
        <v>190</v>
      </c>
      <c r="CB64" s="148">
        <f>SUM(CB12:CB21,CB23:CB29,CB31:CB59,CB61:CB63)</f>
        <v>95</v>
      </c>
    </row>
    <row r="65" spans="1:81" ht="15.75" customHeight="1" thickBot="1" x14ac:dyDescent="0.3">
      <c r="A65" s="149">
        <v>50</v>
      </c>
      <c r="B65" s="150"/>
      <c r="C65" s="151" t="s">
        <v>29</v>
      </c>
      <c r="D65" s="152">
        <v>720</v>
      </c>
      <c r="E65" s="153"/>
      <c r="F65" s="150"/>
      <c r="G65" s="150"/>
      <c r="H65" s="150"/>
      <c r="I65" s="150"/>
      <c r="J65" s="150"/>
      <c r="K65" s="150"/>
      <c r="L65" s="154">
        <v>720</v>
      </c>
      <c r="M65" s="153"/>
      <c r="N65" s="150"/>
      <c r="O65" s="150"/>
      <c r="P65" s="150"/>
      <c r="Q65" s="150"/>
      <c r="R65" s="150"/>
      <c r="S65" s="155"/>
      <c r="T65" s="156"/>
      <c r="U65" s="150"/>
      <c r="V65" s="150"/>
      <c r="W65" s="150"/>
      <c r="X65" s="150"/>
      <c r="Y65" s="154"/>
      <c r="Z65" s="153"/>
      <c r="AA65" s="150"/>
      <c r="AB65" s="150"/>
      <c r="AC65" s="150"/>
      <c r="AD65" s="150"/>
      <c r="AE65" s="155"/>
      <c r="AF65" s="156"/>
      <c r="AG65" s="150"/>
      <c r="AH65" s="150"/>
      <c r="AI65" s="150"/>
      <c r="AJ65" s="150"/>
      <c r="AK65" s="155"/>
      <c r="AL65" s="156"/>
      <c r="AM65" s="150"/>
      <c r="AN65" s="150"/>
      <c r="AO65" s="150"/>
      <c r="AP65" s="150"/>
      <c r="AQ65" s="150">
        <v>120</v>
      </c>
      <c r="AR65" s="150">
        <v>5</v>
      </c>
      <c r="AS65" s="154" t="s">
        <v>54</v>
      </c>
      <c r="AT65" s="153"/>
      <c r="AU65" s="150"/>
      <c r="AV65" s="150"/>
      <c r="AW65" s="150"/>
      <c r="AX65" s="150"/>
      <c r="AY65" s="150">
        <v>120</v>
      </c>
      <c r="AZ65" s="150">
        <v>5</v>
      </c>
      <c r="BA65" s="155" t="s">
        <v>54</v>
      </c>
      <c r="BB65" s="156"/>
      <c r="BC65" s="157"/>
      <c r="BD65" s="157"/>
      <c r="BE65" s="157">
        <v>120</v>
      </c>
      <c r="BF65" s="157">
        <v>5</v>
      </c>
      <c r="BG65" s="158" t="s">
        <v>54</v>
      </c>
      <c r="BH65" s="156"/>
      <c r="BI65" s="157"/>
      <c r="BJ65" s="157"/>
      <c r="BK65" s="157">
        <v>120</v>
      </c>
      <c r="BL65" s="157">
        <v>5</v>
      </c>
      <c r="BM65" s="158" t="s">
        <v>54</v>
      </c>
      <c r="BN65" s="156"/>
      <c r="BO65" s="157"/>
      <c r="BP65" s="157"/>
      <c r="BQ65" s="157"/>
      <c r="BR65" s="157">
        <v>120</v>
      </c>
      <c r="BS65" s="157">
        <v>5</v>
      </c>
      <c r="BT65" s="158" t="s">
        <v>54</v>
      </c>
      <c r="BU65" s="156"/>
      <c r="BV65" s="157"/>
      <c r="BW65" s="157"/>
      <c r="BX65" s="157">
        <v>120</v>
      </c>
      <c r="BY65" s="157">
        <v>5</v>
      </c>
      <c r="BZ65" s="158" t="s">
        <v>54</v>
      </c>
      <c r="CA65" s="152">
        <v>30</v>
      </c>
      <c r="CB65" s="159">
        <v>30</v>
      </c>
    </row>
    <row r="66" spans="1:81" ht="15.75" customHeight="1" thickBot="1" x14ac:dyDescent="0.3">
      <c r="A66" s="245" t="s">
        <v>30</v>
      </c>
      <c r="B66" s="246"/>
      <c r="C66" s="247"/>
      <c r="D66" s="159">
        <f>SUM(D64,D65)</f>
        <v>2605</v>
      </c>
      <c r="E66" s="159">
        <f t="shared" ref="E66:AT66" si="7">SUM(E64,E65)</f>
        <v>770</v>
      </c>
      <c r="F66" s="160">
        <f t="shared" si="7"/>
        <v>530</v>
      </c>
      <c r="G66" s="159">
        <f t="shared" si="7"/>
        <v>165</v>
      </c>
      <c r="H66" s="159">
        <f t="shared" si="7"/>
        <v>60</v>
      </c>
      <c r="I66" s="159">
        <f t="shared" si="7"/>
        <v>120</v>
      </c>
      <c r="J66" s="159">
        <f t="shared" si="7"/>
        <v>180</v>
      </c>
      <c r="K66" s="159">
        <f t="shared" si="7"/>
        <v>60</v>
      </c>
      <c r="L66" s="159">
        <f t="shared" si="7"/>
        <v>720</v>
      </c>
      <c r="M66" s="159">
        <f t="shared" si="7"/>
        <v>110</v>
      </c>
      <c r="N66" s="159">
        <f t="shared" si="7"/>
        <v>65</v>
      </c>
      <c r="O66" s="159">
        <f t="shared" si="7"/>
        <v>45</v>
      </c>
      <c r="P66" s="159">
        <f t="shared" si="7"/>
        <v>30</v>
      </c>
      <c r="Q66" s="159">
        <f t="shared" si="7"/>
        <v>30</v>
      </c>
      <c r="R66" s="159">
        <f>SUM(R64:R65)</f>
        <v>28</v>
      </c>
      <c r="S66" s="159"/>
      <c r="T66" s="159">
        <f t="shared" si="7"/>
        <v>120</v>
      </c>
      <c r="U66" s="159">
        <f t="shared" si="7"/>
        <v>120</v>
      </c>
      <c r="V66" s="159">
        <f t="shared" si="7"/>
        <v>30</v>
      </c>
      <c r="W66" s="159">
        <f t="shared" si="7"/>
        <v>30</v>
      </c>
      <c r="X66" s="159">
        <f t="shared" si="7"/>
        <v>30</v>
      </c>
      <c r="Y66" s="159"/>
      <c r="Z66" s="159">
        <f t="shared" si="7"/>
        <v>165</v>
      </c>
      <c r="AA66" s="159">
        <f t="shared" si="7"/>
        <v>60</v>
      </c>
      <c r="AB66" s="159">
        <f t="shared" si="7"/>
        <v>30</v>
      </c>
      <c r="AC66" s="159">
        <f t="shared" si="7"/>
        <v>30</v>
      </c>
      <c r="AD66" s="159">
        <f t="shared" si="7"/>
        <v>29</v>
      </c>
      <c r="AE66" s="159"/>
      <c r="AF66" s="159">
        <f t="shared" si="7"/>
        <v>180</v>
      </c>
      <c r="AG66" s="159">
        <f t="shared" si="7"/>
        <v>135</v>
      </c>
      <c r="AH66" s="159">
        <f t="shared" si="7"/>
        <v>30</v>
      </c>
      <c r="AI66" s="159">
        <f t="shared" si="7"/>
        <v>30</v>
      </c>
      <c r="AJ66" s="159">
        <f t="shared" si="7"/>
        <v>33</v>
      </c>
      <c r="AK66" s="159"/>
      <c r="AL66" s="159">
        <f t="shared" si="7"/>
        <v>45</v>
      </c>
      <c r="AM66" s="159">
        <f t="shared" si="7"/>
        <v>15</v>
      </c>
      <c r="AN66" s="159">
        <f t="shared" si="7"/>
        <v>30</v>
      </c>
      <c r="AO66" s="159">
        <f t="shared" si="7"/>
        <v>30</v>
      </c>
      <c r="AP66" s="159">
        <f t="shared" si="7"/>
        <v>30</v>
      </c>
      <c r="AQ66" s="159">
        <f t="shared" si="7"/>
        <v>120</v>
      </c>
      <c r="AR66" s="159">
        <f t="shared" si="7"/>
        <v>21</v>
      </c>
      <c r="AS66" s="159"/>
      <c r="AT66" s="159">
        <f t="shared" si="7"/>
        <v>75</v>
      </c>
      <c r="AU66" s="159">
        <f t="shared" ref="AU66" si="8">SUM(AU64,AU65)</f>
        <v>60</v>
      </c>
      <c r="AV66" s="159">
        <f t="shared" ref="AV66" si="9">SUM(AV64,AV65)</f>
        <v>30</v>
      </c>
      <c r="AW66" s="159">
        <f t="shared" ref="AW66" si="10">SUM(AW64,AW65)</f>
        <v>30</v>
      </c>
      <c r="AX66" s="159">
        <f t="shared" ref="AX66" si="11">SUM(AX64,AX65)</f>
        <v>30</v>
      </c>
      <c r="AY66" s="159">
        <f t="shared" ref="AY66" si="12">SUM(AY64,AY65)</f>
        <v>120</v>
      </c>
      <c r="AZ66" s="159">
        <f t="shared" ref="AZ66" si="13">SUM(AZ64,AZ65)</f>
        <v>26</v>
      </c>
      <c r="BA66" s="159"/>
      <c r="BB66" s="159">
        <f t="shared" ref="BB66" si="14">SUM(BB64,BB65)</f>
        <v>30</v>
      </c>
      <c r="BC66" s="159">
        <f t="shared" ref="BC66" si="15">SUM(BC64,BC65)</f>
        <v>45</v>
      </c>
      <c r="BD66" s="159">
        <f t="shared" ref="BD66" si="16">SUM(BD64,BD65)</f>
        <v>30</v>
      </c>
      <c r="BE66" s="159">
        <f t="shared" ref="BE66" si="17">SUM(BE64,BE65)</f>
        <v>120</v>
      </c>
      <c r="BF66" s="159">
        <f t="shared" ref="BF66" si="18">SUM(BF64,BF65)</f>
        <v>15</v>
      </c>
      <c r="BG66" s="159"/>
      <c r="BH66" s="159">
        <f t="shared" ref="BH66" si="19">SUM(BH64,BH65)</f>
        <v>30</v>
      </c>
      <c r="BI66" s="159">
        <f t="shared" ref="BI66" si="20">SUM(BI64,BI65)</f>
        <v>15</v>
      </c>
      <c r="BJ66" s="159">
        <f t="shared" ref="BJ66" si="21">SUM(BJ64,BJ65)</f>
        <v>30</v>
      </c>
      <c r="BK66" s="159">
        <f t="shared" ref="BK66" si="22">SUM(BK64,BK65)</f>
        <v>120</v>
      </c>
      <c r="BL66" s="159">
        <f t="shared" ref="BL66" si="23">SUM(BL64,BL65)</f>
        <v>13</v>
      </c>
      <c r="BM66" s="159"/>
      <c r="BN66" s="159">
        <f t="shared" ref="BN66" si="24">SUM(BN64,BN65)</f>
        <v>15</v>
      </c>
      <c r="BO66" s="159">
        <f t="shared" ref="BO66" si="25">SUM(BO64,BO65)</f>
        <v>15</v>
      </c>
      <c r="BP66" s="159">
        <f t="shared" ref="BP66" si="26">SUM(BP64,BP65)</f>
        <v>0</v>
      </c>
      <c r="BQ66" s="159">
        <f t="shared" ref="BQ66" si="27">SUM(BQ64,BQ65)</f>
        <v>30</v>
      </c>
      <c r="BR66" s="159">
        <f t="shared" ref="BR66" si="28">SUM(BR64,BR65)</f>
        <v>120</v>
      </c>
      <c r="BS66" s="159">
        <f t="shared" ref="BS66" si="29">SUM(BS64,BS65)</f>
        <v>13</v>
      </c>
      <c r="BT66" s="159"/>
      <c r="BU66" s="159">
        <f t="shared" ref="BU66" si="30">SUM(BU64,BU65)</f>
        <v>0</v>
      </c>
      <c r="BV66" s="159">
        <f t="shared" ref="BV66" si="31">SUM(BV64,BV65)</f>
        <v>0</v>
      </c>
      <c r="BW66" s="159">
        <f t="shared" ref="BW66" si="32">SUM(BW64,BW65)</f>
        <v>30</v>
      </c>
      <c r="BX66" s="159">
        <f t="shared" ref="BX66" si="33">SUM(BX64,BX65)</f>
        <v>120</v>
      </c>
      <c r="BY66" s="159">
        <f t="shared" ref="BY66" si="34">SUM(BY64,BY65)</f>
        <v>12</v>
      </c>
      <c r="BZ66" s="159"/>
      <c r="CA66" s="159">
        <f>SUM(CA64,CA65)</f>
        <v>220</v>
      </c>
      <c r="CB66" s="159">
        <f>SUM(CB64,CB65)</f>
        <v>125</v>
      </c>
      <c r="CC66" s="33"/>
    </row>
    <row r="67" spans="1:81" ht="15.75" x14ac:dyDescent="0.25">
      <c r="A67" s="165"/>
      <c r="B67" s="165"/>
      <c r="C67" s="166" t="s">
        <v>132</v>
      </c>
      <c r="D67" s="167"/>
      <c r="E67" s="167"/>
      <c r="F67" s="168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20"/>
      <c r="U67" s="20"/>
      <c r="V67" s="20"/>
      <c r="W67" s="20"/>
      <c r="X67" s="20"/>
      <c r="Z67" s="20"/>
      <c r="AA67" s="20"/>
      <c r="AB67" s="20"/>
      <c r="AC67" s="20"/>
      <c r="AD67" s="20"/>
      <c r="AF67" s="20"/>
      <c r="AG67" s="20"/>
      <c r="AH67" s="20"/>
      <c r="AI67" s="20"/>
      <c r="AJ67" s="20"/>
      <c r="AL67" s="20"/>
      <c r="AM67" s="20"/>
      <c r="AN67" s="20"/>
      <c r="AO67" s="20"/>
      <c r="AP67" s="20"/>
      <c r="AQ67" s="20"/>
      <c r="AR67" s="20"/>
      <c r="AT67" s="20"/>
      <c r="AU67" s="20"/>
      <c r="AV67" s="20"/>
      <c r="AW67" s="20"/>
      <c r="AX67" s="20"/>
      <c r="AY67" s="20"/>
      <c r="AZ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</row>
    <row r="68" spans="1:81" ht="15.75" x14ac:dyDescent="0.25">
      <c r="A68" s="169"/>
      <c r="B68" s="169" t="s">
        <v>156</v>
      </c>
      <c r="C68" s="170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20"/>
      <c r="U68" s="20"/>
      <c r="V68" s="20"/>
      <c r="W68" s="20"/>
      <c r="X68" s="20"/>
      <c r="Z68" s="20"/>
      <c r="AA68" s="20"/>
      <c r="AB68" s="20"/>
      <c r="AC68" s="20"/>
      <c r="AD68" s="20"/>
      <c r="AF68" s="20"/>
      <c r="AG68" s="20"/>
      <c r="AH68" s="20"/>
      <c r="AI68" s="20"/>
      <c r="AJ68" s="20"/>
      <c r="AL68" s="20"/>
      <c r="AM68" s="20"/>
      <c r="AN68" s="20"/>
      <c r="AO68" s="20"/>
      <c r="AP68" s="20"/>
      <c r="AQ68" s="20"/>
      <c r="AR68" s="20"/>
      <c r="AT68" s="20"/>
      <c r="AU68" s="20"/>
      <c r="AV68" s="20"/>
      <c r="AW68" s="20"/>
      <c r="AX68" s="20"/>
      <c r="AY68" s="20"/>
      <c r="AZ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</row>
    <row r="69" spans="1:81" ht="15.75" x14ac:dyDescent="0.25">
      <c r="A69" s="169"/>
      <c r="B69" s="169" t="s">
        <v>157</v>
      </c>
      <c r="C69" s="170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20"/>
      <c r="U69" s="20"/>
      <c r="V69" s="20"/>
      <c r="W69" s="20"/>
      <c r="X69" s="20"/>
      <c r="Z69" s="20"/>
      <c r="AA69" s="20"/>
      <c r="AB69" s="20"/>
      <c r="AC69" s="20"/>
      <c r="AD69" s="20"/>
      <c r="AF69" s="20"/>
      <c r="AG69" s="20"/>
      <c r="AH69" s="20"/>
      <c r="AI69" s="20"/>
      <c r="AJ69" s="20"/>
      <c r="AL69" s="20"/>
      <c r="AM69" s="20"/>
      <c r="AN69" s="20"/>
      <c r="AO69" s="20"/>
      <c r="AP69" s="20"/>
      <c r="AQ69" s="20"/>
      <c r="AR69" s="20"/>
      <c r="AT69" s="20"/>
      <c r="AU69" s="20"/>
      <c r="AV69" s="20"/>
      <c r="AW69" s="20"/>
      <c r="AX69" s="20"/>
      <c r="AY69" s="20"/>
      <c r="AZ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</row>
    <row r="70" spans="1:81" ht="15.75" x14ac:dyDescent="0.25">
      <c r="A70" s="169"/>
      <c r="B70" s="169" t="s">
        <v>158</v>
      </c>
      <c r="C70" s="170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20"/>
      <c r="U70" s="20"/>
      <c r="V70" s="20"/>
      <c r="W70" s="20"/>
      <c r="X70" s="20"/>
      <c r="Z70" s="20"/>
      <c r="AA70" s="20"/>
      <c r="AB70" s="20"/>
      <c r="AC70" s="20"/>
      <c r="AD70" s="20"/>
      <c r="AF70" s="20"/>
      <c r="AG70" s="20"/>
      <c r="AH70" s="20"/>
      <c r="AI70" s="20"/>
      <c r="AJ70" s="20"/>
      <c r="AL70" s="20"/>
      <c r="AM70" s="20"/>
      <c r="AN70" s="20"/>
      <c r="AO70" s="20"/>
      <c r="AP70" s="20"/>
      <c r="AQ70" s="20"/>
      <c r="AR70" s="20"/>
      <c r="AT70" s="20"/>
      <c r="AU70" s="20"/>
      <c r="AV70" s="20"/>
      <c r="AW70" s="20"/>
      <c r="AX70" s="20"/>
      <c r="AY70" s="20"/>
      <c r="AZ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</row>
    <row r="71" spans="1:81" ht="15.75" x14ac:dyDescent="0.25">
      <c r="A71" s="170"/>
      <c r="B71" s="170"/>
      <c r="C71" s="170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/>
      <c r="S71" s="17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F71" s="20"/>
      <c r="AG71" s="20"/>
      <c r="AH71" s="20"/>
      <c r="AI71" s="20"/>
      <c r="AJ71" s="20"/>
      <c r="AL71" s="20"/>
      <c r="AM71" s="20"/>
      <c r="AN71" s="20"/>
      <c r="AO71" s="20"/>
      <c r="AP71" s="20"/>
      <c r="AQ71" s="20"/>
      <c r="AR71" s="20"/>
      <c r="AT71" s="20"/>
      <c r="AU71" s="20"/>
      <c r="AV71" s="20"/>
      <c r="AW71" s="20"/>
      <c r="AX71" s="20"/>
      <c r="AY71" s="20"/>
      <c r="AZ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</row>
    <row r="72" spans="1:81" ht="15.75" x14ac:dyDescent="0.25">
      <c r="A72" s="170"/>
      <c r="B72" s="170" t="s">
        <v>160</v>
      </c>
      <c r="C72" s="170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F72" s="20"/>
      <c r="AG72" s="20"/>
      <c r="AH72" s="20"/>
      <c r="AI72" s="20"/>
      <c r="AJ72" s="20"/>
      <c r="AL72" s="20"/>
      <c r="AM72" s="20"/>
      <c r="AN72" s="20"/>
      <c r="AO72" s="20"/>
      <c r="AP72" s="20"/>
      <c r="AQ72" s="20"/>
      <c r="AR72" s="20"/>
      <c r="AT72" s="20"/>
      <c r="AU72" s="20"/>
      <c r="AV72" s="20"/>
      <c r="AW72" s="20"/>
      <c r="AX72" s="20"/>
      <c r="AY72" s="20"/>
      <c r="AZ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</row>
    <row r="73" spans="1:81" x14ac:dyDescent="0.25">
      <c r="A73" s="22"/>
      <c r="B73" s="22"/>
      <c r="C73" s="22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F73" s="20"/>
      <c r="AG73" s="20"/>
      <c r="AH73" s="20"/>
      <c r="AI73" s="20"/>
      <c r="AJ73" s="20"/>
      <c r="AL73" s="20"/>
      <c r="AM73" s="20"/>
      <c r="AN73" s="20"/>
      <c r="AO73" s="20"/>
      <c r="AP73" s="20"/>
      <c r="AQ73" s="20"/>
      <c r="AR73" s="20"/>
      <c r="AT73" s="20"/>
      <c r="AU73" s="20"/>
      <c r="AV73" s="20"/>
      <c r="AW73" s="20"/>
      <c r="AX73" s="20"/>
      <c r="AY73" s="20"/>
      <c r="AZ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</row>
    <row r="74" spans="1:81" ht="15" x14ac:dyDescent="0.25">
      <c r="A74" s="22"/>
      <c r="B74" s="22"/>
      <c r="C74" s="22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161" t="s">
        <v>137</v>
      </c>
      <c r="Z74" s="21"/>
      <c r="AA74" s="21"/>
      <c r="AB74" s="21"/>
      <c r="AC74" s="21"/>
      <c r="AD74" s="21"/>
      <c r="AF74" s="20"/>
      <c r="AG74" s="20"/>
      <c r="AH74" s="20"/>
      <c r="AI74" s="20"/>
      <c r="AJ74" s="20"/>
      <c r="AL74" s="20"/>
      <c r="AM74" s="20"/>
      <c r="AN74" s="20"/>
      <c r="AO74" s="20"/>
      <c r="AP74" s="20"/>
      <c r="AQ74" s="20"/>
      <c r="AR74" s="20"/>
      <c r="AT74" s="20"/>
      <c r="AU74" s="20"/>
      <c r="AV74" s="20"/>
      <c r="AW74" s="20"/>
      <c r="AX74" s="20"/>
      <c r="AY74" s="20"/>
      <c r="AZ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</row>
    <row r="75" spans="1:81" ht="15" x14ac:dyDescent="0.25">
      <c r="A75" s="22"/>
      <c r="B75" s="22" t="s">
        <v>159</v>
      </c>
      <c r="C75" s="22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161"/>
      <c r="Z75" s="21"/>
      <c r="AA75" s="21"/>
      <c r="AB75" s="21"/>
      <c r="AC75" s="21"/>
      <c r="AD75" s="21"/>
      <c r="AF75" s="20"/>
      <c r="AG75" s="20"/>
      <c r="AH75" s="20"/>
      <c r="AI75" s="20"/>
      <c r="AJ75" s="20"/>
      <c r="AL75" s="20"/>
      <c r="AM75" s="20"/>
      <c r="AN75" s="20"/>
      <c r="AO75" s="20"/>
      <c r="AP75" s="20"/>
      <c r="AQ75" s="20"/>
      <c r="AR75" s="20"/>
      <c r="AT75" s="20"/>
      <c r="AU75" s="20"/>
      <c r="AV75" s="20"/>
      <c r="AW75" s="20"/>
      <c r="AX75" s="20"/>
      <c r="AY75" s="20"/>
      <c r="AZ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</row>
    <row r="76" spans="1:81" ht="15" x14ac:dyDescent="0.25">
      <c r="A76" s="22"/>
      <c r="B76" s="22" t="s">
        <v>144</v>
      </c>
      <c r="C76" s="22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161" t="s">
        <v>138</v>
      </c>
      <c r="Z76" s="21"/>
      <c r="AA76" s="21"/>
      <c r="AB76" s="21"/>
      <c r="AC76" s="21"/>
      <c r="AD76" s="21"/>
      <c r="AF76" s="20"/>
      <c r="AG76" s="20"/>
      <c r="AH76" s="20"/>
      <c r="AI76" s="20"/>
      <c r="AJ76" s="20"/>
      <c r="AL76" s="20"/>
      <c r="AM76" s="20"/>
      <c r="AN76" s="20"/>
      <c r="AO76" s="20"/>
      <c r="AP76" s="20"/>
      <c r="AQ76" s="20"/>
      <c r="AR76" s="20"/>
      <c r="AT76" s="20"/>
      <c r="AU76" s="20"/>
      <c r="AV76" s="20"/>
      <c r="AW76" s="20"/>
      <c r="AX76" s="20"/>
      <c r="AY76" s="20"/>
      <c r="AZ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</row>
    <row r="77" spans="1:81" x14ac:dyDescent="0.25">
      <c r="A77" s="22"/>
      <c r="B77" s="22"/>
      <c r="C77" s="22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162" t="s">
        <v>161</v>
      </c>
      <c r="Z77" s="21"/>
      <c r="AA77" s="21"/>
      <c r="AB77" s="21"/>
      <c r="AC77" s="21"/>
      <c r="AD77" s="21"/>
      <c r="AF77" s="20"/>
      <c r="AG77" s="20"/>
      <c r="AH77" s="20"/>
      <c r="AI77" s="20"/>
      <c r="AJ77" s="20"/>
      <c r="AL77" s="20"/>
      <c r="AM77" s="20"/>
      <c r="AN77" s="20"/>
      <c r="AO77" s="20"/>
      <c r="AP77" s="20"/>
      <c r="AQ77" s="20"/>
      <c r="AR77" s="20"/>
      <c r="AT77" s="20"/>
      <c r="AU77" s="20"/>
      <c r="AV77" s="20"/>
      <c r="AW77" s="20"/>
      <c r="AX77" s="20"/>
      <c r="AY77" s="20"/>
      <c r="AZ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</row>
    <row r="78" spans="1:81" x14ac:dyDescent="0.25">
      <c r="A78" s="22"/>
      <c r="B78" s="22"/>
      <c r="C78" s="22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F78" s="20"/>
      <c r="AG78" s="20"/>
      <c r="AH78" s="20"/>
      <c r="AI78" s="20"/>
      <c r="AJ78" s="20"/>
      <c r="AL78" s="20"/>
      <c r="AM78" s="20"/>
      <c r="AN78" s="20"/>
      <c r="AO78" s="20"/>
      <c r="AP78" s="20"/>
      <c r="AQ78" s="20"/>
      <c r="AR78" s="20"/>
      <c r="AT78" s="20"/>
      <c r="AU78" s="20"/>
      <c r="AV78" s="20"/>
      <c r="AW78" s="20"/>
      <c r="AX78" s="20"/>
      <c r="AY78" s="20"/>
      <c r="AZ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</row>
    <row r="79" spans="1:81" x14ac:dyDescent="0.25">
      <c r="A79" s="22"/>
      <c r="B79" s="22"/>
      <c r="C79" s="2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F79" s="20"/>
      <c r="AG79" s="20"/>
      <c r="AH79" s="20"/>
      <c r="AI79" s="20"/>
      <c r="AJ79" s="20"/>
      <c r="AL79" s="20"/>
      <c r="AM79" s="20"/>
      <c r="AN79" s="20"/>
      <c r="AO79" s="20"/>
      <c r="AP79" s="20"/>
      <c r="AQ79" s="20"/>
      <c r="AR79" s="20"/>
      <c r="AT79" s="20"/>
      <c r="AU79" s="20"/>
      <c r="AV79" s="20"/>
      <c r="AW79" s="20"/>
      <c r="AX79" s="20"/>
      <c r="AY79" s="20"/>
      <c r="AZ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</row>
  </sheetData>
  <mergeCells count="28">
    <mergeCell ref="A4:C4"/>
    <mergeCell ref="BN8:BT9"/>
    <mergeCell ref="BU8:BZ9"/>
    <mergeCell ref="A64:C64"/>
    <mergeCell ref="A66:C66"/>
    <mergeCell ref="D6:L9"/>
    <mergeCell ref="M8:S9"/>
    <mergeCell ref="T8:Y9"/>
    <mergeCell ref="A30:C30"/>
    <mergeCell ref="A60:C60"/>
    <mergeCell ref="A11:C11"/>
    <mergeCell ref="A22:C22"/>
    <mergeCell ref="CB6:CB10"/>
    <mergeCell ref="A6:A10"/>
    <mergeCell ref="C6:C10"/>
    <mergeCell ref="B6:B10"/>
    <mergeCell ref="M6:Y7"/>
    <mergeCell ref="CA6:CA10"/>
    <mergeCell ref="Z8:AE9"/>
    <mergeCell ref="Z6:AK7"/>
    <mergeCell ref="AF8:AK9"/>
    <mergeCell ref="AL6:BA7"/>
    <mergeCell ref="AL8:AS9"/>
    <mergeCell ref="AT8:BA9"/>
    <mergeCell ref="BB6:BM7"/>
    <mergeCell ref="BB8:BG9"/>
    <mergeCell ref="BH8:BM9"/>
    <mergeCell ref="BN6:BZ7"/>
  </mergeCells>
  <printOptions horizontalCentered="1" verticalCentered="1" gridLines="1"/>
  <pageMargins left="0.25" right="0.25" top="0.75" bottom="0.75" header="0.3" footer="0.3"/>
  <pageSetup paperSize="8" scale="35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W47"/>
  <sheetViews>
    <sheetView zoomScaleNormal="100" workbookViewId="0">
      <selection activeCell="AV47" sqref="A1:AV47"/>
    </sheetView>
  </sheetViews>
  <sheetFormatPr defaultColWidth="9.140625" defaultRowHeight="12.75" x14ac:dyDescent="0.25"/>
  <cols>
    <col min="1" max="1" width="4.140625" style="2" customWidth="1"/>
    <col min="2" max="2" width="4.7109375" style="2" customWidth="1"/>
    <col min="3" max="3" width="36.42578125" style="83" customWidth="1"/>
    <col min="4" max="4" width="4.5703125" style="2" customWidth="1"/>
    <col min="5" max="6" width="3.7109375" style="2" customWidth="1"/>
    <col min="7" max="29" width="3.140625" style="2" customWidth="1"/>
    <col min="30" max="30" width="3.7109375" style="2" customWidth="1"/>
    <col min="31" max="33" width="3.140625" style="2" customWidth="1"/>
    <col min="34" max="34" width="3.7109375" style="2" customWidth="1"/>
    <col min="35" max="37" width="3.140625" style="2" customWidth="1"/>
    <col min="38" max="39" width="3.7109375" style="2" customWidth="1"/>
    <col min="40" max="42" width="3.140625" style="2" customWidth="1"/>
    <col min="43" max="44" width="3.7109375" style="2" customWidth="1"/>
    <col min="45" max="46" width="3.140625" style="2" customWidth="1"/>
    <col min="47" max="47" width="7.28515625" style="2" customWidth="1"/>
    <col min="48" max="48" width="7.7109375" style="7" customWidth="1"/>
    <col min="49" max="16384" width="9.140625" style="2"/>
  </cols>
  <sheetData>
    <row r="1" spans="1:48" x14ac:dyDescent="0.25">
      <c r="A1" s="45" t="s">
        <v>25</v>
      </c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8"/>
    </row>
    <row r="2" spans="1:48" x14ac:dyDescent="0.25">
      <c r="A2" s="24" t="s">
        <v>88</v>
      </c>
      <c r="B2" s="22"/>
      <c r="C2" s="22"/>
      <c r="D2" s="21"/>
      <c r="E2" s="21"/>
      <c r="F2" s="21"/>
      <c r="G2" s="21"/>
      <c r="H2" s="21"/>
      <c r="I2" s="21"/>
      <c r="J2" s="21"/>
      <c r="K2" s="21"/>
      <c r="L2" s="21"/>
      <c r="M2" s="57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49"/>
    </row>
    <row r="3" spans="1:48" x14ac:dyDescent="0.25">
      <c r="A3" s="24" t="s">
        <v>143</v>
      </c>
      <c r="B3" s="22"/>
      <c r="C3" s="22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49"/>
    </row>
    <row r="4" spans="1:48" x14ac:dyDescent="0.25">
      <c r="A4" s="259" t="s">
        <v>165</v>
      </c>
      <c r="B4" s="260"/>
      <c r="C4" s="26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49"/>
    </row>
    <row r="5" spans="1:48" ht="13.5" thickBot="1" x14ac:dyDescent="0.3">
      <c r="A5" s="30" t="s">
        <v>89</v>
      </c>
      <c r="B5" s="23"/>
      <c r="C5" s="7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50"/>
    </row>
    <row r="6" spans="1:48" s="1" customFormat="1" ht="15.75" customHeight="1" x14ac:dyDescent="0.25">
      <c r="A6" s="227" t="s">
        <v>17</v>
      </c>
      <c r="B6" s="269" t="s">
        <v>0</v>
      </c>
      <c r="C6" s="229" t="s">
        <v>1</v>
      </c>
      <c r="D6" s="227" t="s">
        <v>16</v>
      </c>
      <c r="E6" s="228"/>
      <c r="F6" s="228"/>
      <c r="G6" s="228"/>
      <c r="H6" s="228"/>
      <c r="I6" s="227" t="s">
        <v>2</v>
      </c>
      <c r="J6" s="228"/>
      <c r="K6" s="228"/>
      <c r="L6" s="228"/>
      <c r="M6" s="228"/>
      <c r="N6" s="229"/>
      <c r="O6" s="227" t="s">
        <v>7</v>
      </c>
      <c r="P6" s="228"/>
      <c r="Q6" s="228"/>
      <c r="R6" s="228"/>
      <c r="S6" s="228"/>
      <c r="T6" s="229"/>
      <c r="U6" s="227" t="s">
        <v>10</v>
      </c>
      <c r="V6" s="228"/>
      <c r="W6" s="228"/>
      <c r="X6" s="228"/>
      <c r="Y6" s="228"/>
      <c r="Z6" s="228"/>
      <c r="AA6" s="228"/>
      <c r="AB6" s="229"/>
      <c r="AC6" s="227" t="s">
        <v>19</v>
      </c>
      <c r="AD6" s="228"/>
      <c r="AE6" s="228"/>
      <c r="AF6" s="228"/>
      <c r="AG6" s="228"/>
      <c r="AH6" s="228"/>
      <c r="AI6" s="228"/>
      <c r="AJ6" s="229"/>
      <c r="AK6" s="227" t="s">
        <v>20</v>
      </c>
      <c r="AL6" s="228"/>
      <c r="AM6" s="228"/>
      <c r="AN6" s="228"/>
      <c r="AO6" s="228"/>
      <c r="AP6" s="228"/>
      <c r="AQ6" s="228"/>
      <c r="AR6" s="228"/>
      <c r="AS6" s="228"/>
      <c r="AT6" s="229"/>
      <c r="AU6" s="253" t="s">
        <v>38</v>
      </c>
      <c r="AV6" s="256" t="s">
        <v>109</v>
      </c>
    </row>
    <row r="7" spans="1:48" s="1" customFormat="1" ht="8.25" customHeight="1" x14ac:dyDescent="0.25">
      <c r="A7" s="230"/>
      <c r="B7" s="270"/>
      <c r="C7" s="232"/>
      <c r="D7" s="230"/>
      <c r="E7" s="231"/>
      <c r="F7" s="231"/>
      <c r="G7" s="231"/>
      <c r="H7" s="231"/>
      <c r="I7" s="230"/>
      <c r="J7" s="231"/>
      <c r="K7" s="231"/>
      <c r="L7" s="231"/>
      <c r="M7" s="231"/>
      <c r="N7" s="232"/>
      <c r="O7" s="230"/>
      <c r="P7" s="231"/>
      <c r="Q7" s="231"/>
      <c r="R7" s="231"/>
      <c r="S7" s="231"/>
      <c r="T7" s="232"/>
      <c r="U7" s="230"/>
      <c r="V7" s="231"/>
      <c r="W7" s="231"/>
      <c r="X7" s="231"/>
      <c r="Y7" s="231"/>
      <c r="Z7" s="231"/>
      <c r="AA7" s="231"/>
      <c r="AB7" s="232"/>
      <c r="AC7" s="230"/>
      <c r="AD7" s="231"/>
      <c r="AE7" s="231"/>
      <c r="AF7" s="231"/>
      <c r="AG7" s="231"/>
      <c r="AH7" s="231"/>
      <c r="AI7" s="231"/>
      <c r="AJ7" s="232"/>
      <c r="AK7" s="230"/>
      <c r="AL7" s="231"/>
      <c r="AM7" s="231"/>
      <c r="AN7" s="231"/>
      <c r="AO7" s="231"/>
      <c r="AP7" s="231"/>
      <c r="AQ7" s="231"/>
      <c r="AR7" s="231"/>
      <c r="AS7" s="231"/>
      <c r="AT7" s="232"/>
      <c r="AU7" s="254"/>
      <c r="AV7" s="257"/>
    </row>
    <row r="8" spans="1:48" s="1" customFormat="1" ht="15.75" customHeight="1" x14ac:dyDescent="0.25">
      <c r="A8" s="230"/>
      <c r="B8" s="270"/>
      <c r="C8" s="232"/>
      <c r="D8" s="230"/>
      <c r="E8" s="231"/>
      <c r="F8" s="231"/>
      <c r="G8" s="231"/>
      <c r="H8" s="231"/>
      <c r="I8" s="230" t="s">
        <v>4</v>
      </c>
      <c r="J8" s="231"/>
      <c r="K8" s="231"/>
      <c r="L8" s="231" t="s">
        <v>6</v>
      </c>
      <c r="M8" s="231"/>
      <c r="N8" s="232"/>
      <c r="O8" s="230" t="s">
        <v>8</v>
      </c>
      <c r="P8" s="231"/>
      <c r="Q8" s="231"/>
      <c r="R8" s="231" t="s">
        <v>9</v>
      </c>
      <c r="S8" s="231"/>
      <c r="T8" s="232"/>
      <c r="U8" s="230" t="s">
        <v>11</v>
      </c>
      <c r="V8" s="231"/>
      <c r="W8" s="231"/>
      <c r="X8" s="231"/>
      <c r="Y8" s="231"/>
      <c r="Z8" s="231" t="s">
        <v>12</v>
      </c>
      <c r="AA8" s="231"/>
      <c r="AB8" s="232"/>
      <c r="AC8" s="230" t="s">
        <v>21</v>
      </c>
      <c r="AD8" s="231"/>
      <c r="AE8" s="231"/>
      <c r="AF8" s="231"/>
      <c r="AG8" s="231" t="s">
        <v>22</v>
      </c>
      <c r="AH8" s="231"/>
      <c r="AI8" s="231"/>
      <c r="AJ8" s="232"/>
      <c r="AK8" s="230" t="s">
        <v>23</v>
      </c>
      <c r="AL8" s="231"/>
      <c r="AM8" s="231"/>
      <c r="AN8" s="231"/>
      <c r="AO8" s="231"/>
      <c r="AP8" s="231" t="s">
        <v>24</v>
      </c>
      <c r="AQ8" s="231"/>
      <c r="AR8" s="231"/>
      <c r="AS8" s="231"/>
      <c r="AT8" s="232"/>
      <c r="AU8" s="254"/>
      <c r="AV8" s="257"/>
    </row>
    <row r="9" spans="1:48" s="1" customFormat="1" ht="9" customHeight="1" x14ac:dyDescent="0.25">
      <c r="A9" s="230"/>
      <c r="B9" s="270"/>
      <c r="C9" s="232"/>
      <c r="D9" s="230"/>
      <c r="E9" s="231"/>
      <c r="F9" s="231"/>
      <c r="G9" s="231"/>
      <c r="H9" s="231"/>
      <c r="I9" s="230"/>
      <c r="J9" s="231"/>
      <c r="K9" s="231"/>
      <c r="L9" s="231"/>
      <c r="M9" s="231"/>
      <c r="N9" s="232"/>
      <c r="O9" s="230"/>
      <c r="P9" s="231"/>
      <c r="Q9" s="231"/>
      <c r="R9" s="231"/>
      <c r="S9" s="231"/>
      <c r="T9" s="232"/>
      <c r="U9" s="230"/>
      <c r="V9" s="231"/>
      <c r="W9" s="231"/>
      <c r="X9" s="231"/>
      <c r="Y9" s="231"/>
      <c r="Z9" s="231"/>
      <c r="AA9" s="231"/>
      <c r="AB9" s="232"/>
      <c r="AC9" s="230"/>
      <c r="AD9" s="231"/>
      <c r="AE9" s="231"/>
      <c r="AF9" s="231"/>
      <c r="AG9" s="231"/>
      <c r="AH9" s="231"/>
      <c r="AI9" s="231"/>
      <c r="AJ9" s="232"/>
      <c r="AK9" s="230"/>
      <c r="AL9" s="231"/>
      <c r="AM9" s="231"/>
      <c r="AN9" s="231"/>
      <c r="AO9" s="231"/>
      <c r="AP9" s="231"/>
      <c r="AQ9" s="231"/>
      <c r="AR9" s="231"/>
      <c r="AS9" s="231"/>
      <c r="AT9" s="232"/>
      <c r="AU9" s="254"/>
      <c r="AV9" s="257"/>
    </row>
    <row r="10" spans="1:48" s="1" customFormat="1" ht="93" customHeight="1" thickBot="1" x14ac:dyDescent="0.3">
      <c r="A10" s="268"/>
      <c r="B10" s="271"/>
      <c r="C10" s="272"/>
      <c r="D10" s="187" t="s">
        <v>3</v>
      </c>
      <c r="E10" s="95" t="s">
        <v>35</v>
      </c>
      <c r="F10" s="172" t="s">
        <v>41</v>
      </c>
      <c r="G10" s="172" t="s">
        <v>42</v>
      </c>
      <c r="H10" s="172" t="s">
        <v>43</v>
      </c>
      <c r="I10" s="95" t="s">
        <v>35</v>
      </c>
      <c r="J10" s="172" t="s">
        <v>5</v>
      </c>
      <c r="K10" s="172" t="s">
        <v>37</v>
      </c>
      <c r="L10" s="95" t="s">
        <v>35</v>
      </c>
      <c r="M10" s="172" t="s">
        <v>5</v>
      </c>
      <c r="N10" s="172" t="s">
        <v>37</v>
      </c>
      <c r="O10" s="95" t="s">
        <v>35</v>
      </c>
      <c r="P10" s="172" t="s">
        <v>5</v>
      </c>
      <c r="Q10" s="172" t="s">
        <v>37</v>
      </c>
      <c r="R10" s="95" t="s">
        <v>35</v>
      </c>
      <c r="S10" s="172" t="s">
        <v>5</v>
      </c>
      <c r="T10" s="172" t="s">
        <v>37</v>
      </c>
      <c r="U10" s="95" t="s">
        <v>35</v>
      </c>
      <c r="V10" s="172" t="s">
        <v>41</v>
      </c>
      <c r="W10" s="172" t="s">
        <v>43</v>
      </c>
      <c r="X10" s="172" t="s">
        <v>5</v>
      </c>
      <c r="Y10" s="172" t="s">
        <v>37</v>
      </c>
      <c r="Z10" s="172" t="s">
        <v>43</v>
      </c>
      <c r="AA10" s="172" t="s">
        <v>5</v>
      </c>
      <c r="AB10" s="172" t="s">
        <v>37</v>
      </c>
      <c r="AC10" s="95" t="s">
        <v>35</v>
      </c>
      <c r="AD10" s="172" t="s">
        <v>41</v>
      </c>
      <c r="AE10" s="172" t="s">
        <v>5</v>
      </c>
      <c r="AF10" s="172" t="s">
        <v>37</v>
      </c>
      <c r="AG10" s="95" t="s">
        <v>35</v>
      </c>
      <c r="AH10" s="172" t="s">
        <v>41</v>
      </c>
      <c r="AI10" s="172" t="s">
        <v>5</v>
      </c>
      <c r="AJ10" s="172" t="s">
        <v>37</v>
      </c>
      <c r="AK10" s="95" t="s">
        <v>35</v>
      </c>
      <c r="AL10" s="172" t="s">
        <v>41</v>
      </c>
      <c r="AM10" s="172" t="s">
        <v>42</v>
      </c>
      <c r="AN10" s="172" t="s">
        <v>5</v>
      </c>
      <c r="AO10" s="172" t="s">
        <v>37</v>
      </c>
      <c r="AP10" s="95" t="s">
        <v>35</v>
      </c>
      <c r="AQ10" s="172" t="s">
        <v>41</v>
      </c>
      <c r="AR10" s="172" t="s">
        <v>42</v>
      </c>
      <c r="AS10" s="172" t="s">
        <v>5</v>
      </c>
      <c r="AT10" s="172" t="s">
        <v>37</v>
      </c>
      <c r="AU10" s="255"/>
      <c r="AV10" s="258"/>
    </row>
    <row r="11" spans="1:48" ht="18" customHeight="1" thickBot="1" x14ac:dyDescent="0.3">
      <c r="A11" s="264" t="s">
        <v>28</v>
      </c>
      <c r="B11" s="265"/>
      <c r="C11" s="265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173"/>
    </row>
    <row r="12" spans="1:48" ht="15.75" customHeight="1" thickBot="1" x14ac:dyDescent="0.3">
      <c r="A12" s="69">
        <v>1</v>
      </c>
      <c r="B12" s="60"/>
      <c r="C12" s="78" t="s">
        <v>90</v>
      </c>
      <c r="D12" s="65">
        <v>60</v>
      </c>
      <c r="E12" s="69">
        <v>30</v>
      </c>
      <c r="F12" s="60">
        <v>30</v>
      </c>
      <c r="G12" s="60"/>
      <c r="H12" s="60"/>
      <c r="I12" s="69"/>
      <c r="J12" s="60"/>
      <c r="K12" s="70"/>
      <c r="L12" s="69"/>
      <c r="M12" s="60"/>
      <c r="N12" s="70"/>
      <c r="O12" s="69"/>
      <c r="P12" s="60"/>
      <c r="Q12" s="70"/>
      <c r="R12" s="69"/>
      <c r="S12" s="60"/>
      <c r="T12" s="70"/>
      <c r="U12" s="69">
        <v>30</v>
      </c>
      <c r="V12" s="60">
        <v>30</v>
      </c>
      <c r="W12" s="60"/>
      <c r="X12" s="60">
        <v>4</v>
      </c>
      <c r="Y12" s="70" t="s">
        <v>53</v>
      </c>
      <c r="Z12" s="60"/>
      <c r="AA12" s="60"/>
      <c r="AB12" s="70"/>
      <c r="AC12" s="69"/>
      <c r="AD12" s="60"/>
      <c r="AE12" s="60"/>
      <c r="AF12" s="70"/>
      <c r="AG12" s="69"/>
      <c r="AH12" s="60"/>
      <c r="AI12" s="60"/>
      <c r="AJ12" s="70"/>
      <c r="AK12" s="69"/>
      <c r="AL12" s="60"/>
      <c r="AM12" s="60"/>
      <c r="AN12" s="60"/>
      <c r="AO12" s="70"/>
      <c r="AP12" s="69"/>
      <c r="AQ12" s="60"/>
      <c r="AR12" s="60"/>
      <c r="AS12" s="60"/>
      <c r="AT12" s="70"/>
      <c r="AU12" s="65">
        <v>4</v>
      </c>
      <c r="AV12" s="88">
        <v>2</v>
      </c>
    </row>
    <row r="13" spans="1:48" ht="15.75" customHeight="1" thickBot="1" x14ac:dyDescent="0.3">
      <c r="A13" s="71">
        <v>2</v>
      </c>
      <c r="B13" s="63"/>
      <c r="C13" s="79" t="s">
        <v>139</v>
      </c>
      <c r="D13" s="67">
        <v>60</v>
      </c>
      <c r="E13" s="71"/>
      <c r="F13" s="63"/>
      <c r="G13" s="63"/>
      <c r="H13" s="63">
        <v>60</v>
      </c>
      <c r="I13" s="71"/>
      <c r="J13" s="63"/>
      <c r="K13" s="72"/>
      <c r="L13" s="71"/>
      <c r="M13" s="63"/>
      <c r="N13" s="72"/>
      <c r="O13" s="71"/>
      <c r="P13" s="63"/>
      <c r="Q13" s="72"/>
      <c r="R13" s="71"/>
      <c r="S13" s="63"/>
      <c r="T13" s="72"/>
      <c r="U13" s="71"/>
      <c r="V13" s="63"/>
      <c r="W13" s="63">
        <v>30</v>
      </c>
      <c r="X13" s="63">
        <v>4</v>
      </c>
      <c r="Y13" s="72" t="s">
        <v>54</v>
      </c>
      <c r="Z13" s="63">
        <v>30</v>
      </c>
      <c r="AA13" s="63">
        <v>4</v>
      </c>
      <c r="AB13" s="72" t="s">
        <v>54</v>
      </c>
      <c r="AC13" s="71"/>
      <c r="AD13" s="63"/>
      <c r="AE13" s="63"/>
      <c r="AF13" s="72"/>
      <c r="AG13" s="71"/>
      <c r="AH13" s="63"/>
      <c r="AI13" s="63"/>
      <c r="AJ13" s="72"/>
      <c r="AK13" s="71"/>
      <c r="AL13" s="63"/>
      <c r="AM13" s="63"/>
      <c r="AN13" s="63"/>
      <c r="AO13" s="72"/>
      <c r="AP13" s="71"/>
      <c r="AQ13" s="63"/>
      <c r="AR13" s="63"/>
      <c r="AS13" s="63"/>
      <c r="AT13" s="72"/>
      <c r="AU13" s="65">
        <v>8</v>
      </c>
      <c r="AV13" s="174">
        <v>8</v>
      </c>
    </row>
    <row r="14" spans="1:48" ht="25.9" customHeight="1" thickBot="1" x14ac:dyDescent="0.3">
      <c r="A14" s="84">
        <v>3</v>
      </c>
      <c r="B14" s="63"/>
      <c r="C14" s="79" t="s">
        <v>136</v>
      </c>
      <c r="D14" s="67">
        <v>45</v>
      </c>
      <c r="E14" s="71">
        <v>15</v>
      </c>
      <c r="F14" s="63">
        <v>30</v>
      </c>
      <c r="G14" s="63"/>
      <c r="H14" s="63"/>
      <c r="I14" s="71"/>
      <c r="J14" s="63"/>
      <c r="K14" s="72"/>
      <c r="L14" s="71"/>
      <c r="M14" s="63"/>
      <c r="N14" s="72"/>
      <c r="O14" s="71"/>
      <c r="P14" s="63"/>
      <c r="Q14" s="72"/>
      <c r="R14" s="71"/>
      <c r="S14" s="63"/>
      <c r="T14" s="72"/>
      <c r="U14" s="71"/>
      <c r="V14" s="63"/>
      <c r="W14" s="63"/>
      <c r="X14" s="63"/>
      <c r="Y14" s="72"/>
      <c r="Z14" s="63"/>
      <c r="AA14" s="63"/>
      <c r="AB14" s="72"/>
      <c r="AC14" s="71">
        <v>15</v>
      </c>
      <c r="AD14" s="63">
        <v>30</v>
      </c>
      <c r="AE14" s="63">
        <v>4</v>
      </c>
      <c r="AF14" s="72" t="s">
        <v>53</v>
      </c>
      <c r="AG14" s="71"/>
      <c r="AH14" s="63"/>
      <c r="AI14" s="63"/>
      <c r="AJ14" s="72"/>
      <c r="AK14" s="71"/>
      <c r="AL14" s="63"/>
      <c r="AM14" s="63"/>
      <c r="AN14" s="63"/>
      <c r="AO14" s="72"/>
      <c r="AP14" s="71"/>
      <c r="AQ14" s="63"/>
      <c r="AR14" s="63"/>
      <c r="AS14" s="63"/>
      <c r="AT14" s="72"/>
      <c r="AU14" s="65">
        <f t="shared" ref="AU14:AU25" si="0">SUM(J14,M14,P14,S14,X14,AA14,AE14,AI14,AN14,AS14)</f>
        <v>4</v>
      </c>
      <c r="AV14" s="89">
        <v>3</v>
      </c>
    </row>
    <row r="15" spans="1:48" ht="15.75" customHeight="1" thickBot="1" x14ac:dyDescent="0.3">
      <c r="A15" s="71">
        <v>4</v>
      </c>
      <c r="B15" s="63"/>
      <c r="C15" s="79" t="s">
        <v>92</v>
      </c>
      <c r="D15" s="73">
        <v>30</v>
      </c>
      <c r="E15" s="64">
        <v>15</v>
      </c>
      <c r="F15" s="62">
        <v>15</v>
      </c>
      <c r="G15" s="62"/>
      <c r="H15" s="62"/>
      <c r="I15" s="64"/>
      <c r="J15" s="62"/>
      <c r="K15" s="74"/>
      <c r="L15" s="64"/>
      <c r="M15" s="62"/>
      <c r="N15" s="74"/>
      <c r="O15" s="64"/>
      <c r="P15" s="62"/>
      <c r="Q15" s="74"/>
      <c r="R15" s="64"/>
      <c r="S15" s="62"/>
      <c r="T15" s="74"/>
      <c r="U15" s="64"/>
      <c r="V15" s="62"/>
      <c r="W15" s="62"/>
      <c r="X15" s="62"/>
      <c r="Y15" s="74"/>
      <c r="Z15" s="62"/>
      <c r="AA15" s="62"/>
      <c r="AB15" s="74"/>
      <c r="AC15" s="64">
        <v>15</v>
      </c>
      <c r="AD15" s="62">
        <v>15</v>
      </c>
      <c r="AE15" s="62">
        <v>3</v>
      </c>
      <c r="AF15" s="74" t="s">
        <v>54</v>
      </c>
      <c r="AG15" s="64"/>
      <c r="AH15" s="62"/>
      <c r="AI15" s="62"/>
      <c r="AJ15" s="74"/>
      <c r="AK15" s="64"/>
      <c r="AL15" s="62"/>
      <c r="AM15" s="62"/>
      <c r="AN15" s="62"/>
      <c r="AO15" s="74"/>
      <c r="AP15" s="64"/>
      <c r="AQ15" s="62"/>
      <c r="AR15" s="62"/>
      <c r="AS15" s="62"/>
      <c r="AT15" s="74"/>
      <c r="AU15" s="65">
        <f t="shared" si="0"/>
        <v>3</v>
      </c>
      <c r="AV15" s="89">
        <v>2</v>
      </c>
    </row>
    <row r="16" spans="1:48" ht="15.75" customHeight="1" thickBot="1" x14ac:dyDescent="0.3">
      <c r="A16" s="84">
        <v>5</v>
      </c>
      <c r="B16" s="63"/>
      <c r="C16" s="79" t="s">
        <v>93</v>
      </c>
      <c r="D16" s="73">
        <v>45</v>
      </c>
      <c r="E16" s="64">
        <v>15</v>
      </c>
      <c r="F16" s="62">
        <v>30</v>
      </c>
      <c r="G16" s="62"/>
      <c r="H16" s="62"/>
      <c r="I16" s="64"/>
      <c r="J16" s="62"/>
      <c r="K16" s="74"/>
      <c r="L16" s="64"/>
      <c r="M16" s="62"/>
      <c r="N16" s="74"/>
      <c r="O16" s="64"/>
      <c r="P16" s="62"/>
      <c r="Q16" s="74"/>
      <c r="R16" s="64"/>
      <c r="S16" s="62"/>
      <c r="T16" s="74"/>
      <c r="U16" s="64"/>
      <c r="V16" s="62"/>
      <c r="W16" s="62"/>
      <c r="X16" s="62"/>
      <c r="Y16" s="74"/>
      <c r="Z16" s="62"/>
      <c r="AA16" s="62"/>
      <c r="AB16" s="74"/>
      <c r="AC16" s="64">
        <v>15</v>
      </c>
      <c r="AD16" s="62">
        <v>30</v>
      </c>
      <c r="AE16" s="62">
        <v>4</v>
      </c>
      <c r="AF16" s="74" t="s">
        <v>53</v>
      </c>
      <c r="AG16" s="64"/>
      <c r="AH16" s="62"/>
      <c r="AI16" s="62"/>
      <c r="AJ16" s="74"/>
      <c r="AK16" s="64"/>
      <c r="AL16" s="62"/>
      <c r="AM16" s="62"/>
      <c r="AN16" s="62"/>
      <c r="AO16" s="74"/>
      <c r="AP16" s="64"/>
      <c r="AQ16" s="62"/>
      <c r="AR16" s="62"/>
      <c r="AS16" s="62"/>
      <c r="AT16" s="74"/>
      <c r="AU16" s="65">
        <f t="shared" si="0"/>
        <v>4</v>
      </c>
      <c r="AV16" s="89">
        <v>2</v>
      </c>
    </row>
    <row r="17" spans="1:49" ht="15.75" customHeight="1" thickBot="1" x14ac:dyDescent="0.3">
      <c r="A17" s="71">
        <v>6</v>
      </c>
      <c r="B17" s="63"/>
      <c r="C17" s="79" t="s">
        <v>95</v>
      </c>
      <c r="D17" s="73">
        <v>30</v>
      </c>
      <c r="E17" s="64">
        <v>15</v>
      </c>
      <c r="F17" s="62">
        <v>15</v>
      </c>
      <c r="G17" s="62"/>
      <c r="H17" s="62"/>
      <c r="I17" s="64"/>
      <c r="J17" s="62"/>
      <c r="K17" s="74"/>
      <c r="L17" s="64"/>
      <c r="M17" s="62"/>
      <c r="N17" s="74"/>
      <c r="O17" s="64"/>
      <c r="P17" s="62"/>
      <c r="Q17" s="74"/>
      <c r="R17" s="64"/>
      <c r="S17" s="62"/>
      <c r="T17" s="74"/>
      <c r="U17" s="64"/>
      <c r="V17" s="62"/>
      <c r="W17" s="62"/>
      <c r="X17" s="62"/>
      <c r="Y17" s="74"/>
      <c r="Z17" s="62"/>
      <c r="AA17" s="62"/>
      <c r="AB17" s="74"/>
      <c r="AC17" s="64">
        <v>15</v>
      </c>
      <c r="AD17" s="62">
        <v>15</v>
      </c>
      <c r="AE17" s="62">
        <v>2</v>
      </c>
      <c r="AF17" s="74" t="s">
        <v>54</v>
      </c>
      <c r="AG17" s="64"/>
      <c r="AH17" s="62"/>
      <c r="AI17" s="62"/>
      <c r="AJ17" s="74"/>
      <c r="AK17" s="64"/>
      <c r="AL17" s="62"/>
      <c r="AM17" s="62"/>
      <c r="AN17" s="62"/>
      <c r="AO17" s="74"/>
      <c r="AP17" s="64"/>
      <c r="AQ17" s="62"/>
      <c r="AR17" s="62"/>
      <c r="AS17" s="62"/>
      <c r="AT17" s="74"/>
      <c r="AU17" s="65">
        <f t="shared" si="0"/>
        <v>2</v>
      </c>
      <c r="AV17" s="88">
        <v>1</v>
      </c>
    </row>
    <row r="18" spans="1:49" ht="15.75" customHeight="1" thickBot="1" x14ac:dyDescent="0.3">
      <c r="A18" s="84">
        <v>7</v>
      </c>
      <c r="B18" s="63"/>
      <c r="C18" s="79" t="s">
        <v>91</v>
      </c>
      <c r="D18" s="67">
        <v>30</v>
      </c>
      <c r="E18" s="71"/>
      <c r="F18" s="63">
        <v>30</v>
      </c>
      <c r="G18" s="63"/>
      <c r="H18" s="63"/>
      <c r="I18" s="71"/>
      <c r="J18" s="63"/>
      <c r="K18" s="72"/>
      <c r="L18" s="71"/>
      <c r="M18" s="63"/>
      <c r="N18" s="72"/>
      <c r="O18" s="71"/>
      <c r="P18" s="63"/>
      <c r="Q18" s="72"/>
      <c r="R18" s="71"/>
      <c r="S18" s="63"/>
      <c r="T18" s="72"/>
      <c r="U18" s="71"/>
      <c r="V18" s="63"/>
      <c r="W18" s="63"/>
      <c r="X18" s="63"/>
      <c r="Y18" s="72"/>
      <c r="Z18" s="63"/>
      <c r="AA18" s="63"/>
      <c r="AB18" s="72"/>
      <c r="AC18" s="71"/>
      <c r="AD18" s="63">
        <v>30</v>
      </c>
      <c r="AE18" s="63">
        <v>3</v>
      </c>
      <c r="AF18" s="72" t="s">
        <v>54</v>
      </c>
      <c r="AG18" s="71"/>
      <c r="AH18" s="63"/>
      <c r="AI18" s="63"/>
      <c r="AJ18" s="72"/>
      <c r="AK18" s="71"/>
      <c r="AL18" s="63"/>
      <c r="AM18" s="63"/>
      <c r="AN18" s="63"/>
      <c r="AO18" s="72"/>
      <c r="AP18" s="71"/>
      <c r="AQ18" s="63"/>
      <c r="AR18" s="63"/>
      <c r="AS18" s="63"/>
      <c r="AT18" s="72"/>
      <c r="AU18" s="65">
        <f t="shared" si="0"/>
        <v>3</v>
      </c>
      <c r="AV18" s="89">
        <v>3</v>
      </c>
    </row>
    <row r="19" spans="1:49" ht="15.75" customHeight="1" thickBot="1" x14ac:dyDescent="0.3">
      <c r="A19" s="71">
        <v>8</v>
      </c>
      <c r="B19" s="63"/>
      <c r="C19" s="79" t="s">
        <v>94</v>
      </c>
      <c r="D19" s="73">
        <v>30</v>
      </c>
      <c r="E19" s="64"/>
      <c r="F19" s="62">
        <v>30</v>
      </c>
      <c r="G19" s="62"/>
      <c r="H19" s="62"/>
      <c r="I19" s="64"/>
      <c r="J19" s="62"/>
      <c r="K19" s="74"/>
      <c r="L19" s="64"/>
      <c r="M19" s="62"/>
      <c r="N19" s="74"/>
      <c r="O19" s="64"/>
      <c r="P19" s="62"/>
      <c r="Q19" s="74"/>
      <c r="R19" s="64"/>
      <c r="S19" s="62"/>
      <c r="T19" s="74"/>
      <c r="U19" s="64"/>
      <c r="V19" s="62"/>
      <c r="W19" s="62"/>
      <c r="X19" s="62"/>
      <c r="Y19" s="74"/>
      <c r="Z19" s="62"/>
      <c r="AA19" s="62"/>
      <c r="AB19" s="74"/>
      <c r="AC19" s="64"/>
      <c r="AD19" s="62">
        <v>30</v>
      </c>
      <c r="AE19" s="62">
        <v>2</v>
      </c>
      <c r="AF19" s="74" t="s">
        <v>54</v>
      </c>
      <c r="AG19" s="64"/>
      <c r="AH19" s="62"/>
      <c r="AI19" s="62"/>
      <c r="AJ19" s="74"/>
      <c r="AK19" s="64"/>
      <c r="AL19" s="62"/>
      <c r="AM19" s="62"/>
      <c r="AN19" s="62"/>
      <c r="AO19" s="74"/>
      <c r="AP19" s="64"/>
      <c r="AQ19" s="62"/>
      <c r="AR19" s="62"/>
      <c r="AS19" s="62"/>
      <c r="AT19" s="74"/>
      <c r="AU19" s="65">
        <f t="shared" si="0"/>
        <v>2</v>
      </c>
      <c r="AV19" s="88">
        <v>2</v>
      </c>
    </row>
    <row r="20" spans="1:49" ht="28.15" customHeight="1" thickBot="1" x14ac:dyDescent="0.3">
      <c r="A20" s="84">
        <v>9</v>
      </c>
      <c r="B20" s="63"/>
      <c r="C20" s="79" t="s">
        <v>96</v>
      </c>
      <c r="D20" s="73">
        <v>45</v>
      </c>
      <c r="E20" s="64">
        <v>15</v>
      </c>
      <c r="F20" s="62">
        <v>30</v>
      </c>
      <c r="G20" s="62"/>
      <c r="H20" s="62"/>
      <c r="I20" s="64"/>
      <c r="J20" s="62"/>
      <c r="K20" s="74"/>
      <c r="L20" s="64"/>
      <c r="M20" s="62"/>
      <c r="N20" s="74"/>
      <c r="O20" s="64"/>
      <c r="P20" s="62"/>
      <c r="Q20" s="74"/>
      <c r="R20" s="64"/>
      <c r="S20" s="62"/>
      <c r="T20" s="74"/>
      <c r="U20" s="64"/>
      <c r="V20" s="62"/>
      <c r="W20" s="62"/>
      <c r="X20" s="62"/>
      <c r="Y20" s="74"/>
      <c r="Z20" s="62"/>
      <c r="AA20" s="62"/>
      <c r="AB20" s="74"/>
      <c r="AC20" s="64"/>
      <c r="AD20" s="62"/>
      <c r="AE20" s="62"/>
      <c r="AF20" s="74"/>
      <c r="AG20" s="64">
        <v>15</v>
      </c>
      <c r="AH20" s="62">
        <v>30</v>
      </c>
      <c r="AI20" s="62">
        <v>3</v>
      </c>
      <c r="AJ20" s="74" t="s">
        <v>53</v>
      </c>
      <c r="AK20" s="64"/>
      <c r="AL20" s="62"/>
      <c r="AM20" s="62"/>
      <c r="AN20" s="62"/>
      <c r="AO20" s="74"/>
      <c r="AP20" s="64"/>
      <c r="AQ20" s="62"/>
      <c r="AR20" s="62"/>
      <c r="AS20" s="62"/>
      <c r="AT20" s="74"/>
      <c r="AU20" s="65">
        <f t="shared" si="0"/>
        <v>3</v>
      </c>
      <c r="AV20" s="174">
        <v>2</v>
      </c>
    </row>
    <row r="21" spans="1:49" ht="15.75" customHeight="1" thickBot="1" x14ac:dyDescent="0.3">
      <c r="A21" s="71">
        <v>10</v>
      </c>
      <c r="B21" s="63"/>
      <c r="C21" s="79" t="s">
        <v>97</v>
      </c>
      <c r="D21" s="73">
        <v>45</v>
      </c>
      <c r="E21" s="64">
        <v>15</v>
      </c>
      <c r="F21" s="62">
        <v>30</v>
      </c>
      <c r="G21" s="62"/>
      <c r="H21" s="62"/>
      <c r="I21" s="64"/>
      <c r="J21" s="62"/>
      <c r="K21" s="74"/>
      <c r="L21" s="64"/>
      <c r="M21" s="62"/>
      <c r="N21" s="74"/>
      <c r="O21" s="64"/>
      <c r="P21" s="62"/>
      <c r="Q21" s="74"/>
      <c r="R21" s="64"/>
      <c r="S21" s="62"/>
      <c r="T21" s="74"/>
      <c r="U21" s="64"/>
      <c r="V21" s="62"/>
      <c r="W21" s="62"/>
      <c r="X21" s="62"/>
      <c r="Y21" s="74"/>
      <c r="Z21" s="62"/>
      <c r="AA21" s="62"/>
      <c r="AB21" s="74"/>
      <c r="AC21" s="64"/>
      <c r="AD21" s="62"/>
      <c r="AE21" s="62"/>
      <c r="AF21" s="74"/>
      <c r="AG21" s="64">
        <v>15</v>
      </c>
      <c r="AH21" s="62">
        <v>30</v>
      </c>
      <c r="AI21" s="62">
        <v>3</v>
      </c>
      <c r="AJ21" s="74" t="s">
        <v>53</v>
      </c>
      <c r="AK21" s="64"/>
      <c r="AL21" s="62"/>
      <c r="AM21" s="62"/>
      <c r="AN21" s="62"/>
      <c r="AO21" s="74"/>
      <c r="AP21" s="64"/>
      <c r="AQ21" s="62"/>
      <c r="AR21" s="62"/>
      <c r="AS21" s="62"/>
      <c r="AT21" s="74"/>
      <c r="AU21" s="65">
        <f t="shared" si="0"/>
        <v>3</v>
      </c>
      <c r="AV21" s="89">
        <v>2</v>
      </c>
    </row>
    <row r="22" spans="1:49" ht="16.899999999999999" customHeight="1" thickBot="1" x14ac:dyDescent="0.3">
      <c r="A22" s="84">
        <v>11</v>
      </c>
      <c r="B22" s="63"/>
      <c r="C22" s="79" t="s">
        <v>152</v>
      </c>
      <c r="D22" s="73">
        <v>30</v>
      </c>
      <c r="E22" s="64">
        <v>15</v>
      </c>
      <c r="F22" s="62">
        <v>15</v>
      </c>
      <c r="G22" s="62"/>
      <c r="H22" s="62"/>
      <c r="I22" s="64"/>
      <c r="J22" s="62"/>
      <c r="K22" s="74"/>
      <c r="L22" s="64"/>
      <c r="M22" s="62"/>
      <c r="N22" s="74"/>
      <c r="O22" s="64"/>
      <c r="P22" s="62"/>
      <c r="Q22" s="74"/>
      <c r="R22" s="64"/>
      <c r="S22" s="62"/>
      <c r="T22" s="74"/>
      <c r="U22" s="64"/>
      <c r="V22" s="62"/>
      <c r="W22" s="62"/>
      <c r="X22" s="62"/>
      <c r="Y22" s="74"/>
      <c r="Z22" s="62"/>
      <c r="AA22" s="62"/>
      <c r="AB22" s="74"/>
      <c r="AC22" s="64"/>
      <c r="AD22" s="62"/>
      <c r="AE22" s="62"/>
      <c r="AF22" s="74"/>
      <c r="AG22" s="64">
        <v>15</v>
      </c>
      <c r="AH22" s="62">
        <v>15</v>
      </c>
      <c r="AI22" s="62">
        <v>2</v>
      </c>
      <c r="AJ22" s="74" t="s">
        <v>53</v>
      </c>
      <c r="AK22" s="64"/>
      <c r="AL22" s="62"/>
      <c r="AM22" s="62"/>
      <c r="AN22" s="62"/>
      <c r="AO22" s="74"/>
      <c r="AP22" s="64"/>
      <c r="AQ22" s="62"/>
      <c r="AR22" s="62"/>
      <c r="AS22" s="62"/>
      <c r="AT22" s="74"/>
      <c r="AU22" s="65">
        <f t="shared" si="0"/>
        <v>2</v>
      </c>
      <c r="AV22" s="89">
        <v>1</v>
      </c>
    </row>
    <row r="23" spans="1:49" ht="16.149999999999999" customHeight="1" thickBot="1" x14ac:dyDescent="0.3">
      <c r="A23" s="71">
        <v>12</v>
      </c>
      <c r="B23" s="63"/>
      <c r="C23" s="79" t="s">
        <v>98</v>
      </c>
      <c r="D23" s="73">
        <v>45</v>
      </c>
      <c r="E23" s="64">
        <v>15</v>
      </c>
      <c r="F23" s="62">
        <v>30</v>
      </c>
      <c r="G23" s="62"/>
      <c r="H23" s="62"/>
      <c r="I23" s="64"/>
      <c r="J23" s="62"/>
      <c r="K23" s="74"/>
      <c r="L23" s="64"/>
      <c r="M23" s="62"/>
      <c r="N23" s="74"/>
      <c r="O23" s="64"/>
      <c r="P23" s="62"/>
      <c r="Q23" s="74"/>
      <c r="R23" s="64"/>
      <c r="S23" s="62"/>
      <c r="T23" s="74"/>
      <c r="U23" s="64"/>
      <c r="V23" s="62"/>
      <c r="W23" s="62"/>
      <c r="X23" s="62"/>
      <c r="Y23" s="74"/>
      <c r="Z23" s="62"/>
      <c r="AA23" s="62"/>
      <c r="AB23" s="74"/>
      <c r="AC23" s="64"/>
      <c r="AD23" s="62"/>
      <c r="AE23" s="62"/>
      <c r="AF23" s="74"/>
      <c r="AG23" s="64">
        <v>15</v>
      </c>
      <c r="AH23" s="62">
        <v>30</v>
      </c>
      <c r="AI23" s="62">
        <v>3</v>
      </c>
      <c r="AJ23" s="74" t="s">
        <v>53</v>
      </c>
      <c r="AK23" s="64"/>
      <c r="AL23" s="62"/>
      <c r="AM23" s="62"/>
      <c r="AN23" s="62"/>
      <c r="AO23" s="74"/>
      <c r="AP23" s="64"/>
      <c r="AQ23" s="62"/>
      <c r="AR23" s="62"/>
      <c r="AS23" s="62"/>
      <c r="AT23" s="74"/>
      <c r="AU23" s="65">
        <f t="shared" si="0"/>
        <v>3</v>
      </c>
      <c r="AV23" s="89">
        <v>2</v>
      </c>
    </row>
    <row r="24" spans="1:49" ht="27" customHeight="1" thickBot="1" x14ac:dyDescent="0.3">
      <c r="A24" s="84">
        <v>13</v>
      </c>
      <c r="B24" s="63"/>
      <c r="C24" s="79" t="s">
        <v>100</v>
      </c>
      <c r="D24" s="73">
        <v>45</v>
      </c>
      <c r="E24" s="64">
        <v>15</v>
      </c>
      <c r="F24" s="62">
        <v>30</v>
      </c>
      <c r="G24" s="62"/>
      <c r="H24" s="62"/>
      <c r="I24" s="64"/>
      <c r="J24" s="62"/>
      <c r="K24" s="74"/>
      <c r="L24" s="64"/>
      <c r="M24" s="62"/>
      <c r="N24" s="74"/>
      <c r="O24" s="64"/>
      <c r="P24" s="62"/>
      <c r="Q24" s="74"/>
      <c r="R24" s="64"/>
      <c r="S24" s="62"/>
      <c r="T24" s="74"/>
      <c r="U24" s="64"/>
      <c r="V24" s="62"/>
      <c r="W24" s="62"/>
      <c r="X24" s="62"/>
      <c r="Y24" s="74"/>
      <c r="Z24" s="62"/>
      <c r="AA24" s="62"/>
      <c r="AB24" s="74"/>
      <c r="AC24" s="64"/>
      <c r="AD24" s="62"/>
      <c r="AE24" s="62"/>
      <c r="AF24" s="74"/>
      <c r="AG24" s="64">
        <v>15</v>
      </c>
      <c r="AH24" s="62">
        <v>30</v>
      </c>
      <c r="AI24" s="62">
        <v>3</v>
      </c>
      <c r="AJ24" s="74" t="s">
        <v>54</v>
      </c>
      <c r="AK24" s="64"/>
      <c r="AL24" s="62"/>
      <c r="AM24" s="62"/>
      <c r="AN24" s="62"/>
      <c r="AO24" s="74"/>
      <c r="AP24" s="64"/>
      <c r="AQ24" s="62"/>
      <c r="AR24" s="62"/>
      <c r="AS24" s="62"/>
      <c r="AT24" s="74"/>
      <c r="AU24" s="65">
        <f t="shared" si="0"/>
        <v>3</v>
      </c>
      <c r="AV24" s="89">
        <v>2</v>
      </c>
    </row>
    <row r="25" spans="1:49" ht="15.75" customHeight="1" thickBot="1" x14ac:dyDescent="0.3">
      <c r="A25" s="71">
        <v>14</v>
      </c>
      <c r="B25" s="63"/>
      <c r="C25" s="79" t="s">
        <v>99</v>
      </c>
      <c r="D25" s="73">
        <v>30</v>
      </c>
      <c r="E25" s="64"/>
      <c r="F25" s="62">
        <v>30</v>
      </c>
      <c r="G25" s="62"/>
      <c r="H25" s="62"/>
      <c r="I25" s="64"/>
      <c r="J25" s="62"/>
      <c r="K25" s="74"/>
      <c r="L25" s="64"/>
      <c r="M25" s="62"/>
      <c r="N25" s="74"/>
      <c r="O25" s="64"/>
      <c r="P25" s="62"/>
      <c r="Q25" s="74"/>
      <c r="R25" s="64"/>
      <c r="S25" s="62"/>
      <c r="T25" s="74"/>
      <c r="U25" s="64"/>
      <c r="V25" s="62"/>
      <c r="W25" s="62"/>
      <c r="X25" s="62"/>
      <c r="Y25" s="74"/>
      <c r="Z25" s="62"/>
      <c r="AA25" s="62"/>
      <c r="AB25" s="74"/>
      <c r="AC25" s="64"/>
      <c r="AD25" s="62"/>
      <c r="AE25" s="62"/>
      <c r="AF25" s="74"/>
      <c r="AG25" s="64"/>
      <c r="AH25" s="62">
        <v>30</v>
      </c>
      <c r="AI25" s="62">
        <v>2</v>
      </c>
      <c r="AJ25" s="74" t="s">
        <v>54</v>
      </c>
      <c r="AK25" s="64"/>
      <c r="AL25" s="62"/>
      <c r="AM25" s="62"/>
      <c r="AN25" s="62"/>
      <c r="AO25" s="74"/>
      <c r="AP25" s="64"/>
      <c r="AQ25" s="62"/>
      <c r="AR25" s="62"/>
      <c r="AS25" s="62"/>
      <c r="AT25" s="74"/>
      <c r="AU25" s="65">
        <f t="shared" si="0"/>
        <v>2</v>
      </c>
      <c r="AV25" s="89">
        <v>2</v>
      </c>
    </row>
    <row r="26" spans="1:49" ht="15.75" customHeight="1" thickBot="1" x14ac:dyDescent="0.3">
      <c r="A26" s="84">
        <v>15</v>
      </c>
      <c r="B26" s="63"/>
      <c r="C26" s="79" t="s">
        <v>101</v>
      </c>
      <c r="D26" s="73">
        <v>45</v>
      </c>
      <c r="E26" s="64">
        <v>15</v>
      </c>
      <c r="F26" s="62">
        <v>30</v>
      </c>
      <c r="G26" s="62"/>
      <c r="H26" s="62"/>
      <c r="I26" s="64"/>
      <c r="J26" s="62"/>
      <c r="K26" s="74"/>
      <c r="L26" s="64"/>
      <c r="M26" s="62"/>
      <c r="N26" s="74"/>
      <c r="O26" s="64"/>
      <c r="P26" s="62"/>
      <c r="Q26" s="74"/>
      <c r="R26" s="64"/>
      <c r="S26" s="62"/>
      <c r="T26" s="74"/>
      <c r="U26" s="64"/>
      <c r="V26" s="62"/>
      <c r="W26" s="62"/>
      <c r="X26" s="62"/>
      <c r="Y26" s="74"/>
      <c r="Z26" s="62"/>
      <c r="AA26" s="62"/>
      <c r="AB26" s="74"/>
      <c r="AC26" s="64"/>
      <c r="AD26" s="62"/>
      <c r="AE26" s="62"/>
      <c r="AF26" s="74"/>
      <c r="AG26" s="64"/>
      <c r="AH26" s="62"/>
      <c r="AI26" s="62"/>
      <c r="AJ26" s="74"/>
      <c r="AK26" s="64">
        <v>15</v>
      </c>
      <c r="AL26" s="62">
        <v>30</v>
      </c>
      <c r="AM26" s="62"/>
      <c r="AN26" s="62">
        <v>5</v>
      </c>
      <c r="AO26" s="74" t="s">
        <v>53</v>
      </c>
      <c r="AP26" s="64"/>
      <c r="AQ26" s="62"/>
      <c r="AR26" s="62"/>
      <c r="AS26" s="62"/>
      <c r="AT26" s="74"/>
      <c r="AU26" s="65">
        <v>5</v>
      </c>
      <c r="AV26" s="89">
        <v>3</v>
      </c>
    </row>
    <row r="27" spans="1:49" ht="15.75" customHeight="1" thickBot="1" x14ac:dyDescent="0.3">
      <c r="A27" s="71">
        <v>16</v>
      </c>
      <c r="B27" s="63"/>
      <c r="C27" s="79" t="s">
        <v>102</v>
      </c>
      <c r="D27" s="73">
        <v>45</v>
      </c>
      <c r="E27" s="64">
        <v>15</v>
      </c>
      <c r="F27" s="62">
        <v>30</v>
      </c>
      <c r="G27" s="62"/>
      <c r="H27" s="62"/>
      <c r="I27" s="64"/>
      <c r="J27" s="62"/>
      <c r="K27" s="74"/>
      <c r="L27" s="64"/>
      <c r="M27" s="62"/>
      <c r="N27" s="74"/>
      <c r="O27" s="64"/>
      <c r="P27" s="62"/>
      <c r="Q27" s="74"/>
      <c r="R27" s="64"/>
      <c r="S27" s="62"/>
      <c r="T27" s="74"/>
      <c r="U27" s="64"/>
      <c r="V27" s="62"/>
      <c r="W27" s="62"/>
      <c r="X27" s="62"/>
      <c r="Y27" s="74"/>
      <c r="Z27" s="62"/>
      <c r="AA27" s="62"/>
      <c r="AB27" s="74"/>
      <c r="AC27" s="64"/>
      <c r="AD27" s="62"/>
      <c r="AE27" s="62"/>
      <c r="AF27" s="74"/>
      <c r="AG27" s="64"/>
      <c r="AH27" s="62"/>
      <c r="AI27" s="62"/>
      <c r="AJ27" s="74"/>
      <c r="AK27" s="64">
        <v>15</v>
      </c>
      <c r="AL27" s="62">
        <v>30</v>
      </c>
      <c r="AM27" s="62"/>
      <c r="AN27" s="62">
        <v>5</v>
      </c>
      <c r="AO27" s="74" t="s">
        <v>53</v>
      </c>
      <c r="AP27" s="64"/>
      <c r="AQ27" s="62"/>
      <c r="AR27" s="62"/>
      <c r="AS27" s="62"/>
      <c r="AT27" s="74"/>
      <c r="AU27" s="65">
        <v>5</v>
      </c>
      <c r="AV27" s="89">
        <v>3</v>
      </c>
    </row>
    <row r="28" spans="1:49" ht="15.75" customHeight="1" thickBot="1" x14ac:dyDescent="0.3">
      <c r="A28" s="84">
        <v>17</v>
      </c>
      <c r="B28" s="63"/>
      <c r="C28" s="79" t="s">
        <v>103</v>
      </c>
      <c r="D28" s="73">
        <v>30</v>
      </c>
      <c r="E28" s="64"/>
      <c r="F28" s="62"/>
      <c r="G28" s="62">
        <v>30</v>
      </c>
      <c r="H28" s="62"/>
      <c r="I28" s="64"/>
      <c r="J28" s="62"/>
      <c r="K28" s="74"/>
      <c r="L28" s="64"/>
      <c r="M28" s="62"/>
      <c r="N28" s="74"/>
      <c r="O28" s="64"/>
      <c r="P28" s="62"/>
      <c r="Q28" s="74"/>
      <c r="R28" s="64"/>
      <c r="S28" s="62"/>
      <c r="T28" s="74"/>
      <c r="U28" s="64"/>
      <c r="V28" s="62"/>
      <c r="W28" s="62"/>
      <c r="X28" s="62"/>
      <c r="Y28" s="74"/>
      <c r="Z28" s="62"/>
      <c r="AA28" s="62"/>
      <c r="AB28" s="74"/>
      <c r="AC28" s="64"/>
      <c r="AD28" s="62"/>
      <c r="AE28" s="62"/>
      <c r="AF28" s="74"/>
      <c r="AG28" s="64"/>
      <c r="AH28" s="62"/>
      <c r="AI28" s="62"/>
      <c r="AJ28" s="74"/>
      <c r="AK28" s="64"/>
      <c r="AL28" s="62"/>
      <c r="AM28" s="62">
        <v>30</v>
      </c>
      <c r="AN28" s="62">
        <v>3</v>
      </c>
      <c r="AO28" s="74" t="s">
        <v>54</v>
      </c>
      <c r="AP28" s="64"/>
      <c r="AQ28" s="62"/>
      <c r="AR28" s="62"/>
      <c r="AS28" s="62"/>
      <c r="AT28" s="74"/>
      <c r="AU28" s="65">
        <v>3</v>
      </c>
      <c r="AV28" s="89">
        <v>3</v>
      </c>
    </row>
    <row r="29" spans="1:49" ht="15.75" customHeight="1" thickBot="1" x14ac:dyDescent="0.3">
      <c r="A29" s="71">
        <v>18</v>
      </c>
      <c r="B29" s="63"/>
      <c r="C29" s="79" t="s">
        <v>104</v>
      </c>
      <c r="D29" s="73">
        <v>30</v>
      </c>
      <c r="E29" s="64">
        <v>15</v>
      </c>
      <c r="F29" s="62">
        <v>15</v>
      </c>
      <c r="G29" s="62"/>
      <c r="H29" s="62"/>
      <c r="I29" s="64"/>
      <c r="J29" s="62"/>
      <c r="K29" s="74"/>
      <c r="L29" s="64"/>
      <c r="M29" s="62"/>
      <c r="N29" s="74"/>
      <c r="O29" s="64"/>
      <c r="P29" s="62"/>
      <c r="Q29" s="74"/>
      <c r="R29" s="64"/>
      <c r="S29" s="62"/>
      <c r="T29" s="74"/>
      <c r="U29" s="64"/>
      <c r="V29" s="62"/>
      <c r="W29" s="62"/>
      <c r="X29" s="62"/>
      <c r="Y29" s="74"/>
      <c r="Z29" s="62"/>
      <c r="AA29" s="62"/>
      <c r="AB29" s="74"/>
      <c r="AC29" s="64"/>
      <c r="AD29" s="62"/>
      <c r="AE29" s="62"/>
      <c r="AF29" s="74"/>
      <c r="AG29" s="64"/>
      <c r="AH29" s="62"/>
      <c r="AI29" s="62"/>
      <c r="AJ29" s="74"/>
      <c r="AK29" s="64"/>
      <c r="AL29" s="62"/>
      <c r="AM29" s="62"/>
      <c r="AN29" s="62"/>
      <c r="AO29" s="74"/>
      <c r="AP29" s="64">
        <v>15</v>
      </c>
      <c r="AQ29" s="62">
        <v>30</v>
      </c>
      <c r="AR29" s="62"/>
      <c r="AS29" s="62">
        <v>4</v>
      </c>
      <c r="AT29" s="74" t="s">
        <v>54</v>
      </c>
      <c r="AU29" s="65">
        <v>4</v>
      </c>
      <c r="AV29" s="89">
        <v>3</v>
      </c>
    </row>
    <row r="30" spans="1:49" ht="15.75" customHeight="1" thickBot="1" x14ac:dyDescent="0.3">
      <c r="A30" s="84">
        <v>19</v>
      </c>
      <c r="B30" s="63"/>
      <c r="C30" s="79" t="s">
        <v>105</v>
      </c>
      <c r="D30" s="73">
        <v>45</v>
      </c>
      <c r="E30" s="64">
        <v>15</v>
      </c>
      <c r="F30" s="62">
        <v>30</v>
      </c>
      <c r="G30" s="62"/>
      <c r="H30" s="62"/>
      <c r="I30" s="64"/>
      <c r="J30" s="62"/>
      <c r="K30" s="74"/>
      <c r="L30" s="64"/>
      <c r="M30" s="62"/>
      <c r="N30" s="74"/>
      <c r="O30" s="64"/>
      <c r="P30" s="62"/>
      <c r="Q30" s="74"/>
      <c r="R30" s="64"/>
      <c r="S30" s="62"/>
      <c r="T30" s="74"/>
      <c r="U30" s="64"/>
      <c r="V30" s="62"/>
      <c r="W30" s="62"/>
      <c r="X30" s="62"/>
      <c r="Y30" s="74"/>
      <c r="Z30" s="62"/>
      <c r="AA30" s="62"/>
      <c r="AB30" s="74"/>
      <c r="AC30" s="64"/>
      <c r="AD30" s="62"/>
      <c r="AE30" s="62"/>
      <c r="AF30" s="74"/>
      <c r="AG30" s="64"/>
      <c r="AH30" s="62"/>
      <c r="AI30" s="62"/>
      <c r="AJ30" s="74"/>
      <c r="AK30" s="64"/>
      <c r="AL30" s="62"/>
      <c r="AM30" s="62"/>
      <c r="AN30" s="62"/>
      <c r="AO30" s="74"/>
      <c r="AP30" s="64">
        <v>15</v>
      </c>
      <c r="AQ30" s="62">
        <v>30</v>
      </c>
      <c r="AR30" s="62"/>
      <c r="AS30" s="62">
        <v>5</v>
      </c>
      <c r="AT30" s="74" t="s">
        <v>53</v>
      </c>
      <c r="AU30" s="65">
        <v>5</v>
      </c>
      <c r="AV30" s="89">
        <v>3</v>
      </c>
    </row>
    <row r="31" spans="1:49" ht="15.75" customHeight="1" thickBot="1" x14ac:dyDescent="0.3">
      <c r="A31" s="71">
        <v>20</v>
      </c>
      <c r="B31" s="62"/>
      <c r="C31" s="175" t="s">
        <v>107</v>
      </c>
      <c r="D31" s="67">
        <v>15</v>
      </c>
      <c r="E31" s="71"/>
      <c r="F31" s="63">
        <v>15</v>
      </c>
      <c r="G31" s="63"/>
      <c r="H31" s="63"/>
      <c r="I31" s="71"/>
      <c r="J31" s="63"/>
      <c r="K31" s="72"/>
      <c r="L31" s="71"/>
      <c r="M31" s="63"/>
      <c r="N31" s="72"/>
      <c r="O31" s="71"/>
      <c r="P31" s="63"/>
      <c r="Q31" s="72"/>
      <c r="R31" s="71"/>
      <c r="S31" s="63"/>
      <c r="T31" s="72"/>
      <c r="U31" s="71"/>
      <c r="V31" s="63"/>
      <c r="W31" s="63"/>
      <c r="X31" s="63"/>
      <c r="Y31" s="72"/>
      <c r="Z31" s="63"/>
      <c r="AA31" s="63"/>
      <c r="AB31" s="72"/>
      <c r="AC31" s="71"/>
      <c r="AD31" s="63"/>
      <c r="AE31" s="63"/>
      <c r="AF31" s="72"/>
      <c r="AG31" s="71"/>
      <c r="AH31" s="63"/>
      <c r="AI31" s="63"/>
      <c r="AJ31" s="72"/>
      <c r="AK31" s="71"/>
      <c r="AL31" s="63"/>
      <c r="AM31" s="63"/>
      <c r="AN31" s="63"/>
      <c r="AO31" s="72"/>
      <c r="AP31" s="71"/>
      <c r="AQ31" s="63">
        <v>15</v>
      </c>
      <c r="AR31" s="63"/>
      <c r="AS31" s="63">
        <v>3</v>
      </c>
      <c r="AT31" s="72" t="s">
        <v>54</v>
      </c>
      <c r="AU31" s="176">
        <f>SUM(J31,M31,P31,S31,X31,AA31,AE31,AI31,AN31,AS31)</f>
        <v>3</v>
      </c>
      <c r="AV31" s="88">
        <v>3</v>
      </c>
      <c r="AW31" s="33"/>
    </row>
    <row r="32" spans="1:49" ht="15.75" customHeight="1" thickBot="1" x14ac:dyDescent="0.3">
      <c r="A32" s="84">
        <v>21</v>
      </c>
      <c r="B32" s="63"/>
      <c r="C32" s="79" t="s">
        <v>106</v>
      </c>
      <c r="D32" s="86">
        <v>15</v>
      </c>
      <c r="E32" s="177"/>
      <c r="F32" s="178"/>
      <c r="G32" s="178">
        <v>15</v>
      </c>
      <c r="H32" s="178"/>
      <c r="I32" s="177"/>
      <c r="J32" s="178"/>
      <c r="K32" s="179"/>
      <c r="L32" s="177"/>
      <c r="M32" s="178"/>
      <c r="N32" s="179"/>
      <c r="O32" s="177"/>
      <c r="P32" s="178"/>
      <c r="Q32" s="179"/>
      <c r="R32" s="177"/>
      <c r="S32" s="178"/>
      <c r="T32" s="179"/>
      <c r="U32" s="177"/>
      <c r="V32" s="178"/>
      <c r="W32" s="178"/>
      <c r="X32" s="178"/>
      <c r="Y32" s="179"/>
      <c r="Z32" s="178"/>
      <c r="AA32" s="178"/>
      <c r="AB32" s="179"/>
      <c r="AC32" s="177"/>
      <c r="AD32" s="178"/>
      <c r="AE32" s="178"/>
      <c r="AF32" s="179"/>
      <c r="AG32" s="177"/>
      <c r="AH32" s="178"/>
      <c r="AI32" s="178"/>
      <c r="AJ32" s="179"/>
      <c r="AK32" s="177"/>
      <c r="AL32" s="178"/>
      <c r="AM32" s="178"/>
      <c r="AN32" s="178"/>
      <c r="AO32" s="179"/>
      <c r="AP32" s="177"/>
      <c r="AQ32" s="178"/>
      <c r="AR32" s="178">
        <v>15</v>
      </c>
      <c r="AS32" s="178">
        <v>3</v>
      </c>
      <c r="AT32" s="179" t="s">
        <v>54</v>
      </c>
      <c r="AU32" s="65">
        <f>SUM(J32,M32,P32,S32,X32,AA32,AE32,AI32,AN32,AS32)</f>
        <v>3</v>
      </c>
      <c r="AV32" s="89">
        <v>3</v>
      </c>
    </row>
    <row r="33" spans="1:49" ht="15.75" customHeight="1" thickBot="1" x14ac:dyDescent="0.3">
      <c r="A33" s="266" t="s">
        <v>32</v>
      </c>
      <c r="B33" s="267"/>
      <c r="C33" s="267"/>
      <c r="D33" s="180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2"/>
      <c r="AV33" s="183"/>
    </row>
    <row r="34" spans="1:49" ht="29.45" customHeight="1" thickBot="1" x14ac:dyDescent="0.3">
      <c r="A34" s="84">
        <v>22</v>
      </c>
      <c r="B34" s="85"/>
      <c r="C34" s="90" t="s">
        <v>153</v>
      </c>
      <c r="D34" s="65">
        <v>15</v>
      </c>
      <c r="E34" s="69"/>
      <c r="F34" s="60">
        <v>15</v>
      </c>
      <c r="G34" s="60"/>
      <c r="H34" s="60"/>
      <c r="I34" s="69"/>
      <c r="J34" s="60"/>
      <c r="K34" s="70"/>
      <c r="L34" s="69"/>
      <c r="M34" s="60"/>
      <c r="N34" s="70"/>
      <c r="O34" s="69"/>
      <c r="P34" s="60"/>
      <c r="Q34" s="70"/>
      <c r="R34" s="69"/>
      <c r="S34" s="60"/>
      <c r="T34" s="70"/>
      <c r="U34" s="69"/>
      <c r="V34" s="60"/>
      <c r="W34" s="60"/>
      <c r="X34" s="60"/>
      <c r="Y34" s="70"/>
      <c r="Z34" s="60"/>
      <c r="AA34" s="60"/>
      <c r="AB34" s="70"/>
      <c r="AC34" s="69"/>
      <c r="AD34" s="60"/>
      <c r="AE34" s="60"/>
      <c r="AF34" s="70"/>
      <c r="AG34" s="69"/>
      <c r="AH34" s="60">
        <v>15</v>
      </c>
      <c r="AI34" s="60">
        <v>2</v>
      </c>
      <c r="AJ34" s="70" t="s">
        <v>54</v>
      </c>
      <c r="AK34" s="69"/>
      <c r="AL34" s="60"/>
      <c r="AM34" s="60"/>
      <c r="AN34" s="60"/>
      <c r="AO34" s="70"/>
      <c r="AP34" s="69"/>
      <c r="AQ34" s="60"/>
      <c r="AR34" s="60"/>
      <c r="AS34" s="60"/>
      <c r="AT34" s="70"/>
      <c r="AU34" s="176">
        <f>SUM(J34,M34,P34,S34,X34,AA34,AE34,AI34,AN34,AS34)</f>
        <v>2</v>
      </c>
      <c r="AV34" s="88">
        <v>2</v>
      </c>
    </row>
    <row r="35" spans="1:49" ht="43.9" customHeight="1" thickBot="1" x14ac:dyDescent="0.3">
      <c r="A35" s="71">
        <v>23</v>
      </c>
      <c r="B35" s="63"/>
      <c r="C35" s="79" t="s">
        <v>151</v>
      </c>
      <c r="D35" s="67">
        <v>15</v>
      </c>
      <c r="E35" s="71"/>
      <c r="F35" s="63">
        <v>15</v>
      </c>
      <c r="G35" s="63"/>
      <c r="H35" s="63"/>
      <c r="I35" s="71"/>
      <c r="J35" s="63"/>
      <c r="K35" s="72"/>
      <c r="L35" s="71"/>
      <c r="M35" s="63"/>
      <c r="N35" s="72"/>
      <c r="O35" s="71"/>
      <c r="P35" s="63"/>
      <c r="Q35" s="72"/>
      <c r="R35" s="71"/>
      <c r="S35" s="63"/>
      <c r="T35" s="72"/>
      <c r="U35" s="71"/>
      <c r="V35" s="63"/>
      <c r="W35" s="63"/>
      <c r="X35" s="63"/>
      <c r="Y35" s="72"/>
      <c r="Z35" s="63"/>
      <c r="AA35" s="63"/>
      <c r="AB35" s="72"/>
      <c r="AC35" s="71"/>
      <c r="AD35" s="63"/>
      <c r="AE35" s="63"/>
      <c r="AF35" s="72"/>
      <c r="AG35" s="71"/>
      <c r="AH35" s="63"/>
      <c r="AI35" s="63"/>
      <c r="AJ35" s="72"/>
      <c r="AK35" s="71"/>
      <c r="AL35" s="63">
        <v>15</v>
      </c>
      <c r="AM35" s="63"/>
      <c r="AN35" s="63">
        <v>2</v>
      </c>
      <c r="AO35" s="72" t="s">
        <v>54</v>
      </c>
      <c r="AP35" s="71"/>
      <c r="AQ35" s="63"/>
      <c r="AR35" s="63"/>
      <c r="AS35" s="63"/>
      <c r="AT35" s="72"/>
      <c r="AU35" s="176">
        <f>SUM(J35,M35,P35,S35,X35,AA35,AE35,AI35,AN35,AS35)</f>
        <v>2</v>
      </c>
      <c r="AV35" s="88">
        <v>2</v>
      </c>
    </row>
    <row r="36" spans="1:49" ht="55.9" customHeight="1" thickBot="1" x14ac:dyDescent="0.3">
      <c r="A36" s="71">
        <v>24</v>
      </c>
      <c r="B36" s="63"/>
      <c r="C36" s="79" t="s">
        <v>108</v>
      </c>
      <c r="D36" s="67">
        <v>15</v>
      </c>
      <c r="E36" s="71"/>
      <c r="F36" s="63">
        <v>15</v>
      </c>
      <c r="G36" s="63"/>
      <c r="H36" s="63"/>
      <c r="I36" s="71"/>
      <c r="J36" s="63"/>
      <c r="K36" s="72"/>
      <c r="L36" s="71"/>
      <c r="M36" s="63"/>
      <c r="N36" s="72"/>
      <c r="O36" s="71"/>
      <c r="P36" s="63"/>
      <c r="Q36" s="72"/>
      <c r="R36" s="71"/>
      <c r="S36" s="63"/>
      <c r="T36" s="72"/>
      <c r="U36" s="71"/>
      <c r="V36" s="63"/>
      <c r="W36" s="63"/>
      <c r="X36" s="63"/>
      <c r="Y36" s="72"/>
      <c r="Z36" s="63"/>
      <c r="AA36" s="63"/>
      <c r="AB36" s="72"/>
      <c r="AC36" s="71"/>
      <c r="AD36" s="63"/>
      <c r="AE36" s="63"/>
      <c r="AF36" s="72"/>
      <c r="AG36" s="71"/>
      <c r="AH36" s="63"/>
      <c r="AI36" s="63"/>
      <c r="AJ36" s="72"/>
      <c r="AK36" s="71"/>
      <c r="AL36" s="63"/>
      <c r="AM36" s="63"/>
      <c r="AN36" s="63"/>
      <c r="AO36" s="72"/>
      <c r="AP36" s="71"/>
      <c r="AQ36" s="63">
        <v>15</v>
      </c>
      <c r="AR36" s="63"/>
      <c r="AS36" s="63">
        <v>2</v>
      </c>
      <c r="AT36" s="72" t="s">
        <v>54</v>
      </c>
      <c r="AU36" s="176">
        <f>SUM(J36,M36,P36,S36,X36,AA36,AE36,AI36,AN36,AS36)</f>
        <v>2</v>
      </c>
      <c r="AV36" s="88">
        <v>2</v>
      </c>
    </row>
    <row r="37" spans="1:49" ht="15.75" customHeight="1" thickBot="1" x14ac:dyDescent="0.3">
      <c r="A37" s="261" t="s">
        <v>34</v>
      </c>
      <c r="B37" s="262"/>
      <c r="C37" s="263"/>
      <c r="D37" s="184">
        <f>SUM(D12:D32,D34:D36)</f>
        <v>840</v>
      </c>
      <c r="E37" s="184">
        <f t="shared" ref="E37:AS37" si="1">SUM(E12:E32,E34:E36)</f>
        <v>225</v>
      </c>
      <c r="F37" s="184">
        <f t="shared" si="1"/>
        <v>510</v>
      </c>
      <c r="G37" s="184">
        <f t="shared" si="1"/>
        <v>45</v>
      </c>
      <c r="H37" s="184">
        <f t="shared" si="1"/>
        <v>60</v>
      </c>
      <c r="I37" s="184">
        <f t="shared" si="1"/>
        <v>0</v>
      </c>
      <c r="J37" s="184">
        <f t="shared" si="1"/>
        <v>0</v>
      </c>
      <c r="K37" s="184"/>
      <c r="L37" s="184">
        <f t="shared" si="1"/>
        <v>0</v>
      </c>
      <c r="M37" s="184">
        <f t="shared" si="1"/>
        <v>0</v>
      </c>
      <c r="N37" s="184"/>
      <c r="O37" s="184">
        <f t="shared" si="1"/>
        <v>0</v>
      </c>
      <c r="P37" s="184">
        <f t="shared" si="1"/>
        <v>0</v>
      </c>
      <c r="Q37" s="184">
        <f t="shared" si="1"/>
        <v>0</v>
      </c>
      <c r="R37" s="184">
        <f t="shared" si="1"/>
        <v>0</v>
      </c>
      <c r="S37" s="184">
        <f t="shared" si="1"/>
        <v>0</v>
      </c>
      <c r="T37" s="184"/>
      <c r="U37" s="184">
        <f t="shared" si="1"/>
        <v>30</v>
      </c>
      <c r="V37" s="184">
        <f t="shared" si="1"/>
        <v>30</v>
      </c>
      <c r="W37" s="184">
        <f t="shared" si="1"/>
        <v>30</v>
      </c>
      <c r="X37" s="184">
        <f t="shared" si="1"/>
        <v>8</v>
      </c>
      <c r="Y37" s="184"/>
      <c r="Z37" s="184">
        <f t="shared" si="1"/>
        <v>30</v>
      </c>
      <c r="AA37" s="184">
        <f t="shared" si="1"/>
        <v>4</v>
      </c>
      <c r="AB37" s="184"/>
      <c r="AC37" s="184">
        <f t="shared" si="1"/>
        <v>60</v>
      </c>
      <c r="AD37" s="184">
        <f t="shared" si="1"/>
        <v>150</v>
      </c>
      <c r="AE37" s="184">
        <f t="shared" si="1"/>
        <v>18</v>
      </c>
      <c r="AF37" s="184"/>
      <c r="AG37" s="184">
        <f t="shared" si="1"/>
        <v>75</v>
      </c>
      <c r="AH37" s="184">
        <f t="shared" si="1"/>
        <v>180</v>
      </c>
      <c r="AI37" s="184">
        <f t="shared" si="1"/>
        <v>18</v>
      </c>
      <c r="AJ37" s="184"/>
      <c r="AK37" s="184">
        <f t="shared" si="1"/>
        <v>30</v>
      </c>
      <c r="AL37" s="184">
        <f t="shared" si="1"/>
        <v>75</v>
      </c>
      <c r="AM37" s="184">
        <f t="shared" si="1"/>
        <v>30</v>
      </c>
      <c r="AN37" s="184">
        <f t="shared" si="1"/>
        <v>15</v>
      </c>
      <c r="AO37" s="184"/>
      <c r="AP37" s="184">
        <f t="shared" si="1"/>
        <v>30</v>
      </c>
      <c r="AQ37" s="184">
        <f t="shared" si="1"/>
        <v>90</v>
      </c>
      <c r="AR37" s="184">
        <f t="shared" si="1"/>
        <v>15</v>
      </c>
      <c r="AS37" s="184">
        <f t="shared" si="1"/>
        <v>17</v>
      </c>
      <c r="AT37" s="184"/>
      <c r="AU37" s="87">
        <f>SUM(AU12:AU32,AU34:AU36)</f>
        <v>80</v>
      </c>
      <c r="AV37" s="87">
        <f>SUM(AV12:AV32,AV34:AV36)</f>
        <v>61</v>
      </c>
      <c r="AW37" s="33"/>
    </row>
    <row r="38" spans="1:49" x14ac:dyDescent="0.25">
      <c r="A38" s="19"/>
      <c r="B38" s="19"/>
      <c r="C38" s="22" t="s">
        <v>129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41"/>
      <c r="AV38" s="20"/>
    </row>
    <row r="39" spans="1:49" x14ac:dyDescent="0.25">
      <c r="A39" s="19"/>
      <c r="B39" s="19"/>
      <c r="C39" s="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spans="1:49" x14ac:dyDescent="0.25">
      <c r="A40" s="19"/>
      <c r="B40" s="19" t="s">
        <v>160</v>
      </c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</row>
    <row r="41" spans="1:49" x14ac:dyDescent="0.25">
      <c r="A41" s="19"/>
      <c r="B41" s="19"/>
      <c r="C41" s="2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51"/>
      <c r="Y41" s="51"/>
      <c r="Z41" s="51"/>
      <c r="AA41" s="51"/>
      <c r="AB41" s="185" t="s">
        <v>162</v>
      </c>
      <c r="AC41" s="51"/>
      <c r="AD41" s="51"/>
      <c r="AE41" s="51"/>
      <c r="AF41" s="51"/>
      <c r="AG41" s="51"/>
      <c r="AH41" s="51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</row>
    <row r="42" spans="1:49" x14ac:dyDescent="0.25">
      <c r="A42" s="19"/>
      <c r="B42" s="19"/>
      <c r="C42" s="2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51"/>
      <c r="Y42" s="51"/>
      <c r="Z42" s="51"/>
      <c r="AA42" s="51"/>
      <c r="AB42" s="185"/>
      <c r="AC42" s="51"/>
      <c r="AD42" s="51"/>
      <c r="AE42" s="51"/>
      <c r="AF42" s="51"/>
      <c r="AG42" s="51"/>
      <c r="AH42" s="51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spans="1:49" x14ac:dyDescent="0.25">
      <c r="A43" s="19"/>
      <c r="B43" s="19" t="s">
        <v>33</v>
      </c>
      <c r="C43" s="22"/>
      <c r="D43" s="20"/>
      <c r="E43" s="20"/>
      <c r="F43" s="20"/>
      <c r="G43" s="20"/>
      <c r="H43" s="44"/>
      <c r="I43" s="44"/>
      <c r="J43" s="44"/>
      <c r="K43" s="44"/>
      <c r="L43" s="44"/>
      <c r="M43" s="44"/>
      <c r="N43" s="44"/>
      <c r="O43" s="52"/>
      <c r="P43" s="44"/>
      <c r="Q43" s="44"/>
      <c r="R43" s="44"/>
      <c r="S43" s="44"/>
      <c r="T43" s="44"/>
      <c r="U43" s="44"/>
      <c r="V43" s="44"/>
      <c r="W43" s="20"/>
      <c r="X43" s="51"/>
      <c r="Y43" s="51"/>
      <c r="Z43" s="51"/>
      <c r="AA43" s="51"/>
      <c r="AB43" s="186" t="s">
        <v>138</v>
      </c>
      <c r="AC43" s="51"/>
      <c r="AD43" s="51"/>
      <c r="AE43" s="51"/>
      <c r="AF43" s="51"/>
      <c r="AG43" s="51"/>
      <c r="AH43" s="51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spans="1:49" x14ac:dyDescent="0.25">
      <c r="A44" s="19"/>
      <c r="B44" s="19" t="s">
        <v>144</v>
      </c>
      <c r="C44" s="22"/>
      <c r="D44" s="20"/>
      <c r="E44" s="20"/>
      <c r="F44" s="20"/>
      <c r="G44" s="20"/>
      <c r="H44" s="44"/>
      <c r="I44" s="44"/>
      <c r="J44" s="44"/>
      <c r="K44" s="44"/>
      <c r="L44" s="44"/>
      <c r="M44" s="44"/>
      <c r="N44" s="44"/>
      <c r="O44" s="52"/>
      <c r="P44" s="44"/>
      <c r="Q44" s="44"/>
      <c r="R44" s="44"/>
      <c r="S44" s="44"/>
      <c r="T44" s="44"/>
      <c r="U44" s="44"/>
      <c r="V44" s="44"/>
      <c r="W44" s="20"/>
      <c r="X44" s="51"/>
      <c r="Y44" s="51"/>
      <c r="Z44" s="51"/>
      <c r="AA44" s="51"/>
      <c r="AB44" s="59" t="s">
        <v>161</v>
      </c>
      <c r="AC44" s="51"/>
      <c r="AD44" s="51"/>
      <c r="AE44" s="51"/>
      <c r="AF44" s="51"/>
      <c r="AG44" s="51"/>
      <c r="AH44" s="51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</row>
    <row r="45" spans="1:49" x14ac:dyDescent="0.25">
      <c r="A45" s="19"/>
      <c r="B45" s="19"/>
      <c r="C45" s="22"/>
      <c r="D45" s="20"/>
      <c r="E45" s="20"/>
      <c r="F45" s="20"/>
      <c r="G45" s="20"/>
      <c r="H45" s="44"/>
      <c r="I45" s="44"/>
      <c r="J45" s="44"/>
      <c r="K45" s="44"/>
      <c r="L45" s="44"/>
      <c r="M45" s="44"/>
      <c r="N45" s="44"/>
      <c r="O45" s="53"/>
      <c r="P45" s="44"/>
      <c r="Q45" s="44"/>
      <c r="R45" s="44"/>
      <c r="S45" s="44"/>
      <c r="T45" s="44"/>
      <c r="U45" s="44"/>
      <c r="V45" s="44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</row>
    <row r="46" spans="1:49" x14ac:dyDescent="0.25">
      <c r="A46" s="19"/>
      <c r="B46" s="19"/>
      <c r="C46" s="22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spans="1:49" x14ac:dyDescent="0.25">
      <c r="A47" s="19"/>
      <c r="B47" s="19"/>
      <c r="C47" s="22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</row>
  </sheetData>
  <mergeCells count="25">
    <mergeCell ref="A4:C4"/>
    <mergeCell ref="A37:C37"/>
    <mergeCell ref="AK8:AO9"/>
    <mergeCell ref="AP8:AT9"/>
    <mergeCell ref="A11:C11"/>
    <mergeCell ref="A33:C33"/>
    <mergeCell ref="A6:A10"/>
    <mergeCell ref="B6:B10"/>
    <mergeCell ref="C6:C10"/>
    <mergeCell ref="D6:H9"/>
    <mergeCell ref="I6:N7"/>
    <mergeCell ref="O6:T7"/>
    <mergeCell ref="I8:K9"/>
    <mergeCell ref="L8:N9"/>
    <mergeCell ref="O8:Q9"/>
    <mergeCell ref="R8:T9"/>
    <mergeCell ref="U6:AB7"/>
    <mergeCell ref="AC6:AJ7"/>
    <mergeCell ref="AK6:AT7"/>
    <mergeCell ref="AU6:AU10"/>
    <mergeCell ref="AV6:AV10"/>
    <mergeCell ref="U8:Y9"/>
    <mergeCell ref="Z8:AB9"/>
    <mergeCell ref="AC8:AF9"/>
    <mergeCell ref="AG8:AJ9"/>
  </mergeCells>
  <pageMargins left="0.25" right="0.25" top="0.75" bottom="0.75" header="0.3" footer="0.3"/>
  <pageSetup paperSize="8" scale="55"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D47"/>
  <sheetViews>
    <sheetView zoomScale="90" zoomScaleNormal="90" workbookViewId="0">
      <selection activeCell="BD46" sqref="A1:BD46"/>
    </sheetView>
  </sheetViews>
  <sheetFormatPr defaultColWidth="9.140625" defaultRowHeight="12.75" x14ac:dyDescent="0.25"/>
  <cols>
    <col min="1" max="1" width="4.140625" style="2" customWidth="1"/>
    <col min="2" max="2" width="2.7109375" style="2" customWidth="1"/>
    <col min="3" max="3" width="41.28515625" style="83" customWidth="1"/>
    <col min="4" max="4" width="4.5703125" style="2" customWidth="1"/>
    <col min="5" max="5" width="3.7109375" style="2" customWidth="1"/>
    <col min="6" max="6" width="4" style="2" customWidth="1"/>
    <col min="7" max="7" width="3.7109375" style="2" customWidth="1"/>
    <col min="8" max="8" width="3.140625" style="2" customWidth="1"/>
    <col min="9" max="9" width="4" style="2" customWidth="1"/>
    <col min="10" max="41" width="3.140625" style="2" customWidth="1"/>
    <col min="42" max="42" width="3.7109375" style="2" customWidth="1"/>
    <col min="43" max="47" width="3.140625" style="2" customWidth="1"/>
    <col min="48" max="48" width="3.7109375" style="2" customWidth="1"/>
    <col min="49" max="51" width="3.140625" style="2" customWidth="1"/>
    <col min="52" max="52" width="3.7109375" style="2" customWidth="1"/>
    <col min="53" max="54" width="3.140625" style="2" customWidth="1"/>
    <col min="55" max="55" width="7.28515625" style="2" customWidth="1"/>
    <col min="56" max="56" width="8.5703125" style="7" customWidth="1"/>
    <col min="57" max="16384" width="9.140625" style="2"/>
  </cols>
  <sheetData>
    <row r="1" spans="1:56" s="164" customFormat="1" ht="17.25" x14ac:dyDescent="0.25">
      <c r="A1" s="199" t="s">
        <v>25</v>
      </c>
      <c r="B1" s="200"/>
      <c r="C1" s="200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2"/>
    </row>
    <row r="2" spans="1:56" s="164" customFormat="1" ht="17.25" x14ac:dyDescent="0.25">
      <c r="A2" s="203" t="s">
        <v>88</v>
      </c>
      <c r="B2" s="135"/>
      <c r="C2" s="135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04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205"/>
    </row>
    <row r="3" spans="1:56" s="164" customFormat="1" ht="17.25" x14ac:dyDescent="0.25">
      <c r="A3" s="203" t="s">
        <v>142</v>
      </c>
      <c r="B3" s="135"/>
      <c r="C3" s="135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205"/>
    </row>
    <row r="4" spans="1:56" s="164" customFormat="1" ht="18" thickBot="1" x14ac:dyDescent="0.3">
      <c r="A4" s="206" t="s">
        <v>110</v>
      </c>
      <c r="B4" s="207"/>
      <c r="C4" s="208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09"/>
      <c r="BC4" s="209"/>
      <c r="BD4" s="210"/>
    </row>
    <row r="5" spans="1:56" s="1" customFormat="1" ht="15.75" customHeight="1" x14ac:dyDescent="0.25">
      <c r="A5" s="218" t="s">
        <v>17</v>
      </c>
      <c r="B5" s="273" t="s">
        <v>0</v>
      </c>
      <c r="C5" s="238" t="s">
        <v>1</v>
      </c>
      <c r="D5" s="218" t="s">
        <v>16</v>
      </c>
      <c r="E5" s="237"/>
      <c r="F5" s="237"/>
      <c r="G5" s="237"/>
      <c r="H5" s="237"/>
      <c r="I5" s="237"/>
      <c r="J5" s="218" t="s">
        <v>2</v>
      </c>
      <c r="K5" s="237"/>
      <c r="L5" s="237"/>
      <c r="M5" s="237"/>
      <c r="N5" s="237"/>
      <c r="O5" s="237"/>
      <c r="P5" s="237"/>
      <c r="Q5" s="238"/>
      <c r="R5" s="218" t="s">
        <v>7</v>
      </c>
      <c r="S5" s="237"/>
      <c r="T5" s="237"/>
      <c r="U5" s="237"/>
      <c r="V5" s="237"/>
      <c r="W5" s="237"/>
      <c r="X5" s="237"/>
      <c r="Y5" s="238"/>
      <c r="Z5" s="218" t="s">
        <v>10</v>
      </c>
      <c r="AA5" s="237"/>
      <c r="AB5" s="237"/>
      <c r="AC5" s="237"/>
      <c r="AD5" s="237"/>
      <c r="AE5" s="237"/>
      <c r="AF5" s="237"/>
      <c r="AG5" s="237"/>
      <c r="AH5" s="237"/>
      <c r="AI5" s="238"/>
      <c r="AJ5" s="218" t="s">
        <v>19</v>
      </c>
      <c r="AK5" s="237"/>
      <c r="AL5" s="237"/>
      <c r="AM5" s="237"/>
      <c r="AN5" s="237"/>
      <c r="AO5" s="237"/>
      <c r="AP5" s="237"/>
      <c r="AQ5" s="237"/>
      <c r="AR5" s="238"/>
      <c r="AS5" s="218" t="s">
        <v>20</v>
      </c>
      <c r="AT5" s="237"/>
      <c r="AU5" s="237"/>
      <c r="AV5" s="237"/>
      <c r="AW5" s="237"/>
      <c r="AX5" s="237"/>
      <c r="AY5" s="237"/>
      <c r="AZ5" s="237"/>
      <c r="BA5" s="237"/>
      <c r="BB5" s="238"/>
      <c r="BC5" s="233" t="s">
        <v>38</v>
      </c>
      <c r="BD5" s="215" t="s">
        <v>141</v>
      </c>
    </row>
    <row r="6" spans="1:56" s="1" customFormat="1" ht="8.25" customHeight="1" x14ac:dyDescent="0.25">
      <c r="A6" s="219"/>
      <c r="B6" s="274"/>
      <c r="C6" s="239"/>
      <c r="D6" s="219"/>
      <c r="E6" s="236"/>
      <c r="F6" s="236"/>
      <c r="G6" s="236"/>
      <c r="H6" s="236"/>
      <c r="I6" s="236"/>
      <c r="J6" s="219"/>
      <c r="K6" s="236"/>
      <c r="L6" s="236"/>
      <c r="M6" s="236"/>
      <c r="N6" s="236"/>
      <c r="O6" s="236"/>
      <c r="P6" s="236"/>
      <c r="Q6" s="239"/>
      <c r="R6" s="219"/>
      <c r="S6" s="236"/>
      <c r="T6" s="236"/>
      <c r="U6" s="236"/>
      <c r="V6" s="236"/>
      <c r="W6" s="236"/>
      <c r="X6" s="236"/>
      <c r="Y6" s="239"/>
      <c r="Z6" s="219"/>
      <c r="AA6" s="236"/>
      <c r="AB6" s="236"/>
      <c r="AC6" s="236"/>
      <c r="AD6" s="236"/>
      <c r="AE6" s="236"/>
      <c r="AF6" s="236"/>
      <c r="AG6" s="236"/>
      <c r="AH6" s="236"/>
      <c r="AI6" s="239"/>
      <c r="AJ6" s="219"/>
      <c r="AK6" s="236"/>
      <c r="AL6" s="236"/>
      <c r="AM6" s="236"/>
      <c r="AN6" s="236"/>
      <c r="AO6" s="236"/>
      <c r="AP6" s="236"/>
      <c r="AQ6" s="236"/>
      <c r="AR6" s="239"/>
      <c r="AS6" s="219"/>
      <c r="AT6" s="236"/>
      <c r="AU6" s="236"/>
      <c r="AV6" s="236"/>
      <c r="AW6" s="236"/>
      <c r="AX6" s="236"/>
      <c r="AY6" s="236"/>
      <c r="AZ6" s="236"/>
      <c r="BA6" s="236"/>
      <c r="BB6" s="239"/>
      <c r="BC6" s="234"/>
      <c r="BD6" s="216"/>
    </row>
    <row r="7" spans="1:56" s="1" customFormat="1" ht="15.75" customHeight="1" x14ac:dyDescent="0.25">
      <c r="A7" s="219"/>
      <c r="B7" s="274"/>
      <c r="C7" s="239"/>
      <c r="D7" s="219"/>
      <c r="E7" s="236"/>
      <c r="F7" s="236"/>
      <c r="G7" s="236"/>
      <c r="H7" s="236"/>
      <c r="I7" s="236"/>
      <c r="J7" s="219" t="s">
        <v>4</v>
      </c>
      <c r="K7" s="236"/>
      <c r="L7" s="236"/>
      <c r="M7" s="236"/>
      <c r="N7" s="236" t="s">
        <v>6</v>
      </c>
      <c r="O7" s="236"/>
      <c r="P7" s="236"/>
      <c r="Q7" s="239"/>
      <c r="R7" s="219" t="s">
        <v>8</v>
      </c>
      <c r="S7" s="236"/>
      <c r="T7" s="236"/>
      <c r="U7" s="236"/>
      <c r="V7" s="236" t="s">
        <v>9</v>
      </c>
      <c r="W7" s="236"/>
      <c r="X7" s="236"/>
      <c r="Y7" s="239"/>
      <c r="Z7" s="219" t="s">
        <v>11</v>
      </c>
      <c r="AA7" s="236"/>
      <c r="AB7" s="236"/>
      <c r="AC7" s="236"/>
      <c r="AD7" s="236"/>
      <c r="AE7" s="236" t="s">
        <v>12</v>
      </c>
      <c r="AF7" s="236"/>
      <c r="AG7" s="236"/>
      <c r="AH7" s="236"/>
      <c r="AI7" s="239"/>
      <c r="AJ7" s="219" t="s">
        <v>21</v>
      </c>
      <c r="AK7" s="236"/>
      <c r="AL7" s="236"/>
      <c r="AM7" s="236"/>
      <c r="AN7" s="236"/>
      <c r="AO7" s="236" t="s">
        <v>22</v>
      </c>
      <c r="AP7" s="236"/>
      <c r="AQ7" s="236"/>
      <c r="AR7" s="239"/>
      <c r="AS7" s="219" t="s">
        <v>23</v>
      </c>
      <c r="AT7" s="236"/>
      <c r="AU7" s="236"/>
      <c r="AV7" s="236"/>
      <c r="AW7" s="236"/>
      <c r="AX7" s="236"/>
      <c r="AY7" s="236" t="s">
        <v>24</v>
      </c>
      <c r="AZ7" s="236"/>
      <c r="BA7" s="236"/>
      <c r="BB7" s="239"/>
      <c r="BC7" s="234"/>
      <c r="BD7" s="216"/>
    </row>
    <row r="8" spans="1:56" s="1" customFormat="1" ht="9" customHeight="1" x14ac:dyDescent="0.25">
      <c r="A8" s="219"/>
      <c r="B8" s="274"/>
      <c r="C8" s="239"/>
      <c r="D8" s="219"/>
      <c r="E8" s="236"/>
      <c r="F8" s="236"/>
      <c r="G8" s="236"/>
      <c r="H8" s="236"/>
      <c r="I8" s="236"/>
      <c r="J8" s="219"/>
      <c r="K8" s="236"/>
      <c r="L8" s="236"/>
      <c r="M8" s="236"/>
      <c r="N8" s="236"/>
      <c r="O8" s="236"/>
      <c r="P8" s="236"/>
      <c r="Q8" s="239"/>
      <c r="R8" s="219"/>
      <c r="S8" s="236"/>
      <c r="T8" s="236"/>
      <c r="U8" s="236"/>
      <c r="V8" s="236"/>
      <c r="W8" s="236"/>
      <c r="X8" s="236"/>
      <c r="Y8" s="239"/>
      <c r="Z8" s="219"/>
      <c r="AA8" s="236"/>
      <c r="AB8" s="236"/>
      <c r="AC8" s="236"/>
      <c r="AD8" s="236"/>
      <c r="AE8" s="236"/>
      <c r="AF8" s="236"/>
      <c r="AG8" s="236"/>
      <c r="AH8" s="236"/>
      <c r="AI8" s="239"/>
      <c r="AJ8" s="219"/>
      <c r="AK8" s="236"/>
      <c r="AL8" s="236"/>
      <c r="AM8" s="236"/>
      <c r="AN8" s="236"/>
      <c r="AO8" s="236"/>
      <c r="AP8" s="236"/>
      <c r="AQ8" s="236"/>
      <c r="AR8" s="239"/>
      <c r="AS8" s="219"/>
      <c r="AT8" s="236"/>
      <c r="AU8" s="236"/>
      <c r="AV8" s="236"/>
      <c r="AW8" s="236"/>
      <c r="AX8" s="236"/>
      <c r="AY8" s="236"/>
      <c r="AZ8" s="236"/>
      <c r="BA8" s="236"/>
      <c r="BB8" s="239"/>
      <c r="BC8" s="234"/>
      <c r="BD8" s="216"/>
    </row>
    <row r="9" spans="1:56" s="1" customFormat="1" ht="93" customHeight="1" thickBot="1" x14ac:dyDescent="0.3">
      <c r="A9" s="220"/>
      <c r="B9" s="275"/>
      <c r="C9" s="276"/>
      <c r="D9" s="27" t="s">
        <v>3</v>
      </c>
      <c r="E9" s="28" t="s">
        <v>35</v>
      </c>
      <c r="F9" s="29" t="s">
        <v>41</v>
      </c>
      <c r="G9" s="29" t="s">
        <v>42</v>
      </c>
      <c r="H9" s="29" t="s">
        <v>43</v>
      </c>
      <c r="I9" s="29" t="s">
        <v>130</v>
      </c>
      <c r="J9" s="28" t="s">
        <v>35</v>
      </c>
      <c r="K9" s="29" t="s">
        <v>41</v>
      </c>
      <c r="L9" s="29" t="s">
        <v>5</v>
      </c>
      <c r="M9" s="54" t="s">
        <v>37</v>
      </c>
      <c r="N9" s="28" t="s">
        <v>35</v>
      </c>
      <c r="O9" s="29" t="s">
        <v>41</v>
      </c>
      <c r="P9" s="29" t="s">
        <v>5</v>
      </c>
      <c r="Q9" s="54" t="s">
        <v>37</v>
      </c>
      <c r="R9" s="28" t="s">
        <v>35</v>
      </c>
      <c r="S9" s="29" t="s">
        <v>41</v>
      </c>
      <c r="T9" s="29" t="s">
        <v>5</v>
      </c>
      <c r="U9" s="54" t="s">
        <v>37</v>
      </c>
      <c r="V9" s="28" t="s">
        <v>35</v>
      </c>
      <c r="W9" s="29" t="s">
        <v>41</v>
      </c>
      <c r="X9" s="29" t="s">
        <v>5</v>
      </c>
      <c r="Y9" s="54" t="s">
        <v>37</v>
      </c>
      <c r="Z9" s="28" t="s">
        <v>35</v>
      </c>
      <c r="AA9" s="29" t="s">
        <v>41</v>
      </c>
      <c r="AB9" s="29" t="s">
        <v>43</v>
      </c>
      <c r="AC9" s="29" t="s">
        <v>5</v>
      </c>
      <c r="AD9" s="54" t="s">
        <v>37</v>
      </c>
      <c r="AE9" s="28" t="s">
        <v>35</v>
      </c>
      <c r="AF9" s="29" t="s">
        <v>41</v>
      </c>
      <c r="AG9" s="29" t="s">
        <v>43</v>
      </c>
      <c r="AH9" s="29" t="s">
        <v>5</v>
      </c>
      <c r="AI9" s="54" t="s">
        <v>37</v>
      </c>
      <c r="AJ9" s="28" t="s">
        <v>35</v>
      </c>
      <c r="AK9" s="29" t="s">
        <v>41</v>
      </c>
      <c r="AL9" s="29" t="s">
        <v>42</v>
      </c>
      <c r="AM9" s="29" t="s">
        <v>5</v>
      </c>
      <c r="AN9" s="54" t="s">
        <v>37</v>
      </c>
      <c r="AO9" s="28" t="s">
        <v>35</v>
      </c>
      <c r="AP9" s="29" t="s">
        <v>41</v>
      </c>
      <c r="AQ9" s="29" t="s">
        <v>5</v>
      </c>
      <c r="AR9" s="54" t="s">
        <v>37</v>
      </c>
      <c r="AS9" s="28" t="s">
        <v>35</v>
      </c>
      <c r="AT9" s="29" t="s">
        <v>41</v>
      </c>
      <c r="AU9" s="29" t="s">
        <v>42</v>
      </c>
      <c r="AV9" s="29" t="s">
        <v>130</v>
      </c>
      <c r="AW9" s="29" t="s">
        <v>5</v>
      </c>
      <c r="AX9" s="54" t="s">
        <v>37</v>
      </c>
      <c r="AY9" s="28" t="s">
        <v>35</v>
      </c>
      <c r="AZ9" s="29" t="s">
        <v>41</v>
      </c>
      <c r="BA9" s="29" t="s">
        <v>5</v>
      </c>
      <c r="BB9" s="54" t="s">
        <v>37</v>
      </c>
      <c r="BC9" s="235"/>
      <c r="BD9" s="217"/>
    </row>
    <row r="10" spans="1:56" ht="18" customHeight="1" thickBot="1" x14ac:dyDescent="0.3">
      <c r="A10" s="277" t="s">
        <v>28</v>
      </c>
      <c r="B10" s="278"/>
      <c r="C10" s="27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26"/>
    </row>
    <row r="11" spans="1:56" ht="32.25" customHeight="1" thickBot="1" x14ac:dyDescent="0.3">
      <c r="A11" s="12">
        <v>1</v>
      </c>
      <c r="B11" s="13"/>
      <c r="C11" s="78" t="s">
        <v>111</v>
      </c>
      <c r="D11" s="65">
        <v>60</v>
      </c>
      <c r="E11" s="69">
        <v>30</v>
      </c>
      <c r="F11" s="60">
        <v>30</v>
      </c>
      <c r="G11" s="60"/>
      <c r="H11" s="60"/>
      <c r="I11" s="60"/>
      <c r="J11" s="69"/>
      <c r="K11" s="60"/>
      <c r="L11" s="60"/>
      <c r="M11" s="70"/>
      <c r="N11" s="69"/>
      <c r="O11" s="60"/>
      <c r="P11" s="60"/>
      <c r="Q11" s="70"/>
      <c r="R11" s="69"/>
      <c r="S11" s="60"/>
      <c r="T11" s="60"/>
      <c r="U11" s="70"/>
      <c r="V11" s="69"/>
      <c r="W11" s="60"/>
      <c r="X11" s="60"/>
      <c r="Y11" s="70"/>
      <c r="Z11" s="69">
        <v>30</v>
      </c>
      <c r="AA11" s="60">
        <v>30</v>
      </c>
      <c r="AB11" s="60"/>
      <c r="AC11" s="60">
        <v>3</v>
      </c>
      <c r="AD11" s="70" t="s">
        <v>53</v>
      </c>
      <c r="AE11" s="69"/>
      <c r="AF11" s="60"/>
      <c r="AG11" s="60"/>
      <c r="AH11" s="60"/>
      <c r="AI11" s="70"/>
      <c r="AJ11" s="69"/>
      <c r="AK11" s="60"/>
      <c r="AL11" s="60"/>
      <c r="AM11" s="60"/>
      <c r="AN11" s="70"/>
      <c r="AO11" s="69"/>
      <c r="AP11" s="60"/>
      <c r="AQ11" s="60"/>
      <c r="AR11" s="70"/>
      <c r="AS11" s="69"/>
      <c r="AT11" s="60"/>
      <c r="AU11" s="60"/>
      <c r="AV11" s="60"/>
      <c r="AW11" s="60"/>
      <c r="AX11" s="70"/>
      <c r="AY11" s="69"/>
      <c r="AZ11" s="60"/>
      <c r="BA11" s="60"/>
      <c r="BB11" s="70"/>
      <c r="BC11" s="65">
        <f>SUM(L11,P11,T11,X11,AC11,AH11,AM11,AQ11,AW11,BA11)</f>
        <v>3</v>
      </c>
      <c r="BD11" s="39">
        <v>2</v>
      </c>
    </row>
    <row r="12" spans="1:56" ht="32.25" customHeight="1" thickBot="1" x14ac:dyDescent="0.3">
      <c r="A12" s="14">
        <v>2</v>
      </c>
      <c r="B12" s="3"/>
      <c r="C12" s="79" t="s">
        <v>112</v>
      </c>
      <c r="D12" s="67">
        <v>30</v>
      </c>
      <c r="E12" s="71"/>
      <c r="F12" s="63">
        <v>30</v>
      </c>
      <c r="G12" s="63"/>
      <c r="H12" s="63"/>
      <c r="I12" s="63"/>
      <c r="J12" s="71"/>
      <c r="K12" s="63"/>
      <c r="L12" s="63"/>
      <c r="M12" s="72"/>
      <c r="N12" s="71"/>
      <c r="O12" s="63"/>
      <c r="P12" s="63"/>
      <c r="Q12" s="72"/>
      <c r="R12" s="71"/>
      <c r="S12" s="63"/>
      <c r="T12" s="63"/>
      <c r="U12" s="72"/>
      <c r="V12" s="71"/>
      <c r="W12" s="63"/>
      <c r="X12" s="63"/>
      <c r="Y12" s="72"/>
      <c r="Z12" s="71"/>
      <c r="AA12" s="63">
        <v>30</v>
      </c>
      <c r="AB12" s="63"/>
      <c r="AC12" s="63">
        <v>2</v>
      </c>
      <c r="AD12" s="72" t="s">
        <v>54</v>
      </c>
      <c r="AE12" s="71"/>
      <c r="AF12" s="63"/>
      <c r="AG12" s="63"/>
      <c r="AH12" s="63"/>
      <c r="AI12" s="72"/>
      <c r="AJ12" s="71"/>
      <c r="AK12" s="63"/>
      <c r="AL12" s="63"/>
      <c r="AM12" s="63"/>
      <c r="AN12" s="72"/>
      <c r="AO12" s="71"/>
      <c r="AP12" s="63"/>
      <c r="AQ12" s="63"/>
      <c r="AR12" s="72"/>
      <c r="AS12" s="71"/>
      <c r="AT12" s="63"/>
      <c r="AU12" s="63"/>
      <c r="AV12" s="63"/>
      <c r="AW12" s="63"/>
      <c r="AX12" s="72"/>
      <c r="AY12" s="71"/>
      <c r="AZ12" s="63"/>
      <c r="BA12" s="63"/>
      <c r="BB12" s="72"/>
      <c r="BC12" s="65">
        <f>SUM(L12,P12,T12,X12,AC12,AH12,AM12,AQ12,AW12,BA12)</f>
        <v>2</v>
      </c>
      <c r="BD12" s="37">
        <v>2</v>
      </c>
    </row>
    <row r="13" spans="1:56" ht="32.25" customHeight="1" thickBot="1" x14ac:dyDescent="0.3">
      <c r="A13" s="14">
        <v>3</v>
      </c>
      <c r="B13" s="3"/>
      <c r="C13" s="79" t="s">
        <v>140</v>
      </c>
      <c r="D13" s="67">
        <v>60</v>
      </c>
      <c r="E13" s="71"/>
      <c r="F13" s="63"/>
      <c r="G13" s="63"/>
      <c r="H13" s="63">
        <v>60</v>
      </c>
      <c r="I13" s="63"/>
      <c r="J13" s="71"/>
      <c r="K13" s="63"/>
      <c r="L13" s="63"/>
      <c r="M13" s="72"/>
      <c r="N13" s="71"/>
      <c r="O13" s="63"/>
      <c r="P13" s="63"/>
      <c r="Q13" s="72"/>
      <c r="R13" s="71"/>
      <c r="S13" s="63"/>
      <c r="T13" s="63"/>
      <c r="U13" s="72"/>
      <c r="V13" s="71"/>
      <c r="W13" s="63"/>
      <c r="X13" s="63"/>
      <c r="Y13" s="72"/>
      <c r="Z13" s="71"/>
      <c r="AA13" s="63"/>
      <c r="AB13" s="63">
        <v>30</v>
      </c>
      <c r="AC13" s="63">
        <v>4</v>
      </c>
      <c r="AD13" s="72" t="s">
        <v>54</v>
      </c>
      <c r="AE13" s="71"/>
      <c r="AF13" s="63"/>
      <c r="AG13" s="63">
        <v>30</v>
      </c>
      <c r="AH13" s="63">
        <v>4</v>
      </c>
      <c r="AI13" s="72" t="s">
        <v>54</v>
      </c>
      <c r="AJ13" s="71"/>
      <c r="AK13" s="63"/>
      <c r="AL13" s="63"/>
      <c r="AM13" s="63"/>
      <c r="AN13" s="72"/>
      <c r="AO13" s="71"/>
      <c r="AP13" s="63"/>
      <c r="AQ13" s="63"/>
      <c r="AR13" s="72"/>
      <c r="AS13" s="71"/>
      <c r="AT13" s="63"/>
      <c r="AU13" s="63"/>
      <c r="AV13" s="63"/>
      <c r="AW13" s="63"/>
      <c r="AX13" s="72"/>
      <c r="AY13" s="71"/>
      <c r="AZ13" s="63"/>
      <c r="BA13" s="63"/>
      <c r="BB13" s="72"/>
      <c r="BC13" s="65">
        <v>8</v>
      </c>
      <c r="BD13" s="37">
        <v>8</v>
      </c>
    </row>
    <row r="14" spans="1:56" ht="32.25" customHeight="1" thickBot="1" x14ac:dyDescent="0.3">
      <c r="A14" s="14">
        <v>4</v>
      </c>
      <c r="B14" s="3"/>
      <c r="C14" s="79" t="s">
        <v>113</v>
      </c>
      <c r="D14" s="67">
        <v>30</v>
      </c>
      <c r="E14" s="71">
        <v>15</v>
      </c>
      <c r="F14" s="63">
        <v>15</v>
      </c>
      <c r="G14" s="63"/>
      <c r="H14" s="63"/>
      <c r="I14" s="63"/>
      <c r="J14" s="71"/>
      <c r="K14" s="63"/>
      <c r="L14" s="63"/>
      <c r="M14" s="72"/>
      <c r="N14" s="71"/>
      <c r="O14" s="63"/>
      <c r="P14" s="63"/>
      <c r="Q14" s="72"/>
      <c r="R14" s="71"/>
      <c r="S14" s="63"/>
      <c r="T14" s="63"/>
      <c r="U14" s="72"/>
      <c r="V14" s="71"/>
      <c r="W14" s="63"/>
      <c r="X14" s="63"/>
      <c r="Y14" s="72"/>
      <c r="Z14" s="71"/>
      <c r="AA14" s="63"/>
      <c r="AB14" s="63"/>
      <c r="AC14" s="63"/>
      <c r="AD14" s="72"/>
      <c r="AE14" s="71">
        <v>15</v>
      </c>
      <c r="AF14" s="63">
        <v>15</v>
      </c>
      <c r="AG14" s="63"/>
      <c r="AH14" s="63">
        <v>2</v>
      </c>
      <c r="AI14" s="72" t="s">
        <v>53</v>
      </c>
      <c r="AJ14" s="71"/>
      <c r="AK14" s="63"/>
      <c r="AL14" s="63"/>
      <c r="AM14" s="63"/>
      <c r="AN14" s="72"/>
      <c r="AO14" s="71"/>
      <c r="AP14" s="63"/>
      <c r="AQ14" s="63"/>
      <c r="AR14" s="72"/>
      <c r="AS14" s="71"/>
      <c r="AT14" s="63"/>
      <c r="AU14" s="63"/>
      <c r="AV14" s="63"/>
      <c r="AW14" s="63"/>
      <c r="AX14" s="72"/>
      <c r="AY14" s="71"/>
      <c r="AZ14" s="63"/>
      <c r="BA14" s="63"/>
      <c r="BB14" s="72"/>
      <c r="BC14" s="65">
        <f>SUM(L14,P14,T14,X14,AC14,AH14,AM14,AQ14,AV15,BA14)</f>
        <v>2</v>
      </c>
      <c r="BD14" s="37">
        <v>1</v>
      </c>
    </row>
    <row r="15" spans="1:56" ht="32.25" customHeight="1" thickBot="1" x14ac:dyDescent="0.3">
      <c r="A15" s="14">
        <v>5</v>
      </c>
      <c r="B15" s="3"/>
      <c r="C15" s="79" t="s">
        <v>114</v>
      </c>
      <c r="D15" s="73">
        <v>30</v>
      </c>
      <c r="E15" s="64">
        <v>15</v>
      </c>
      <c r="F15" s="62">
        <v>15</v>
      </c>
      <c r="G15" s="62"/>
      <c r="H15" s="62"/>
      <c r="I15" s="62"/>
      <c r="J15" s="64"/>
      <c r="K15" s="62"/>
      <c r="L15" s="62"/>
      <c r="M15" s="74"/>
      <c r="N15" s="64"/>
      <c r="O15" s="62"/>
      <c r="P15" s="62"/>
      <c r="Q15" s="74"/>
      <c r="R15" s="64"/>
      <c r="S15" s="62"/>
      <c r="T15" s="62"/>
      <c r="U15" s="74"/>
      <c r="V15" s="64"/>
      <c r="W15" s="62"/>
      <c r="X15" s="62"/>
      <c r="Y15" s="74"/>
      <c r="Z15" s="64"/>
      <c r="AA15" s="62"/>
      <c r="AB15" s="62"/>
      <c r="AC15" s="62"/>
      <c r="AD15" s="74"/>
      <c r="AE15" s="64"/>
      <c r="AF15" s="62"/>
      <c r="AG15" s="62"/>
      <c r="AH15" s="62"/>
      <c r="AI15" s="74"/>
      <c r="AJ15" s="64">
        <v>15</v>
      </c>
      <c r="AK15" s="62">
        <v>15</v>
      </c>
      <c r="AL15" s="62"/>
      <c r="AM15" s="62">
        <v>3</v>
      </c>
      <c r="AN15" s="74" t="s">
        <v>53</v>
      </c>
      <c r="AO15" s="64"/>
      <c r="AP15" s="62"/>
      <c r="AQ15" s="62"/>
      <c r="AR15" s="74"/>
      <c r="AS15" s="64"/>
      <c r="AT15" s="62"/>
      <c r="AU15" s="62"/>
      <c r="AV15" s="75"/>
      <c r="AW15" s="62"/>
      <c r="AX15" s="76"/>
      <c r="AY15" s="64"/>
      <c r="AZ15" s="62"/>
      <c r="BA15" s="62"/>
      <c r="BB15" s="74"/>
      <c r="BC15" s="65">
        <f>SUM(L15,P15,T15,X15,AC15,AH15,AM15,AQ15,AV16,BA15)</f>
        <v>3</v>
      </c>
      <c r="BD15" s="37">
        <v>2</v>
      </c>
    </row>
    <row r="16" spans="1:56" ht="32.25" customHeight="1" thickBot="1" x14ac:dyDescent="0.3">
      <c r="A16" s="14">
        <v>6</v>
      </c>
      <c r="B16" s="3"/>
      <c r="C16" s="79" t="s">
        <v>115</v>
      </c>
      <c r="D16" s="73">
        <v>30</v>
      </c>
      <c r="E16" s="64">
        <v>15</v>
      </c>
      <c r="F16" s="62">
        <v>15</v>
      </c>
      <c r="G16" s="62"/>
      <c r="H16" s="62"/>
      <c r="I16" s="62"/>
      <c r="J16" s="64"/>
      <c r="K16" s="62"/>
      <c r="L16" s="62"/>
      <c r="M16" s="74"/>
      <c r="N16" s="64"/>
      <c r="O16" s="62"/>
      <c r="P16" s="62"/>
      <c r="Q16" s="74"/>
      <c r="R16" s="64"/>
      <c r="S16" s="62"/>
      <c r="T16" s="62"/>
      <c r="U16" s="74"/>
      <c r="V16" s="64"/>
      <c r="W16" s="62"/>
      <c r="X16" s="62"/>
      <c r="Y16" s="74"/>
      <c r="Z16" s="64"/>
      <c r="AA16" s="62"/>
      <c r="AB16" s="62"/>
      <c r="AC16" s="62"/>
      <c r="AD16" s="74"/>
      <c r="AE16" s="64"/>
      <c r="AF16" s="62"/>
      <c r="AG16" s="62"/>
      <c r="AH16" s="62"/>
      <c r="AI16" s="74"/>
      <c r="AJ16" s="64">
        <v>15</v>
      </c>
      <c r="AK16" s="62">
        <v>15</v>
      </c>
      <c r="AL16" s="62"/>
      <c r="AM16" s="62">
        <v>3</v>
      </c>
      <c r="AN16" s="74" t="s">
        <v>54</v>
      </c>
      <c r="AO16" s="64"/>
      <c r="AP16" s="62"/>
      <c r="AQ16" s="62"/>
      <c r="AR16" s="74"/>
      <c r="AS16" s="64"/>
      <c r="AT16" s="62"/>
      <c r="AU16" s="62"/>
      <c r="AV16" s="62"/>
      <c r="AW16" s="62"/>
      <c r="AX16" s="74"/>
      <c r="AY16" s="64"/>
      <c r="AZ16" s="62"/>
      <c r="BA16" s="62"/>
      <c r="BB16" s="74"/>
      <c r="BC16" s="65">
        <f>SUM(L16,P16,T16,X16,AC16,AH16,AM16,AQ16,AW15,BA16)</f>
        <v>3</v>
      </c>
      <c r="BD16" s="37">
        <v>2</v>
      </c>
    </row>
    <row r="17" spans="1:56" ht="32.25" customHeight="1" thickBot="1" x14ac:dyDescent="0.3">
      <c r="A17" s="14">
        <v>7</v>
      </c>
      <c r="B17" s="3"/>
      <c r="C17" s="79" t="s">
        <v>116</v>
      </c>
      <c r="D17" s="73">
        <v>30</v>
      </c>
      <c r="E17" s="64">
        <v>15</v>
      </c>
      <c r="F17" s="62">
        <v>15</v>
      </c>
      <c r="G17" s="62"/>
      <c r="H17" s="62"/>
      <c r="I17" s="62"/>
      <c r="J17" s="64"/>
      <c r="K17" s="62"/>
      <c r="L17" s="62"/>
      <c r="M17" s="74"/>
      <c r="N17" s="64"/>
      <c r="O17" s="62"/>
      <c r="P17" s="62"/>
      <c r="Q17" s="74"/>
      <c r="R17" s="64"/>
      <c r="S17" s="62"/>
      <c r="T17" s="62"/>
      <c r="U17" s="74"/>
      <c r="V17" s="64"/>
      <c r="W17" s="62"/>
      <c r="X17" s="62"/>
      <c r="Y17" s="74"/>
      <c r="Z17" s="64"/>
      <c r="AA17" s="62"/>
      <c r="AB17" s="62"/>
      <c r="AC17" s="62"/>
      <c r="AD17" s="74"/>
      <c r="AE17" s="64"/>
      <c r="AF17" s="62"/>
      <c r="AG17" s="62"/>
      <c r="AH17" s="62"/>
      <c r="AI17" s="74"/>
      <c r="AJ17" s="64">
        <v>15</v>
      </c>
      <c r="AK17" s="62">
        <v>15</v>
      </c>
      <c r="AL17" s="62"/>
      <c r="AM17" s="62">
        <v>3</v>
      </c>
      <c r="AN17" s="74" t="s">
        <v>54</v>
      </c>
      <c r="AO17" s="64"/>
      <c r="AP17" s="62"/>
      <c r="AQ17" s="62"/>
      <c r="AR17" s="74"/>
      <c r="AS17" s="64"/>
      <c r="AT17" s="62"/>
      <c r="AU17" s="62"/>
      <c r="AV17" s="62"/>
      <c r="AW17" s="62"/>
      <c r="AX17" s="74"/>
      <c r="AY17" s="64"/>
      <c r="AZ17" s="62"/>
      <c r="BA17" s="62"/>
      <c r="BB17" s="74"/>
      <c r="BC17" s="65">
        <f>SUM(L17,P17,T17,X17,AC17,AH17,AM17,AQ17,AW17,BA17)</f>
        <v>3</v>
      </c>
      <c r="BD17" s="37">
        <v>2</v>
      </c>
    </row>
    <row r="18" spans="1:56" ht="42" customHeight="1" thickBot="1" x14ac:dyDescent="0.3">
      <c r="A18" s="14">
        <v>8</v>
      </c>
      <c r="B18" s="3"/>
      <c r="C18" s="79" t="s">
        <v>117</v>
      </c>
      <c r="D18" s="73">
        <v>120</v>
      </c>
      <c r="E18" s="64">
        <v>30</v>
      </c>
      <c r="F18" s="62">
        <v>90</v>
      </c>
      <c r="G18" s="62"/>
      <c r="H18" s="62"/>
      <c r="I18" s="62"/>
      <c r="J18" s="64"/>
      <c r="K18" s="62"/>
      <c r="L18" s="62"/>
      <c r="M18" s="74"/>
      <c r="N18" s="64"/>
      <c r="O18" s="62"/>
      <c r="P18" s="62"/>
      <c r="Q18" s="74"/>
      <c r="R18" s="64"/>
      <c r="S18" s="62"/>
      <c r="T18" s="62"/>
      <c r="U18" s="74"/>
      <c r="V18" s="64"/>
      <c r="W18" s="62"/>
      <c r="X18" s="62"/>
      <c r="Y18" s="74"/>
      <c r="Z18" s="64"/>
      <c r="AA18" s="62"/>
      <c r="AB18" s="62"/>
      <c r="AC18" s="62"/>
      <c r="AD18" s="74"/>
      <c r="AE18" s="64"/>
      <c r="AF18" s="62"/>
      <c r="AG18" s="62"/>
      <c r="AH18" s="62"/>
      <c r="AI18" s="74"/>
      <c r="AJ18" s="64">
        <v>15</v>
      </c>
      <c r="AK18" s="62">
        <v>30</v>
      </c>
      <c r="AL18" s="62"/>
      <c r="AM18" s="62">
        <v>3</v>
      </c>
      <c r="AN18" s="74" t="s">
        <v>54</v>
      </c>
      <c r="AO18" s="64">
        <v>15</v>
      </c>
      <c r="AP18" s="62">
        <v>30</v>
      </c>
      <c r="AQ18" s="62">
        <v>3</v>
      </c>
      <c r="AR18" s="74" t="s">
        <v>54</v>
      </c>
      <c r="AS18" s="64"/>
      <c r="AT18" s="62">
        <v>30</v>
      </c>
      <c r="AU18" s="62"/>
      <c r="AV18" s="62"/>
      <c r="AW18" s="62">
        <v>3</v>
      </c>
      <c r="AX18" s="74" t="s">
        <v>53</v>
      </c>
      <c r="AY18" s="64"/>
      <c r="AZ18" s="62"/>
      <c r="BA18" s="62"/>
      <c r="BB18" s="74"/>
      <c r="BC18" s="65">
        <f>SUM(L18,P18,T18,X18,AC18,AH18,AM18,AQ18,AW18,BA18)</f>
        <v>9</v>
      </c>
      <c r="BD18" s="37">
        <v>7</v>
      </c>
    </row>
    <row r="19" spans="1:56" ht="32.25" customHeight="1" thickBot="1" x14ac:dyDescent="0.3">
      <c r="A19" s="14">
        <v>9</v>
      </c>
      <c r="B19" s="3"/>
      <c r="C19" s="79" t="s">
        <v>118</v>
      </c>
      <c r="D19" s="73">
        <v>15</v>
      </c>
      <c r="E19" s="64"/>
      <c r="F19" s="62"/>
      <c r="G19" s="62">
        <v>15</v>
      </c>
      <c r="H19" s="62"/>
      <c r="I19" s="62"/>
      <c r="J19" s="64"/>
      <c r="K19" s="62"/>
      <c r="L19" s="62"/>
      <c r="M19" s="74"/>
      <c r="N19" s="64"/>
      <c r="O19" s="62"/>
      <c r="P19" s="62"/>
      <c r="Q19" s="74"/>
      <c r="R19" s="64"/>
      <c r="S19" s="62"/>
      <c r="T19" s="62"/>
      <c r="U19" s="74"/>
      <c r="V19" s="64"/>
      <c r="W19" s="62"/>
      <c r="X19" s="62"/>
      <c r="Y19" s="74"/>
      <c r="Z19" s="64"/>
      <c r="AA19" s="62"/>
      <c r="AB19" s="62"/>
      <c r="AC19" s="62"/>
      <c r="AD19" s="74"/>
      <c r="AE19" s="64"/>
      <c r="AF19" s="62"/>
      <c r="AG19" s="62"/>
      <c r="AH19" s="62"/>
      <c r="AI19" s="74"/>
      <c r="AJ19" s="64"/>
      <c r="AK19" s="62"/>
      <c r="AL19" s="62">
        <v>15</v>
      </c>
      <c r="AM19" s="62">
        <v>2</v>
      </c>
      <c r="AN19" s="74" t="s">
        <v>54</v>
      </c>
      <c r="AO19" s="64"/>
      <c r="AP19" s="62"/>
      <c r="AQ19" s="62"/>
      <c r="AR19" s="74"/>
      <c r="AS19" s="64"/>
      <c r="AT19" s="62"/>
      <c r="AU19" s="62"/>
      <c r="AV19" s="62"/>
      <c r="AW19" s="62"/>
      <c r="AX19" s="74"/>
      <c r="AY19" s="64"/>
      <c r="AZ19" s="62"/>
      <c r="BA19" s="62"/>
      <c r="BB19" s="74"/>
      <c r="BC19" s="65">
        <f>SUM(L19,P19,T19,X19,AC19,AH19,AM19,AQ19,AW19,BA19)</f>
        <v>2</v>
      </c>
      <c r="BD19" s="37">
        <v>2</v>
      </c>
    </row>
    <row r="20" spans="1:56" ht="32.25" customHeight="1" thickBot="1" x14ac:dyDescent="0.3">
      <c r="A20" s="14">
        <v>10</v>
      </c>
      <c r="B20" s="3"/>
      <c r="C20" s="79" t="s">
        <v>119</v>
      </c>
      <c r="D20" s="73">
        <v>15</v>
      </c>
      <c r="E20" s="64"/>
      <c r="F20" s="62"/>
      <c r="G20" s="62">
        <v>15</v>
      </c>
      <c r="H20" s="62"/>
      <c r="I20" s="62"/>
      <c r="J20" s="64"/>
      <c r="K20" s="62"/>
      <c r="L20" s="62"/>
      <c r="M20" s="74"/>
      <c r="N20" s="64"/>
      <c r="O20" s="62"/>
      <c r="P20" s="62"/>
      <c r="Q20" s="74"/>
      <c r="R20" s="64"/>
      <c r="S20" s="62"/>
      <c r="T20" s="62"/>
      <c r="U20" s="74"/>
      <c r="V20" s="64"/>
      <c r="W20" s="62"/>
      <c r="X20" s="62"/>
      <c r="Y20" s="74"/>
      <c r="Z20" s="64"/>
      <c r="AA20" s="62"/>
      <c r="AB20" s="62"/>
      <c r="AC20" s="62"/>
      <c r="AD20" s="74"/>
      <c r="AE20" s="64"/>
      <c r="AF20" s="62"/>
      <c r="AG20" s="62"/>
      <c r="AH20" s="62"/>
      <c r="AI20" s="74"/>
      <c r="AJ20" s="64"/>
      <c r="AK20" s="62"/>
      <c r="AL20" s="62">
        <v>30</v>
      </c>
      <c r="AM20" s="62">
        <v>3</v>
      </c>
      <c r="AN20" s="74" t="s">
        <v>54</v>
      </c>
      <c r="AO20" s="64"/>
      <c r="AP20" s="62"/>
      <c r="AQ20" s="62"/>
      <c r="AR20" s="74"/>
      <c r="AS20" s="64"/>
      <c r="AT20" s="62"/>
      <c r="AU20" s="62"/>
      <c r="AV20" s="62"/>
      <c r="AW20" s="62"/>
      <c r="AX20" s="74"/>
      <c r="AY20" s="64"/>
      <c r="AZ20" s="62"/>
      <c r="BA20" s="62"/>
      <c r="BB20" s="74"/>
      <c r="BC20" s="65">
        <v>3</v>
      </c>
      <c r="BD20" s="37">
        <v>3</v>
      </c>
    </row>
    <row r="21" spans="1:56" ht="32.25" customHeight="1" thickBot="1" x14ac:dyDescent="0.3">
      <c r="A21" s="14">
        <v>11</v>
      </c>
      <c r="B21" s="3"/>
      <c r="C21" s="79" t="s">
        <v>154</v>
      </c>
      <c r="D21" s="73">
        <v>30</v>
      </c>
      <c r="E21" s="64">
        <v>15</v>
      </c>
      <c r="F21" s="62">
        <v>15</v>
      </c>
      <c r="G21" s="62"/>
      <c r="H21" s="62"/>
      <c r="I21" s="62"/>
      <c r="J21" s="64"/>
      <c r="K21" s="62"/>
      <c r="L21" s="62"/>
      <c r="M21" s="74"/>
      <c r="N21" s="64"/>
      <c r="O21" s="62"/>
      <c r="P21" s="62"/>
      <c r="Q21" s="74"/>
      <c r="R21" s="64"/>
      <c r="S21" s="62"/>
      <c r="T21" s="62"/>
      <c r="U21" s="74"/>
      <c r="V21" s="64"/>
      <c r="W21" s="62"/>
      <c r="X21" s="62"/>
      <c r="Y21" s="74"/>
      <c r="Z21" s="64"/>
      <c r="AA21" s="62"/>
      <c r="AB21" s="62"/>
      <c r="AC21" s="62"/>
      <c r="AD21" s="74"/>
      <c r="AE21" s="64"/>
      <c r="AF21" s="62"/>
      <c r="AG21" s="62"/>
      <c r="AH21" s="62"/>
      <c r="AI21" s="74"/>
      <c r="AJ21" s="64"/>
      <c r="AK21" s="62"/>
      <c r="AL21" s="62"/>
      <c r="AM21" s="62"/>
      <c r="AN21" s="74"/>
      <c r="AO21" s="64">
        <v>15</v>
      </c>
      <c r="AP21" s="62">
        <v>15</v>
      </c>
      <c r="AQ21" s="62">
        <v>4</v>
      </c>
      <c r="AR21" s="74" t="s">
        <v>54</v>
      </c>
      <c r="AS21" s="64"/>
      <c r="AT21" s="62"/>
      <c r="AU21" s="62"/>
      <c r="AV21" s="62"/>
      <c r="AW21" s="62"/>
      <c r="AX21" s="74"/>
      <c r="AY21" s="64"/>
      <c r="AZ21" s="62"/>
      <c r="BA21" s="62"/>
      <c r="BB21" s="74"/>
      <c r="BC21" s="65">
        <f>SUM(L21,P21,T21,X21,AC21,AH21,AM21,AQ21,AW21,BA21)</f>
        <v>4</v>
      </c>
      <c r="BD21" s="37">
        <v>2</v>
      </c>
    </row>
    <row r="22" spans="1:56" ht="32.25" customHeight="1" thickBot="1" x14ac:dyDescent="0.3">
      <c r="A22" s="14">
        <v>12</v>
      </c>
      <c r="B22" s="3"/>
      <c r="C22" s="79" t="s">
        <v>120</v>
      </c>
      <c r="D22" s="73">
        <v>30</v>
      </c>
      <c r="E22" s="64">
        <v>15</v>
      </c>
      <c r="F22" s="62">
        <v>15</v>
      </c>
      <c r="G22" s="62"/>
      <c r="H22" s="62"/>
      <c r="I22" s="62"/>
      <c r="J22" s="64"/>
      <c r="K22" s="62"/>
      <c r="L22" s="62"/>
      <c r="M22" s="74"/>
      <c r="N22" s="64"/>
      <c r="O22" s="62"/>
      <c r="P22" s="62"/>
      <c r="Q22" s="74"/>
      <c r="R22" s="64"/>
      <c r="S22" s="62"/>
      <c r="T22" s="62"/>
      <c r="U22" s="74"/>
      <c r="V22" s="64"/>
      <c r="W22" s="62"/>
      <c r="X22" s="62"/>
      <c r="Y22" s="74"/>
      <c r="Z22" s="64"/>
      <c r="AA22" s="62"/>
      <c r="AB22" s="62"/>
      <c r="AC22" s="62"/>
      <c r="AD22" s="74"/>
      <c r="AE22" s="64"/>
      <c r="AF22" s="62"/>
      <c r="AG22" s="62"/>
      <c r="AH22" s="62"/>
      <c r="AI22" s="74"/>
      <c r="AJ22" s="64"/>
      <c r="AK22" s="62"/>
      <c r="AL22" s="62"/>
      <c r="AM22" s="62"/>
      <c r="AN22" s="74"/>
      <c r="AO22" s="64">
        <v>15</v>
      </c>
      <c r="AP22" s="62">
        <v>15</v>
      </c>
      <c r="AQ22" s="62">
        <v>4</v>
      </c>
      <c r="AR22" s="74" t="s">
        <v>53</v>
      </c>
      <c r="AS22" s="64"/>
      <c r="AT22" s="62"/>
      <c r="AU22" s="62"/>
      <c r="AV22" s="62"/>
      <c r="AW22" s="62"/>
      <c r="AX22" s="74"/>
      <c r="AY22" s="64"/>
      <c r="AZ22" s="62"/>
      <c r="BA22" s="62"/>
      <c r="BB22" s="74"/>
      <c r="BC22" s="65">
        <v>4</v>
      </c>
      <c r="BD22" s="38">
        <v>2</v>
      </c>
    </row>
    <row r="23" spans="1:56" ht="32.25" customHeight="1" thickBot="1" x14ac:dyDescent="0.3">
      <c r="A23" s="14">
        <v>13</v>
      </c>
      <c r="B23" s="3"/>
      <c r="C23" s="79" t="s">
        <v>121</v>
      </c>
      <c r="D23" s="73">
        <v>30</v>
      </c>
      <c r="E23" s="64">
        <v>15</v>
      </c>
      <c r="F23" s="62">
        <v>15</v>
      </c>
      <c r="G23" s="62"/>
      <c r="H23" s="62"/>
      <c r="I23" s="62"/>
      <c r="J23" s="64"/>
      <c r="K23" s="62"/>
      <c r="L23" s="62"/>
      <c r="M23" s="74"/>
      <c r="N23" s="64"/>
      <c r="O23" s="62"/>
      <c r="P23" s="62"/>
      <c r="Q23" s="74"/>
      <c r="R23" s="64"/>
      <c r="S23" s="62"/>
      <c r="T23" s="62"/>
      <c r="U23" s="74"/>
      <c r="V23" s="64"/>
      <c r="W23" s="62"/>
      <c r="X23" s="62"/>
      <c r="Y23" s="74"/>
      <c r="Z23" s="64"/>
      <c r="AA23" s="62"/>
      <c r="AB23" s="62"/>
      <c r="AC23" s="62"/>
      <c r="AD23" s="74"/>
      <c r="AE23" s="64"/>
      <c r="AF23" s="62"/>
      <c r="AG23" s="62"/>
      <c r="AH23" s="62"/>
      <c r="AI23" s="74"/>
      <c r="AJ23" s="64"/>
      <c r="AK23" s="62"/>
      <c r="AL23" s="62"/>
      <c r="AM23" s="62"/>
      <c r="AN23" s="74"/>
      <c r="AO23" s="64">
        <v>15</v>
      </c>
      <c r="AP23" s="62">
        <v>15</v>
      </c>
      <c r="AQ23" s="62">
        <v>4</v>
      </c>
      <c r="AR23" s="74" t="s">
        <v>53</v>
      </c>
      <c r="AS23" s="64"/>
      <c r="AT23" s="62"/>
      <c r="AU23" s="62"/>
      <c r="AV23" s="62"/>
      <c r="AW23" s="62"/>
      <c r="AX23" s="74"/>
      <c r="AY23" s="64"/>
      <c r="AZ23" s="62"/>
      <c r="BA23" s="62"/>
      <c r="BB23" s="74"/>
      <c r="BC23" s="65">
        <f>SUM(L23,P23,T23,X23,AC23,AH23,AM23,AQ23,AW23,BA23)</f>
        <v>4</v>
      </c>
      <c r="BD23" s="37">
        <v>2</v>
      </c>
    </row>
    <row r="24" spans="1:56" ht="32.25" customHeight="1" thickBot="1" x14ac:dyDescent="0.3">
      <c r="A24" s="14">
        <v>14</v>
      </c>
      <c r="B24" s="3"/>
      <c r="C24" s="79" t="s">
        <v>122</v>
      </c>
      <c r="D24" s="73">
        <v>30</v>
      </c>
      <c r="E24" s="64">
        <v>15</v>
      </c>
      <c r="F24" s="62"/>
      <c r="G24" s="62">
        <v>15</v>
      </c>
      <c r="H24" s="62"/>
      <c r="I24" s="62"/>
      <c r="J24" s="64"/>
      <c r="K24" s="62"/>
      <c r="L24" s="62"/>
      <c r="M24" s="74"/>
      <c r="N24" s="64"/>
      <c r="O24" s="62"/>
      <c r="P24" s="62"/>
      <c r="Q24" s="74"/>
      <c r="R24" s="64"/>
      <c r="S24" s="62"/>
      <c r="T24" s="62"/>
      <c r="U24" s="74"/>
      <c r="V24" s="64"/>
      <c r="W24" s="62"/>
      <c r="X24" s="62"/>
      <c r="Y24" s="74"/>
      <c r="Z24" s="64"/>
      <c r="AA24" s="62"/>
      <c r="AB24" s="62"/>
      <c r="AC24" s="62"/>
      <c r="AD24" s="74"/>
      <c r="AE24" s="64"/>
      <c r="AF24" s="62"/>
      <c r="AG24" s="62"/>
      <c r="AH24" s="62"/>
      <c r="AI24" s="74"/>
      <c r="AJ24" s="64"/>
      <c r="AK24" s="62"/>
      <c r="AL24" s="62"/>
      <c r="AM24" s="62"/>
      <c r="AN24" s="74"/>
      <c r="AO24" s="64"/>
      <c r="AP24" s="62"/>
      <c r="AQ24" s="62"/>
      <c r="AR24" s="74"/>
      <c r="AS24" s="64">
        <v>15</v>
      </c>
      <c r="AT24" s="62"/>
      <c r="AU24" s="62">
        <v>15</v>
      </c>
      <c r="AV24" s="62"/>
      <c r="AW24" s="62">
        <v>4</v>
      </c>
      <c r="AX24" s="74" t="s">
        <v>54</v>
      </c>
      <c r="AY24" s="64"/>
      <c r="AZ24" s="62"/>
      <c r="BA24" s="62"/>
      <c r="BB24" s="74"/>
      <c r="BC24" s="65">
        <f>SUM(L24,P24,T24,X24,AC24,AH24,AM24,AQ24,AW24,BA24)</f>
        <v>4</v>
      </c>
      <c r="BD24" s="37">
        <v>2</v>
      </c>
    </row>
    <row r="25" spans="1:56" s="20" customFormat="1" ht="32.25" customHeight="1" thickBot="1" x14ac:dyDescent="0.3">
      <c r="A25" s="14">
        <v>15</v>
      </c>
      <c r="B25" s="63"/>
      <c r="C25" s="79" t="s">
        <v>155</v>
      </c>
      <c r="D25" s="73">
        <v>15</v>
      </c>
      <c r="E25" s="64"/>
      <c r="F25" s="62">
        <v>15</v>
      </c>
      <c r="G25" s="62"/>
      <c r="H25" s="62"/>
      <c r="I25" s="62"/>
      <c r="J25" s="64"/>
      <c r="K25" s="62"/>
      <c r="L25" s="62"/>
      <c r="M25" s="74"/>
      <c r="N25" s="64"/>
      <c r="O25" s="62"/>
      <c r="P25" s="62"/>
      <c r="Q25" s="74"/>
      <c r="R25" s="64"/>
      <c r="S25" s="62"/>
      <c r="T25" s="62"/>
      <c r="U25" s="74"/>
      <c r="V25" s="64"/>
      <c r="W25" s="62"/>
      <c r="X25" s="62"/>
      <c r="Y25" s="74"/>
      <c r="Z25" s="64"/>
      <c r="AA25" s="62"/>
      <c r="AB25" s="62"/>
      <c r="AC25" s="62"/>
      <c r="AD25" s="74"/>
      <c r="AE25" s="64"/>
      <c r="AF25" s="62"/>
      <c r="AG25" s="62"/>
      <c r="AH25" s="62"/>
      <c r="AI25" s="74"/>
      <c r="AJ25" s="64"/>
      <c r="AK25" s="62"/>
      <c r="AL25" s="62"/>
      <c r="AM25" s="62"/>
      <c r="AN25" s="74"/>
      <c r="AO25" s="64"/>
      <c r="AP25" s="62"/>
      <c r="AQ25" s="62"/>
      <c r="AR25" s="74"/>
      <c r="AS25" s="64"/>
      <c r="AT25" s="62">
        <v>15</v>
      </c>
      <c r="AU25" s="62"/>
      <c r="AV25" s="62"/>
      <c r="AW25" s="62">
        <v>2</v>
      </c>
      <c r="AX25" s="74" t="s">
        <v>54</v>
      </c>
      <c r="AY25" s="64"/>
      <c r="AZ25" s="62"/>
      <c r="BA25" s="62"/>
      <c r="BB25" s="74"/>
      <c r="BC25" s="65">
        <v>2</v>
      </c>
      <c r="BD25" s="66">
        <v>2</v>
      </c>
    </row>
    <row r="26" spans="1:56" ht="32.25" customHeight="1" thickBot="1" x14ac:dyDescent="0.3">
      <c r="A26" s="14">
        <v>16</v>
      </c>
      <c r="B26" s="3"/>
      <c r="C26" s="79" t="s">
        <v>123</v>
      </c>
      <c r="D26" s="73">
        <v>30</v>
      </c>
      <c r="E26" s="64">
        <v>15</v>
      </c>
      <c r="F26" s="62">
        <v>15</v>
      </c>
      <c r="G26" s="62"/>
      <c r="H26" s="62"/>
      <c r="I26" s="62"/>
      <c r="J26" s="64"/>
      <c r="K26" s="62"/>
      <c r="L26" s="62"/>
      <c r="M26" s="74"/>
      <c r="N26" s="64"/>
      <c r="O26" s="62"/>
      <c r="P26" s="62"/>
      <c r="Q26" s="74"/>
      <c r="R26" s="64"/>
      <c r="S26" s="62"/>
      <c r="T26" s="62"/>
      <c r="U26" s="74"/>
      <c r="V26" s="64"/>
      <c r="W26" s="62"/>
      <c r="X26" s="62"/>
      <c r="Y26" s="74"/>
      <c r="Z26" s="64"/>
      <c r="AA26" s="62"/>
      <c r="AB26" s="62"/>
      <c r="AC26" s="62"/>
      <c r="AD26" s="74"/>
      <c r="AE26" s="64"/>
      <c r="AF26" s="62"/>
      <c r="AG26" s="62"/>
      <c r="AH26" s="62"/>
      <c r="AI26" s="74"/>
      <c r="AJ26" s="64"/>
      <c r="AK26" s="62"/>
      <c r="AL26" s="62"/>
      <c r="AM26" s="62"/>
      <c r="AN26" s="74"/>
      <c r="AO26" s="64"/>
      <c r="AP26" s="62"/>
      <c r="AQ26" s="62"/>
      <c r="AR26" s="74"/>
      <c r="AS26" s="64"/>
      <c r="AT26" s="62"/>
      <c r="AU26" s="62"/>
      <c r="AV26" s="62"/>
      <c r="AW26" s="62"/>
      <c r="AX26" s="74"/>
      <c r="AY26" s="64">
        <v>15</v>
      </c>
      <c r="AZ26" s="62">
        <v>15</v>
      </c>
      <c r="BA26" s="62">
        <v>3</v>
      </c>
      <c r="BB26" s="74" t="s">
        <v>53</v>
      </c>
      <c r="BC26" s="65">
        <f>SUM(L26,P26,T26,X26,AC26,AH26,AM26,AQ26,AW26,BA26)</f>
        <v>3</v>
      </c>
      <c r="BD26" s="38">
        <v>1</v>
      </c>
    </row>
    <row r="27" spans="1:56" ht="32.25" customHeight="1" thickBot="1" x14ac:dyDescent="0.3">
      <c r="A27" s="14">
        <v>17</v>
      </c>
      <c r="B27" s="3"/>
      <c r="C27" s="79" t="s">
        <v>124</v>
      </c>
      <c r="D27" s="73">
        <v>30</v>
      </c>
      <c r="E27" s="64">
        <v>15</v>
      </c>
      <c r="F27" s="62">
        <v>15</v>
      </c>
      <c r="G27" s="62"/>
      <c r="H27" s="62"/>
      <c r="I27" s="62"/>
      <c r="J27" s="64"/>
      <c r="K27" s="62"/>
      <c r="L27" s="62"/>
      <c r="M27" s="74"/>
      <c r="N27" s="64"/>
      <c r="O27" s="62"/>
      <c r="P27" s="62"/>
      <c r="Q27" s="74"/>
      <c r="R27" s="64"/>
      <c r="S27" s="62"/>
      <c r="T27" s="62"/>
      <c r="U27" s="74"/>
      <c r="V27" s="64"/>
      <c r="W27" s="62"/>
      <c r="X27" s="62"/>
      <c r="Y27" s="74"/>
      <c r="Z27" s="64"/>
      <c r="AA27" s="62"/>
      <c r="AB27" s="62"/>
      <c r="AC27" s="62"/>
      <c r="AD27" s="74"/>
      <c r="AE27" s="64"/>
      <c r="AF27" s="62"/>
      <c r="AG27" s="62"/>
      <c r="AH27" s="62"/>
      <c r="AI27" s="74"/>
      <c r="AJ27" s="64"/>
      <c r="AK27" s="62"/>
      <c r="AL27" s="62"/>
      <c r="AM27" s="62"/>
      <c r="AN27" s="74"/>
      <c r="AO27" s="64"/>
      <c r="AP27" s="62"/>
      <c r="AQ27" s="62"/>
      <c r="AR27" s="74"/>
      <c r="AS27" s="64"/>
      <c r="AT27" s="62"/>
      <c r="AU27" s="62"/>
      <c r="AV27" s="62"/>
      <c r="AW27" s="62"/>
      <c r="AX27" s="74"/>
      <c r="AY27" s="64">
        <v>15</v>
      </c>
      <c r="AZ27" s="62">
        <v>15</v>
      </c>
      <c r="BA27" s="62">
        <v>3</v>
      </c>
      <c r="BB27" s="74" t="s">
        <v>54</v>
      </c>
      <c r="BC27" s="65">
        <f>SUM(L27,P27,T27,X27,AC27,AH27,AM27,AQ27,AW27,BA27)</f>
        <v>3</v>
      </c>
      <c r="BD27" s="37">
        <v>2</v>
      </c>
    </row>
    <row r="28" spans="1:56" ht="32.25" customHeight="1" thickBot="1" x14ac:dyDescent="0.3">
      <c r="A28" s="14">
        <v>18</v>
      </c>
      <c r="B28" s="3"/>
      <c r="C28" s="79" t="s">
        <v>133</v>
      </c>
      <c r="D28" s="73">
        <v>30</v>
      </c>
      <c r="E28" s="64">
        <v>15</v>
      </c>
      <c r="F28" s="62">
        <v>15</v>
      </c>
      <c r="G28" s="62"/>
      <c r="H28" s="62"/>
      <c r="I28" s="62"/>
      <c r="J28" s="64"/>
      <c r="K28" s="62"/>
      <c r="L28" s="62"/>
      <c r="M28" s="74"/>
      <c r="N28" s="64"/>
      <c r="O28" s="62"/>
      <c r="P28" s="62"/>
      <c r="Q28" s="74"/>
      <c r="R28" s="64"/>
      <c r="S28" s="62"/>
      <c r="T28" s="62"/>
      <c r="U28" s="74"/>
      <c r="V28" s="64"/>
      <c r="W28" s="62"/>
      <c r="X28" s="62"/>
      <c r="Y28" s="74"/>
      <c r="Z28" s="64"/>
      <c r="AA28" s="62"/>
      <c r="AB28" s="62"/>
      <c r="AC28" s="62"/>
      <c r="AD28" s="74"/>
      <c r="AE28" s="64"/>
      <c r="AF28" s="62"/>
      <c r="AG28" s="62"/>
      <c r="AH28" s="62"/>
      <c r="AI28" s="74"/>
      <c r="AJ28" s="64"/>
      <c r="AK28" s="62"/>
      <c r="AL28" s="62"/>
      <c r="AM28" s="62"/>
      <c r="AN28" s="74"/>
      <c r="AO28" s="64"/>
      <c r="AP28" s="62"/>
      <c r="AQ28" s="62"/>
      <c r="AR28" s="74"/>
      <c r="AS28" s="64"/>
      <c r="AT28" s="62"/>
      <c r="AU28" s="62"/>
      <c r="AV28" s="62"/>
      <c r="AW28" s="62"/>
      <c r="AX28" s="74"/>
      <c r="AY28" s="64">
        <v>15</v>
      </c>
      <c r="AZ28" s="62">
        <v>15</v>
      </c>
      <c r="BA28" s="62">
        <v>3</v>
      </c>
      <c r="BB28" s="74" t="s">
        <v>54</v>
      </c>
      <c r="BC28" s="65">
        <f>SUM(L28,P28,T28,X28,AC28,AH28,AM28,AQ28,AW28,BA28)</f>
        <v>3</v>
      </c>
      <c r="BD28" s="40">
        <v>2</v>
      </c>
    </row>
    <row r="29" spans="1:56" ht="32.25" customHeight="1" thickBot="1" x14ac:dyDescent="0.3">
      <c r="A29" s="14">
        <v>19</v>
      </c>
      <c r="B29" s="3"/>
      <c r="C29" s="79" t="s">
        <v>134</v>
      </c>
      <c r="D29" s="73">
        <v>15</v>
      </c>
      <c r="E29" s="64"/>
      <c r="F29" s="62">
        <v>15</v>
      </c>
      <c r="G29" s="62"/>
      <c r="H29" s="62"/>
      <c r="I29" s="62"/>
      <c r="J29" s="64"/>
      <c r="K29" s="62"/>
      <c r="L29" s="62"/>
      <c r="M29" s="74"/>
      <c r="N29" s="64"/>
      <c r="O29" s="62"/>
      <c r="P29" s="62"/>
      <c r="Q29" s="74"/>
      <c r="R29" s="64"/>
      <c r="S29" s="62"/>
      <c r="T29" s="62"/>
      <c r="U29" s="74"/>
      <c r="V29" s="64"/>
      <c r="W29" s="62"/>
      <c r="X29" s="62"/>
      <c r="Y29" s="74"/>
      <c r="Z29" s="64"/>
      <c r="AA29" s="62"/>
      <c r="AB29" s="62"/>
      <c r="AC29" s="62"/>
      <c r="AD29" s="74"/>
      <c r="AE29" s="64"/>
      <c r="AF29" s="62"/>
      <c r="AG29" s="62"/>
      <c r="AH29" s="62"/>
      <c r="AI29" s="74"/>
      <c r="AJ29" s="64"/>
      <c r="AK29" s="62"/>
      <c r="AL29" s="62"/>
      <c r="AM29" s="62"/>
      <c r="AN29" s="74"/>
      <c r="AO29" s="64"/>
      <c r="AP29" s="62"/>
      <c r="AQ29" s="62"/>
      <c r="AR29" s="74"/>
      <c r="AS29" s="64"/>
      <c r="AT29" s="62"/>
      <c r="AU29" s="62"/>
      <c r="AV29" s="62"/>
      <c r="AW29" s="62"/>
      <c r="AX29" s="74"/>
      <c r="AY29" s="64"/>
      <c r="AZ29" s="62">
        <v>15</v>
      </c>
      <c r="BA29" s="62">
        <v>2</v>
      </c>
      <c r="BB29" s="74" t="s">
        <v>54</v>
      </c>
      <c r="BC29" s="65">
        <f>SUM(L29,P29,T29,X29,AC29,AH29,AM29,AQ29,AW29,BA29)</f>
        <v>2</v>
      </c>
      <c r="BD29" s="38">
        <v>2</v>
      </c>
    </row>
    <row r="30" spans="1:56" ht="32.25" customHeight="1" thickBot="1" x14ac:dyDescent="0.3">
      <c r="A30" s="14">
        <v>20</v>
      </c>
      <c r="B30" s="3"/>
      <c r="C30" s="79" t="s">
        <v>125</v>
      </c>
      <c r="D30" s="73">
        <v>15</v>
      </c>
      <c r="E30" s="64"/>
      <c r="F30" s="62">
        <v>15</v>
      </c>
      <c r="G30" s="62"/>
      <c r="H30" s="62"/>
      <c r="I30" s="62"/>
      <c r="J30" s="64"/>
      <c r="K30" s="62"/>
      <c r="L30" s="62"/>
      <c r="M30" s="74"/>
      <c r="N30" s="64"/>
      <c r="O30" s="62"/>
      <c r="P30" s="62"/>
      <c r="Q30" s="74"/>
      <c r="R30" s="64"/>
      <c r="S30" s="62"/>
      <c r="T30" s="62"/>
      <c r="U30" s="74"/>
      <c r="V30" s="64"/>
      <c r="W30" s="62"/>
      <c r="X30" s="62"/>
      <c r="Y30" s="74"/>
      <c r="Z30" s="64"/>
      <c r="AA30" s="62"/>
      <c r="AB30" s="62"/>
      <c r="AC30" s="62"/>
      <c r="AD30" s="74"/>
      <c r="AE30" s="64"/>
      <c r="AF30" s="62"/>
      <c r="AG30" s="62"/>
      <c r="AH30" s="62"/>
      <c r="AI30" s="74"/>
      <c r="AJ30" s="64"/>
      <c r="AK30" s="62"/>
      <c r="AL30" s="62"/>
      <c r="AM30" s="62"/>
      <c r="AN30" s="74"/>
      <c r="AO30" s="64"/>
      <c r="AP30" s="62"/>
      <c r="AQ30" s="62"/>
      <c r="AR30" s="74"/>
      <c r="AS30" s="64"/>
      <c r="AT30" s="62"/>
      <c r="AU30" s="62"/>
      <c r="AV30" s="62"/>
      <c r="AW30" s="62"/>
      <c r="AX30" s="74"/>
      <c r="AY30" s="64"/>
      <c r="AZ30" s="62">
        <v>15</v>
      </c>
      <c r="BA30" s="62">
        <v>2</v>
      </c>
      <c r="BB30" s="74" t="s">
        <v>54</v>
      </c>
      <c r="BC30" s="65">
        <v>2</v>
      </c>
      <c r="BD30" s="37">
        <v>2</v>
      </c>
    </row>
    <row r="31" spans="1:56" ht="32.25" customHeight="1" thickBot="1" x14ac:dyDescent="0.3">
      <c r="A31" s="14">
        <v>21</v>
      </c>
      <c r="B31" s="4"/>
      <c r="C31" s="80" t="s">
        <v>126</v>
      </c>
      <c r="D31" s="11">
        <v>120</v>
      </c>
      <c r="E31" s="15"/>
      <c r="F31" s="16"/>
      <c r="G31" s="16"/>
      <c r="H31" s="16"/>
      <c r="I31" s="16">
        <v>120</v>
      </c>
      <c r="J31" s="15"/>
      <c r="K31" s="16"/>
      <c r="L31" s="16"/>
      <c r="M31" s="61"/>
      <c r="N31" s="15"/>
      <c r="O31" s="16"/>
      <c r="P31" s="16"/>
      <c r="Q31" s="61"/>
      <c r="R31" s="15"/>
      <c r="S31" s="16"/>
      <c r="T31" s="16"/>
      <c r="U31" s="61"/>
      <c r="V31" s="15"/>
      <c r="W31" s="16"/>
      <c r="X31" s="16"/>
      <c r="Y31" s="61"/>
      <c r="Z31" s="15"/>
      <c r="AA31" s="16"/>
      <c r="AB31" s="16"/>
      <c r="AC31" s="16"/>
      <c r="AD31" s="61"/>
      <c r="AE31" s="15"/>
      <c r="AF31" s="16"/>
      <c r="AG31" s="16"/>
      <c r="AH31" s="16"/>
      <c r="AI31" s="61"/>
      <c r="AJ31" s="15"/>
      <c r="AK31" s="16"/>
      <c r="AL31" s="16"/>
      <c r="AM31" s="16"/>
      <c r="AN31" s="61"/>
      <c r="AO31" s="15"/>
      <c r="AP31" s="16"/>
      <c r="AQ31" s="16"/>
      <c r="AR31" s="61"/>
      <c r="AS31" s="15"/>
      <c r="AT31" s="16"/>
      <c r="AU31" s="16"/>
      <c r="AV31" s="16">
        <v>120</v>
      </c>
      <c r="AW31" s="16">
        <v>5</v>
      </c>
      <c r="AX31" s="61" t="s">
        <v>54</v>
      </c>
      <c r="AY31" s="15"/>
      <c r="AZ31" s="16"/>
      <c r="BA31" s="16"/>
      <c r="BB31" s="61"/>
      <c r="BC31" s="32">
        <f>SUM(L31,P31,T31,X31,AC31,AH31,AM31,AQ31,AW31,BA31)</f>
        <v>5</v>
      </c>
      <c r="BD31" s="37">
        <v>5</v>
      </c>
    </row>
    <row r="32" spans="1:56" ht="32.25" customHeight="1" thickBot="1" x14ac:dyDescent="0.3">
      <c r="A32" s="277" t="s">
        <v>32</v>
      </c>
      <c r="B32" s="278"/>
      <c r="C32" s="27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43"/>
      <c r="BD32" s="42"/>
    </row>
    <row r="33" spans="1:56" ht="32.25" customHeight="1" thickBot="1" x14ac:dyDescent="0.3">
      <c r="A33" s="12">
        <v>22</v>
      </c>
      <c r="B33" s="13"/>
      <c r="C33" s="81" t="s">
        <v>164</v>
      </c>
      <c r="D33" s="9">
        <v>15</v>
      </c>
      <c r="E33" s="12"/>
      <c r="F33" s="13">
        <v>15</v>
      </c>
      <c r="G33" s="13"/>
      <c r="H33" s="13"/>
      <c r="I33" s="13"/>
      <c r="J33" s="12"/>
      <c r="K33" s="13"/>
      <c r="L33" s="13"/>
      <c r="M33" s="55"/>
      <c r="N33" s="12"/>
      <c r="O33" s="13"/>
      <c r="P33" s="13"/>
      <c r="Q33" s="55"/>
      <c r="R33" s="12"/>
      <c r="S33" s="13"/>
      <c r="T33" s="13"/>
      <c r="U33" s="55"/>
      <c r="V33" s="12"/>
      <c r="W33" s="13"/>
      <c r="X33" s="13"/>
      <c r="Y33" s="55"/>
      <c r="Z33" s="12"/>
      <c r="AA33" s="13"/>
      <c r="AB33" s="13"/>
      <c r="AC33" s="13"/>
      <c r="AD33" s="55"/>
      <c r="AE33" s="12"/>
      <c r="AF33" s="13"/>
      <c r="AG33" s="13"/>
      <c r="AH33" s="13"/>
      <c r="AI33" s="55"/>
      <c r="AJ33" s="12"/>
      <c r="AK33" s="13"/>
      <c r="AL33" s="13"/>
      <c r="AM33" s="13"/>
      <c r="AN33" s="55"/>
      <c r="AO33" s="12"/>
      <c r="AP33" s="13">
        <v>15</v>
      </c>
      <c r="AQ33" s="13">
        <v>2</v>
      </c>
      <c r="AR33" s="55" t="s">
        <v>54</v>
      </c>
      <c r="AS33" s="12"/>
      <c r="AT33" s="13"/>
      <c r="AU33" s="13"/>
      <c r="AV33" s="13"/>
      <c r="AW33" s="13"/>
      <c r="AX33" s="55"/>
      <c r="AY33" s="12"/>
      <c r="AZ33" s="13"/>
      <c r="BA33" s="13"/>
      <c r="BB33" s="55"/>
      <c r="BC33" s="32">
        <f>SUM(L33,P33,T33,X33,AC33,AH33,AM33,AQ33,AW33,BA33)</f>
        <v>2</v>
      </c>
      <c r="BD33" s="37">
        <v>2</v>
      </c>
    </row>
    <row r="34" spans="1:56" ht="48.75" customHeight="1" thickBot="1" x14ac:dyDescent="0.3">
      <c r="A34" s="14">
        <v>23</v>
      </c>
      <c r="B34" s="3"/>
      <c r="C34" s="82" t="s">
        <v>127</v>
      </c>
      <c r="D34" s="10">
        <v>15</v>
      </c>
      <c r="E34" s="14"/>
      <c r="F34" s="3">
        <v>15</v>
      </c>
      <c r="G34" s="3"/>
      <c r="H34" s="3"/>
      <c r="I34" s="3"/>
      <c r="J34" s="14"/>
      <c r="K34" s="3"/>
      <c r="L34" s="3"/>
      <c r="M34" s="56"/>
      <c r="N34" s="14"/>
      <c r="O34" s="3"/>
      <c r="P34" s="3"/>
      <c r="Q34" s="56"/>
      <c r="R34" s="14"/>
      <c r="S34" s="3"/>
      <c r="T34" s="3"/>
      <c r="U34" s="56"/>
      <c r="V34" s="14"/>
      <c r="W34" s="3"/>
      <c r="X34" s="3"/>
      <c r="Y34" s="56"/>
      <c r="Z34" s="14"/>
      <c r="AA34" s="3"/>
      <c r="AB34" s="3"/>
      <c r="AC34" s="3"/>
      <c r="AD34" s="56"/>
      <c r="AE34" s="14"/>
      <c r="AF34" s="3"/>
      <c r="AG34" s="3"/>
      <c r="AH34" s="3"/>
      <c r="AI34" s="56"/>
      <c r="AJ34" s="14"/>
      <c r="AK34" s="3"/>
      <c r="AL34" s="3"/>
      <c r="AM34" s="3"/>
      <c r="AN34" s="56"/>
      <c r="AO34" s="14"/>
      <c r="AP34" s="3"/>
      <c r="AQ34" s="3"/>
      <c r="AR34" s="56"/>
      <c r="AS34" s="14"/>
      <c r="AT34" s="3">
        <v>15</v>
      </c>
      <c r="AU34" s="3"/>
      <c r="AV34" s="3"/>
      <c r="AW34" s="3">
        <v>2</v>
      </c>
      <c r="AX34" s="56" t="s">
        <v>54</v>
      </c>
      <c r="AY34" s="14"/>
      <c r="AZ34" s="3"/>
      <c r="BA34" s="3"/>
      <c r="BB34" s="56"/>
      <c r="BC34" s="32">
        <f>SUM(L34,P34,T34,X34,AC34,AH34,AM34,AQ34,AW34,BA34)</f>
        <v>2</v>
      </c>
      <c r="BD34" s="37">
        <v>2</v>
      </c>
    </row>
    <row r="35" spans="1:56" ht="38.25" customHeight="1" thickBot="1" x14ac:dyDescent="0.3">
      <c r="A35" s="14">
        <v>24</v>
      </c>
      <c r="B35" s="3"/>
      <c r="C35" s="82" t="s">
        <v>128</v>
      </c>
      <c r="D35" s="10">
        <v>15</v>
      </c>
      <c r="E35" s="14"/>
      <c r="F35" s="3">
        <v>15</v>
      </c>
      <c r="G35" s="3"/>
      <c r="H35" s="3"/>
      <c r="I35" s="3"/>
      <c r="J35" s="14"/>
      <c r="K35" s="3"/>
      <c r="L35" s="3"/>
      <c r="M35" s="56"/>
      <c r="N35" s="14"/>
      <c r="O35" s="3"/>
      <c r="P35" s="3"/>
      <c r="Q35" s="56"/>
      <c r="R35" s="14"/>
      <c r="S35" s="3"/>
      <c r="T35" s="3"/>
      <c r="U35" s="56"/>
      <c r="V35" s="14"/>
      <c r="W35" s="3"/>
      <c r="X35" s="3"/>
      <c r="Y35" s="56"/>
      <c r="Z35" s="14"/>
      <c r="AA35" s="3"/>
      <c r="AB35" s="3"/>
      <c r="AC35" s="3"/>
      <c r="AD35" s="56"/>
      <c r="AE35" s="14"/>
      <c r="AF35" s="3"/>
      <c r="AG35" s="3"/>
      <c r="AH35" s="3"/>
      <c r="AI35" s="56"/>
      <c r="AJ35" s="14"/>
      <c r="AK35" s="3"/>
      <c r="AL35" s="3"/>
      <c r="AM35" s="3"/>
      <c r="AN35" s="56"/>
      <c r="AO35" s="14"/>
      <c r="AP35" s="3"/>
      <c r="AQ35" s="3"/>
      <c r="AR35" s="56"/>
      <c r="AS35" s="14"/>
      <c r="AT35" s="3"/>
      <c r="AU35" s="3"/>
      <c r="AV35" s="3"/>
      <c r="AW35" s="3"/>
      <c r="AX35" s="56"/>
      <c r="AY35" s="14"/>
      <c r="AZ35" s="3">
        <v>15</v>
      </c>
      <c r="BA35" s="3">
        <v>2</v>
      </c>
      <c r="BB35" s="56" t="s">
        <v>54</v>
      </c>
      <c r="BC35" s="32">
        <f>SUM(L35,P35,T35,X35,AC35,AH35,AM35,AQ35,AW35,BA35)</f>
        <v>2</v>
      </c>
      <c r="BD35" s="37">
        <v>2</v>
      </c>
    </row>
    <row r="36" spans="1:56" ht="15.75" customHeight="1" thickBot="1" x14ac:dyDescent="0.3">
      <c r="A36" s="279" t="s">
        <v>34</v>
      </c>
      <c r="B36" s="280"/>
      <c r="C36" s="281"/>
      <c r="D36" s="35">
        <f t="shared" ref="D36:L36" si="0">SUM(D11:D31,D33:D35)</f>
        <v>840</v>
      </c>
      <c r="E36" s="31">
        <f t="shared" si="0"/>
        <v>225</v>
      </c>
      <c r="F36" s="5">
        <f t="shared" si="0"/>
        <v>390</v>
      </c>
      <c r="G36" s="5">
        <f t="shared" si="0"/>
        <v>45</v>
      </c>
      <c r="H36" s="5">
        <f t="shared" si="0"/>
        <v>60</v>
      </c>
      <c r="I36" s="34">
        <f t="shared" si="0"/>
        <v>120</v>
      </c>
      <c r="J36" s="31">
        <f t="shared" si="0"/>
        <v>0</v>
      </c>
      <c r="K36" s="5">
        <f t="shared" si="0"/>
        <v>0</v>
      </c>
      <c r="L36" s="5">
        <f t="shared" si="0"/>
        <v>0</v>
      </c>
      <c r="M36" s="6"/>
      <c r="N36" s="36">
        <f>SUM(N11:N31,N33:N35)</f>
        <v>0</v>
      </c>
      <c r="O36" s="5">
        <f>SUM(O11:O31,O33:O35)</f>
        <v>0</v>
      </c>
      <c r="P36" s="5">
        <f>SUM(P11:P31,P33:P35)</f>
        <v>0</v>
      </c>
      <c r="Q36" s="34"/>
      <c r="R36" s="31">
        <f>SUM(R11:R31,R33:R35)</f>
        <v>0</v>
      </c>
      <c r="S36" s="5">
        <f>SUM(S11:S31,S33:S35)</f>
        <v>0</v>
      </c>
      <c r="T36" s="5">
        <f>SUM(T11:T31,T33:T35)</f>
        <v>0</v>
      </c>
      <c r="U36" s="34"/>
      <c r="V36" s="31">
        <f>SUM(V11:V31,V33:V35)</f>
        <v>0</v>
      </c>
      <c r="W36" s="5">
        <f>SUM(W11:W31,W33:W35)</f>
        <v>0</v>
      </c>
      <c r="X36" s="5">
        <f>SUM(X11:X31,X33:X35)</f>
        <v>0</v>
      </c>
      <c r="Y36" s="6"/>
      <c r="Z36" s="36">
        <f>SUM(Z11:Z31,Z33:Z35)</f>
        <v>30</v>
      </c>
      <c r="AA36" s="5">
        <f>SUM(AA11:AA31,AA33:AA35)</f>
        <v>60</v>
      </c>
      <c r="AB36" s="5">
        <f>SUM(AB11:AB31,AB33:AB35)</f>
        <v>30</v>
      </c>
      <c r="AC36" s="5">
        <f>SUM(AC11:AC31,AC33:AC35)</f>
        <v>9</v>
      </c>
      <c r="AD36" s="34"/>
      <c r="AE36" s="31">
        <f>SUM(AE11:AE31,AE33:AE35)</f>
        <v>15</v>
      </c>
      <c r="AF36" s="5">
        <f>SUM(AF11:AF31,AF33:AF35)</f>
        <v>15</v>
      </c>
      <c r="AG36" s="5">
        <f>SUM(AG11:AG31,AG33:AG35)</f>
        <v>30</v>
      </c>
      <c r="AH36" s="5">
        <f>SUM(AH11:AH31,AH33:AH35)</f>
        <v>6</v>
      </c>
      <c r="AI36" s="6"/>
      <c r="AJ36" s="36">
        <f>SUM(AJ11:AJ31,AJ33:AJ35)</f>
        <v>60</v>
      </c>
      <c r="AK36" s="5">
        <f>SUM(AK11:AK31,AK33:AK35)</f>
        <v>75</v>
      </c>
      <c r="AL36" s="5">
        <f>SUM(AL11:AL31,AL33:AL35)</f>
        <v>45</v>
      </c>
      <c r="AM36" s="5">
        <f>SUM(AM11:AM31,AM33:AM35)</f>
        <v>17</v>
      </c>
      <c r="AN36" s="34"/>
      <c r="AO36" s="31">
        <f>SUM(AO11:AO31,AO33:AO35)</f>
        <v>60</v>
      </c>
      <c r="AP36" s="5">
        <f>SUM(AP11:AP31,AP33:AP35)</f>
        <v>90</v>
      </c>
      <c r="AQ36" s="5">
        <f>SUM(AQ11:AQ31,AQ33:AQ35)</f>
        <v>17</v>
      </c>
      <c r="AR36" s="6"/>
      <c r="AS36" s="36">
        <f>SUM(AS11:AS31,AS33:AS35)</f>
        <v>15</v>
      </c>
      <c r="AT36" s="5">
        <f>SUM(AT11:AT31,AT33:AT35)</f>
        <v>60</v>
      </c>
      <c r="AU36" s="5">
        <f>SUM(AU11:AU31,AU33:AU35)</f>
        <v>15</v>
      </c>
      <c r="AV36" s="5">
        <f>SUM(AV11:AV31,AV33:AV35)</f>
        <v>120</v>
      </c>
      <c r="AW36" s="5">
        <f>SUM(AW11:AW31,AW33:AW35)</f>
        <v>16</v>
      </c>
      <c r="AX36" s="34"/>
      <c r="AY36" s="31">
        <f>SUM(AY11:AY31,AY33:AY35)</f>
        <v>45</v>
      </c>
      <c r="AZ36" s="5">
        <f>SUM(AZ11:AZ31,AZ33:AZ35)</f>
        <v>90</v>
      </c>
      <c r="BA36" s="5">
        <f>SUM(BA11:BA31,BA33:BA35)</f>
        <v>15</v>
      </c>
      <c r="BB36" s="34"/>
      <c r="BC36" s="35">
        <f>SUM(BC11:BC31,BC33:BC35)</f>
        <v>80</v>
      </c>
      <c r="BD36" s="35">
        <f>SUM(BD11:BD31,BD33:BD35)</f>
        <v>61</v>
      </c>
    </row>
    <row r="37" spans="1:56" x14ac:dyDescent="0.25">
      <c r="A37" s="19"/>
      <c r="B37" s="19"/>
      <c r="C37" s="22" t="s">
        <v>129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</row>
    <row r="38" spans="1:56" x14ac:dyDescent="0.25">
      <c r="A38" s="19"/>
      <c r="B38" s="19"/>
      <c r="C38" s="22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</row>
    <row r="39" spans="1:56" x14ac:dyDescent="0.25">
      <c r="A39" s="19"/>
      <c r="B39" s="22" t="s">
        <v>160</v>
      </c>
      <c r="C39" s="2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</row>
    <row r="40" spans="1:56" x14ac:dyDescent="0.25">
      <c r="A40" s="19"/>
      <c r="B40" s="22"/>
      <c r="C40" s="22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</row>
    <row r="41" spans="1:56" x14ac:dyDescent="0.25">
      <c r="A41" s="19"/>
      <c r="B41" s="22"/>
      <c r="C41" s="22"/>
      <c r="D41" s="21"/>
      <c r="E41" s="21"/>
      <c r="F41" s="21"/>
      <c r="G41" s="21"/>
      <c r="H41" s="21"/>
      <c r="I41" s="21"/>
      <c r="J41" s="21"/>
      <c r="K41" s="21"/>
      <c r="L41" s="211"/>
      <c r="M41" s="211"/>
      <c r="N41" s="211"/>
      <c r="O41" s="211"/>
      <c r="P41" s="211"/>
      <c r="Q41" s="211"/>
      <c r="R41" s="211"/>
      <c r="S41" s="212" t="s">
        <v>162</v>
      </c>
      <c r="T41" s="211"/>
      <c r="U41" s="211"/>
      <c r="V41" s="211"/>
      <c r="W41" s="211"/>
      <c r="X41" s="211"/>
      <c r="Y41" s="211"/>
      <c r="Z41" s="211"/>
      <c r="AA41" s="21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</row>
    <row r="42" spans="1:56" x14ac:dyDescent="0.25">
      <c r="A42" s="19"/>
      <c r="B42" s="22" t="s">
        <v>163</v>
      </c>
      <c r="C42" s="22"/>
      <c r="D42" s="21"/>
      <c r="E42" s="21"/>
      <c r="F42" s="21"/>
      <c r="G42" s="21"/>
      <c r="H42" s="21"/>
      <c r="I42" s="21"/>
      <c r="J42" s="21"/>
      <c r="K42" s="21"/>
      <c r="L42" s="211"/>
      <c r="M42" s="211"/>
      <c r="N42" s="211"/>
      <c r="O42" s="211"/>
      <c r="P42" s="211"/>
      <c r="Q42" s="211"/>
      <c r="R42" s="211"/>
      <c r="S42" s="213"/>
      <c r="T42" s="211"/>
      <c r="U42" s="211"/>
      <c r="V42" s="211"/>
      <c r="W42" s="211"/>
      <c r="X42" s="211"/>
      <c r="Y42" s="211"/>
      <c r="Z42" s="211"/>
      <c r="AA42" s="21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</row>
    <row r="43" spans="1:56" x14ac:dyDescent="0.25">
      <c r="A43" s="19"/>
      <c r="B43" s="22" t="s">
        <v>144</v>
      </c>
      <c r="C43" s="22"/>
      <c r="D43" s="21"/>
      <c r="E43" s="21"/>
      <c r="F43" s="21"/>
      <c r="G43" s="21"/>
      <c r="H43" s="21"/>
      <c r="I43" s="21"/>
      <c r="J43" s="21"/>
      <c r="K43" s="21"/>
      <c r="L43" s="211"/>
      <c r="M43" s="211"/>
      <c r="N43" s="211"/>
      <c r="O43" s="211"/>
      <c r="P43" s="211"/>
      <c r="Q43" s="211"/>
      <c r="R43" s="211"/>
      <c r="S43" s="213" t="s">
        <v>138</v>
      </c>
      <c r="T43" s="211"/>
      <c r="U43" s="211"/>
      <c r="V43" s="211"/>
      <c r="W43" s="211"/>
      <c r="X43" s="211"/>
      <c r="Y43" s="211"/>
      <c r="Z43" s="211"/>
      <c r="AA43" s="21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</row>
    <row r="44" spans="1:56" x14ac:dyDescent="0.25">
      <c r="A44" s="19"/>
      <c r="B44" s="22"/>
      <c r="C44" s="22"/>
      <c r="D44" s="21"/>
      <c r="E44" s="21"/>
      <c r="F44" s="21"/>
      <c r="G44" s="21"/>
      <c r="H44" s="21"/>
      <c r="I44" s="21"/>
      <c r="J44" s="21"/>
      <c r="K44" s="21"/>
      <c r="L44" s="211"/>
      <c r="M44" s="211"/>
      <c r="N44" s="211"/>
      <c r="O44" s="211"/>
      <c r="P44" s="211"/>
      <c r="Q44" s="211"/>
      <c r="R44" s="211"/>
      <c r="S44" s="214" t="s">
        <v>161</v>
      </c>
      <c r="T44" s="211"/>
      <c r="U44" s="211"/>
      <c r="V44" s="211"/>
      <c r="W44" s="211"/>
      <c r="X44" s="211"/>
      <c r="Y44" s="211"/>
      <c r="Z44" s="211"/>
      <c r="AA44" s="21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</row>
    <row r="45" spans="1:56" x14ac:dyDescent="0.25">
      <c r="A45" s="19"/>
      <c r="B45" s="22"/>
      <c r="C45" s="22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</row>
    <row r="46" spans="1:56" x14ac:dyDescent="0.25">
      <c r="A46" s="19"/>
      <c r="B46" s="22"/>
      <c r="C46" s="22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</row>
    <row r="47" spans="1:56" x14ac:dyDescent="0.25"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</sheetData>
  <mergeCells count="24">
    <mergeCell ref="A32:C32"/>
    <mergeCell ref="A36:C36"/>
    <mergeCell ref="BC5:BC9"/>
    <mergeCell ref="BD5:BD9"/>
    <mergeCell ref="J7:M8"/>
    <mergeCell ref="N7:Q8"/>
    <mergeCell ref="R7:U8"/>
    <mergeCell ref="V7:Y8"/>
    <mergeCell ref="Z7:AD8"/>
    <mergeCell ref="AE7:AI8"/>
    <mergeCell ref="AJ7:AN8"/>
    <mergeCell ref="AO7:AR8"/>
    <mergeCell ref="AS7:AX8"/>
    <mergeCell ref="AY7:BB8"/>
    <mergeCell ref="A10:C10"/>
    <mergeCell ref="A5:A9"/>
    <mergeCell ref="Z5:AI6"/>
    <mergeCell ref="AJ5:AR6"/>
    <mergeCell ref="AS5:BB6"/>
    <mergeCell ref="B5:B9"/>
    <mergeCell ref="C5:C9"/>
    <mergeCell ref="D5:I8"/>
    <mergeCell ref="J5:Q6"/>
    <mergeCell ref="R5:Y6"/>
  </mergeCells>
  <pageMargins left="0.25" right="0.25" top="0.75" bottom="0.75" header="0.3" footer="0.3"/>
  <pageSetup paperSize="8" scale="9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Psychologia - blok wspólny</vt:lpstr>
      <vt:lpstr>Psychologia kliniczna i zdrowia</vt:lpstr>
      <vt:lpstr>Psychologia w edukacji</vt:lpstr>
      <vt:lpstr>'Psychologia - blok wspólny'!Obszar_wydruku</vt:lpstr>
      <vt:lpstr>'Psychologia - blok wspólny'!Tytuły_wydruku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2025-05-27T10:18:17Z</dcterms:modified>
</cp:coreProperties>
</file>