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FCF3CCF-A636-4D7D-B92F-CE005857262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ar. I st." sheetId="5" r:id="rId1"/>
    <sheet name="Specjalność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K73" i="5" l="1"/>
  <c r="CU90" i="5"/>
  <c r="CM90" i="5"/>
  <c r="CJ90" i="5"/>
  <c r="CG90" i="5"/>
  <c r="BU90" i="5"/>
  <c r="BR90" i="5"/>
  <c r="BF90" i="5"/>
  <c r="BC90" i="5"/>
  <c r="AV90" i="5"/>
  <c r="AU90" i="5"/>
  <c r="AQ90" i="5"/>
  <c r="AN90" i="5"/>
  <c r="AB90" i="5"/>
  <c r="P90" i="5"/>
  <c r="M90" i="5"/>
  <c r="CU73" i="5"/>
  <c r="CM73" i="5"/>
  <c r="CJ73" i="5"/>
  <c r="CG73" i="5"/>
  <c r="BU73" i="5"/>
  <c r="BR73" i="5"/>
  <c r="BF73" i="5"/>
  <c r="BC73" i="5"/>
  <c r="AQ73" i="5"/>
  <c r="AN73" i="5"/>
  <c r="AB73" i="5"/>
  <c r="CU47" i="5"/>
  <c r="CM47" i="5"/>
  <c r="CJ47" i="5"/>
  <c r="CG47" i="5"/>
  <c r="BU47" i="5"/>
  <c r="BR47" i="5"/>
  <c r="BF47" i="5"/>
  <c r="BC47" i="5"/>
  <c r="AQ47" i="5"/>
  <c r="AN47" i="5"/>
  <c r="AB47" i="5"/>
  <c r="CU36" i="5"/>
  <c r="CS36" i="5"/>
  <c r="CR36" i="5"/>
  <c r="CQ36" i="5"/>
  <c r="CP36" i="5"/>
  <c r="CO36" i="5"/>
  <c r="CN36" i="5"/>
  <c r="CM36" i="5"/>
  <c r="CL36" i="5"/>
  <c r="CK36" i="5"/>
  <c r="CJ36" i="5"/>
  <c r="CI36" i="5"/>
  <c r="CH36" i="5"/>
  <c r="CG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L36" i="5"/>
  <c r="AK36" i="5"/>
  <c r="AJ36" i="5"/>
  <c r="AI36" i="5"/>
  <c r="AH36" i="5"/>
  <c r="AG36" i="5"/>
  <c r="AF36" i="5"/>
  <c r="AE36" i="5"/>
  <c r="AD36" i="5"/>
  <c r="AC36" i="5"/>
  <c r="AB36" i="5"/>
  <c r="CU26" i="5"/>
  <c r="CM26" i="5"/>
  <c r="CJ26" i="5"/>
  <c r="CG26" i="5"/>
  <c r="AQ26" i="5"/>
  <c r="AN26" i="5"/>
  <c r="AB26" i="5"/>
  <c r="AN74" i="5"/>
  <c r="CG74" i="5"/>
  <c r="CU74" i="5"/>
  <c r="AQ74" i="5"/>
  <c r="CJ74" i="5"/>
  <c r="AB74" i="5"/>
  <c r="CM74" i="5"/>
  <c r="AA36" i="5"/>
  <c r="Z36" i="5"/>
  <c r="BU26" i="5"/>
  <c r="BU74" i="5"/>
  <c r="BR26" i="5"/>
  <c r="BR74" i="5"/>
  <c r="BF26" i="5"/>
  <c r="BF74" i="5"/>
  <c r="BC26" i="5"/>
  <c r="BC74" i="5"/>
  <c r="DM26" i="5"/>
  <c r="DL26" i="5"/>
  <c r="DK26" i="5"/>
  <c r="DJ26" i="5"/>
  <c r="DI26" i="5"/>
  <c r="DH26" i="5"/>
  <c r="DG26" i="5"/>
  <c r="DF26" i="5"/>
  <c r="DE26" i="5"/>
  <c r="DD26" i="5"/>
  <c r="DC26" i="5"/>
  <c r="DB26" i="5"/>
  <c r="DA26" i="5"/>
  <c r="CZ26" i="5"/>
  <c r="CY26" i="5"/>
  <c r="CX26" i="5"/>
  <c r="CW26" i="5"/>
  <c r="CV26" i="5"/>
  <c r="DM36" i="5"/>
  <c r="DL36" i="5"/>
  <c r="DK36" i="5"/>
  <c r="DJ36" i="5"/>
  <c r="DI36" i="5"/>
  <c r="DH36" i="5"/>
  <c r="DG36" i="5"/>
  <c r="DF36" i="5"/>
  <c r="DE36" i="5"/>
  <c r="DD36" i="5"/>
  <c r="DC36" i="5"/>
  <c r="DB36" i="5"/>
  <c r="DA36" i="5"/>
  <c r="CZ36" i="5"/>
  <c r="CY36" i="5"/>
  <c r="CX36" i="5"/>
  <c r="CW36" i="5"/>
  <c r="CV36" i="5"/>
  <c r="DM90" i="5"/>
  <c r="DL90" i="5"/>
  <c r="DK90" i="5"/>
  <c r="DJ90" i="5"/>
  <c r="DI90" i="5"/>
  <c r="DH90" i="5"/>
  <c r="DG90" i="5"/>
  <c r="DF90" i="5"/>
  <c r="DE90" i="5"/>
  <c r="DD90" i="5"/>
  <c r="DC90" i="5"/>
  <c r="DB90" i="5"/>
  <c r="DA90" i="5"/>
  <c r="CZ90" i="5"/>
  <c r="CY90" i="5"/>
  <c r="CX90" i="5"/>
  <c r="CW90" i="5"/>
  <c r="CV90" i="5"/>
  <c r="DM47" i="5"/>
  <c r="DL47" i="5"/>
  <c r="DK47" i="5"/>
  <c r="DJ47" i="5"/>
  <c r="DI47" i="5"/>
  <c r="DH47" i="5"/>
  <c r="DG47" i="5"/>
  <c r="DF47" i="5"/>
  <c r="DE47" i="5"/>
  <c r="DD47" i="5"/>
  <c r="DC47" i="5"/>
  <c r="DB47" i="5"/>
  <c r="DA47" i="5"/>
  <c r="CZ47" i="5"/>
  <c r="CY47" i="5"/>
  <c r="CX47" i="5"/>
  <c r="CW47" i="5"/>
  <c r="CV47" i="5"/>
  <c r="DM73" i="5"/>
  <c r="DL73" i="5"/>
  <c r="DJ73" i="5"/>
  <c r="DI73" i="5"/>
  <c r="DH73" i="5"/>
  <c r="DG73" i="5"/>
  <c r="DF73" i="5"/>
  <c r="DE73" i="5"/>
  <c r="DD73" i="5"/>
  <c r="DC73" i="5"/>
  <c r="DB73" i="5"/>
  <c r="DA73" i="5"/>
  <c r="CZ73" i="5"/>
  <c r="CY73" i="5"/>
  <c r="CX73" i="5"/>
  <c r="CW73" i="5"/>
  <c r="CV73" i="5"/>
  <c r="CT36" i="5"/>
  <c r="CF36" i="5"/>
  <c r="BQ36" i="5"/>
  <c r="AM36" i="5"/>
  <c r="BB36" i="5"/>
  <c r="P73" i="5"/>
  <c r="M73" i="5"/>
  <c r="J73" i="5"/>
  <c r="I73" i="5"/>
  <c r="H73" i="5"/>
  <c r="G73" i="5"/>
  <c r="F73" i="5"/>
  <c r="P47" i="5"/>
  <c r="M47" i="5"/>
  <c r="J47" i="5"/>
  <c r="I47" i="5"/>
  <c r="H47" i="5"/>
  <c r="F47" i="5"/>
  <c r="G47" i="5"/>
  <c r="J36" i="5"/>
  <c r="I36" i="5"/>
  <c r="H36" i="5"/>
  <c r="J26" i="5"/>
  <c r="I26" i="5"/>
  <c r="H26" i="5"/>
  <c r="P26" i="5"/>
  <c r="U36" i="5"/>
  <c r="T36" i="5"/>
  <c r="S36" i="5"/>
  <c r="P36" i="5"/>
  <c r="N36" i="5"/>
  <c r="M36" i="5"/>
  <c r="Y36" i="5"/>
  <c r="X36" i="5"/>
  <c r="W36" i="5"/>
  <c r="V36" i="5"/>
  <c r="F36" i="5"/>
  <c r="G36" i="5"/>
  <c r="Q36" i="5"/>
  <c r="R36" i="5"/>
  <c r="O36" i="5"/>
  <c r="L36" i="5"/>
  <c r="K36" i="5"/>
  <c r="G26" i="5"/>
  <c r="F26" i="5"/>
  <c r="M26" i="5"/>
  <c r="D104" i="5"/>
  <c r="DG74" i="5"/>
  <c r="J74" i="5"/>
  <c r="DM74" i="5"/>
  <c r="CY74" i="5"/>
  <c r="DI74" i="5"/>
  <c r="M74" i="5"/>
  <c r="P74" i="5"/>
  <c r="CV74" i="5"/>
  <c r="DJ74" i="5"/>
  <c r="H74" i="5"/>
  <c r="CW74" i="5"/>
  <c r="DK74" i="5"/>
  <c r="G74" i="5"/>
  <c r="I74" i="5"/>
  <c r="CX74" i="5"/>
  <c r="DB74" i="5"/>
  <c r="DL74" i="5"/>
  <c r="CZ74" i="5"/>
  <c r="DF74" i="5"/>
  <c r="DH74" i="5"/>
  <c r="DC74" i="5"/>
  <c r="DE74" i="5"/>
  <c r="DD74" i="5"/>
  <c r="DA74" i="5"/>
  <c r="BZ90" i="5"/>
  <c r="BY90" i="5"/>
  <c r="BZ73" i="5"/>
  <c r="BY73" i="5"/>
  <c r="BZ47" i="5"/>
  <c r="BY47" i="5"/>
  <c r="BZ26" i="5"/>
  <c r="BY26" i="5"/>
  <c r="BK90" i="5"/>
  <c r="BJ90" i="5"/>
  <c r="BK73" i="5"/>
  <c r="BJ73" i="5"/>
  <c r="BK47" i="5"/>
  <c r="BJ47" i="5"/>
  <c r="BK26" i="5"/>
  <c r="BJ26" i="5"/>
  <c r="AV73" i="5"/>
  <c r="AU73" i="5"/>
  <c r="AU47" i="5"/>
  <c r="AV47" i="5"/>
  <c r="AV26" i="5"/>
  <c r="AU26" i="5"/>
  <c r="AG90" i="5"/>
  <c r="AF90" i="5"/>
  <c r="AG73" i="5"/>
  <c r="AF73" i="5"/>
  <c r="AG47" i="5"/>
  <c r="AF47" i="5"/>
  <c r="AG26" i="5"/>
  <c r="AF26" i="5"/>
  <c r="S73" i="5"/>
  <c r="R73" i="5"/>
  <c r="S47" i="5"/>
  <c r="R47" i="5"/>
  <c r="S26" i="5"/>
  <c r="R26" i="5"/>
  <c r="S90" i="5"/>
  <c r="R90" i="5"/>
  <c r="J90" i="5"/>
  <c r="I90" i="5"/>
  <c r="H90" i="5"/>
  <c r="G90" i="5"/>
  <c r="R74" i="5"/>
  <c r="AU74" i="5"/>
  <c r="S74" i="5"/>
  <c r="BZ74" i="5"/>
  <c r="AV74" i="5"/>
  <c r="BY74" i="5"/>
  <c r="AF74" i="5"/>
  <c r="AG74" i="5"/>
  <c r="BK74" i="5"/>
  <c r="BJ74" i="5"/>
  <c r="U90" i="5"/>
  <c r="CR73" i="5"/>
  <c r="Y73" i="5"/>
  <c r="Q73" i="5"/>
  <c r="K73" i="5"/>
  <c r="U73" i="5"/>
  <c r="L47" i="5"/>
  <c r="N47" i="5"/>
  <c r="O47" i="5"/>
  <c r="Q47" i="5"/>
  <c r="T47" i="5"/>
  <c r="U47" i="5"/>
  <c r="V47" i="5"/>
  <c r="W47" i="5"/>
  <c r="X47" i="5"/>
  <c r="Y47" i="5"/>
  <c r="Z47" i="5"/>
  <c r="AA47" i="5"/>
  <c r="AC47" i="5"/>
  <c r="AD47" i="5"/>
  <c r="AE47" i="5"/>
  <c r="AH47" i="5"/>
  <c r="AI47" i="5"/>
  <c r="AJ47" i="5"/>
  <c r="AK47" i="5"/>
  <c r="AL47" i="5"/>
  <c r="AM47" i="5"/>
  <c r="AO47" i="5"/>
  <c r="AP47" i="5"/>
  <c r="AR47" i="5"/>
  <c r="AS47" i="5"/>
  <c r="AT47" i="5"/>
  <c r="AW47" i="5"/>
  <c r="AX47" i="5"/>
  <c r="AY47" i="5"/>
  <c r="AZ47" i="5"/>
  <c r="BA47" i="5"/>
  <c r="BB47" i="5"/>
  <c r="BD47" i="5"/>
  <c r="BE47" i="5"/>
  <c r="BG47" i="5"/>
  <c r="BH47" i="5"/>
  <c r="BI47" i="5"/>
  <c r="BL47" i="5"/>
  <c r="BM47" i="5"/>
  <c r="BN47" i="5"/>
  <c r="BO47" i="5"/>
  <c r="BP47" i="5"/>
  <c r="BQ47" i="5"/>
  <c r="BS47" i="5"/>
  <c r="BT47" i="5"/>
  <c r="BV47" i="5"/>
  <c r="BW47" i="5"/>
  <c r="BX47" i="5"/>
  <c r="CA47" i="5"/>
  <c r="CB47" i="5"/>
  <c r="CC47" i="5"/>
  <c r="CD47" i="5"/>
  <c r="CE47" i="5"/>
  <c r="CF47" i="5"/>
  <c r="CH47" i="5"/>
  <c r="CI47" i="5"/>
  <c r="CK47" i="5"/>
  <c r="CL47" i="5"/>
  <c r="CN47" i="5"/>
  <c r="CO47" i="5"/>
  <c r="CP47" i="5"/>
  <c r="CQ47" i="5"/>
  <c r="CR47" i="5"/>
  <c r="CS47" i="5"/>
  <c r="CT47" i="5"/>
  <c r="K47" i="5"/>
  <c r="Q26" i="5"/>
  <c r="CT90" i="5"/>
  <c r="CS90" i="5"/>
  <c r="CR90" i="5"/>
  <c r="CQ90" i="5"/>
  <c r="CP90" i="5"/>
  <c r="CO90" i="5"/>
  <c r="CN90" i="5"/>
  <c r="CL90" i="5"/>
  <c r="CK90" i="5"/>
  <c r="CI90" i="5"/>
  <c r="CH90" i="5"/>
  <c r="CF90" i="5"/>
  <c r="CE90" i="5"/>
  <c r="CD90" i="5"/>
  <c r="CC90" i="5"/>
  <c r="CB90" i="5"/>
  <c r="CA90" i="5"/>
  <c r="BX90" i="5"/>
  <c r="BW90" i="5"/>
  <c r="BV90" i="5"/>
  <c r="BT90" i="5"/>
  <c r="BS90" i="5"/>
  <c r="BQ90" i="5"/>
  <c r="BP90" i="5"/>
  <c r="BO90" i="5"/>
  <c r="BN90" i="5"/>
  <c r="BM90" i="5"/>
  <c r="BL90" i="5"/>
  <c r="BI90" i="5"/>
  <c r="BH90" i="5"/>
  <c r="BG90" i="5"/>
  <c r="BE90" i="5"/>
  <c r="BD90" i="5"/>
  <c r="BB90" i="5"/>
  <c r="BA90" i="5"/>
  <c r="AZ90" i="5"/>
  <c r="AY90" i="5"/>
  <c r="AX90" i="5"/>
  <c r="AW90" i="5"/>
  <c r="AT90" i="5"/>
  <c r="AS90" i="5"/>
  <c r="AR90" i="5"/>
  <c r="AP90" i="5"/>
  <c r="AO90" i="5"/>
  <c r="AM90" i="5"/>
  <c r="AL90" i="5"/>
  <c r="AK90" i="5"/>
  <c r="AJ90" i="5"/>
  <c r="AI90" i="5"/>
  <c r="AH90" i="5"/>
  <c r="AE90" i="5"/>
  <c r="AD90" i="5"/>
  <c r="AC90" i="5"/>
  <c r="AA90" i="5"/>
  <c r="Z90" i="5"/>
  <c r="Y90" i="5"/>
  <c r="X90" i="5"/>
  <c r="W90" i="5"/>
  <c r="V90" i="5"/>
  <c r="T90" i="5"/>
  <c r="Q90" i="5"/>
  <c r="O90" i="5"/>
  <c r="N90" i="5"/>
  <c r="L90" i="5"/>
  <c r="K90" i="5"/>
  <c r="F90" i="5"/>
  <c r="CT73" i="5"/>
  <c r="CS73" i="5"/>
  <c r="CQ73" i="5"/>
  <c r="CP73" i="5"/>
  <c r="CO73" i="5"/>
  <c r="CN73" i="5"/>
  <c r="CL73" i="5"/>
  <c r="CK73" i="5"/>
  <c r="CI73" i="5"/>
  <c r="CH73" i="5"/>
  <c r="CF73" i="5"/>
  <c r="CE73" i="5"/>
  <c r="CD73" i="5"/>
  <c r="CC73" i="5"/>
  <c r="CB73" i="5"/>
  <c r="CA73" i="5"/>
  <c r="BX73" i="5"/>
  <c r="BW73" i="5"/>
  <c r="BV73" i="5"/>
  <c r="BT73" i="5"/>
  <c r="BS73" i="5"/>
  <c r="BQ73" i="5"/>
  <c r="BP73" i="5"/>
  <c r="BO73" i="5"/>
  <c r="BN73" i="5"/>
  <c r="BM73" i="5"/>
  <c r="BL73" i="5"/>
  <c r="BI73" i="5"/>
  <c r="BH73" i="5"/>
  <c r="BG73" i="5"/>
  <c r="BE73" i="5"/>
  <c r="BD73" i="5"/>
  <c r="BB73" i="5"/>
  <c r="BA73" i="5"/>
  <c r="AZ73" i="5"/>
  <c r="AY73" i="5"/>
  <c r="AX73" i="5"/>
  <c r="AW73" i="5"/>
  <c r="AT73" i="5"/>
  <c r="AS73" i="5"/>
  <c r="AR73" i="5"/>
  <c r="AP73" i="5"/>
  <c r="AO73" i="5"/>
  <c r="AM73" i="5"/>
  <c r="AL73" i="5"/>
  <c r="AK73" i="5"/>
  <c r="AJ73" i="5"/>
  <c r="AI73" i="5"/>
  <c r="AH73" i="5"/>
  <c r="AE73" i="5"/>
  <c r="AD73" i="5"/>
  <c r="AC73" i="5"/>
  <c r="AA73" i="5"/>
  <c r="Z73" i="5"/>
  <c r="X73" i="5"/>
  <c r="W73" i="5"/>
  <c r="V73" i="5"/>
  <c r="T73" i="5"/>
  <c r="O73" i="5"/>
  <c r="N73" i="5"/>
  <c r="L73" i="5"/>
  <c r="D108" i="5"/>
  <c r="CT26" i="5"/>
  <c r="CS26" i="5"/>
  <c r="CR26" i="5"/>
  <c r="CQ26" i="5"/>
  <c r="CP26" i="5"/>
  <c r="CO26" i="5"/>
  <c r="CN26" i="5"/>
  <c r="CL26" i="5"/>
  <c r="CK26" i="5"/>
  <c r="CI26" i="5"/>
  <c r="CH26" i="5"/>
  <c r="CF26" i="5"/>
  <c r="CE26" i="5"/>
  <c r="CD26" i="5"/>
  <c r="CC26" i="5"/>
  <c r="CB26" i="5"/>
  <c r="CA26" i="5"/>
  <c r="BX26" i="5"/>
  <c r="BW26" i="5"/>
  <c r="BV26" i="5"/>
  <c r="BT26" i="5"/>
  <c r="BS26" i="5"/>
  <c r="BQ26" i="5"/>
  <c r="BP26" i="5"/>
  <c r="BO26" i="5"/>
  <c r="BN26" i="5"/>
  <c r="BM26" i="5"/>
  <c r="BL26" i="5"/>
  <c r="BI26" i="5"/>
  <c r="BH26" i="5"/>
  <c r="BG26" i="5"/>
  <c r="BE26" i="5"/>
  <c r="BD26" i="5"/>
  <c r="BB26" i="5"/>
  <c r="BA26" i="5"/>
  <c r="AZ26" i="5"/>
  <c r="AY26" i="5"/>
  <c r="AX26" i="5"/>
  <c r="AW26" i="5"/>
  <c r="AT26" i="5"/>
  <c r="AS26" i="5"/>
  <c r="AR26" i="5"/>
  <c r="AP26" i="5"/>
  <c r="AO26" i="5"/>
  <c r="AM26" i="5"/>
  <c r="AL26" i="5"/>
  <c r="AK26" i="5"/>
  <c r="AJ26" i="5"/>
  <c r="AI26" i="5"/>
  <c r="AH26" i="5"/>
  <c r="AE26" i="5"/>
  <c r="AD26" i="5"/>
  <c r="AC26" i="5"/>
  <c r="AA26" i="5"/>
  <c r="Z26" i="5"/>
  <c r="Y26" i="5"/>
  <c r="X26" i="5"/>
  <c r="W26" i="5"/>
  <c r="V26" i="5"/>
  <c r="U26" i="5"/>
  <c r="T26" i="5"/>
  <c r="O26" i="5"/>
  <c r="N26" i="5"/>
  <c r="L26" i="5"/>
  <c r="K26" i="5"/>
  <c r="D105" i="5"/>
  <c r="D107" i="5"/>
  <c r="D109" i="5"/>
  <c r="D106" i="5"/>
  <c r="K74" i="5"/>
  <c r="Y74" i="5"/>
  <c r="AD74" i="5"/>
  <c r="AR74" i="5"/>
  <c r="AZ74" i="5"/>
  <c r="BI74" i="5"/>
  <c r="BN74" i="5"/>
  <c r="CF74" i="5"/>
  <c r="L74" i="5"/>
  <c r="Q74" i="5"/>
  <c r="V74" i="5"/>
  <c r="Z74" i="5"/>
  <c r="AI74" i="5"/>
  <c r="AS74" i="5"/>
  <c r="BG74" i="5"/>
  <c r="BO74" i="5"/>
  <c r="BX74" i="5"/>
  <c r="CH74" i="5"/>
  <c r="CP74" i="5"/>
  <c r="U74" i="5"/>
  <c r="AL74" i="5"/>
  <c r="AW74" i="5"/>
  <c r="BS74" i="5"/>
  <c r="CB74" i="5"/>
  <c r="CL74" i="5"/>
  <c r="CS74" i="5"/>
  <c r="N74" i="5"/>
  <c r="T74" i="5"/>
  <c r="W74" i="5"/>
  <c r="AA74" i="5"/>
  <c r="AJ74" i="5"/>
  <c r="BH74" i="5"/>
  <c r="BP74" i="5"/>
  <c r="BV74" i="5"/>
  <c r="CA74" i="5"/>
  <c r="CD74" i="5"/>
  <c r="CN74" i="5"/>
  <c r="CQ74" i="5"/>
  <c r="CI74" i="5"/>
  <c r="AE74" i="5"/>
  <c r="AM74" i="5"/>
  <c r="AO74" i="5"/>
  <c r="AX74" i="5"/>
  <c r="O74" i="5"/>
  <c r="X74" i="5"/>
  <c r="AH74" i="5"/>
  <c r="AP74" i="5"/>
  <c r="AY74" i="5"/>
  <c r="BQ74" i="5"/>
  <c r="CK74" i="5"/>
  <c r="CR74" i="5"/>
  <c r="BA74" i="5"/>
  <c r="BL74" i="5"/>
  <c r="BT74" i="5"/>
  <c r="CC74" i="5"/>
  <c r="CT74" i="5"/>
  <c r="AC74" i="5"/>
  <c r="AK74" i="5"/>
  <c r="AT74" i="5"/>
  <c r="BD74" i="5"/>
  <c r="BM74" i="5"/>
  <c r="BW74" i="5"/>
  <c r="CE74" i="5"/>
  <c r="CO74" i="5"/>
  <c r="BE74" i="5"/>
  <c r="F74" i="5"/>
</calcChain>
</file>

<file path=xl/sharedStrings.xml><?xml version="1.0" encoding="utf-8"?>
<sst xmlns="http://schemas.openxmlformats.org/spreadsheetml/2006/main" count="511" uniqueCount="233">
  <si>
    <t>Kod przedmiotu</t>
  </si>
  <si>
    <t>Przedmiot</t>
  </si>
  <si>
    <t>Forma zaliczenia</t>
  </si>
  <si>
    <t>I ROK</t>
  </si>
  <si>
    <t>Razem</t>
  </si>
  <si>
    <t>Wykład</t>
  </si>
  <si>
    <t>Ćw. Audytoryjne</t>
  </si>
  <si>
    <t>Ćw. Warsztatowe</t>
  </si>
  <si>
    <t>Laboratoria</t>
  </si>
  <si>
    <t>Seminarium</t>
  </si>
  <si>
    <t>1 semestr</t>
  </si>
  <si>
    <t>Ćw./Konw./ Lab.</t>
  </si>
  <si>
    <t>ECTS</t>
  </si>
  <si>
    <t>2 semestr</t>
  </si>
  <si>
    <t>II ROK</t>
  </si>
  <si>
    <t>3 semestr</t>
  </si>
  <si>
    <t>4 semestr</t>
  </si>
  <si>
    <t>III ROK</t>
  </si>
  <si>
    <t>5 semestr</t>
  </si>
  <si>
    <t>6 semestr</t>
  </si>
  <si>
    <t>Wychowanie fizyczne</t>
  </si>
  <si>
    <t>Grupa treści specjalnościowych</t>
  </si>
  <si>
    <t>Forma zajęć</t>
  </si>
  <si>
    <t>Razem przedmioty specjalnościowe</t>
  </si>
  <si>
    <t>Grupa treści specjalnościowych do wyboru</t>
  </si>
  <si>
    <t>Razem przedmioty specjalnościowe do wyboru</t>
  </si>
  <si>
    <t>Razem przedmioty specjalnościowe i specjalnościowe do wyboru</t>
  </si>
  <si>
    <t>Liczba godzin ogółem</t>
  </si>
  <si>
    <t>w specjalności ………………………………………….</t>
  </si>
  <si>
    <t>Student zobowiązany jest do odbycia szkolenia BHP w wymiarze …….. oraz szkolenia bibliotecznego.</t>
  </si>
  <si>
    <t>Studia kończą się uzyskaniem tytułu ……….</t>
  </si>
  <si>
    <t>Praktyka……….</t>
  </si>
  <si>
    <t>Plan studiów stacjonarnych/niestacjonarnych …….. Stopnia</t>
  </si>
  <si>
    <t>Kierunek…………..</t>
  </si>
  <si>
    <t>Specjalność: ………………….</t>
  </si>
  <si>
    <t>L.p.</t>
  </si>
  <si>
    <t>Profil………..</t>
  </si>
  <si>
    <t>realizacja od roku akademickiego …../…..</t>
  </si>
  <si>
    <t>Inne</t>
  </si>
  <si>
    <t>Samokształcenie</t>
  </si>
  <si>
    <t>Praktyki zawodowe</t>
  </si>
  <si>
    <t>Język angielski</t>
  </si>
  <si>
    <t>Profil praktyczny</t>
  </si>
  <si>
    <t>egzamin</t>
  </si>
  <si>
    <t>Anatomia</t>
  </si>
  <si>
    <t>Fizjologia</t>
  </si>
  <si>
    <t>Genetyka</t>
  </si>
  <si>
    <t>Biochemia</t>
  </si>
  <si>
    <t>Biofizyka</t>
  </si>
  <si>
    <t>Mikrobiologia</t>
  </si>
  <si>
    <t>Parazytologia</t>
  </si>
  <si>
    <t>Radiologia</t>
  </si>
  <si>
    <t>Psychologia</t>
  </si>
  <si>
    <t>Zdrowie publiczne</t>
  </si>
  <si>
    <t>Socjologia</t>
  </si>
  <si>
    <t>Pedagogika</t>
  </si>
  <si>
    <t>Dietetyka</t>
  </si>
  <si>
    <t>Choroby wewnętrzne i pielęgniarstwo internistyczne</t>
  </si>
  <si>
    <t>Pediatria i pielęgniarstwo pediatryczne</t>
  </si>
  <si>
    <t>Chirurgia</t>
  </si>
  <si>
    <t>Pielęgniarstwo internistyczne</t>
  </si>
  <si>
    <t>Pielęgniarstwo pediatryczne</t>
  </si>
  <si>
    <t>Psychiatria i pielęgniarstwo psychiatryczne</t>
  </si>
  <si>
    <t>Neurologia i pielęgniarstwo neurologiczne</t>
  </si>
  <si>
    <t>Psychiatria</t>
  </si>
  <si>
    <t>Pielęgniarstwo psychiatryczne</t>
  </si>
  <si>
    <t>Neurologia</t>
  </si>
  <si>
    <t>Anestezjologia</t>
  </si>
  <si>
    <t>Pielęgniarstwo geriatryczne</t>
  </si>
  <si>
    <t xml:space="preserve">Opieka paliatywna </t>
  </si>
  <si>
    <t xml:space="preserve">egzamin </t>
  </si>
  <si>
    <t>Podstawy pielęgniarstwa</t>
  </si>
  <si>
    <t>NP-A</t>
  </si>
  <si>
    <t>NP-F</t>
  </si>
  <si>
    <t>NP-G</t>
  </si>
  <si>
    <t>NP-BiB</t>
  </si>
  <si>
    <t>NP-FA</t>
  </si>
  <si>
    <t>NP-MiP</t>
  </si>
  <si>
    <t>NP-P</t>
  </si>
  <si>
    <t>NP-R</t>
  </si>
  <si>
    <t>NZPOP-D</t>
  </si>
  <si>
    <t>NZPOP-BF</t>
  </si>
  <si>
    <t>NZPOP-PP</t>
  </si>
  <si>
    <t>NZPOP-POZ</t>
  </si>
  <si>
    <t>NZPOP-PrZ</t>
  </si>
  <si>
    <t xml:space="preserve">NZOS-OP </t>
  </si>
  <si>
    <t>Legenda</t>
  </si>
  <si>
    <t>ZP - zajęcia praktyczne</t>
  </si>
  <si>
    <t>PZ - praktyka zawodowa</t>
  </si>
  <si>
    <t>C. Nauki w zakresie podstaw opieki pielęgniarskiej</t>
  </si>
  <si>
    <t>Zakażenia szpitalne</t>
  </si>
  <si>
    <t>NZPOP-OPP</t>
  </si>
  <si>
    <t>NZPOP-ZS</t>
  </si>
  <si>
    <t>D. Nauki w zakresie opieki specjalistycznej</t>
  </si>
  <si>
    <t>NKF- WF</t>
  </si>
  <si>
    <t>NSH-Ps</t>
  </si>
  <si>
    <t>NSH-ZrP</t>
  </si>
  <si>
    <t>NSH-Pr</t>
  </si>
  <si>
    <t>NSH-S</t>
  </si>
  <si>
    <t>NSH-Ped</t>
  </si>
  <si>
    <t>NSH- Jan</t>
  </si>
  <si>
    <t xml:space="preserve">NZOS-POD </t>
  </si>
  <si>
    <t>Położnictwo, ginekologia i pielęgniarstwo położniczo-ginekologiczne</t>
  </si>
  <si>
    <t>zal. z oceną</t>
  </si>
  <si>
    <t>Razem praktyki zawodowe</t>
  </si>
  <si>
    <t>Kierunek - Pielęgniarstwo</t>
  </si>
  <si>
    <t>CSM - Centrum Symulacji Medycznej</t>
  </si>
  <si>
    <t>1. Obowiazkowe szkolenie w zakresie BHP dla wszystkich studentów rozpczynających naukę na I roku studiów</t>
  </si>
  <si>
    <t>2. Obowiazkowe szkolenie biblioteczne w I semestrze -  w trybie e-learningowym</t>
  </si>
  <si>
    <t>3. Obowiązkowe szkolenie  w I semestrze, wprowadzające do realizacji zajęć w CSM -  w trybie e-learningowym</t>
  </si>
  <si>
    <t>zajęcia teoretyczne</t>
  </si>
  <si>
    <t>zajęcia praktyczne</t>
  </si>
  <si>
    <t>praktyka zawodowa</t>
  </si>
  <si>
    <t>samokształcenie</t>
  </si>
  <si>
    <t>punkty ECTS</t>
  </si>
  <si>
    <t xml:space="preserve">NZOS-ED </t>
  </si>
  <si>
    <t>Punkty ECTS powiązane z:  działalnością naukową*/ kształtowaniem umiejętności praktycznych**</t>
  </si>
  <si>
    <t>* - dotyczy profilu ogólnoakademickiego</t>
  </si>
  <si>
    <t>** - dotyczy profilu praktycznego</t>
  </si>
  <si>
    <t>Laboratoria^</t>
  </si>
  <si>
    <t>Laboratoria CSM^</t>
  </si>
  <si>
    <t>Zajęcia Praktyczne^</t>
  </si>
  <si>
    <t>Praktyki zawodowe^</t>
  </si>
  <si>
    <t>Zajęcia praktyczne^</t>
  </si>
  <si>
    <t>zal.  z oceną</t>
  </si>
  <si>
    <t>Pielęgniarstwo neurologiczne</t>
  </si>
  <si>
    <t>ECTS RAZEM</t>
  </si>
  <si>
    <t>ECTS ZT</t>
  </si>
  <si>
    <t>ECTS ZP</t>
  </si>
  <si>
    <t>ECTS PZ</t>
  </si>
  <si>
    <t xml:space="preserve">Geriatria  i pielęgniarstwo geriatryczne </t>
  </si>
  <si>
    <t xml:space="preserve">  I ROK</t>
  </si>
  <si>
    <t>Ogółem I-VI semestr</t>
  </si>
  <si>
    <t xml:space="preserve">Razem przedmiot - Wychowanie fizyczne </t>
  </si>
  <si>
    <t>Razem przedmioty: Nauki w zakresie podstaw opieki pielęgniarskiej</t>
  </si>
  <si>
    <t>Razem przedmioty: Nauki w zakresie opieki specjalistycznej</t>
  </si>
  <si>
    <t xml:space="preserve">    Razem przedmioty: Nauki podstawowe, Nauki społeczne i humanistyczne, Nauki w zakresie podstaw opieki pielęgniarskiej, Nauki w zakresie opieki specjalistycznej</t>
  </si>
  <si>
    <t>Forma</t>
  </si>
  <si>
    <t>Liczba godzin</t>
  </si>
  <si>
    <t>Ćwiczenia</t>
  </si>
  <si>
    <t>lektorat j.obcego</t>
  </si>
  <si>
    <t>zajęcia z wych. Fiz</t>
  </si>
  <si>
    <t>A. Nauki przedkliniczne</t>
  </si>
  <si>
    <t>Razem przedmioty: Nauki  przedkliniczne</t>
  </si>
  <si>
    <t>B. Nauki społeczne i humanizm w pielęgniarstwie</t>
  </si>
  <si>
    <t>Razem przedmioty: Nauki społeczne i humanizm w pielęgniarstwie</t>
  </si>
  <si>
    <t>Pielęgniarstwo w podstawowej  opiece  zdrowotnej</t>
  </si>
  <si>
    <t>Położnictwo, ginekologia i pielęgniarstwo położniczo- ginekologiczne</t>
  </si>
  <si>
    <t xml:space="preserve">Choroby wewnętrzne </t>
  </si>
  <si>
    <t>Blok operacyjny i pielęgniarstwo chirurgiczne</t>
  </si>
  <si>
    <t>Pediatria</t>
  </si>
  <si>
    <t>Geriatria i  pielęgniarstwo geriatryczne</t>
  </si>
  <si>
    <t xml:space="preserve">Geriatria </t>
  </si>
  <si>
    <t>Medycyna ratunkowa i pielęgniarstwo ratunkowe</t>
  </si>
  <si>
    <t>Medycyna ratunkowa</t>
  </si>
  <si>
    <t>Pielęgniarstwo ratunkowe</t>
  </si>
  <si>
    <t>Anestezjologia i pielęgniarstwo w intensywnej opiece</t>
  </si>
  <si>
    <t>Opieka paliatywna</t>
  </si>
  <si>
    <t>Podstawy rehabilitacji</t>
  </si>
  <si>
    <t xml:space="preserve">Podstawy rehabilitacji </t>
  </si>
  <si>
    <t>NSH-EZP</t>
  </si>
  <si>
    <t>NSHWiKZI</t>
  </si>
  <si>
    <t>NZPOP-ZSIOZ</t>
  </si>
  <si>
    <t>NZPOP-JM/TiEZ</t>
  </si>
  <si>
    <t>NZOS –CHWiPI</t>
  </si>
  <si>
    <t>NZOS –PGiPPG</t>
  </si>
  <si>
    <t>NZOS-GiPG</t>
  </si>
  <si>
    <t>NZOS –NiPN</t>
  </si>
  <si>
    <t>NZOS –PiPPED</t>
  </si>
  <si>
    <t>NZOS-MRiPR</t>
  </si>
  <si>
    <t>NZOS-AiPwIO</t>
  </si>
  <si>
    <t>NZOS –CHBiPCH</t>
  </si>
  <si>
    <t>NZOS-PiPPSCH</t>
  </si>
  <si>
    <t>NZOS –POD</t>
  </si>
  <si>
    <t>Pielęgniarstwo w  opiece  długoterminowej</t>
  </si>
  <si>
    <t>Anestezjologia i pielegniarstwo w intensywnej opiece</t>
  </si>
  <si>
    <t>Praktyki zawodowe wybierane indywidualnie przez studenta</t>
  </si>
  <si>
    <t>zal.z oceną</t>
  </si>
  <si>
    <t>Konwersatoria</t>
  </si>
  <si>
    <t>NZOS-PR</t>
  </si>
  <si>
    <t>NZOS-BwP</t>
  </si>
  <si>
    <t>zal.</t>
  </si>
  <si>
    <t>NZOS-PI</t>
  </si>
  <si>
    <t>zal. z  oceną</t>
  </si>
  <si>
    <t>zal. zoceną</t>
  </si>
  <si>
    <t xml:space="preserve">zal. z oceną </t>
  </si>
  <si>
    <t>zal z oceną</t>
  </si>
  <si>
    <t>zal  z oceną</t>
  </si>
  <si>
    <t xml:space="preserve">zal z oceną </t>
  </si>
  <si>
    <t>ECTS OGÓŁEM</t>
  </si>
  <si>
    <t>ECTS ZT- ĆW</t>
  </si>
  <si>
    <t>zal z ocena</t>
  </si>
  <si>
    <t xml:space="preserve">* Zajęcia prowadzone z wykorzystaniem metod i technik kształcenia na odległość w wymiarze 0 godzin i punktów ECTS 0. </t>
  </si>
  <si>
    <t>Chirurgia, blok operacyjny i pielęgniarstwo chirurgiczne</t>
  </si>
  <si>
    <t>Organizacja pracy pielęgniarki</t>
  </si>
  <si>
    <t>ogółem liczba godzin*</t>
  </si>
  <si>
    <t>* ogólna liczba godzin obejmuje godziny uwzględnione w tabeli z zajęć teoretycznych, zajęć praktycznych, praktyki zawodowe i samokształcenie oraz 60 godz. z wychowania fizycznego i 120 godz. lektoratu języka angielskiego</t>
  </si>
  <si>
    <t>Zasoby i system informacji w ochronie zdrowia</t>
  </si>
  <si>
    <t>Położnictwo ,ginekologia</t>
  </si>
  <si>
    <t>^  - Liczebność grup - Uchwała KRASZPiP nr 24/V/2021 z dnia 25 marca 2021r.</t>
  </si>
  <si>
    <r>
      <t xml:space="preserve">Łączna liczba punktów ECTS uzyskanych: </t>
    </r>
    <r>
      <rPr>
        <b/>
        <sz val="14"/>
        <rFont val="Corbel"/>
        <family val="2"/>
        <charset val="238"/>
      </rPr>
      <t xml:space="preserve"> 180</t>
    </r>
    <r>
      <rPr>
        <sz val="14"/>
        <rFont val="Corbe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 Za zajęcia z dziedziny nauk humanistycznych lub nauk społecznych, nie mniejsza niż 5 pkt ECTS - w przypadku kierunków studiów przyporządkowanych do dyscyplin w ramach dziedzin innych niż odpowiednio nauki humanistyczne lub społeczne - </t>
    </r>
    <r>
      <rPr>
        <b/>
        <sz val="14"/>
        <rFont val="Corbel"/>
        <family val="2"/>
        <charset val="238"/>
      </rPr>
      <t xml:space="preserve">15 ECTS </t>
    </r>
    <r>
      <rPr>
        <sz val="14"/>
        <rFont val="Corbel"/>
        <family val="2"/>
        <charset val="238"/>
      </rPr>
      <t xml:space="preserve"> 
2. W ramach  zajęć kształtujących umiejętności praktyczne</t>
    </r>
    <r>
      <rPr>
        <b/>
        <sz val="14"/>
        <rFont val="Corbel"/>
        <family val="2"/>
        <charset val="238"/>
      </rPr>
      <t xml:space="preserve"> 101 pkt ECTS</t>
    </r>
    <r>
      <rPr>
        <sz val="14"/>
        <rFont val="Corbel"/>
        <family val="2"/>
        <charset val="238"/>
      </rPr>
      <t xml:space="preserve"> (dla profilu praktycznego) 
3. W ramach  zajęć związanych z prowadzonymi badaniami naukowymi  (dla profilu ogólnoakademickiego)  - </t>
    </r>
    <r>
      <rPr>
        <b/>
        <sz val="14"/>
        <rFont val="Corbel"/>
        <family val="2"/>
        <charset val="238"/>
      </rPr>
      <t>nie dotyczy</t>
    </r>
  </si>
  <si>
    <t>Pielęgniarstwo w opiece
 długoterminowej</t>
  </si>
  <si>
    <t>Pielęgniarstwo w podstawowej  
opiece  zdrowotnej</t>
  </si>
  <si>
    <t>Położnictwo, ginekologia
 i pielęgniarstwo położniczo- ginekologiczne</t>
  </si>
  <si>
    <t>Choroby wewnętrzne
 i pielęgniarstwo internistyczne</t>
  </si>
  <si>
    <t>Chirurgia, 
blok operacyjny i pielęgniarstwo chirurgiczne</t>
  </si>
  <si>
    <t>Praktyki zawodowe wybierane
 indywidualnie przez studenta</t>
  </si>
  <si>
    <t>Kształcenie 
on-line</t>
  </si>
  <si>
    <t>Pielęgniarstwo w
 opiece długoterminowej</t>
  </si>
  <si>
    <t>Pielęgniarstwo w
 intensywnej opiece</t>
  </si>
  <si>
    <t>Badania naukowe
 w pielęgniarstwie</t>
  </si>
  <si>
    <t>Przygotowanie do egzaminu
 dyplomowego</t>
  </si>
  <si>
    <t>Pielęgniarstwo w opiece 
 długoterminowej</t>
  </si>
  <si>
    <t>Geriatria i pielęgniarstwo
 geriatryczne</t>
  </si>
  <si>
    <t>Neurologia i pielęgniarstwo
 neurologiczne</t>
  </si>
  <si>
    <t>Psychiatria i pielęgniarstwo
 psychiatryczne</t>
  </si>
  <si>
    <t>Pediatria i pielęgniarstwo 
pediatryczne</t>
  </si>
  <si>
    <t>Przygotowanie
 do
 egzaminu dyplomowego</t>
  </si>
  <si>
    <t>Badania naukowe
 w 
pielęgniarstwie</t>
  </si>
  <si>
    <t>Współpraca i komunikacja 
w zespole interprofesjonalnym</t>
  </si>
  <si>
    <t>Badanie fizykalne w praktyce
 zawodowej pielęgniarki</t>
  </si>
  <si>
    <t>Biochemia
 i biofizyka</t>
  </si>
  <si>
    <t>Mikrobiologia
 i parazytologia</t>
  </si>
  <si>
    <t xml:space="preserve">Patologia
</t>
  </si>
  <si>
    <t>Zajęcia fakultatywne do wyboru: 
 Język migowy lub telemedycyna i e-zdrowie</t>
  </si>
  <si>
    <t xml:space="preserve">Promocja zdrowia
</t>
  </si>
  <si>
    <t xml:space="preserve">Etyka zawodu pielęgniarki
</t>
  </si>
  <si>
    <t>realizacja od roku akademickiego 2026/2027 (cykl kształcenia 2026 - 2029)</t>
  </si>
  <si>
    <t>Harmonogram studiów stacjonarnych I stopnia - cykl kształcenia 2026-2029</t>
  </si>
  <si>
    <t>Pielęgniarstwo
 położniczo-ginekologiczne</t>
  </si>
  <si>
    <t>Seminarium 
dyplomowe</t>
  </si>
  <si>
    <t xml:space="preserve">Farmakologia
</t>
  </si>
  <si>
    <t xml:space="preserve">Prawo medyczne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</si>
</sst>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4"/>
      <name val="Corbel"/>
      <family val="2"/>
      <charset val="238"/>
    </font>
    <font>
      <b/>
      <sz val="14"/>
      <color theme="1"/>
      <name val="Corbel"/>
      <family val="2"/>
      <charset val="238"/>
    </font>
    <font>
      <sz val="14"/>
      <color theme="1"/>
      <name val="Corbel"/>
      <family val="2"/>
      <charset val="238"/>
    </font>
    <font>
      <b/>
      <sz val="14"/>
      <name val="Corbel"/>
      <family val="2"/>
      <charset val="238"/>
    </font>
    <font>
      <b/>
      <sz val="17"/>
      <color theme="1"/>
      <name val="Corbel"/>
      <family val="2"/>
      <charset val="238"/>
    </font>
    <font>
      <sz val="17"/>
      <color theme="1"/>
      <name val="Corbel"/>
      <family val="2"/>
      <charset val="238"/>
    </font>
    <font>
      <sz val="17"/>
      <name val="Corbel"/>
      <family val="2"/>
      <charset val="238"/>
    </font>
    <font>
      <b/>
      <sz val="17"/>
      <name val="Corbel"/>
      <family val="2"/>
      <charset val="238"/>
    </font>
    <font>
      <sz val="19"/>
      <name val="Corbel"/>
      <family val="2"/>
      <charset val="238"/>
    </font>
    <font>
      <b/>
      <sz val="19"/>
      <name val="Corbel"/>
      <family val="2"/>
      <charset val="238"/>
    </font>
    <font>
      <b/>
      <sz val="18"/>
      <color theme="1"/>
      <name val="Corbel"/>
      <family val="2"/>
      <charset val="238"/>
    </font>
    <font>
      <sz val="18"/>
      <name val="Corbel"/>
      <family val="2"/>
      <charset val="238"/>
    </font>
    <font>
      <b/>
      <sz val="18"/>
      <name val="Corbel"/>
      <family val="2"/>
      <charset val="238"/>
    </font>
    <font>
      <sz val="18"/>
      <color theme="1"/>
      <name val="Corbel"/>
      <family val="2"/>
      <charset val="238"/>
    </font>
    <font>
      <sz val="20"/>
      <color theme="1"/>
      <name val="Corbel"/>
      <family val="2"/>
      <charset val="238"/>
    </font>
    <font>
      <b/>
      <sz val="20"/>
      <name val="Corbel"/>
      <family val="2"/>
      <charset val="238"/>
    </font>
    <font>
      <sz val="20"/>
      <name val="Corbel"/>
      <family val="2"/>
      <charset val="238"/>
    </font>
    <font>
      <b/>
      <sz val="23"/>
      <color theme="1"/>
      <name val="Corbel"/>
      <family val="2"/>
      <charset val="238"/>
    </font>
    <font>
      <b/>
      <sz val="22"/>
      <name val="Corbel"/>
      <family val="2"/>
      <charset val="238"/>
    </font>
    <font>
      <b/>
      <sz val="21"/>
      <name val="Corbel"/>
      <family val="2"/>
      <charset val="238"/>
    </font>
    <font>
      <b/>
      <sz val="21"/>
      <color theme="1"/>
      <name val="Corbel"/>
      <family val="2"/>
      <charset val="238"/>
    </font>
    <font>
      <b/>
      <sz val="23"/>
      <name val="Corbel"/>
      <family val="2"/>
      <charset val="238"/>
    </font>
    <font>
      <sz val="23"/>
      <name val="Corbel"/>
      <family val="2"/>
      <charset val="238"/>
    </font>
    <font>
      <b/>
      <sz val="19"/>
      <color rgb="FFFF0000"/>
      <name val="Corbel"/>
      <family val="2"/>
      <charset val="238"/>
    </font>
    <font>
      <b/>
      <sz val="20"/>
      <color theme="1"/>
      <name val="Corbe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74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4" borderId="0" applyNumberFormat="0" applyBorder="0" applyAlignment="0" applyProtection="0"/>
    <xf numFmtId="0" fontId="1" fillId="5" borderId="0" applyNumberFormat="0" applyBorder="0" applyAlignment="0" applyProtection="0"/>
    <xf numFmtId="164" fontId="3" fillId="0" borderId="0" applyFont="0" applyFill="0" applyBorder="0" applyAlignment="0" applyProtection="0"/>
  </cellStyleXfs>
  <cellXfs count="436">
    <xf numFmtId="0" fontId="0" fillId="0" borderId="0" xfId="0"/>
    <xf numFmtId="0" fontId="0" fillId="0" borderId="1" xfId="0" applyBorder="1" applyAlignment="1">
      <alignment horizontal="center" vertical="center" textRotation="90"/>
    </xf>
    <xf numFmtId="0" fontId="0" fillId="0" borderId="1" xfId="0" applyBorder="1"/>
    <xf numFmtId="0" fontId="0" fillId="0" borderId="3" xfId="0" applyBorder="1"/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 vertical="center" textRotation="90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2" xfId="0" applyBorder="1"/>
    <xf numFmtId="0" fontId="0" fillId="0" borderId="14" xfId="0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0" xfId="0" applyBorder="1"/>
    <xf numFmtId="0" fontId="0" fillId="0" borderId="24" xfId="0" applyBorder="1"/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11" xfId="0" applyBorder="1" applyAlignment="1">
      <alignment wrapText="1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46" xfId="0" applyBorder="1"/>
    <xf numFmtId="0" fontId="0" fillId="0" borderId="47" xfId="0" applyBorder="1" applyAlignment="1">
      <alignment horizontal="center" vertical="center" textRotation="90"/>
    </xf>
    <xf numFmtId="0" fontId="0" fillId="0" borderId="53" xfId="0" applyBorder="1" applyAlignment="1">
      <alignment horizontal="center"/>
    </xf>
    <xf numFmtId="0" fontId="0" fillId="0" borderId="53" xfId="0" applyBorder="1" applyAlignment="1">
      <alignment horizontal="center" vertical="center" textRotation="90"/>
    </xf>
    <xf numFmtId="0" fontId="0" fillId="0" borderId="54" xfId="0" applyBorder="1" applyAlignment="1">
      <alignment horizontal="center"/>
    </xf>
    <xf numFmtId="0" fontId="0" fillId="0" borderId="55" xfId="0" applyBorder="1"/>
    <xf numFmtId="0" fontId="0" fillId="0" borderId="53" xfId="0" applyBorder="1"/>
    <xf numFmtId="0" fontId="0" fillId="0" borderId="54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2" xfId="0" applyBorder="1" applyAlignment="1">
      <alignment horizontal="center"/>
    </xf>
    <xf numFmtId="0" fontId="4" fillId="3" borderId="0" xfId="0" applyFont="1" applyFill="1"/>
    <xf numFmtId="0" fontId="6" fillId="3" borderId="0" xfId="0" applyFont="1" applyFill="1"/>
    <xf numFmtId="0" fontId="6" fillId="0" borderId="0" xfId="0" applyFont="1"/>
    <xf numFmtId="0" fontId="4" fillId="0" borderId="0" xfId="0" applyFont="1"/>
    <xf numFmtId="0" fontId="7" fillId="3" borderId="0" xfId="0" applyFont="1" applyFill="1"/>
    <xf numFmtId="0" fontId="7" fillId="3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9" fillId="0" borderId="0" xfId="0" applyFont="1"/>
    <xf numFmtId="0" fontId="8" fillId="0" borderId="20" xfId="0" applyFont="1" applyBorder="1" applyAlignment="1">
      <alignment horizontal="center" vertical="center" textRotation="90"/>
    </xf>
    <xf numFmtId="0" fontId="8" fillId="9" borderId="20" xfId="0" applyFont="1" applyFill="1" applyBorder="1" applyAlignment="1">
      <alignment horizontal="center" vertical="center" textRotation="90"/>
    </xf>
    <xf numFmtId="0" fontId="8" fillId="10" borderId="20" xfId="0" applyFont="1" applyFill="1" applyBorder="1" applyAlignment="1">
      <alignment horizontal="center" vertical="center" textRotation="90"/>
    </xf>
    <xf numFmtId="0" fontId="8" fillId="11" borderId="20" xfId="0" applyFont="1" applyFill="1" applyBorder="1" applyAlignment="1">
      <alignment horizontal="center" vertical="center" textRotation="90"/>
    </xf>
    <xf numFmtId="0" fontId="8" fillId="2" borderId="20" xfId="0" applyFont="1" applyFill="1" applyBorder="1" applyAlignment="1">
      <alignment horizontal="center" vertical="center" textRotation="90"/>
    </xf>
    <xf numFmtId="0" fontId="8" fillId="12" borderId="20" xfId="0" applyFont="1" applyFill="1" applyBorder="1" applyAlignment="1">
      <alignment horizontal="center" vertical="center" textRotation="90"/>
    </xf>
    <xf numFmtId="0" fontId="11" fillId="3" borderId="20" xfId="0" applyFont="1" applyFill="1" applyBorder="1" applyAlignment="1">
      <alignment horizontal="center" vertical="center"/>
    </xf>
    <xf numFmtId="0" fontId="9" fillId="3" borderId="0" xfId="0" applyFont="1" applyFill="1"/>
    <xf numFmtId="0" fontId="10" fillId="8" borderId="20" xfId="0" applyFont="1" applyFill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7" borderId="65" xfId="0" applyFont="1" applyFill="1" applyBorder="1" applyAlignment="1">
      <alignment horizontal="center"/>
    </xf>
    <xf numFmtId="0" fontId="10" fillId="8" borderId="62" xfId="0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3" borderId="33" xfId="0" applyFont="1" applyFill="1" applyBorder="1" applyAlignment="1">
      <alignment horizontal="center"/>
    </xf>
    <xf numFmtId="0" fontId="11" fillId="7" borderId="65" xfId="0" applyFont="1" applyFill="1" applyBorder="1" applyAlignment="1">
      <alignment horizontal="center"/>
    </xf>
    <xf numFmtId="0" fontId="11" fillId="7" borderId="65" xfId="0" applyFont="1" applyFill="1" applyBorder="1" applyAlignment="1">
      <alignment horizontal="center" vertical="center"/>
    </xf>
    <xf numFmtId="0" fontId="10" fillId="0" borderId="0" xfId="0" applyFont="1"/>
    <xf numFmtId="0" fontId="11" fillId="2" borderId="65" xfId="0" applyFont="1" applyFill="1" applyBorder="1" applyAlignment="1">
      <alignment horizontal="center"/>
    </xf>
    <xf numFmtId="0" fontId="11" fillId="6" borderId="20" xfId="0" applyFont="1" applyFill="1" applyBorder="1" applyAlignment="1">
      <alignment horizontal="center"/>
    </xf>
    <xf numFmtId="0" fontId="11" fillId="7" borderId="20" xfId="0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3" borderId="20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vertical="center"/>
    </xf>
    <xf numFmtId="0" fontId="13" fillId="8" borderId="20" xfId="0" applyFont="1" applyFill="1" applyBorder="1" applyAlignment="1">
      <alignment vertical="center"/>
    </xf>
    <xf numFmtId="0" fontId="13" fillId="8" borderId="20" xfId="0" applyFont="1" applyFill="1" applyBorder="1" applyAlignment="1">
      <alignment horizontal="center" vertical="center" wrapText="1"/>
    </xf>
    <xf numFmtId="0" fontId="13" fillId="8" borderId="20" xfId="0" applyFont="1" applyFill="1" applyBorder="1" applyAlignment="1">
      <alignment horizontal="center"/>
    </xf>
    <xf numFmtId="0" fontId="12" fillId="8" borderId="20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33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center"/>
    </xf>
    <xf numFmtId="0" fontId="12" fillId="9" borderId="33" xfId="0" applyFont="1" applyFill="1" applyBorder="1" applyAlignment="1">
      <alignment horizontal="center"/>
    </xf>
    <xf numFmtId="0" fontId="12" fillId="10" borderId="33" xfId="0" applyFont="1" applyFill="1" applyBorder="1" applyAlignment="1">
      <alignment horizontal="center"/>
    </xf>
    <xf numFmtId="0" fontId="12" fillId="11" borderId="33" xfId="0" applyFont="1" applyFill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2" borderId="33" xfId="0" applyFont="1" applyFill="1" applyBorder="1" applyAlignment="1">
      <alignment horizontal="center"/>
    </xf>
    <xf numFmtId="0" fontId="13" fillId="7" borderId="20" xfId="0" applyFont="1" applyFill="1" applyBorder="1" applyAlignment="1">
      <alignment horizontal="left"/>
    </xf>
    <xf numFmtId="0" fontId="13" fillId="7" borderId="63" xfId="0" applyFont="1" applyFill="1" applyBorder="1" applyAlignment="1">
      <alignment horizontal="center" vertical="center" wrapText="1"/>
    </xf>
    <xf numFmtId="0" fontId="13" fillId="7" borderId="64" xfId="0" applyFont="1" applyFill="1" applyBorder="1" applyAlignment="1">
      <alignment horizontal="center"/>
    </xf>
    <xf numFmtId="0" fontId="13" fillId="7" borderId="73" xfId="0" applyFont="1" applyFill="1" applyBorder="1" applyAlignment="1">
      <alignment horizontal="center"/>
    </xf>
    <xf numFmtId="0" fontId="12" fillId="7" borderId="65" xfId="0" applyFont="1" applyFill="1" applyBorder="1" applyAlignment="1">
      <alignment horizontal="center"/>
    </xf>
    <xf numFmtId="0" fontId="12" fillId="8" borderId="20" xfId="0" applyFont="1" applyFill="1" applyBorder="1" applyAlignment="1">
      <alignment horizontal="center" vertical="center"/>
    </xf>
    <xf numFmtId="0" fontId="13" fillId="8" borderId="20" xfId="0" applyFont="1" applyFill="1" applyBorder="1" applyAlignment="1">
      <alignment horizontal="center" vertical="center"/>
    </xf>
    <xf numFmtId="0" fontId="13" fillId="8" borderId="62" xfId="0" applyFont="1" applyFill="1" applyBorder="1" applyAlignment="1">
      <alignment horizontal="center" vertical="center" wrapText="1"/>
    </xf>
    <xf numFmtId="0" fontId="13" fillId="8" borderId="62" xfId="0" applyFont="1" applyFill="1" applyBorder="1" applyAlignment="1">
      <alignment horizontal="center"/>
    </xf>
    <xf numFmtId="0" fontId="12" fillId="8" borderId="62" xfId="0" applyFont="1" applyFill="1" applyBorder="1" applyAlignment="1">
      <alignment horizontal="center"/>
    </xf>
    <xf numFmtId="0" fontId="13" fillId="3" borderId="20" xfId="0" applyFont="1" applyFill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2" fillId="10" borderId="20" xfId="0" applyFont="1" applyFill="1" applyBorder="1" applyAlignment="1">
      <alignment horizontal="center"/>
    </xf>
    <xf numFmtId="0" fontId="12" fillId="11" borderId="20" xfId="0" applyFont="1" applyFill="1" applyBorder="1" applyAlignment="1">
      <alignment horizontal="center"/>
    </xf>
    <xf numFmtId="0" fontId="13" fillId="9" borderId="33" xfId="0" applyFont="1" applyFill="1" applyBorder="1" applyAlignment="1">
      <alignment horizontal="center"/>
    </xf>
    <xf numFmtId="0" fontId="13" fillId="3" borderId="33" xfId="0" applyFont="1" applyFill="1" applyBorder="1" applyAlignment="1">
      <alignment horizontal="center"/>
    </xf>
    <xf numFmtId="0" fontId="13" fillId="7" borderId="20" xfId="0" applyFont="1" applyFill="1" applyBorder="1" applyAlignment="1">
      <alignment horizontal="center" vertical="center"/>
    </xf>
    <xf numFmtId="0" fontId="13" fillId="7" borderId="65" xfId="0" applyFont="1" applyFill="1" applyBorder="1" applyAlignment="1">
      <alignment horizontal="center"/>
    </xf>
    <xf numFmtId="0" fontId="13" fillId="7" borderId="65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3" borderId="62" xfId="0" applyFont="1" applyFill="1" applyBorder="1" applyAlignment="1">
      <alignment horizontal="center"/>
    </xf>
    <xf numFmtId="0" fontId="12" fillId="10" borderId="62" xfId="0" applyFont="1" applyFill="1" applyBorder="1" applyAlignment="1">
      <alignment horizontal="center"/>
    </xf>
    <xf numFmtId="0" fontId="12" fillId="11" borderId="62" xfId="0" applyFont="1" applyFill="1" applyBorder="1" applyAlignment="1">
      <alignment horizontal="center"/>
    </xf>
    <xf numFmtId="0" fontId="13" fillId="3" borderId="24" xfId="0" applyFont="1" applyFill="1" applyBorder="1" applyAlignment="1">
      <alignment horizontal="center"/>
    </xf>
    <xf numFmtId="0" fontId="12" fillId="10" borderId="24" xfId="0" applyFont="1" applyFill="1" applyBorder="1" applyAlignment="1">
      <alignment horizontal="center"/>
    </xf>
    <xf numFmtId="0" fontId="12" fillId="11" borderId="24" xfId="0" applyFont="1" applyFill="1" applyBorder="1" applyAlignment="1">
      <alignment horizontal="center"/>
    </xf>
    <xf numFmtId="0" fontId="13" fillId="8" borderId="62" xfId="0" applyFont="1" applyFill="1" applyBorder="1" applyAlignment="1">
      <alignment horizontal="center" vertical="center"/>
    </xf>
    <xf numFmtId="0" fontId="12" fillId="8" borderId="62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11" borderId="20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wrapText="1"/>
    </xf>
    <xf numFmtId="0" fontId="13" fillId="2" borderId="63" xfId="0" applyFont="1" applyFill="1" applyBorder="1" applyAlignment="1">
      <alignment horizontal="center" vertical="center" wrapText="1"/>
    </xf>
    <xf numFmtId="0" fontId="13" fillId="2" borderId="64" xfId="0" applyFont="1" applyFill="1" applyBorder="1" applyAlignment="1">
      <alignment horizontal="center"/>
    </xf>
    <xf numFmtId="0" fontId="13" fillId="2" borderId="65" xfId="0" applyFont="1" applyFill="1" applyBorder="1" applyAlignment="1">
      <alignment horizontal="center"/>
    </xf>
    <xf numFmtId="0" fontId="13" fillId="6" borderId="20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 wrapText="1"/>
    </xf>
    <xf numFmtId="0" fontId="13" fillId="6" borderId="20" xfId="0" applyFont="1" applyFill="1" applyBorder="1" applyAlignment="1">
      <alignment horizontal="center"/>
    </xf>
    <xf numFmtId="0" fontId="12" fillId="0" borderId="68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3" borderId="69" xfId="0" applyFont="1" applyFill="1" applyBorder="1" applyAlignment="1">
      <alignment horizontal="center" vertical="center" wrapText="1"/>
    </xf>
    <xf numFmtId="0" fontId="13" fillId="9" borderId="20" xfId="0" applyFont="1" applyFill="1" applyBorder="1" applyAlignment="1">
      <alignment horizontal="center"/>
    </xf>
    <xf numFmtId="0" fontId="13" fillId="10" borderId="20" xfId="0" applyFont="1" applyFill="1" applyBorder="1" applyAlignment="1">
      <alignment horizontal="center"/>
    </xf>
    <xf numFmtId="0" fontId="13" fillId="11" borderId="20" xfId="0" applyFont="1" applyFill="1" applyBorder="1" applyAlignment="1">
      <alignment horizontal="center"/>
    </xf>
    <xf numFmtId="0" fontId="12" fillId="3" borderId="63" xfId="0" applyFont="1" applyFill="1" applyBorder="1" applyAlignment="1">
      <alignment horizontal="center" vertical="center"/>
    </xf>
    <xf numFmtId="0" fontId="13" fillId="3" borderId="6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 wrapText="1"/>
    </xf>
    <xf numFmtId="0" fontId="13" fillId="3" borderId="67" xfId="0" applyFont="1" applyFill="1" applyBorder="1" applyAlignment="1">
      <alignment horizontal="center" vertical="center" wrapText="1"/>
    </xf>
    <xf numFmtId="0" fontId="13" fillId="7" borderId="20" xfId="0" applyFont="1" applyFill="1" applyBorder="1" applyAlignment="1">
      <alignment horizontal="center" vertical="center" wrapText="1"/>
    </xf>
    <xf numFmtId="0" fontId="13" fillId="7" borderId="20" xfId="0" applyFont="1" applyFill="1" applyBorder="1" applyAlignment="1">
      <alignment horizontal="center"/>
    </xf>
    <xf numFmtId="0" fontId="8" fillId="0" borderId="0" xfId="0" applyFont="1"/>
    <xf numFmtId="0" fontId="14" fillId="0" borderId="21" xfId="0" applyFont="1" applyBorder="1" applyAlignment="1">
      <alignment horizontal="center"/>
    </xf>
    <xf numFmtId="0" fontId="14" fillId="9" borderId="20" xfId="0" applyFont="1" applyFill="1" applyBorder="1" applyAlignment="1">
      <alignment horizontal="center" vertical="center" textRotation="90"/>
    </xf>
    <xf numFmtId="0" fontId="15" fillId="8" borderId="20" xfId="0" applyFont="1" applyFill="1" applyBorder="1" applyAlignment="1">
      <alignment horizontal="center"/>
    </xf>
    <xf numFmtId="0" fontId="15" fillId="7" borderId="65" xfId="0" applyFont="1" applyFill="1" applyBorder="1" applyAlignment="1">
      <alignment horizontal="center"/>
    </xf>
    <xf numFmtId="0" fontId="15" fillId="8" borderId="62" xfId="0" applyFont="1" applyFill="1" applyBorder="1" applyAlignment="1">
      <alignment horizontal="center"/>
    </xf>
    <xf numFmtId="0" fontId="16" fillId="9" borderId="33" xfId="0" applyFont="1" applyFill="1" applyBorder="1" applyAlignment="1">
      <alignment horizontal="center"/>
    </xf>
    <xf numFmtId="0" fontId="16" fillId="7" borderId="65" xfId="0" applyFont="1" applyFill="1" applyBorder="1" applyAlignment="1">
      <alignment horizontal="center"/>
    </xf>
    <xf numFmtId="0" fontId="16" fillId="7" borderId="65" xfId="0" applyFont="1" applyFill="1" applyBorder="1" applyAlignment="1">
      <alignment horizontal="center" vertical="center"/>
    </xf>
    <xf numFmtId="0" fontId="16" fillId="2" borderId="65" xfId="0" applyFont="1" applyFill="1" applyBorder="1" applyAlignment="1">
      <alignment horizontal="center"/>
    </xf>
    <xf numFmtId="0" fontId="16" fillId="7" borderId="20" xfId="0" applyFont="1" applyFill="1" applyBorder="1" applyAlignment="1">
      <alignment horizontal="center"/>
    </xf>
    <xf numFmtId="0" fontId="15" fillId="3" borderId="0" xfId="0" applyFont="1" applyFill="1"/>
    <xf numFmtId="0" fontId="15" fillId="0" borderId="0" xfId="0" applyFont="1"/>
    <xf numFmtId="0" fontId="15" fillId="0" borderId="0" xfId="0" applyFont="1" applyAlignment="1">
      <alignment wrapText="1"/>
    </xf>
    <xf numFmtId="0" fontId="17" fillId="0" borderId="0" xfId="0" applyFont="1"/>
    <xf numFmtId="0" fontId="16" fillId="0" borderId="0" xfId="0" applyFont="1" applyAlignment="1">
      <alignment wrapText="1"/>
    </xf>
    <xf numFmtId="0" fontId="19" fillId="3" borderId="20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20" fillId="10" borderId="20" xfId="0" applyFont="1" applyFill="1" applyBorder="1" applyAlignment="1">
      <alignment horizontal="center"/>
    </xf>
    <xf numFmtId="0" fontId="20" fillId="11" borderId="20" xfId="0" applyFont="1" applyFill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20" fillId="10" borderId="33" xfId="0" applyFont="1" applyFill="1" applyBorder="1" applyAlignment="1">
      <alignment horizontal="center"/>
    </xf>
    <xf numFmtId="0" fontId="20" fillId="11" borderId="33" xfId="0" applyFont="1" applyFill="1" applyBorder="1" applyAlignment="1">
      <alignment horizontal="center"/>
    </xf>
    <xf numFmtId="0" fontId="20" fillId="10" borderId="33" xfId="0" applyFont="1" applyFill="1" applyBorder="1" applyAlignment="1">
      <alignment horizontal="center" vertical="center"/>
    </xf>
    <xf numFmtId="0" fontId="20" fillId="11" borderId="33" xfId="0" applyFont="1" applyFill="1" applyBorder="1" applyAlignment="1">
      <alignment horizontal="center" vertical="center"/>
    </xf>
    <xf numFmtId="0" fontId="20" fillId="10" borderId="62" xfId="0" applyFont="1" applyFill="1" applyBorder="1" applyAlignment="1">
      <alignment horizontal="center" vertical="center"/>
    </xf>
    <xf numFmtId="0" fontId="20" fillId="11" borderId="62" xfId="0" applyFont="1" applyFill="1" applyBorder="1" applyAlignment="1">
      <alignment horizontal="center" vertical="center"/>
    </xf>
    <xf numFmtId="0" fontId="19" fillId="3" borderId="33" xfId="0" applyFont="1" applyFill="1" applyBorder="1" applyAlignment="1">
      <alignment horizontal="center"/>
    </xf>
    <xf numFmtId="0" fontId="16" fillId="3" borderId="20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9" borderId="20" xfId="0" applyFont="1" applyFill="1" applyBorder="1" applyAlignment="1">
      <alignment horizontal="center" vertical="center"/>
    </xf>
    <xf numFmtId="0" fontId="8" fillId="3" borderId="0" xfId="0" applyFont="1" applyFill="1"/>
    <xf numFmtId="0" fontId="13" fillId="0" borderId="63" xfId="0" applyFont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center" wrapText="1"/>
    </xf>
    <xf numFmtId="0" fontId="23" fillId="0" borderId="20" xfId="0" applyFont="1" applyBorder="1" applyAlignment="1">
      <alignment horizontal="center" wrapText="1"/>
    </xf>
    <xf numFmtId="0" fontId="23" fillId="3" borderId="0" xfId="0" applyFont="1" applyFill="1"/>
    <xf numFmtId="0" fontId="23" fillId="0" borderId="4" xfId="0" applyFont="1" applyBorder="1"/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0" fontId="26" fillId="0" borderId="0" xfId="0" applyFont="1"/>
    <xf numFmtId="0" fontId="13" fillId="2" borderId="33" xfId="0" applyFont="1" applyFill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3" fillId="2" borderId="20" xfId="0" applyFont="1" applyFill="1" applyBorder="1" applyAlignment="1">
      <alignment horizontal="center"/>
    </xf>
    <xf numFmtId="0" fontId="23" fillId="9" borderId="20" xfId="0" applyFont="1" applyFill="1" applyBorder="1" applyAlignment="1">
      <alignment horizontal="center" vertical="center"/>
    </xf>
    <xf numFmtId="0" fontId="23" fillId="0" borderId="33" xfId="0" applyFont="1" applyBorder="1" applyAlignment="1">
      <alignment horizontal="center"/>
    </xf>
    <xf numFmtId="0" fontId="23" fillId="2" borderId="33" xfId="0" applyFont="1" applyFill="1" applyBorder="1" applyAlignment="1">
      <alignment horizontal="center"/>
    </xf>
    <xf numFmtId="0" fontId="23" fillId="9" borderId="33" xfId="0" applyFont="1" applyFill="1" applyBorder="1" applyAlignment="1">
      <alignment horizontal="center" vertical="center"/>
    </xf>
    <xf numFmtId="0" fontId="23" fillId="2" borderId="62" xfId="0" applyFont="1" applyFill="1" applyBorder="1" applyAlignment="1">
      <alignment horizontal="center"/>
    </xf>
    <xf numFmtId="0" fontId="23" fillId="2" borderId="33" xfId="0" applyFont="1" applyFill="1" applyBorder="1" applyAlignment="1">
      <alignment horizontal="center" vertical="top"/>
    </xf>
    <xf numFmtId="0" fontId="23" fillId="3" borderId="33" xfId="0" applyFont="1" applyFill="1" applyBorder="1" applyAlignment="1">
      <alignment horizontal="center"/>
    </xf>
    <xf numFmtId="0" fontId="23" fillId="9" borderId="20" xfId="0" applyFont="1" applyFill="1" applyBorder="1" applyAlignment="1">
      <alignment horizontal="center"/>
    </xf>
    <xf numFmtId="0" fontId="16" fillId="9" borderId="20" xfId="0" applyFont="1" applyFill="1" applyBorder="1" applyAlignment="1">
      <alignment horizontal="center"/>
    </xf>
    <xf numFmtId="0" fontId="23" fillId="9" borderId="33" xfId="0" applyFont="1" applyFill="1" applyBorder="1" applyAlignment="1">
      <alignment horizontal="center"/>
    </xf>
    <xf numFmtId="0" fontId="16" fillId="9" borderId="33" xfId="0" applyFont="1" applyFill="1" applyBorder="1" applyAlignment="1">
      <alignment horizontal="center" vertical="center"/>
    </xf>
    <xf numFmtId="0" fontId="16" fillId="9" borderId="62" xfId="0" applyFont="1" applyFill="1" applyBorder="1" applyAlignment="1">
      <alignment horizontal="center" vertical="center"/>
    </xf>
    <xf numFmtId="0" fontId="19" fillId="9" borderId="20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9" fillId="9" borderId="33" xfId="0" applyFont="1" applyFill="1" applyBorder="1" applyAlignment="1">
      <alignment horizontal="center"/>
    </xf>
    <xf numFmtId="0" fontId="27" fillId="3" borderId="20" xfId="0" applyFont="1" applyFill="1" applyBorder="1" applyAlignment="1">
      <alignment horizontal="center"/>
    </xf>
    <xf numFmtId="0" fontId="19" fillId="9" borderId="33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/>
    </xf>
    <xf numFmtId="0" fontId="23" fillId="3" borderId="62" xfId="0" applyFont="1" applyFill="1" applyBorder="1" applyAlignment="1">
      <alignment horizontal="center"/>
    </xf>
    <xf numFmtId="0" fontId="23" fillId="9" borderId="62" xfId="0" applyFont="1" applyFill="1" applyBorder="1" applyAlignment="1">
      <alignment horizontal="center"/>
    </xf>
    <xf numFmtId="0" fontId="16" fillId="9" borderId="62" xfId="0" applyFont="1" applyFill="1" applyBorder="1" applyAlignment="1">
      <alignment horizontal="center"/>
    </xf>
    <xf numFmtId="0" fontId="19" fillId="3" borderId="62" xfId="0" applyFont="1" applyFill="1" applyBorder="1" applyAlignment="1">
      <alignment horizontal="center"/>
    </xf>
    <xf numFmtId="0" fontId="13" fillId="2" borderId="62" xfId="0" applyFont="1" applyFill="1" applyBorder="1" applyAlignment="1">
      <alignment horizontal="center"/>
    </xf>
    <xf numFmtId="0" fontId="13" fillId="9" borderId="62" xfId="0" applyFont="1" applyFill="1" applyBorder="1" applyAlignment="1">
      <alignment horizontal="center"/>
    </xf>
    <xf numFmtId="0" fontId="23" fillId="3" borderId="24" xfId="0" applyFont="1" applyFill="1" applyBorder="1" applyAlignment="1">
      <alignment horizontal="center"/>
    </xf>
    <xf numFmtId="0" fontId="23" fillId="2" borderId="24" xfId="0" applyFont="1" applyFill="1" applyBorder="1" applyAlignment="1">
      <alignment horizontal="center"/>
    </xf>
    <xf numFmtId="0" fontId="23" fillId="9" borderId="24" xfId="0" applyFont="1" applyFill="1" applyBorder="1" applyAlignment="1">
      <alignment horizontal="center"/>
    </xf>
    <xf numFmtId="0" fontId="16" fillId="9" borderId="24" xfId="0" applyFont="1" applyFill="1" applyBorder="1" applyAlignment="1">
      <alignment horizontal="center"/>
    </xf>
    <xf numFmtId="0" fontId="19" fillId="3" borderId="24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3" fillId="9" borderId="24" xfId="0" applyFont="1" applyFill="1" applyBorder="1" applyAlignment="1">
      <alignment horizontal="center"/>
    </xf>
    <xf numFmtId="0" fontId="13" fillId="3" borderId="0" xfId="0" applyFont="1" applyFill="1"/>
    <xf numFmtId="0" fontId="19" fillId="2" borderId="33" xfId="0" applyFont="1" applyFill="1" applyBorder="1" applyAlignment="1">
      <alignment horizontal="center"/>
    </xf>
    <xf numFmtId="0" fontId="19" fillId="2" borderId="62" xfId="0" applyFont="1" applyFill="1" applyBorder="1" applyAlignment="1">
      <alignment horizontal="center"/>
    </xf>
    <xf numFmtId="0" fontId="13" fillId="9" borderId="33" xfId="0" applyFont="1" applyFill="1" applyBorder="1" applyAlignment="1">
      <alignment vertical="center"/>
    </xf>
    <xf numFmtId="0" fontId="23" fillId="9" borderId="62" xfId="0" applyFont="1" applyFill="1" applyBorder="1" applyAlignment="1">
      <alignment vertical="center"/>
    </xf>
    <xf numFmtId="0" fontId="13" fillId="9" borderId="62" xfId="0" applyFont="1" applyFill="1" applyBorder="1" applyAlignment="1">
      <alignment vertical="center"/>
    </xf>
    <xf numFmtId="0" fontId="23" fillId="2" borderId="63" xfId="0" applyFont="1" applyFill="1" applyBorder="1" applyAlignment="1">
      <alignment horizontal="center"/>
    </xf>
    <xf numFmtId="0" fontId="23" fillId="9" borderId="63" xfId="0" applyFont="1" applyFill="1" applyBorder="1" applyAlignment="1">
      <alignment horizontal="center"/>
    </xf>
    <xf numFmtId="0" fontId="13" fillId="9" borderId="63" xfId="0" applyFont="1" applyFill="1" applyBorder="1" applyAlignment="1">
      <alignment horizontal="center"/>
    </xf>
    <xf numFmtId="0" fontId="19" fillId="2" borderId="20" xfId="0" applyFont="1" applyFill="1" applyBorder="1" applyAlignment="1">
      <alignment horizontal="center"/>
    </xf>
    <xf numFmtId="0" fontId="16" fillId="6" borderId="20" xfId="0" applyFont="1" applyFill="1" applyBorder="1" applyAlignment="1">
      <alignment horizontal="center"/>
    </xf>
    <xf numFmtId="49" fontId="13" fillId="9" borderId="20" xfId="0" applyNumberFormat="1" applyFont="1" applyFill="1" applyBorder="1" applyAlignment="1">
      <alignment horizontal="center"/>
    </xf>
    <xf numFmtId="49" fontId="13" fillId="9" borderId="20" xfId="3" applyNumberFormat="1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 vertical="center" wrapText="1"/>
    </xf>
    <xf numFmtId="0" fontId="19" fillId="9" borderId="20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24" fillId="3" borderId="20" xfId="0" applyFont="1" applyFill="1" applyBorder="1" applyAlignment="1">
      <alignment horizontal="center"/>
    </xf>
    <xf numFmtId="0" fontId="24" fillId="2" borderId="20" xfId="0" applyFont="1" applyFill="1" applyBorder="1" applyAlignment="1">
      <alignment horizontal="center"/>
    </xf>
    <xf numFmtId="0" fontId="24" fillId="9" borderId="20" xfId="0" applyFont="1" applyFill="1" applyBorder="1" applyAlignment="1">
      <alignment horizontal="center"/>
    </xf>
    <xf numFmtId="0" fontId="14" fillId="9" borderId="20" xfId="0" applyFont="1" applyFill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4" fillId="0" borderId="33" xfId="0" applyFont="1" applyBorder="1" applyAlignment="1">
      <alignment horizontal="center"/>
    </xf>
    <xf numFmtId="0" fontId="24" fillId="2" borderId="33" xfId="0" applyFont="1" applyFill="1" applyBorder="1" applyAlignment="1">
      <alignment horizontal="center"/>
    </xf>
    <xf numFmtId="0" fontId="28" fillId="9" borderId="33" xfId="0" applyFont="1" applyFill="1" applyBorder="1" applyAlignment="1">
      <alignment horizontal="center"/>
    </xf>
    <xf numFmtId="0" fontId="14" fillId="9" borderId="33" xfId="0" applyFont="1" applyFill="1" applyBorder="1" applyAlignment="1">
      <alignment horizontal="center"/>
    </xf>
    <xf numFmtId="0" fontId="12" fillId="2" borderId="65" xfId="0" applyFont="1" applyFill="1" applyBorder="1" applyAlignment="1">
      <alignment horizontal="center"/>
    </xf>
    <xf numFmtId="0" fontId="12" fillId="2" borderId="62" xfId="0" applyFont="1" applyFill="1" applyBorder="1" applyAlignment="1">
      <alignment horizontal="center"/>
    </xf>
    <xf numFmtId="0" fontId="28" fillId="3" borderId="62" xfId="0" applyFont="1" applyFill="1" applyBorder="1" applyAlignment="1">
      <alignment horizontal="center"/>
    </xf>
    <xf numFmtId="0" fontId="8" fillId="0" borderId="20" xfId="0" applyFont="1" applyBorder="1" applyAlignment="1">
      <alignment horizontal="center" vertical="center" textRotation="90" wrapText="1"/>
    </xf>
    <xf numFmtId="0" fontId="13" fillId="2" borderId="33" xfId="0" applyFont="1" applyFill="1" applyBorder="1" applyAlignment="1">
      <alignment horizontal="center"/>
    </xf>
    <xf numFmtId="0" fontId="13" fillId="2" borderId="62" xfId="0" applyFont="1" applyFill="1" applyBorder="1" applyAlignment="1">
      <alignment horizontal="center"/>
    </xf>
    <xf numFmtId="0" fontId="8" fillId="0" borderId="6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16" fillId="9" borderId="33" xfId="0" applyFont="1" applyFill="1" applyBorder="1" applyAlignment="1">
      <alignment horizontal="center"/>
    </xf>
    <xf numFmtId="0" fontId="16" fillId="9" borderId="62" xfId="0" applyFont="1" applyFill="1" applyBorder="1" applyAlignment="1">
      <alignment horizontal="center"/>
    </xf>
    <xf numFmtId="0" fontId="8" fillId="0" borderId="6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3" fillId="9" borderId="33" xfId="0" applyFont="1" applyFill="1" applyBorder="1" applyAlignment="1">
      <alignment horizontal="center" vertical="center"/>
    </xf>
    <xf numFmtId="0" fontId="13" fillId="9" borderId="62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horizontal="center"/>
    </xf>
    <xf numFmtId="0" fontId="23" fillId="2" borderId="62" xfId="0" applyFont="1" applyFill="1" applyBorder="1" applyAlignment="1">
      <alignment horizontal="center"/>
    </xf>
    <xf numFmtId="0" fontId="13" fillId="9" borderId="33" xfId="0" applyFont="1" applyFill="1" applyBorder="1" applyAlignment="1">
      <alignment horizontal="center"/>
    </xf>
    <xf numFmtId="0" fontId="13" fillId="9" borderId="62" xfId="0" applyFont="1" applyFill="1" applyBorder="1" applyAlignment="1">
      <alignment horizontal="center"/>
    </xf>
    <xf numFmtId="0" fontId="23" fillId="9" borderId="33" xfId="0" applyFont="1" applyFill="1" applyBorder="1" applyAlignment="1">
      <alignment horizontal="center" vertical="center"/>
    </xf>
    <xf numFmtId="0" fontId="23" fillId="9" borderId="62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 wrapText="1"/>
    </xf>
    <xf numFmtId="0" fontId="13" fillId="3" borderId="62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/>
    </xf>
    <xf numFmtId="0" fontId="13" fillId="3" borderId="62" xfId="0" applyFont="1" applyFill="1" applyBorder="1" applyAlignment="1">
      <alignment horizontal="center" vertical="center"/>
    </xf>
    <xf numFmtId="0" fontId="16" fillId="9" borderId="33" xfId="0" applyFont="1" applyFill="1" applyBorder="1" applyAlignment="1">
      <alignment horizontal="center" vertical="center"/>
    </xf>
    <xf numFmtId="0" fontId="16" fillId="9" borderId="62" xfId="0" applyFont="1" applyFill="1" applyBorder="1" applyAlignment="1">
      <alignment horizontal="center" vertical="center"/>
    </xf>
    <xf numFmtId="0" fontId="23" fillId="9" borderId="33" xfId="0" applyFont="1" applyFill="1" applyBorder="1" applyAlignment="1">
      <alignment horizontal="center"/>
    </xf>
    <xf numFmtId="0" fontId="23" fillId="9" borderId="62" xfId="0" applyFont="1" applyFill="1" applyBorder="1" applyAlignment="1">
      <alignment horizontal="center"/>
    </xf>
    <xf numFmtId="0" fontId="23" fillId="3" borderId="63" xfId="0" applyFont="1" applyFill="1" applyBorder="1" applyAlignment="1">
      <alignment horizontal="center"/>
    </xf>
    <xf numFmtId="0" fontId="23" fillId="3" borderId="22" xfId="0" applyFont="1" applyFill="1" applyBorder="1" applyAlignment="1">
      <alignment horizontal="center"/>
    </xf>
    <xf numFmtId="0" fontId="23" fillId="8" borderId="63" xfId="0" applyFont="1" applyFill="1" applyBorder="1" applyAlignment="1">
      <alignment horizontal="center" vertical="center"/>
    </xf>
    <xf numFmtId="0" fontId="23" fillId="8" borderId="22" xfId="0" applyFont="1" applyFill="1" applyBorder="1" applyAlignment="1">
      <alignment horizontal="center" vertical="center"/>
    </xf>
    <xf numFmtId="0" fontId="23" fillId="7" borderId="63" xfId="0" applyFont="1" applyFill="1" applyBorder="1" applyAlignment="1">
      <alignment horizontal="center"/>
    </xf>
    <xf numFmtId="0" fontId="23" fillId="7" borderId="22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72" xfId="0" applyFont="1" applyBorder="1" applyAlignment="1">
      <alignment horizontal="center"/>
    </xf>
    <xf numFmtId="0" fontId="18" fillId="0" borderId="69" xfId="0" applyFont="1" applyBorder="1" applyAlignment="1">
      <alignment horizontal="center"/>
    </xf>
    <xf numFmtId="0" fontId="8" fillId="0" borderId="6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12" borderId="63" xfId="0" applyFont="1" applyFill="1" applyBorder="1" applyAlignment="1">
      <alignment horizontal="center"/>
    </xf>
    <xf numFmtId="0" fontId="8" fillId="12" borderId="21" xfId="0" applyFont="1" applyFill="1" applyBorder="1" applyAlignment="1">
      <alignment horizontal="center"/>
    </xf>
    <xf numFmtId="0" fontId="8" fillId="0" borderId="63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3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textRotation="90"/>
    </xf>
    <xf numFmtId="0" fontId="8" fillId="0" borderId="24" xfId="0" applyFont="1" applyBorder="1" applyAlignment="1">
      <alignment horizontal="center" vertical="center" textRotation="90"/>
    </xf>
    <xf numFmtId="0" fontId="8" fillId="0" borderId="62" xfId="0" applyFont="1" applyBorder="1" applyAlignment="1">
      <alignment horizontal="center" vertical="center" textRotation="90"/>
    </xf>
    <xf numFmtId="0" fontId="24" fillId="0" borderId="66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71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 textRotation="90" wrapText="1"/>
    </xf>
    <xf numFmtId="0" fontId="8" fillId="3" borderId="24" xfId="0" applyFont="1" applyFill="1" applyBorder="1" applyAlignment="1">
      <alignment horizontal="center" vertical="center" textRotation="90" wrapText="1"/>
    </xf>
    <xf numFmtId="0" fontId="8" fillId="3" borderId="62" xfId="0" applyFont="1" applyFill="1" applyBorder="1" applyAlignment="1">
      <alignment horizontal="center" vertical="center" textRotation="90" wrapText="1"/>
    </xf>
    <xf numFmtId="0" fontId="8" fillId="0" borderId="7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3" fillId="2" borderId="63" xfId="0" applyFont="1" applyFill="1" applyBorder="1" applyAlignment="1">
      <alignment horizontal="center" wrapText="1"/>
    </xf>
    <xf numFmtId="0" fontId="13" fillId="2" borderId="21" xfId="0" applyFont="1" applyFill="1" applyBorder="1" applyAlignment="1">
      <alignment horizontal="center" wrapText="1"/>
    </xf>
    <xf numFmtId="0" fontId="13" fillId="2" borderId="22" xfId="0" applyFont="1" applyFill="1" applyBorder="1" applyAlignment="1">
      <alignment horizontal="center" wrapText="1"/>
    </xf>
    <xf numFmtId="0" fontId="13" fillId="6" borderId="63" xfId="0" applyFont="1" applyFill="1" applyBorder="1" applyAlignment="1">
      <alignment horizontal="center" wrapText="1"/>
    </xf>
    <xf numFmtId="0" fontId="13" fillId="6" borderId="21" xfId="0" applyFont="1" applyFill="1" applyBorder="1" applyAlignment="1">
      <alignment horizontal="center" wrapText="1"/>
    </xf>
    <xf numFmtId="0" fontId="13" fillId="6" borderId="22" xfId="0" applyFont="1" applyFill="1" applyBorder="1" applyAlignment="1">
      <alignment horizontal="center" wrapText="1"/>
    </xf>
    <xf numFmtId="0" fontId="23" fillId="3" borderId="33" xfId="0" applyFont="1" applyFill="1" applyBorder="1" applyAlignment="1">
      <alignment horizontal="center" vertical="center" wrapText="1"/>
    </xf>
    <xf numFmtId="0" fontId="23" fillId="3" borderId="62" xfId="0" applyFont="1" applyFill="1" applyBorder="1" applyAlignment="1">
      <alignment horizontal="center" vertical="center" wrapText="1"/>
    </xf>
    <xf numFmtId="0" fontId="13" fillId="8" borderId="63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0" fontId="13" fillId="8" borderId="22" xfId="0" applyFont="1" applyFill="1" applyBorder="1" applyAlignment="1">
      <alignment horizontal="center" vertical="center" wrapText="1"/>
    </xf>
    <xf numFmtId="0" fontId="19" fillId="9" borderId="33" xfId="0" applyFont="1" applyFill="1" applyBorder="1" applyAlignment="1">
      <alignment horizontal="center"/>
    </xf>
    <xf numFmtId="0" fontId="19" fillId="9" borderId="62" xfId="0" applyFont="1" applyFill="1" applyBorder="1" applyAlignment="1">
      <alignment horizontal="center"/>
    </xf>
    <xf numFmtId="0" fontId="23" fillId="8" borderId="63" xfId="0" applyFont="1" applyFill="1" applyBorder="1" applyAlignment="1">
      <alignment horizontal="center"/>
    </xf>
    <xf numFmtId="0" fontId="23" fillId="8" borderId="22" xfId="0" applyFont="1" applyFill="1" applyBorder="1" applyAlignment="1">
      <alignment horizontal="center"/>
    </xf>
    <xf numFmtId="0" fontId="23" fillId="8" borderId="63" xfId="0" applyFont="1" applyFill="1" applyBorder="1" applyAlignment="1">
      <alignment horizontal="center" wrapText="1"/>
    </xf>
    <xf numFmtId="0" fontId="23" fillId="8" borderId="22" xfId="0" applyFont="1" applyFill="1" applyBorder="1" applyAlignment="1">
      <alignment horizontal="center" wrapText="1"/>
    </xf>
    <xf numFmtId="0" fontId="22" fillId="3" borderId="63" xfId="0" applyFont="1" applyFill="1" applyBorder="1" applyAlignment="1">
      <alignment horizontal="center" vertical="center" wrapText="1"/>
    </xf>
    <xf numFmtId="0" fontId="22" fillId="3" borderId="22" xfId="0" applyFont="1" applyFill="1" applyBorder="1" applyAlignment="1">
      <alignment horizontal="center" vertical="center"/>
    </xf>
    <xf numFmtId="0" fontId="7" fillId="3" borderId="63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23" fillId="3" borderId="0" xfId="0" applyFont="1" applyFill="1" applyAlignment="1">
      <alignment horizontal="left"/>
    </xf>
    <xf numFmtId="0" fontId="4" fillId="0" borderId="0" xfId="0" applyFont="1"/>
    <xf numFmtId="0" fontId="7" fillId="3" borderId="63" xfId="0" applyFont="1" applyFill="1" applyBorder="1" applyAlignment="1">
      <alignment horizontal="left" vertical="top"/>
    </xf>
    <xf numFmtId="0" fontId="7" fillId="3" borderId="21" xfId="0" applyFont="1" applyFill="1" applyBorder="1" applyAlignment="1">
      <alignment horizontal="left" vertical="top"/>
    </xf>
    <xf numFmtId="0" fontId="13" fillId="3" borderId="33" xfId="0" applyFont="1" applyFill="1" applyBorder="1" applyAlignment="1">
      <alignment horizontal="center" wrapText="1"/>
    </xf>
    <xf numFmtId="0" fontId="13" fillId="3" borderId="62" xfId="0" applyFont="1" applyFill="1" applyBorder="1" applyAlignment="1">
      <alignment horizontal="center" wrapText="1"/>
    </xf>
    <xf numFmtId="0" fontId="13" fillId="3" borderId="33" xfId="0" applyFont="1" applyFill="1" applyBorder="1" applyAlignment="1">
      <alignment horizontal="center"/>
    </xf>
    <xf numFmtId="0" fontId="13" fillId="3" borderId="62" xfId="0" applyFont="1" applyFill="1" applyBorder="1" applyAlignment="1">
      <alignment horizontal="center"/>
    </xf>
    <xf numFmtId="0" fontId="19" fillId="2" borderId="33" xfId="0" applyFont="1" applyFill="1" applyBorder="1" applyAlignment="1">
      <alignment horizontal="center"/>
    </xf>
    <xf numFmtId="0" fontId="19" fillId="2" borderId="62" xfId="0" applyFont="1" applyFill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62" xfId="0" applyFont="1" applyBorder="1" applyAlignment="1">
      <alignment horizontal="center"/>
    </xf>
    <xf numFmtId="0" fontId="23" fillId="3" borderId="62" xfId="0" applyFont="1" applyFill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19" fillId="9" borderId="33" xfId="0" applyFont="1" applyFill="1" applyBorder="1" applyAlignment="1">
      <alignment horizontal="center" vertical="center"/>
    </xf>
    <xf numFmtId="0" fontId="19" fillId="9" borderId="62" xfId="0" applyFont="1" applyFill="1" applyBorder="1" applyAlignment="1">
      <alignment horizontal="center" vertical="center"/>
    </xf>
    <xf numFmtId="0" fontId="13" fillId="7" borderId="63" xfId="0" applyFont="1" applyFill="1" applyBorder="1" applyAlignment="1">
      <alignment horizontal="center"/>
    </xf>
    <xf numFmtId="0" fontId="13" fillId="7" borderId="21" xfId="0" applyFont="1" applyFill="1" applyBorder="1" applyAlignment="1">
      <alignment horizontal="center"/>
    </xf>
    <xf numFmtId="0" fontId="13" fillId="7" borderId="22" xfId="0" applyFont="1" applyFill="1" applyBorder="1" applyAlignment="1">
      <alignment horizontal="center"/>
    </xf>
    <xf numFmtId="0" fontId="13" fillId="7" borderId="63" xfId="0" applyFont="1" applyFill="1" applyBorder="1" applyAlignment="1">
      <alignment horizontal="center" vertical="center" wrapText="1"/>
    </xf>
    <xf numFmtId="0" fontId="13" fillId="7" borderId="21" xfId="0" applyFont="1" applyFill="1" applyBorder="1" applyAlignment="1">
      <alignment horizontal="center" vertical="center" wrapText="1"/>
    </xf>
    <xf numFmtId="0" fontId="13" fillId="7" borderId="22" xfId="0" applyFont="1" applyFill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3" borderId="63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 wrapText="1"/>
    </xf>
    <xf numFmtId="0" fontId="22" fillId="3" borderId="63" xfId="0" applyFont="1" applyFill="1" applyBorder="1" applyAlignment="1">
      <alignment horizontal="center" wrapText="1"/>
    </xf>
    <xf numFmtId="0" fontId="22" fillId="3" borderId="22" xfId="0" applyFont="1" applyFill="1" applyBorder="1" applyAlignment="1">
      <alignment horizontal="center"/>
    </xf>
    <xf numFmtId="0" fontId="22" fillId="3" borderId="63" xfId="0" applyFont="1" applyFill="1" applyBorder="1" applyAlignment="1">
      <alignment horizontal="center"/>
    </xf>
    <xf numFmtId="0" fontId="22" fillId="0" borderId="63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20% - Accent4 2" xfId="2" xr:uid="{00000000-0005-0000-0000-000000000000}"/>
    <cellStyle name="Dziesiętny" xfId="3" builtinId="3"/>
    <cellStyle name="Neutralny 2" xfId="1" xr:uid="{00000000-0005-0000-0000-000002000000}"/>
    <cellStyle name="Normalny" xfId="0" builtinId="0"/>
  </cellStyles>
  <dxfs count="0"/>
  <tableStyles count="0" defaultTableStyle="TableStyleMedium2" defaultPivotStyle="PivotStyleMedium9"/>
  <colors>
    <mruColors>
      <color rgb="FFFF33CC"/>
      <color rgb="FFC983BA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233796</xdr:colOff>
      <xdr:row>112</xdr:row>
      <xdr:rowOff>51955</xdr:rowOff>
    </xdr:from>
    <xdr:to>
      <xdr:col>60</xdr:col>
      <xdr:colOff>19050</xdr:colOff>
      <xdr:row>117</xdr:row>
      <xdr:rowOff>76199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23F7F468-4708-4778-98F5-B6C87C29DB05}"/>
            </a:ext>
          </a:extLst>
        </xdr:cNvPr>
        <xdr:cNvSpPr txBox="1"/>
      </xdr:nvSpPr>
      <xdr:spPr>
        <a:xfrm>
          <a:off x="17794432" y="27622500"/>
          <a:ext cx="10028959" cy="9767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pl-PL" sz="2000" baseline="0">
            <a:solidFill>
              <a:sysClr val="windowText" lastClr="000000"/>
            </a:solidFill>
          </a:endParaRPr>
        </a:p>
        <a:p>
          <a:pPr algn="ctr"/>
          <a:r>
            <a:rPr lang="pl-PL" sz="2000" b="1" baseline="0">
              <a:solidFill>
                <a:sysClr val="windowText" lastClr="000000"/>
              </a:solidFill>
              <a:latin typeface="Corbel" panose="020B0503020204020204" pitchFamily="34" charset="0"/>
            </a:rPr>
            <a:t>....................................................................................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>
              <a:solidFill>
                <a:schemeClr val="dk1"/>
              </a:solidFill>
              <a:effectLst/>
              <a:latin typeface="Corbel" panose="020B0503020204020204" pitchFamily="34" charset="0"/>
              <a:ea typeface="+mn-ea"/>
              <a:cs typeface="+mn-cs"/>
            </a:rPr>
            <a:t>Stwierdza się zgodność</a:t>
          </a:r>
          <a:r>
            <a:rPr lang="pl-PL" sz="2000" b="1" baseline="0">
              <a:solidFill>
                <a:schemeClr val="dk1"/>
              </a:solidFill>
              <a:effectLst/>
              <a:latin typeface="Corbel" panose="020B0503020204020204" pitchFamily="34" charset="0"/>
              <a:ea typeface="+mn-ea"/>
              <a:cs typeface="+mn-cs"/>
            </a:rPr>
            <a:t> z programem studiów:</a:t>
          </a:r>
          <a:endParaRPr lang="pl-PL" sz="2000" b="1">
            <a:effectLst/>
            <a:latin typeface="Corbel" panose="020B0503020204020204" pitchFamily="34" charset="0"/>
          </a:endParaRPr>
        </a:p>
        <a:p>
          <a:pPr algn="ctr"/>
          <a:r>
            <a:rPr lang="pl-PL" sz="2000" b="1" i="1" baseline="0">
              <a:solidFill>
                <a:sysClr val="windowText" lastClr="000000"/>
              </a:solidFill>
              <a:latin typeface="Corbel" panose="020B0503020204020204" pitchFamily="34" charset="0"/>
            </a:rPr>
            <a:t>podpis pracownika dziekanatu</a:t>
          </a:r>
          <a:endParaRPr lang="pl-PL" sz="2000" b="1" i="1">
            <a:solidFill>
              <a:sysClr val="windowText" lastClr="000000"/>
            </a:solidFill>
            <a:latin typeface="Corbel" panose="020B0503020204020204" pitchFamily="34" charset="0"/>
          </a:endParaRPr>
        </a:p>
      </xdr:txBody>
    </xdr:sp>
    <xdr:clientData/>
  </xdr:twoCellAnchor>
  <xdr:twoCellAnchor>
    <xdr:from>
      <xdr:col>0</xdr:col>
      <xdr:colOff>266701</xdr:colOff>
      <xdr:row>119</xdr:row>
      <xdr:rowOff>9524</xdr:rowOff>
    </xdr:from>
    <xdr:to>
      <xdr:col>16</xdr:col>
      <xdr:colOff>9525</xdr:colOff>
      <xdr:row>124</xdr:row>
      <xdr:rowOff>85725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811A9814-6179-44BB-AE3C-A698F2F11AA6}"/>
            </a:ext>
          </a:extLst>
        </xdr:cNvPr>
        <xdr:cNvSpPr txBox="1"/>
      </xdr:nvSpPr>
      <xdr:spPr>
        <a:xfrm>
          <a:off x="266701" y="25241249"/>
          <a:ext cx="9410699" cy="1028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2000" b="1" baseline="0">
              <a:solidFill>
                <a:sysClr val="windowText" lastClr="000000"/>
              </a:solidFill>
              <a:latin typeface="Corbel" panose="020B0503020204020204" pitchFamily="34" charset="0"/>
            </a:rPr>
            <a:t>Dziekan Wydziału:</a:t>
          </a:r>
        </a:p>
        <a:p>
          <a:pPr algn="ctr"/>
          <a:br>
            <a:rPr lang="pl-PL" sz="2000" b="1" baseline="0">
              <a:solidFill>
                <a:sysClr val="windowText" lastClr="000000"/>
              </a:solidFill>
              <a:latin typeface="Corbel" panose="020B0503020204020204" pitchFamily="34" charset="0"/>
            </a:rPr>
          </a:br>
          <a:endParaRPr lang="pl-PL" sz="2000" b="1" baseline="0">
            <a:solidFill>
              <a:sysClr val="windowText" lastClr="000000"/>
            </a:solidFill>
            <a:latin typeface="Corbel" panose="020B0503020204020204" pitchFamily="34" charset="0"/>
          </a:endParaRPr>
        </a:p>
        <a:p>
          <a:pPr algn="ctr"/>
          <a:r>
            <a:rPr lang="pl-PL" sz="2000" b="1" baseline="0">
              <a:solidFill>
                <a:sysClr val="windowText" lastClr="000000"/>
              </a:solidFill>
              <a:latin typeface="Corbel" panose="020B0503020204020204" pitchFamily="34" charset="0"/>
            </a:rPr>
            <a:t>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9527</xdr:colOff>
      <xdr:row>114</xdr:row>
      <xdr:rowOff>28575</xdr:rowOff>
    </xdr:from>
    <xdr:to>
      <xdr:col>21</xdr:col>
      <xdr:colOff>0</xdr:colOff>
      <xdr:row>115</xdr:row>
      <xdr:rowOff>114300</xdr:rowOff>
    </xdr:to>
    <xdr:sp macro="" textlink="">
      <xdr:nvSpPr>
        <xdr:cNvPr id="5" name="pole tekstowe 5">
          <a:extLst>
            <a:ext uri="{FF2B5EF4-FFF2-40B4-BE49-F238E27FC236}">
              <a16:creationId xmlns:a16="http://schemas.microsoft.com/office/drawing/2014/main" id="{A2EDD0B8-15FF-402F-8993-49D61CD225E7}"/>
            </a:ext>
          </a:extLst>
        </xdr:cNvPr>
        <xdr:cNvSpPr txBox="1"/>
      </xdr:nvSpPr>
      <xdr:spPr>
        <a:xfrm>
          <a:off x="666752" y="24307800"/>
          <a:ext cx="11258548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2000" b="1">
              <a:solidFill>
                <a:sysClr val="windowText" lastClr="000000"/>
              </a:solidFill>
              <a:latin typeface="Corbel" panose="020B0503020204020204" pitchFamily="34" charset="0"/>
            </a:rPr>
            <a:t>Ustalono na posiedzeniu Rady Wydziału</a:t>
          </a:r>
          <a:r>
            <a:rPr lang="pl-PL" sz="2000" b="1" baseline="0">
              <a:solidFill>
                <a:sysClr val="windowText" lastClr="000000"/>
              </a:solidFill>
              <a:latin typeface="Corbel" panose="020B0503020204020204" pitchFamily="34" charset="0"/>
            </a:rPr>
            <a:t> </a:t>
          </a:r>
          <a:r>
            <a:rPr lang="pl-PL" sz="2000" b="1">
              <a:solidFill>
                <a:sysClr val="windowText" lastClr="000000"/>
              </a:solidFill>
              <a:latin typeface="Corbel" panose="020B0503020204020204" pitchFamily="34" charset="0"/>
            </a:rPr>
            <a:t>w dniu .....................................................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27"/>
  <sheetViews>
    <sheetView tabSelected="1" topLeftCell="B45" zoomScale="60" zoomScaleNormal="60" workbookViewId="0">
      <selection activeCell="C27" sqref="C27:D27"/>
    </sheetView>
  </sheetViews>
  <sheetFormatPr defaultColWidth="9.140625" defaultRowHeight="27.75" x14ac:dyDescent="0.45"/>
  <cols>
    <col min="1" max="1" width="9.140625" style="77"/>
    <col min="2" max="2" width="23.28515625" style="85" customWidth="1"/>
    <col min="3" max="3" width="37.140625" style="219" customWidth="1"/>
    <col min="4" max="4" width="51" style="219" customWidth="1"/>
    <col min="5" max="5" width="15" style="86" customWidth="1"/>
    <col min="6" max="7" width="9.140625" style="85" customWidth="1"/>
    <col min="8" max="8" width="6" style="77" customWidth="1"/>
    <col min="9" max="9" width="6.42578125" style="77" customWidth="1"/>
    <col min="10" max="10" width="5.7109375" style="77" customWidth="1"/>
    <col min="11" max="11" width="7.7109375" style="77" customWidth="1"/>
    <col min="12" max="12" width="8.28515625" style="77" customWidth="1"/>
    <col min="13" max="13" width="5.7109375" style="77" customWidth="1"/>
    <col min="14" max="14" width="6.7109375" style="77" customWidth="1"/>
    <col min="15" max="15" width="8.140625" style="77" customWidth="1"/>
    <col min="16" max="16" width="9" style="77" customWidth="1"/>
    <col min="17" max="17" width="8.140625" style="77" customWidth="1"/>
    <col min="18" max="18" width="9" style="77" customWidth="1"/>
    <col min="19" max="19" width="6.42578125" style="77" customWidth="1"/>
    <col min="20" max="20" width="10" style="77" customWidth="1"/>
    <col min="21" max="21" width="10.7109375" style="77" customWidth="1"/>
    <col min="22" max="22" width="6" style="77" customWidth="1"/>
    <col min="23" max="23" width="5.42578125" style="77" customWidth="1"/>
    <col min="24" max="24" width="6" style="77" customWidth="1"/>
    <col min="25" max="25" width="19.7109375" style="77" customWidth="1"/>
    <col min="26" max="26" width="8.28515625" style="77" customWidth="1"/>
    <col min="27" max="27" width="7.7109375" style="77" customWidth="1"/>
    <col min="28" max="28" width="6" style="77" customWidth="1"/>
    <col min="29" max="29" width="7" style="77" customWidth="1"/>
    <col min="30" max="30" width="8.42578125" style="77" customWidth="1"/>
    <col min="31" max="31" width="7.140625" style="77" customWidth="1"/>
    <col min="32" max="39" width="6" style="77" customWidth="1"/>
    <col min="40" max="40" width="17.7109375" style="277" customWidth="1"/>
    <col min="41" max="42" width="7.28515625" style="77" customWidth="1"/>
    <col min="43" max="44" width="5.42578125" style="77" customWidth="1"/>
    <col min="45" max="45" width="10.7109375" style="77" customWidth="1"/>
    <col min="46" max="46" width="8" style="77" customWidth="1"/>
    <col min="47" max="47" width="6.140625" style="77" customWidth="1"/>
    <col min="48" max="54" width="7" style="77" customWidth="1"/>
    <col min="55" max="55" width="16.7109375" style="192" customWidth="1"/>
    <col min="56" max="58" width="7.42578125" style="77" customWidth="1"/>
    <col min="59" max="59" width="7" style="77" customWidth="1"/>
    <col min="60" max="60" width="6.7109375" style="77" customWidth="1"/>
    <col min="61" max="61" width="8.42578125" style="77" customWidth="1"/>
    <col min="62" max="62" width="8.140625" style="77" customWidth="1"/>
    <col min="63" max="63" width="7" style="77" customWidth="1"/>
    <col min="64" max="64" width="9.7109375" style="77" customWidth="1"/>
    <col min="65" max="65" width="6.42578125" style="77" customWidth="1"/>
    <col min="66" max="66" width="6.140625" style="77" customWidth="1"/>
    <col min="67" max="69" width="5.7109375" style="77" customWidth="1"/>
    <col min="70" max="70" width="15" style="192" customWidth="1"/>
    <col min="71" max="78" width="6.28515625" style="77" customWidth="1"/>
    <col min="79" max="79" width="8.28515625" style="77" customWidth="1"/>
    <col min="80" max="80" width="9.140625" style="77" customWidth="1"/>
    <col min="81" max="82" width="6.28515625" style="77" customWidth="1"/>
    <col min="83" max="83" width="6" style="77" customWidth="1"/>
    <col min="84" max="84" width="5.7109375" style="77" customWidth="1"/>
    <col min="85" max="85" width="13.42578125" style="77" customWidth="1"/>
    <col min="86" max="86" width="8.140625" style="77" customWidth="1"/>
    <col min="87" max="87" width="6.7109375" style="77" customWidth="1"/>
    <col min="88" max="89" width="8.7109375" style="77" customWidth="1"/>
    <col min="90" max="90" width="9.28515625" style="77" customWidth="1"/>
    <col min="91" max="91" width="8.7109375" style="77" customWidth="1"/>
    <col min="92" max="92" width="8" style="77" customWidth="1"/>
    <col min="93" max="93" width="7.42578125" style="77" customWidth="1"/>
    <col min="94" max="94" width="8.7109375" style="77" customWidth="1"/>
    <col min="95" max="95" width="8.28515625" style="77" customWidth="1"/>
    <col min="96" max="96" width="7.28515625" style="77" customWidth="1"/>
    <col min="97" max="97" width="7" style="77" customWidth="1"/>
    <col min="98" max="98" width="7.140625" style="77" customWidth="1"/>
    <col min="99" max="99" width="15.7109375" style="77" customWidth="1"/>
    <col min="100" max="100" width="7.28515625" style="77" customWidth="1"/>
    <col min="101" max="101" width="6.7109375" style="77" customWidth="1"/>
    <col min="102" max="103" width="7.7109375" style="77" customWidth="1"/>
    <col min="104" max="104" width="8.7109375" style="77" customWidth="1"/>
    <col min="105" max="105" width="16.7109375" style="77" customWidth="1"/>
    <col min="106" max="106" width="9" style="77" customWidth="1"/>
    <col min="107" max="107" width="8.42578125" style="77" customWidth="1"/>
    <col min="108" max="108" width="8.140625" style="77" customWidth="1"/>
    <col min="109" max="109" width="9.42578125" style="77" customWidth="1"/>
    <col min="110" max="110" width="10.28515625" style="77" customWidth="1"/>
    <col min="111" max="111" width="9.7109375" style="77" customWidth="1"/>
    <col min="112" max="112" width="10.28515625" style="77" customWidth="1"/>
    <col min="113" max="113" width="12.28515625" style="77" customWidth="1"/>
    <col min="114" max="117" width="7.7109375" style="77" customWidth="1"/>
    <col min="118" max="16384" width="9.140625" style="77"/>
  </cols>
  <sheetData>
    <row r="1" spans="1:121" ht="30" x14ac:dyDescent="0.3">
      <c r="A1" s="328" t="s">
        <v>228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329"/>
      <c r="AG1" s="329"/>
      <c r="AH1" s="329"/>
      <c r="AI1" s="329"/>
      <c r="AJ1" s="329"/>
      <c r="AK1" s="329"/>
      <c r="AL1" s="329"/>
      <c r="AM1" s="329"/>
      <c r="AN1" s="329"/>
      <c r="AO1" s="329"/>
      <c r="AP1" s="329"/>
      <c r="AQ1" s="329"/>
      <c r="AR1" s="329"/>
      <c r="AS1" s="329"/>
      <c r="AT1" s="329"/>
      <c r="AU1" s="329"/>
      <c r="AV1" s="329"/>
      <c r="AW1" s="329"/>
      <c r="AX1" s="329"/>
      <c r="AY1" s="329"/>
      <c r="AZ1" s="329"/>
      <c r="BA1" s="329"/>
      <c r="BB1" s="329"/>
      <c r="BC1" s="329"/>
      <c r="BD1" s="329"/>
      <c r="BE1" s="329"/>
      <c r="BF1" s="329"/>
      <c r="BG1" s="329"/>
      <c r="BH1" s="329"/>
      <c r="BI1" s="329"/>
      <c r="BJ1" s="329"/>
      <c r="BK1" s="329"/>
      <c r="BL1" s="329"/>
      <c r="BM1" s="329"/>
      <c r="BN1" s="329"/>
      <c r="BO1" s="329"/>
      <c r="BP1" s="329"/>
      <c r="BQ1" s="329"/>
      <c r="BR1" s="329"/>
      <c r="BS1" s="329"/>
      <c r="BT1" s="329"/>
      <c r="BU1" s="329"/>
      <c r="BV1" s="329"/>
      <c r="BW1" s="329"/>
      <c r="BX1" s="329"/>
      <c r="BY1" s="329"/>
      <c r="BZ1" s="329"/>
      <c r="CA1" s="329"/>
      <c r="CB1" s="329"/>
      <c r="CC1" s="329"/>
      <c r="CD1" s="329"/>
      <c r="CE1" s="329"/>
      <c r="CF1" s="329"/>
      <c r="CG1" s="329"/>
      <c r="CH1" s="329"/>
      <c r="CI1" s="329"/>
      <c r="CJ1" s="329"/>
      <c r="CK1" s="329"/>
      <c r="CL1" s="329"/>
      <c r="CM1" s="329"/>
      <c r="CN1" s="329"/>
      <c r="CO1" s="329"/>
      <c r="CP1" s="329"/>
      <c r="CQ1" s="329"/>
      <c r="CR1" s="329"/>
      <c r="CS1" s="329"/>
      <c r="CT1" s="329"/>
      <c r="CU1" s="329"/>
      <c r="CV1" s="329"/>
      <c r="CW1" s="329"/>
      <c r="CX1" s="329"/>
      <c r="CY1" s="329"/>
      <c r="CZ1" s="329"/>
      <c r="DA1" s="329"/>
      <c r="DB1" s="329"/>
      <c r="DC1" s="329"/>
      <c r="DD1" s="329"/>
      <c r="DE1" s="329"/>
      <c r="DF1" s="329"/>
      <c r="DG1" s="329"/>
      <c r="DH1" s="329"/>
      <c r="DI1" s="329"/>
      <c r="DJ1" s="329"/>
      <c r="DK1" s="329"/>
      <c r="DL1" s="329"/>
      <c r="DM1" s="329"/>
      <c r="DN1" s="76"/>
      <c r="DO1" s="76"/>
      <c r="DP1" s="76"/>
      <c r="DQ1" s="76"/>
    </row>
    <row r="2" spans="1:121" ht="30" x14ac:dyDescent="0.45">
      <c r="A2" s="326" t="s">
        <v>105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7"/>
      <c r="AE2" s="327"/>
      <c r="AF2" s="327"/>
      <c r="AG2" s="327"/>
      <c r="AH2" s="327"/>
      <c r="AI2" s="327"/>
      <c r="AJ2" s="327"/>
      <c r="AK2" s="327"/>
      <c r="AL2" s="327"/>
      <c r="AM2" s="327"/>
      <c r="AN2" s="327"/>
      <c r="AO2" s="327"/>
      <c r="AP2" s="327"/>
      <c r="AQ2" s="327"/>
      <c r="AR2" s="327"/>
      <c r="AS2" s="327"/>
      <c r="AT2" s="327"/>
      <c r="AU2" s="327"/>
      <c r="AV2" s="327"/>
      <c r="AW2" s="327"/>
      <c r="AX2" s="327"/>
      <c r="AY2" s="327"/>
      <c r="AZ2" s="327"/>
      <c r="BA2" s="327"/>
      <c r="BB2" s="327"/>
      <c r="BC2" s="327"/>
      <c r="BD2" s="327"/>
      <c r="BE2" s="327"/>
      <c r="BF2" s="327"/>
      <c r="BG2" s="327"/>
      <c r="BH2" s="327"/>
      <c r="BI2" s="327"/>
      <c r="BJ2" s="327"/>
      <c r="BK2" s="327"/>
      <c r="BL2" s="327"/>
      <c r="BM2" s="327"/>
      <c r="BN2" s="327"/>
      <c r="BO2" s="327"/>
      <c r="BP2" s="327"/>
      <c r="BQ2" s="327"/>
      <c r="BR2" s="327"/>
      <c r="BS2" s="327"/>
      <c r="BT2" s="327"/>
      <c r="BU2" s="327"/>
      <c r="BV2" s="327"/>
      <c r="BW2" s="327"/>
      <c r="BX2" s="327"/>
      <c r="BY2" s="327"/>
      <c r="BZ2" s="327"/>
      <c r="CA2" s="327"/>
      <c r="CB2" s="327"/>
      <c r="CC2" s="327"/>
      <c r="CD2" s="327"/>
      <c r="CE2" s="327"/>
      <c r="CF2" s="327"/>
      <c r="CG2" s="327"/>
      <c r="CH2" s="327"/>
      <c r="CI2" s="327"/>
      <c r="CJ2" s="327"/>
      <c r="CK2" s="327"/>
      <c r="CL2" s="327"/>
      <c r="CM2" s="327"/>
      <c r="CN2" s="327"/>
      <c r="CO2" s="327"/>
      <c r="CP2" s="327"/>
      <c r="CQ2" s="327"/>
      <c r="CR2" s="327"/>
      <c r="CS2" s="327"/>
      <c r="CT2" s="327"/>
      <c r="CU2" s="327"/>
      <c r="CV2" s="327"/>
      <c r="CW2" s="327"/>
      <c r="CX2" s="327"/>
      <c r="CY2" s="327"/>
      <c r="CZ2" s="327"/>
      <c r="DA2" s="327"/>
      <c r="DB2" s="327"/>
      <c r="DC2" s="327"/>
      <c r="DD2" s="327"/>
      <c r="DE2" s="327"/>
      <c r="DF2" s="327"/>
      <c r="DG2" s="327"/>
      <c r="DH2" s="327"/>
      <c r="DI2" s="327"/>
      <c r="DJ2" s="327"/>
      <c r="DK2" s="327"/>
      <c r="DL2" s="327"/>
      <c r="DM2" s="327"/>
      <c r="DN2" s="76"/>
      <c r="DO2" s="76"/>
      <c r="DP2" s="76"/>
      <c r="DQ2" s="76"/>
    </row>
    <row r="3" spans="1:121" ht="30" x14ac:dyDescent="0.45">
      <c r="A3" s="326" t="s">
        <v>42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  <c r="V3" s="327"/>
      <c r="W3" s="327"/>
      <c r="X3" s="327"/>
      <c r="Y3" s="327"/>
      <c r="Z3" s="327"/>
      <c r="AA3" s="327"/>
      <c r="AB3" s="327"/>
      <c r="AC3" s="327"/>
      <c r="AD3" s="327"/>
      <c r="AE3" s="327"/>
      <c r="AF3" s="327"/>
      <c r="AG3" s="327"/>
      <c r="AH3" s="327"/>
      <c r="AI3" s="327"/>
      <c r="AJ3" s="327"/>
      <c r="AK3" s="327"/>
      <c r="AL3" s="327"/>
      <c r="AM3" s="327"/>
      <c r="AN3" s="327"/>
      <c r="AO3" s="327"/>
      <c r="AP3" s="327"/>
      <c r="AQ3" s="327"/>
      <c r="AR3" s="327"/>
      <c r="AS3" s="327"/>
      <c r="AT3" s="327"/>
      <c r="AU3" s="327"/>
      <c r="AV3" s="327"/>
      <c r="AW3" s="327"/>
      <c r="AX3" s="327"/>
      <c r="AY3" s="327"/>
      <c r="AZ3" s="327"/>
      <c r="BA3" s="327"/>
      <c r="BB3" s="327"/>
      <c r="BC3" s="327"/>
      <c r="BD3" s="327"/>
      <c r="BE3" s="327"/>
      <c r="BF3" s="327"/>
      <c r="BG3" s="327"/>
      <c r="BH3" s="327"/>
      <c r="BI3" s="327"/>
      <c r="BJ3" s="327"/>
      <c r="BK3" s="327"/>
      <c r="BL3" s="327"/>
      <c r="BM3" s="327"/>
      <c r="BN3" s="327"/>
      <c r="BO3" s="327"/>
      <c r="BP3" s="327"/>
      <c r="BQ3" s="327"/>
      <c r="BR3" s="327"/>
      <c r="BS3" s="327"/>
      <c r="BT3" s="327"/>
      <c r="BU3" s="327"/>
      <c r="BV3" s="327"/>
      <c r="BW3" s="327"/>
      <c r="BX3" s="327"/>
      <c r="BY3" s="327"/>
      <c r="BZ3" s="327"/>
      <c r="CA3" s="327"/>
      <c r="CB3" s="327"/>
      <c r="CC3" s="327"/>
      <c r="CD3" s="327"/>
      <c r="CE3" s="327"/>
      <c r="CF3" s="327"/>
      <c r="CG3" s="327"/>
      <c r="CH3" s="327"/>
      <c r="CI3" s="327"/>
      <c r="CJ3" s="327"/>
      <c r="CK3" s="327"/>
      <c r="CL3" s="327"/>
      <c r="CM3" s="327"/>
      <c r="CN3" s="327"/>
      <c r="CO3" s="327"/>
      <c r="CP3" s="327"/>
      <c r="CQ3" s="327"/>
      <c r="CR3" s="327"/>
      <c r="CS3" s="327"/>
      <c r="CT3" s="327"/>
      <c r="CU3" s="327"/>
      <c r="CV3" s="327"/>
      <c r="CW3" s="327"/>
      <c r="CX3" s="327"/>
      <c r="CY3" s="327"/>
      <c r="CZ3" s="327"/>
      <c r="DA3" s="327"/>
      <c r="DB3" s="327"/>
      <c r="DC3" s="327"/>
      <c r="DD3" s="327"/>
      <c r="DE3" s="327"/>
      <c r="DF3" s="327"/>
      <c r="DG3" s="327"/>
      <c r="DH3" s="327"/>
      <c r="DI3" s="327"/>
      <c r="DJ3" s="327"/>
      <c r="DK3" s="327"/>
      <c r="DL3" s="327"/>
      <c r="DM3" s="327"/>
      <c r="DN3" s="76"/>
      <c r="DO3" s="76"/>
      <c r="DP3" s="76"/>
      <c r="DQ3" s="76"/>
    </row>
    <row r="4" spans="1:121" ht="30" x14ac:dyDescent="0.3">
      <c r="A4" s="328" t="s">
        <v>227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29"/>
      <c r="W4" s="329"/>
      <c r="X4" s="329"/>
      <c r="Y4" s="329"/>
      <c r="Z4" s="329"/>
      <c r="AA4" s="329"/>
      <c r="AB4" s="329"/>
      <c r="AC4" s="329"/>
      <c r="AD4" s="329"/>
      <c r="AE4" s="329"/>
      <c r="AF4" s="329"/>
      <c r="AG4" s="329"/>
      <c r="AH4" s="329"/>
      <c r="AI4" s="329"/>
      <c r="AJ4" s="329"/>
      <c r="AK4" s="329"/>
      <c r="AL4" s="329"/>
      <c r="AM4" s="329"/>
      <c r="AN4" s="329"/>
      <c r="AO4" s="329"/>
      <c r="AP4" s="329"/>
      <c r="AQ4" s="329"/>
      <c r="AR4" s="329"/>
      <c r="AS4" s="329"/>
      <c r="AT4" s="329"/>
      <c r="AU4" s="329"/>
      <c r="AV4" s="329"/>
      <c r="AW4" s="329"/>
      <c r="AX4" s="329"/>
      <c r="AY4" s="329"/>
      <c r="AZ4" s="329"/>
      <c r="BA4" s="329"/>
      <c r="BB4" s="329"/>
      <c r="BC4" s="329"/>
      <c r="BD4" s="329"/>
      <c r="BE4" s="329"/>
      <c r="BF4" s="329"/>
      <c r="BG4" s="329"/>
      <c r="BH4" s="329"/>
      <c r="BI4" s="329"/>
      <c r="BJ4" s="329"/>
      <c r="BK4" s="329"/>
      <c r="BL4" s="329"/>
      <c r="BM4" s="329"/>
      <c r="BN4" s="329"/>
      <c r="BO4" s="329"/>
      <c r="BP4" s="329"/>
      <c r="BQ4" s="329"/>
      <c r="BR4" s="329"/>
      <c r="BS4" s="329"/>
      <c r="BT4" s="329"/>
      <c r="BU4" s="329"/>
      <c r="BV4" s="329"/>
      <c r="BW4" s="329"/>
      <c r="BX4" s="329"/>
      <c r="BY4" s="329"/>
      <c r="BZ4" s="329"/>
      <c r="CA4" s="329"/>
      <c r="CB4" s="329"/>
      <c r="CC4" s="329"/>
      <c r="CD4" s="329"/>
      <c r="CE4" s="329"/>
      <c r="CF4" s="329"/>
      <c r="CG4" s="329"/>
      <c r="CH4" s="329"/>
      <c r="CI4" s="329"/>
      <c r="CJ4" s="329"/>
      <c r="CK4" s="329"/>
      <c r="CL4" s="329"/>
      <c r="CM4" s="329"/>
      <c r="CN4" s="329"/>
      <c r="CO4" s="329"/>
      <c r="CP4" s="329"/>
      <c r="CQ4" s="329"/>
      <c r="CR4" s="329"/>
      <c r="CS4" s="329"/>
      <c r="CT4" s="329"/>
      <c r="CU4" s="329"/>
      <c r="CV4" s="329"/>
      <c r="CW4" s="329"/>
      <c r="CX4" s="329"/>
      <c r="CY4" s="329"/>
      <c r="CZ4" s="329"/>
      <c r="DA4" s="329"/>
      <c r="DB4" s="329"/>
      <c r="DC4" s="329"/>
      <c r="DD4" s="329"/>
      <c r="DE4" s="329"/>
      <c r="DF4" s="329"/>
      <c r="DG4" s="329"/>
      <c r="DH4" s="329"/>
      <c r="DI4" s="329"/>
      <c r="DJ4" s="329"/>
      <c r="DK4" s="329"/>
      <c r="DL4" s="329"/>
      <c r="DM4" s="329"/>
      <c r="DN4" s="76"/>
      <c r="DO4" s="76"/>
      <c r="DP4" s="76"/>
      <c r="DQ4" s="76"/>
    </row>
    <row r="5" spans="1:121" ht="25.5" customHeight="1" x14ac:dyDescent="0.4">
      <c r="A5" s="330"/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  <c r="AL5" s="331"/>
      <c r="AM5" s="331"/>
      <c r="AN5" s="331"/>
      <c r="AO5" s="331"/>
      <c r="AP5" s="331"/>
      <c r="AQ5" s="331"/>
      <c r="AR5" s="331"/>
      <c r="AS5" s="331"/>
      <c r="AT5" s="331"/>
      <c r="AU5" s="331"/>
      <c r="AV5" s="331"/>
      <c r="AW5" s="331"/>
      <c r="AX5" s="331"/>
      <c r="AY5" s="331"/>
      <c r="AZ5" s="331"/>
      <c r="BA5" s="331"/>
      <c r="BB5" s="331"/>
      <c r="BC5" s="331"/>
      <c r="BD5" s="331"/>
      <c r="BE5" s="331"/>
      <c r="BF5" s="331"/>
      <c r="BG5" s="331"/>
      <c r="BH5" s="331"/>
      <c r="BI5" s="331"/>
      <c r="BJ5" s="331"/>
      <c r="BK5" s="331"/>
      <c r="BL5" s="331"/>
      <c r="BM5" s="331"/>
      <c r="BN5" s="331"/>
      <c r="BO5" s="331"/>
      <c r="BP5" s="331"/>
      <c r="BQ5" s="331"/>
      <c r="BR5" s="331"/>
      <c r="BS5" s="331"/>
      <c r="BT5" s="331"/>
      <c r="BU5" s="331"/>
      <c r="BV5" s="331"/>
      <c r="BW5" s="331"/>
      <c r="BX5" s="331"/>
      <c r="BY5" s="331"/>
      <c r="BZ5" s="331"/>
      <c r="CA5" s="331"/>
      <c r="CB5" s="331"/>
      <c r="CC5" s="331"/>
      <c r="CD5" s="331"/>
      <c r="CE5" s="331"/>
      <c r="CF5" s="331"/>
      <c r="CG5" s="331"/>
      <c r="CH5" s="331"/>
      <c r="CI5" s="331"/>
      <c r="CJ5" s="331"/>
      <c r="CK5" s="331"/>
      <c r="CL5" s="331"/>
      <c r="CM5" s="331"/>
      <c r="CN5" s="331"/>
      <c r="CO5" s="331"/>
      <c r="CP5" s="331"/>
      <c r="CQ5" s="331"/>
      <c r="CR5" s="331"/>
      <c r="CS5" s="331"/>
      <c r="CT5" s="331"/>
      <c r="CU5" s="331"/>
      <c r="CV5" s="331"/>
      <c r="CW5" s="331"/>
      <c r="CX5" s="331"/>
      <c r="CY5" s="331"/>
      <c r="CZ5" s="331"/>
      <c r="DA5" s="331"/>
      <c r="DB5" s="331"/>
      <c r="DC5" s="331"/>
      <c r="DD5" s="331"/>
      <c r="DE5" s="331"/>
      <c r="DF5" s="331"/>
      <c r="DG5" s="331"/>
      <c r="DH5" s="331"/>
      <c r="DI5" s="331"/>
      <c r="DJ5" s="331"/>
      <c r="DK5" s="331"/>
      <c r="DL5" s="331"/>
      <c r="DM5" s="331"/>
      <c r="DN5" s="76"/>
      <c r="DO5" s="76"/>
      <c r="DP5" s="76"/>
      <c r="DQ5" s="76"/>
    </row>
    <row r="6" spans="1:121" s="178" customFormat="1" ht="15" customHeight="1" x14ac:dyDescent="0.35">
      <c r="A6" s="340" t="s">
        <v>35</v>
      </c>
      <c r="B6" s="343" t="s">
        <v>0</v>
      </c>
      <c r="C6" s="346" t="s">
        <v>1</v>
      </c>
      <c r="D6" s="347"/>
      <c r="E6" s="352" t="s">
        <v>2</v>
      </c>
      <c r="F6" s="293" t="s">
        <v>22</v>
      </c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5"/>
      <c r="Z6" s="293" t="s">
        <v>131</v>
      </c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  <c r="AP6" s="294"/>
      <c r="AQ6" s="294"/>
      <c r="AR6" s="294"/>
      <c r="AS6" s="294"/>
      <c r="AT6" s="294"/>
      <c r="AU6" s="294"/>
      <c r="AV6" s="294"/>
      <c r="AW6" s="294"/>
      <c r="AX6" s="294"/>
      <c r="AY6" s="294"/>
      <c r="AZ6" s="294"/>
      <c r="BA6" s="294"/>
      <c r="BB6" s="294"/>
      <c r="BC6" s="295"/>
      <c r="BD6" s="293" t="s">
        <v>14</v>
      </c>
      <c r="BE6" s="294"/>
      <c r="BF6" s="294"/>
      <c r="BG6" s="294"/>
      <c r="BH6" s="294"/>
      <c r="BI6" s="294"/>
      <c r="BJ6" s="294"/>
      <c r="BK6" s="294"/>
      <c r="BL6" s="294"/>
      <c r="BM6" s="294"/>
      <c r="BN6" s="294"/>
      <c r="BO6" s="294"/>
      <c r="BP6" s="294"/>
      <c r="BQ6" s="294"/>
      <c r="BR6" s="294"/>
      <c r="BS6" s="294"/>
      <c r="BT6" s="294"/>
      <c r="BU6" s="294"/>
      <c r="BV6" s="294"/>
      <c r="BW6" s="294"/>
      <c r="BX6" s="294"/>
      <c r="BY6" s="294"/>
      <c r="BZ6" s="294"/>
      <c r="CA6" s="294"/>
      <c r="CB6" s="294"/>
      <c r="CC6" s="294"/>
      <c r="CD6" s="294"/>
      <c r="CE6" s="294"/>
      <c r="CF6" s="294"/>
      <c r="CG6" s="295"/>
      <c r="CH6" s="293" t="s">
        <v>17</v>
      </c>
      <c r="CI6" s="294"/>
      <c r="CJ6" s="294"/>
      <c r="CK6" s="294"/>
      <c r="CL6" s="294"/>
      <c r="CM6" s="294"/>
      <c r="CN6" s="294"/>
      <c r="CO6" s="294"/>
      <c r="CP6" s="294"/>
      <c r="CQ6" s="294"/>
      <c r="CR6" s="294"/>
      <c r="CS6" s="294"/>
      <c r="CT6" s="294"/>
      <c r="CU6" s="294"/>
      <c r="CV6" s="294"/>
      <c r="CW6" s="294"/>
      <c r="CX6" s="294"/>
      <c r="CY6" s="294"/>
      <c r="CZ6" s="294"/>
      <c r="DA6" s="294"/>
      <c r="DB6" s="294"/>
      <c r="DC6" s="294"/>
      <c r="DD6" s="294"/>
      <c r="DE6" s="294"/>
      <c r="DF6" s="294"/>
      <c r="DG6" s="294"/>
      <c r="DH6" s="294"/>
      <c r="DI6" s="294"/>
      <c r="DJ6" s="294"/>
      <c r="DK6" s="294"/>
      <c r="DL6" s="294"/>
      <c r="DM6" s="295"/>
    </row>
    <row r="7" spans="1:121" s="178" customFormat="1" ht="25.5" customHeight="1" x14ac:dyDescent="0.35">
      <c r="A7" s="341"/>
      <c r="B7" s="344"/>
      <c r="C7" s="348"/>
      <c r="D7" s="349"/>
      <c r="E7" s="353"/>
      <c r="F7" s="355"/>
      <c r="G7" s="356"/>
      <c r="H7" s="356"/>
      <c r="I7" s="356"/>
      <c r="J7" s="356"/>
      <c r="K7" s="356"/>
      <c r="L7" s="356"/>
      <c r="M7" s="356"/>
      <c r="N7" s="356"/>
      <c r="O7" s="356"/>
      <c r="P7" s="356"/>
      <c r="Q7" s="356"/>
      <c r="R7" s="356"/>
      <c r="S7" s="356"/>
      <c r="T7" s="356"/>
      <c r="U7" s="356"/>
      <c r="V7" s="356"/>
      <c r="W7" s="356"/>
      <c r="X7" s="356"/>
      <c r="Y7" s="357"/>
      <c r="Z7" s="296"/>
      <c r="AA7" s="297"/>
      <c r="AB7" s="297"/>
      <c r="AC7" s="297"/>
      <c r="AD7" s="297"/>
      <c r="AE7" s="297"/>
      <c r="AF7" s="297"/>
      <c r="AG7" s="297"/>
      <c r="AH7" s="297"/>
      <c r="AI7" s="297"/>
      <c r="AJ7" s="297"/>
      <c r="AK7" s="297"/>
      <c r="AL7" s="297"/>
      <c r="AM7" s="297"/>
      <c r="AN7" s="297"/>
      <c r="AO7" s="297"/>
      <c r="AP7" s="297"/>
      <c r="AQ7" s="297"/>
      <c r="AR7" s="297"/>
      <c r="AS7" s="297"/>
      <c r="AT7" s="297"/>
      <c r="AU7" s="297"/>
      <c r="AV7" s="297"/>
      <c r="AW7" s="297"/>
      <c r="AX7" s="297"/>
      <c r="AY7" s="297"/>
      <c r="AZ7" s="297"/>
      <c r="BA7" s="297"/>
      <c r="BB7" s="297"/>
      <c r="BC7" s="298"/>
      <c r="BD7" s="296"/>
      <c r="BE7" s="297"/>
      <c r="BF7" s="297"/>
      <c r="BG7" s="297"/>
      <c r="BH7" s="297"/>
      <c r="BI7" s="297"/>
      <c r="BJ7" s="297"/>
      <c r="BK7" s="297"/>
      <c r="BL7" s="297"/>
      <c r="BM7" s="297"/>
      <c r="BN7" s="297"/>
      <c r="BO7" s="297"/>
      <c r="BP7" s="297"/>
      <c r="BQ7" s="297"/>
      <c r="BR7" s="297"/>
      <c r="BS7" s="297"/>
      <c r="BT7" s="297"/>
      <c r="BU7" s="297"/>
      <c r="BV7" s="297"/>
      <c r="BW7" s="297"/>
      <c r="BX7" s="297"/>
      <c r="BY7" s="297"/>
      <c r="BZ7" s="297"/>
      <c r="CA7" s="297"/>
      <c r="CB7" s="297"/>
      <c r="CC7" s="297"/>
      <c r="CD7" s="297"/>
      <c r="CE7" s="297"/>
      <c r="CF7" s="297"/>
      <c r="CG7" s="298"/>
      <c r="CH7" s="296"/>
      <c r="CI7" s="297"/>
      <c r="CJ7" s="297"/>
      <c r="CK7" s="297"/>
      <c r="CL7" s="297"/>
      <c r="CM7" s="297"/>
      <c r="CN7" s="297"/>
      <c r="CO7" s="297"/>
      <c r="CP7" s="297"/>
      <c r="CQ7" s="297"/>
      <c r="CR7" s="297"/>
      <c r="CS7" s="297"/>
      <c r="CT7" s="297"/>
      <c r="CU7" s="297"/>
      <c r="CV7" s="297"/>
      <c r="CW7" s="297"/>
      <c r="CX7" s="297"/>
      <c r="CY7" s="297"/>
      <c r="CZ7" s="297"/>
      <c r="DA7" s="297"/>
      <c r="DB7" s="297"/>
      <c r="DC7" s="297"/>
      <c r="DD7" s="297"/>
      <c r="DE7" s="297"/>
      <c r="DF7" s="297"/>
      <c r="DG7" s="297"/>
      <c r="DH7" s="297"/>
      <c r="DI7" s="297"/>
      <c r="DJ7" s="297"/>
      <c r="DK7" s="297"/>
      <c r="DL7" s="297"/>
      <c r="DM7" s="298"/>
    </row>
    <row r="8" spans="1:121" s="178" customFormat="1" ht="65.25" customHeight="1" x14ac:dyDescent="0.35">
      <c r="A8" s="341"/>
      <c r="B8" s="344"/>
      <c r="C8" s="348"/>
      <c r="D8" s="349"/>
      <c r="E8" s="353"/>
      <c r="F8" s="296"/>
      <c r="G8" s="297"/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297"/>
      <c r="U8" s="297"/>
      <c r="V8" s="297"/>
      <c r="W8" s="297"/>
      <c r="X8" s="297"/>
      <c r="Y8" s="298"/>
      <c r="Z8" s="301" t="s">
        <v>10</v>
      </c>
      <c r="AA8" s="302"/>
      <c r="AB8" s="302"/>
      <c r="AC8" s="302"/>
      <c r="AD8" s="302"/>
      <c r="AE8" s="302"/>
      <c r="AF8" s="302"/>
      <c r="AG8" s="302"/>
      <c r="AH8" s="302"/>
      <c r="AI8" s="302"/>
      <c r="AJ8" s="302"/>
      <c r="AK8" s="302"/>
      <c r="AL8" s="302"/>
      <c r="AM8" s="302"/>
      <c r="AN8" s="303"/>
      <c r="AO8" s="301" t="s">
        <v>13</v>
      </c>
      <c r="AP8" s="302"/>
      <c r="AQ8" s="302"/>
      <c r="AR8" s="302"/>
      <c r="AS8" s="302"/>
      <c r="AT8" s="302"/>
      <c r="AU8" s="302"/>
      <c r="AV8" s="302"/>
      <c r="AW8" s="302"/>
      <c r="AX8" s="302"/>
      <c r="AY8" s="302"/>
      <c r="AZ8" s="302"/>
      <c r="BA8" s="302"/>
      <c r="BB8" s="302"/>
      <c r="BC8" s="303"/>
      <c r="BD8" s="301" t="s">
        <v>15</v>
      </c>
      <c r="BE8" s="302"/>
      <c r="BF8" s="302"/>
      <c r="BG8" s="302"/>
      <c r="BH8" s="302"/>
      <c r="BI8" s="302"/>
      <c r="BJ8" s="302"/>
      <c r="BK8" s="302"/>
      <c r="BL8" s="302"/>
      <c r="BM8" s="302"/>
      <c r="BN8" s="302"/>
      <c r="BO8" s="302"/>
      <c r="BP8" s="302"/>
      <c r="BQ8" s="302"/>
      <c r="BR8" s="303"/>
      <c r="BS8" s="301" t="s">
        <v>16</v>
      </c>
      <c r="BT8" s="302"/>
      <c r="BU8" s="302"/>
      <c r="BV8" s="302"/>
      <c r="BW8" s="302"/>
      <c r="BX8" s="302"/>
      <c r="BY8" s="302"/>
      <c r="BZ8" s="302"/>
      <c r="CA8" s="302"/>
      <c r="CB8" s="302"/>
      <c r="CC8" s="302"/>
      <c r="CD8" s="302"/>
      <c r="CE8" s="302"/>
      <c r="CF8" s="302"/>
      <c r="CG8" s="303"/>
      <c r="CH8" s="301" t="s">
        <v>18</v>
      </c>
      <c r="CI8" s="302"/>
      <c r="CJ8" s="302"/>
      <c r="CK8" s="302"/>
      <c r="CL8" s="302"/>
      <c r="CM8" s="302"/>
      <c r="CN8" s="302"/>
      <c r="CO8" s="302"/>
      <c r="CP8" s="302"/>
      <c r="CQ8" s="302"/>
      <c r="CR8" s="302"/>
      <c r="CS8" s="302"/>
      <c r="CT8" s="302"/>
      <c r="CU8" s="303"/>
      <c r="CV8" s="301" t="s">
        <v>19</v>
      </c>
      <c r="CW8" s="302"/>
      <c r="CX8" s="302"/>
      <c r="CY8" s="302"/>
      <c r="CZ8" s="302"/>
      <c r="DA8" s="302"/>
      <c r="DB8" s="302"/>
      <c r="DC8" s="302"/>
      <c r="DD8" s="302"/>
      <c r="DE8" s="302"/>
      <c r="DF8" s="302"/>
      <c r="DG8" s="302"/>
      <c r="DH8" s="302"/>
      <c r="DI8" s="303"/>
      <c r="DJ8" s="332" t="s">
        <v>116</v>
      </c>
      <c r="DK8" s="333"/>
      <c r="DL8" s="333"/>
      <c r="DM8" s="334"/>
    </row>
    <row r="9" spans="1:121" s="87" customFormat="1" ht="42" customHeight="1" x14ac:dyDescent="0.35">
      <c r="A9" s="341"/>
      <c r="B9" s="344"/>
      <c r="C9" s="348"/>
      <c r="D9" s="349"/>
      <c r="E9" s="353"/>
      <c r="F9" s="301"/>
      <c r="G9" s="303"/>
      <c r="H9" s="332" t="s">
        <v>207</v>
      </c>
      <c r="I9" s="302"/>
      <c r="J9" s="303"/>
      <c r="K9" s="301" t="s">
        <v>132</v>
      </c>
      <c r="L9" s="302"/>
      <c r="M9" s="302"/>
      <c r="N9" s="302"/>
      <c r="O9" s="302"/>
      <c r="P9" s="302"/>
      <c r="Q9" s="302"/>
      <c r="R9" s="302"/>
      <c r="S9" s="302"/>
      <c r="T9" s="302"/>
      <c r="U9" s="303"/>
      <c r="V9" s="337" t="s">
        <v>12</v>
      </c>
      <c r="W9" s="338"/>
      <c r="X9" s="338"/>
      <c r="Y9" s="339"/>
      <c r="Z9" s="337" t="s">
        <v>10</v>
      </c>
      <c r="AA9" s="338"/>
      <c r="AB9" s="338"/>
      <c r="AC9" s="338"/>
      <c r="AD9" s="338"/>
      <c r="AE9" s="338"/>
      <c r="AF9" s="338"/>
      <c r="AG9" s="338"/>
      <c r="AH9" s="338"/>
      <c r="AI9" s="339"/>
      <c r="AJ9" s="337" t="s">
        <v>12</v>
      </c>
      <c r="AK9" s="338"/>
      <c r="AL9" s="338"/>
      <c r="AM9" s="339"/>
      <c r="AN9" s="179"/>
      <c r="AO9" s="337" t="s">
        <v>13</v>
      </c>
      <c r="AP9" s="338"/>
      <c r="AQ9" s="338"/>
      <c r="AR9" s="338"/>
      <c r="AS9" s="338"/>
      <c r="AT9" s="338"/>
      <c r="AU9" s="338"/>
      <c r="AV9" s="338"/>
      <c r="AW9" s="338"/>
      <c r="AX9" s="339"/>
      <c r="AY9" s="337" t="s">
        <v>12</v>
      </c>
      <c r="AZ9" s="338"/>
      <c r="BA9" s="338"/>
      <c r="BB9" s="339"/>
      <c r="BC9" s="179"/>
      <c r="BD9" s="337" t="s">
        <v>15</v>
      </c>
      <c r="BE9" s="338"/>
      <c r="BF9" s="338"/>
      <c r="BG9" s="338"/>
      <c r="BH9" s="338"/>
      <c r="BI9" s="338"/>
      <c r="BJ9" s="338"/>
      <c r="BK9" s="338"/>
      <c r="BL9" s="338"/>
      <c r="BM9" s="339"/>
      <c r="BN9" s="337" t="s">
        <v>12</v>
      </c>
      <c r="BO9" s="338"/>
      <c r="BP9" s="338"/>
      <c r="BQ9" s="339"/>
      <c r="BR9" s="179"/>
      <c r="BS9" s="337" t="s">
        <v>16</v>
      </c>
      <c r="BT9" s="338"/>
      <c r="BU9" s="338"/>
      <c r="BV9" s="338"/>
      <c r="BW9" s="338"/>
      <c r="BX9" s="338"/>
      <c r="BY9" s="338"/>
      <c r="BZ9" s="338"/>
      <c r="CA9" s="338"/>
      <c r="CB9" s="339"/>
      <c r="CC9" s="337" t="s">
        <v>12</v>
      </c>
      <c r="CD9" s="338"/>
      <c r="CE9" s="338"/>
      <c r="CF9" s="339"/>
      <c r="CG9" s="110"/>
      <c r="CH9" s="337" t="s">
        <v>18</v>
      </c>
      <c r="CI9" s="338"/>
      <c r="CJ9" s="338"/>
      <c r="CK9" s="338"/>
      <c r="CL9" s="338"/>
      <c r="CM9" s="338"/>
      <c r="CN9" s="338"/>
      <c r="CO9" s="338"/>
      <c r="CP9" s="339"/>
      <c r="CQ9" s="337" t="s">
        <v>12</v>
      </c>
      <c r="CR9" s="338"/>
      <c r="CS9" s="338"/>
      <c r="CT9" s="339"/>
      <c r="CU9" s="111"/>
      <c r="CV9" s="337" t="s">
        <v>19</v>
      </c>
      <c r="CW9" s="338"/>
      <c r="CX9" s="338"/>
      <c r="CY9" s="338"/>
      <c r="CZ9" s="338"/>
      <c r="DA9" s="338"/>
      <c r="DB9" s="338"/>
      <c r="DC9" s="338"/>
      <c r="DD9" s="339"/>
      <c r="DE9" s="337" t="s">
        <v>12</v>
      </c>
      <c r="DF9" s="338"/>
      <c r="DG9" s="338"/>
      <c r="DH9" s="339"/>
      <c r="DI9" s="111"/>
      <c r="DJ9" s="335" t="s">
        <v>12</v>
      </c>
      <c r="DK9" s="336"/>
      <c r="DL9" s="336"/>
      <c r="DM9" s="336"/>
    </row>
    <row r="10" spans="1:121" s="87" customFormat="1" ht="159" customHeight="1" x14ac:dyDescent="0.35">
      <c r="A10" s="342"/>
      <c r="B10" s="345"/>
      <c r="C10" s="350"/>
      <c r="D10" s="351"/>
      <c r="E10" s="354"/>
      <c r="F10" s="88" t="s">
        <v>4</v>
      </c>
      <c r="G10" s="89" t="s">
        <v>126</v>
      </c>
      <c r="H10" s="90" t="s">
        <v>137</v>
      </c>
      <c r="I10" s="90" t="s">
        <v>138</v>
      </c>
      <c r="J10" s="91" t="s">
        <v>12</v>
      </c>
      <c r="K10" s="88" t="s">
        <v>5</v>
      </c>
      <c r="L10" s="88" t="s">
        <v>139</v>
      </c>
      <c r="M10" s="88" t="s">
        <v>178</v>
      </c>
      <c r="N10" s="88" t="s">
        <v>119</v>
      </c>
      <c r="O10" s="88" t="s">
        <v>120</v>
      </c>
      <c r="P10" s="290" t="s">
        <v>230</v>
      </c>
      <c r="Q10" s="88" t="s">
        <v>39</v>
      </c>
      <c r="R10" s="88" t="s">
        <v>140</v>
      </c>
      <c r="S10" s="88" t="s">
        <v>141</v>
      </c>
      <c r="T10" s="88" t="s">
        <v>121</v>
      </c>
      <c r="U10" s="88" t="s">
        <v>122</v>
      </c>
      <c r="V10" s="92" t="s">
        <v>127</v>
      </c>
      <c r="W10" s="92" t="s">
        <v>128</v>
      </c>
      <c r="X10" s="92" t="s">
        <v>129</v>
      </c>
      <c r="Y10" s="89" t="s">
        <v>126</v>
      </c>
      <c r="Z10" s="88" t="s">
        <v>5</v>
      </c>
      <c r="AA10" s="88" t="s">
        <v>139</v>
      </c>
      <c r="AB10" s="88" t="s">
        <v>178</v>
      </c>
      <c r="AC10" s="88" t="s">
        <v>119</v>
      </c>
      <c r="AD10" s="88" t="s">
        <v>120</v>
      </c>
      <c r="AE10" s="88" t="s">
        <v>39</v>
      </c>
      <c r="AF10" s="88" t="s">
        <v>140</v>
      </c>
      <c r="AG10" s="88" t="s">
        <v>141</v>
      </c>
      <c r="AH10" s="88" t="s">
        <v>123</v>
      </c>
      <c r="AI10" s="88" t="s">
        <v>122</v>
      </c>
      <c r="AJ10" s="92" t="s">
        <v>127</v>
      </c>
      <c r="AK10" s="92" t="s">
        <v>128</v>
      </c>
      <c r="AL10" s="92" t="s">
        <v>129</v>
      </c>
      <c r="AM10" s="89" t="s">
        <v>126</v>
      </c>
      <c r="AN10" s="180" t="s">
        <v>2</v>
      </c>
      <c r="AO10" s="88" t="s">
        <v>5</v>
      </c>
      <c r="AP10" s="88" t="s">
        <v>139</v>
      </c>
      <c r="AQ10" s="88" t="s">
        <v>178</v>
      </c>
      <c r="AR10" s="88" t="s">
        <v>119</v>
      </c>
      <c r="AS10" s="88" t="s">
        <v>120</v>
      </c>
      <c r="AT10" s="88" t="s">
        <v>39</v>
      </c>
      <c r="AU10" s="88" t="s">
        <v>140</v>
      </c>
      <c r="AV10" s="88" t="s">
        <v>141</v>
      </c>
      <c r="AW10" s="88" t="s">
        <v>123</v>
      </c>
      <c r="AX10" s="88" t="s">
        <v>122</v>
      </c>
      <c r="AY10" s="92" t="s">
        <v>127</v>
      </c>
      <c r="AZ10" s="92" t="s">
        <v>128</v>
      </c>
      <c r="BA10" s="92" t="s">
        <v>129</v>
      </c>
      <c r="BB10" s="89" t="s">
        <v>126</v>
      </c>
      <c r="BC10" s="180" t="s">
        <v>2</v>
      </c>
      <c r="BD10" s="88" t="s">
        <v>5</v>
      </c>
      <c r="BE10" s="88" t="s">
        <v>139</v>
      </c>
      <c r="BF10" s="88" t="s">
        <v>178</v>
      </c>
      <c r="BG10" s="88" t="s">
        <v>119</v>
      </c>
      <c r="BH10" s="88" t="s">
        <v>120</v>
      </c>
      <c r="BI10" s="88" t="s">
        <v>39</v>
      </c>
      <c r="BJ10" s="88" t="s">
        <v>140</v>
      </c>
      <c r="BK10" s="88" t="s">
        <v>141</v>
      </c>
      <c r="BL10" s="88" t="s">
        <v>123</v>
      </c>
      <c r="BM10" s="88" t="s">
        <v>122</v>
      </c>
      <c r="BN10" s="92" t="s">
        <v>127</v>
      </c>
      <c r="BO10" s="92" t="s">
        <v>128</v>
      </c>
      <c r="BP10" s="92" t="s">
        <v>129</v>
      </c>
      <c r="BQ10" s="89" t="s">
        <v>126</v>
      </c>
      <c r="BR10" s="180" t="s">
        <v>2</v>
      </c>
      <c r="BS10" s="88" t="s">
        <v>5</v>
      </c>
      <c r="BT10" s="88" t="s">
        <v>139</v>
      </c>
      <c r="BU10" s="88" t="s">
        <v>178</v>
      </c>
      <c r="BV10" s="88" t="s">
        <v>119</v>
      </c>
      <c r="BW10" s="88" t="s">
        <v>120</v>
      </c>
      <c r="BX10" s="88" t="s">
        <v>39</v>
      </c>
      <c r="BY10" s="88" t="s">
        <v>140</v>
      </c>
      <c r="BZ10" s="88" t="s">
        <v>141</v>
      </c>
      <c r="CA10" s="88" t="s">
        <v>123</v>
      </c>
      <c r="CB10" s="88" t="s">
        <v>122</v>
      </c>
      <c r="CC10" s="92" t="s">
        <v>127</v>
      </c>
      <c r="CD10" s="92" t="s">
        <v>128</v>
      </c>
      <c r="CE10" s="92" t="s">
        <v>129</v>
      </c>
      <c r="CF10" s="89" t="s">
        <v>126</v>
      </c>
      <c r="CG10" s="89" t="s">
        <v>2</v>
      </c>
      <c r="CH10" s="88" t="s">
        <v>5</v>
      </c>
      <c r="CI10" s="88" t="s">
        <v>139</v>
      </c>
      <c r="CJ10" s="88" t="s">
        <v>178</v>
      </c>
      <c r="CK10" s="88" t="s">
        <v>119</v>
      </c>
      <c r="CL10" s="88" t="s">
        <v>120</v>
      </c>
      <c r="CM10" s="290" t="s">
        <v>230</v>
      </c>
      <c r="CN10" s="88" t="s">
        <v>39</v>
      </c>
      <c r="CO10" s="88" t="s">
        <v>123</v>
      </c>
      <c r="CP10" s="88" t="s">
        <v>122</v>
      </c>
      <c r="CQ10" s="92" t="s">
        <v>127</v>
      </c>
      <c r="CR10" s="92" t="s">
        <v>128</v>
      </c>
      <c r="CS10" s="92" t="s">
        <v>129</v>
      </c>
      <c r="CT10" s="89" t="s">
        <v>126</v>
      </c>
      <c r="CU10" s="89" t="s">
        <v>2</v>
      </c>
      <c r="CV10" s="88" t="s">
        <v>5</v>
      </c>
      <c r="CW10" s="88" t="s">
        <v>139</v>
      </c>
      <c r="CX10" s="88" t="s">
        <v>178</v>
      </c>
      <c r="CY10" s="88" t="s">
        <v>119</v>
      </c>
      <c r="CZ10" s="88" t="s">
        <v>120</v>
      </c>
      <c r="DA10" s="290" t="s">
        <v>230</v>
      </c>
      <c r="DB10" s="88" t="s">
        <v>39</v>
      </c>
      <c r="DC10" s="88" t="s">
        <v>123</v>
      </c>
      <c r="DD10" s="88" t="s">
        <v>122</v>
      </c>
      <c r="DE10" s="92" t="s">
        <v>127</v>
      </c>
      <c r="DF10" s="92" t="s">
        <v>128</v>
      </c>
      <c r="DG10" s="92" t="s">
        <v>129</v>
      </c>
      <c r="DH10" s="89" t="s">
        <v>126</v>
      </c>
      <c r="DI10" s="89" t="s">
        <v>2</v>
      </c>
      <c r="DJ10" s="93" t="s">
        <v>189</v>
      </c>
      <c r="DK10" s="93" t="s">
        <v>190</v>
      </c>
      <c r="DL10" s="93" t="s">
        <v>128</v>
      </c>
      <c r="DM10" s="93" t="s">
        <v>129</v>
      </c>
    </row>
    <row r="11" spans="1:121" s="209" customFormat="1" x14ac:dyDescent="0.35">
      <c r="A11" s="113">
        <v>1</v>
      </c>
      <c r="B11" s="113">
        <v>2</v>
      </c>
      <c r="C11" s="212">
        <v>3</v>
      </c>
      <c r="D11" s="212">
        <v>4</v>
      </c>
      <c r="E11" s="114">
        <v>5</v>
      </c>
      <c r="F11" s="113">
        <v>6</v>
      </c>
      <c r="G11" s="113">
        <v>7</v>
      </c>
      <c r="H11" s="113">
        <v>8</v>
      </c>
      <c r="I11" s="113">
        <v>9</v>
      </c>
      <c r="J11" s="113">
        <v>10</v>
      </c>
      <c r="K11" s="113">
        <v>11</v>
      </c>
      <c r="L11" s="113">
        <v>12</v>
      </c>
      <c r="M11" s="113">
        <v>13</v>
      </c>
      <c r="N11" s="113">
        <v>14</v>
      </c>
      <c r="O11" s="113">
        <v>15</v>
      </c>
      <c r="P11" s="113">
        <v>16</v>
      </c>
      <c r="Q11" s="113">
        <v>17</v>
      </c>
      <c r="R11" s="113">
        <v>18</v>
      </c>
      <c r="S11" s="113">
        <v>19</v>
      </c>
      <c r="T11" s="113">
        <v>20</v>
      </c>
      <c r="U11" s="113">
        <v>22</v>
      </c>
      <c r="V11" s="113">
        <v>23</v>
      </c>
      <c r="W11" s="113">
        <v>24</v>
      </c>
      <c r="X11" s="113">
        <v>25</v>
      </c>
      <c r="Y11" s="113">
        <v>26</v>
      </c>
      <c r="Z11" s="113">
        <v>27</v>
      </c>
      <c r="AA11" s="113">
        <v>28</v>
      </c>
      <c r="AB11" s="113">
        <v>29</v>
      </c>
      <c r="AC11" s="113">
        <v>30</v>
      </c>
      <c r="AD11" s="113">
        <v>31</v>
      </c>
      <c r="AE11" s="113">
        <v>33</v>
      </c>
      <c r="AF11" s="113">
        <v>34</v>
      </c>
      <c r="AG11" s="113">
        <v>35</v>
      </c>
      <c r="AH11" s="113">
        <v>36</v>
      </c>
      <c r="AI11" s="113">
        <v>38</v>
      </c>
      <c r="AJ11" s="113">
        <v>39</v>
      </c>
      <c r="AK11" s="113">
        <v>40</v>
      </c>
      <c r="AL11" s="113">
        <v>41</v>
      </c>
      <c r="AM11" s="113">
        <v>42</v>
      </c>
      <c r="AN11" s="206">
        <v>43</v>
      </c>
      <c r="AO11" s="113">
        <v>44</v>
      </c>
      <c r="AP11" s="113">
        <v>45</v>
      </c>
      <c r="AQ11" s="113">
        <v>46</v>
      </c>
      <c r="AR11" s="113">
        <v>47</v>
      </c>
      <c r="AS11" s="113">
        <v>48</v>
      </c>
      <c r="AT11" s="113">
        <v>50</v>
      </c>
      <c r="AU11" s="113">
        <v>51</v>
      </c>
      <c r="AV11" s="113">
        <v>52</v>
      </c>
      <c r="AW11" s="113">
        <v>53</v>
      </c>
      <c r="AX11" s="113">
        <v>55</v>
      </c>
      <c r="AY11" s="113">
        <v>56</v>
      </c>
      <c r="AZ11" s="113">
        <v>57</v>
      </c>
      <c r="BA11" s="113">
        <v>58</v>
      </c>
      <c r="BB11" s="113">
        <v>59</v>
      </c>
      <c r="BC11" s="206">
        <v>60</v>
      </c>
      <c r="BD11" s="113">
        <v>61</v>
      </c>
      <c r="BE11" s="113">
        <v>62</v>
      </c>
      <c r="BF11" s="113">
        <v>63</v>
      </c>
      <c r="BG11" s="113">
        <v>64</v>
      </c>
      <c r="BH11" s="113">
        <v>65</v>
      </c>
      <c r="BI11" s="113">
        <v>67</v>
      </c>
      <c r="BJ11" s="113">
        <v>68</v>
      </c>
      <c r="BK11" s="113">
        <v>69</v>
      </c>
      <c r="BL11" s="113">
        <v>70</v>
      </c>
      <c r="BM11" s="113">
        <v>72</v>
      </c>
      <c r="BN11" s="113">
        <v>73</v>
      </c>
      <c r="BO11" s="113">
        <v>74</v>
      </c>
      <c r="BP11" s="113">
        <v>75</v>
      </c>
      <c r="BQ11" s="113">
        <v>76</v>
      </c>
      <c r="BR11" s="206">
        <v>77</v>
      </c>
      <c r="BS11" s="113">
        <v>78</v>
      </c>
      <c r="BT11" s="113">
        <v>79</v>
      </c>
      <c r="BU11" s="113">
        <v>80</v>
      </c>
      <c r="BV11" s="113">
        <v>81</v>
      </c>
      <c r="BW11" s="113">
        <v>82</v>
      </c>
      <c r="BX11" s="113">
        <v>84</v>
      </c>
      <c r="BY11" s="113">
        <v>85</v>
      </c>
      <c r="BZ11" s="113">
        <v>86</v>
      </c>
      <c r="CA11" s="113">
        <v>87</v>
      </c>
      <c r="CB11" s="113">
        <v>89</v>
      </c>
      <c r="CC11" s="113">
        <v>90</v>
      </c>
      <c r="CD11" s="113">
        <v>91</v>
      </c>
      <c r="CE11" s="113">
        <v>92</v>
      </c>
      <c r="CF11" s="113">
        <v>93</v>
      </c>
      <c r="CG11" s="113">
        <v>94</v>
      </c>
      <c r="CH11" s="113">
        <v>95</v>
      </c>
      <c r="CI11" s="113">
        <v>96</v>
      </c>
      <c r="CJ11" s="113">
        <v>97</v>
      </c>
      <c r="CK11" s="113">
        <v>98</v>
      </c>
      <c r="CL11" s="113">
        <v>99</v>
      </c>
      <c r="CM11" s="113">
        <v>100</v>
      </c>
      <c r="CN11" s="113">
        <v>101</v>
      </c>
      <c r="CO11" s="113">
        <v>104</v>
      </c>
      <c r="CP11" s="113">
        <v>106</v>
      </c>
      <c r="CQ11" s="113">
        <v>107</v>
      </c>
      <c r="CR11" s="113">
        <v>108</v>
      </c>
      <c r="CS11" s="113">
        <v>109</v>
      </c>
      <c r="CT11" s="113">
        <v>110</v>
      </c>
      <c r="CU11" s="113">
        <v>111</v>
      </c>
      <c r="CV11" s="113">
        <v>112</v>
      </c>
      <c r="CW11" s="113">
        <v>113</v>
      </c>
      <c r="CX11" s="113">
        <v>114</v>
      </c>
      <c r="CY11" s="113">
        <v>115</v>
      </c>
      <c r="CZ11" s="113">
        <v>116</v>
      </c>
      <c r="DA11" s="113">
        <v>117</v>
      </c>
      <c r="DB11" s="113">
        <v>118</v>
      </c>
      <c r="DC11" s="113">
        <v>121</v>
      </c>
      <c r="DD11" s="113">
        <v>122</v>
      </c>
      <c r="DE11" s="207">
        <v>123</v>
      </c>
      <c r="DF11" s="207">
        <v>124</v>
      </c>
      <c r="DG11" s="207">
        <v>125</v>
      </c>
      <c r="DH11" s="208">
        <v>126</v>
      </c>
      <c r="DI11" s="208">
        <v>127</v>
      </c>
      <c r="DJ11" s="113">
        <v>128</v>
      </c>
      <c r="DK11" s="113">
        <v>129</v>
      </c>
      <c r="DL11" s="113">
        <v>130</v>
      </c>
      <c r="DM11" s="94">
        <v>131</v>
      </c>
    </row>
    <row r="12" spans="1:121" s="87" customFormat="1" x14ac:dyDescent="0.4">
      <c r="A12" s="115"/>
      <c r="B12" s="116"/>
      <c r="C12" s="322" t="s">
        <v>20</v>
      </c>
      <c r="D12" s="323"/>
      <c r="E12" s="117"/>
      <c r="F12" s="118"/>
      <c r="G12" s="118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81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81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81"/>
      <c r="BS12" s="119"/>
      <c r="BT12" s="119"/>
      <c r="BU12" s="119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  <c r="CF12" s="119"/>
      <c r="CG12" s="119"/>
      <c r="CH12" s="119"/>
      <c r="CI12" s="119"/>
      <c r="CJ12" s="119"/>
      <c r="CK12" s="119"/>
      <c r="CL12" s="119"/>
      <c r="CM12" s="119"/>
      <c r="CN12" s="119"/>
      <c r="CO12" s="119"/>
      <c r="CP12" s="119"/>
      <c r="CQ12" s="119"/>
      <c r="CR12" s="119"/>
      <c r="CS12" s="119"/>
      <c r="CT12" s="119"/>
      <c r="CU12" s="119"/>
      <c r="CV12" s="119"/>
      <c r="CW12" s="119"/>
      <c r="CX12" s="119"/>
      <c r="CY12" s="119"/>
      <c r="CZ12" s="119"/>
      <c r="DA12" s="119"/>
      <c r="DB12" s="119"/>
      <c r="DC12" s="119"/>
      <c r="DD12" s="119"/>
      <c r="DE12" s="119"/>
      <c r="DF12" s="119"/>
      <c r="DG12" s="119"/>
      <c r="DH12" s="119"/>
      <c r="DI12" s="119"/>
      <c r="DJ12" s="119"/>
      <c r="DK12" s="119"/>
      <c r="DL12" s="119"/>
      <c r="DM12" s="96"/>
    </row>
    <row r="13" spans="1:121" s="87" customFormat="1" ht="50.25" thickBot="1" x14ac:dyDescent="0.5">
      <c r="A13" s="112">
        <v>1</v>
      </c>
      <c r="B13" s="120" t="s">
        <v>94</v>
      </c>
      <c r="C13" s="320" t="s">
        <v>20</v>
      </c>
      <c r="D13" s="321"/>
      <c r="E13" s="121" t="s">
        <v>124</v>
      </c>
      <c r="F13" s="122">
        <v>60</v>
      </c>
      <c r="G13" s="142"/>
      <c r="H13" s="124"/>
      <c r="I13" s="124"/>
      <c r="J13" s="125"/>
      <c r="K13" s="122"/>
      <c r="L13" s="122"/>
      <c r="M13" s="122"/>
      <c r="N13" s="122"/>
      <c r="O13" s="122"/>
      <c r="P13" s="122"/>
      <c r="Q13" s="122"/>
      <c r="R13" s="122"/>
      <c r="S13" s="122">
        <v>60</v>
      </c>
      <c r="T13" s="122"/>
      <c r="U13" s="122"/>
      <c r="V13" s="223"/>
      <c r="W13" s="223"/>
      <c r="X13" s="223"/>
      <c r="Y13" s="142"/>
      <c r="Z13" s="122"/>
      <c r="AA13" s="122"/>
      <c r="AB13" s="122"/>
      <c r="AC13" s="122"/>
      <c r="AD13" s="122"/>
      <c r="AE13" s="122"/>
      <c r="AF13" s="122"/>
      <c r="AG13" s="122">
        <v>30</v>
      </c>
      <c r="AH13" s="122"/>
      <c r="AI13" s="122"/>
      <c r="AJ13" s="223"/>
      <c r="AK13" s="223"/>
      <c r="AL13" s="223"/>
      <c r="AM13" s="142"/>
      <c r="AN13" s="184" t="s">
        <v>103</v>
      </c>
      <c r="AO13" s="122"/>
      <c r="AP13" s="122"/>
      <c r="AQ13" s="122"/>
      <c r="AR13" s="122"/>
      <c r="AS13" s="122"/>
      <c r="AT13" s="122"/>
      <c r="AU13" s="122"/>
      <c r="AV13" s="122">
        <v>30</v>
      </c>
      <c r="AW13" s="122"/>
      <c r="AX13" s="122"/>
      <c r="AY13" s="223"/>
      <c r="AZ13" s="223"/>
      <c r="BA13" s="223"/>
      <c r="BB13" s="142"/>
      <c r="BC13" s="184" t="s">
        <v>186</v>
      </c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223"/>
      <c r="BO13" s="223"/>
      <c r="BP13" s="223"/>
      <c r="BQ13" s="142"/>
      <c r="BR13" s="184"/>
      <c r="BS13" s="122"/>
      <c r="BT13" s="122"/>
      <c r="BU13" s="122"/>
      <c r="BV13" s="122"/>
      <c r="BW13" s="122"/>
      <c r="BX13" s="122"/>
      <c r="BY13" s="122"/>
      <c r="BZ13" s="122"/>
      <c r="CA13" s="122"/>
      <c r="CB13" s="122"/>
      <c r="CC13" s="223"/>
      <c r="CD13" s="223"/>
      <c r="CE13" s="223"/>
      <c r="CF13" s="142"/>
      <c r="CG13" s="142"/>
      <c r="CH13" s="122"/>
      <c r="CI13" s="122"/>
      <c r="CJ13" s="122"/>
      <c r="CK13" s="122"/>
      <c r="CL13" s="122"/>
      <c r="CM13" s="122"/>
      <c r="CN13" s="122"/>
      <c r="CO13" s="122"/>
      <c r="CP13" s="122"/>
      <c r="CQ13" s="127"/>
      <c r="CR13" s="127"/>
      <c r="CS13" s="127"/>
      <c r="CT13" s="123"/>
      <c r="CU13" s="123"/>
      <c r="CV13" s="126"/>
      <c r="CW13" s="126"/>
      <c r="CX13" s="126"/>
      <c r="CY13" s="126"/>
      <c r="CZ13" s="126"/>
      <c r="DA13" s="126"/>
      <c r="DB13" s="126"/>
      <c r="DC13" s="126"/>
      <c r="DD13" s="126"/>
      <c r="DE13" s="127"/>
      <c r="DF13" s="127"/>
      <c r="DG13" s="127"/>
      <c r="DH13" s="123"/>
      <c r="DI13" s="123"/>
      <c r="DJ13" s="126"/>
      <c r="DK13" s="126"/>
      <c r="DL13" s="126"/>
      <c r="DM13" s="98"/>
    </row>
    <row r="14" spans="1:121" s="87" customFormat="1" ht="27.75" customHeight="1" thickBot="1" x14ac:dyDescent="0.45">
      <c r="A14" s="128"/>
      <c r="B14" s="397" t="s">
        <v>133</v>
      </c>
      <c r="C14" s="398"/>
      <c r="D14" s="399"/>
      <c r="E14" s="129"/>
      <c r="F14" s="130">
        <v>60</v>
      </c>
      <c r="G14" s="131"/>
      <c r="H14" s="131"/>
      <c r="I14" s="131"/>
      <c r="J14" s="131"/>
      <c r="K14" s="132"/>
      <c r="L14" s="132"/>
      <c r="M14" s="132"/>
      <c r="N14" s="132"/>
      <c r="O14" s="132"/>
      <c r="P14" s="132"/>
      <c r="Q14" s="132"/>
      <c r="R14" s="132"/>
      <c r="S14" s="132">
        <v>60</v>
      </c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>
        <v>30</v>
      </c>
      <c r="AH14" s="132"/>
      <c r="AI14" s="132"/>
      <c r="AJ14" s="287"/>
      <c r="AK14" s="287"/>
      <c r="AL14" s="287"/>
      <c r="AM14" s="132"/>
      <c r="AN14" s="182"/>
      <c r="AO14" s="132"/>
      <c r="AP14" s="132"/>
      <c r="AQ14" s="132"/>
      <c r="AR14" s="132"/>
      <c r="AS14" s="132"/>
      <c r="AT14" s="132"/>
      <c r="AU14" s="132"/>
      <c r="AV14" s="132">
        <v>30</v>
      </c>
      <c r="AW14" s="132"/>
      <c r="AX14" s="132"/>
      <c r="AY14" s="132"/>
      <c r="AZ14" s="132"/>
      <c r="BA14" s="132"/>
      <c r="BB14" s="132"/>
      <c r="BC14" s="18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8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99"/>
    </row>
    <row r="15" spans="1:121" s="87" customFormat="1" ht="27.75" customHeight="1" x14ac:dyDescent="0.45">
      <c r="A15" s="133"/>
      <c r="B15" s="134"/>
      <c r="C15" s="372" t="s">
        <v>142</v>
      </c>
      <c r="D15" s="373"/>
      <c r="E15" s="135"/>
      <c r="F15" s="136"/>
      <c r="G15" s="136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288"/>
      <c r="AK15" s="288"/>
      <c r="AL15" s="288"/>
      <c r="AM15" s="137"/>
      <c r="AN15" s="183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83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83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137"/>
      <c r="CZ15" s="137"/>
      <c r="DA15" s="137"/>
      <c r="DB15" s="137"/>
      <c r="DC15" s="137"/>
      <c r="DD15" s="137"/>
      <c r="DE15" s="137"/>
      <c r="DF15" s="137"/>
      <c r="DG15" s="137"/>
      <c r="DH15" s="137"/>
      <c r="DI15" s="137"/>
      <c r="DJ15" s="137"/>
      <c r="DK15" s="137"/>
      <c r="DL15" s="137"/>
      <c r="DM15" s="100"/>
    </row>
    <row r="16" spans="1:121" s="87" customFormat="1" ht="58.5" customHeight="1" x14ac:dyDescent="0.45">
      <c r="A16" s="112">
        <v>2</v>
      </c>
      <c r="B16" s="113" t="s">
        <v>72</v>
      </c>
      <c r="C16" s="406" t="s">
        <v>44</v>
      </c>
      <c r="D16" s="406"/>
      <c r="E16" s="114" t="s">
        <v>43</v>
      </c>
      <c r="F16" s="195">
        <v>90</v>
      </c>
      <c r="G16" s="271">
        <v>4</v>
      </c>
      <c r="H16" s="196"/>
      <c r="I16" s="196"/>
      <c r="J16" s="197"/>
      <c r="K16" s="224">
        <v>20</v>
      </c>
      <c r="L16" s="224">
        <v>30</v>
      </c>
      <c r="M16" s="224"/>
      <c r="N16" s="224"/>
      <c r="O16" s="224"/>
      <c r="P16" s="224"/>
      <c r="Q16" s="224">
        <v>40</v>
      </c>
      <c r="R16" s="224"/>
      <c r="S16" s="224"/>
      <c r="T16" s="224"/>
      <c r="U16" s="224"/>
      <c r="V16" s="225">
        <v>4</v>
      </c>
      <c r="W16" s="225"/>
      <c r="X16" s="225"/>
      <c r="Y16" s="226">
        <v>4</v>
      </c>
      <c r="Z16" s="224">
        <v>20</v>
      </c>
      <c r="AA16" s="224">
        <v>30</v>
      </c>
      <c r="AB16" s="224"/>
      <c r="AC16" s="224"/>
      <c r="AD16" s="224"/>
      <c r="AE16" s="224">
        <v>40</v>
      </c>
      <c r="AF16" s="224"/>
      <c r="AG16" s="224"/>
      <c r="AH16" s="224"/>
      <c r="AI16" s="224"/>
      <c r="AJ16" s="225">
        <v>4</v>
      </c>
      <c r="AK16" s="225"/>
      <c r="AL16" s="225"/>
      <c r="AM16" s="233">
        <v>4</v>
      </c>
      <c r="AN16" s="234" t="s">
        <v>43</v>
      </c>
      <c r="AO16" s="224"/>
      <c r="AP16" s="224"/>
      <c r="AQ16" s="224"/>
      <c r="AR16" s="224"/>
      <c r="AS16" s="224"/>
      <c r="AT16" s="224"/>
      <c r="AU16" s="224"/>
      <c r="AV16" s="224"/>
      <c r="AW16" s="224"/>
      <c r="AX16" s="224"/>
      <c r="AY16" s="225"/>
      <c r="AZ16" s="225"/>
      <c r="BA16" s="225"/>
      <c r="BB16" s="238"/>
      <c r="BC16" s="234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239"/>
      <c r="BO16" s="239"/>
      <c r="BP16" s="239"/>
      <c r="BQ16" s="169"/>
      <c r="BR16" s="234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239"/>
      <c r="CD16" s="239"/>
      <c r="CE16" s="239"/>
      <c r="CF16" s="169"/>
      <c r="CG16" s="169"/>
      <c r="CH16" s="139"/>
      <c r="CI16" s="139"/>
      <c r="CJ16" s="139"/>
      <c r="CK16" s="139"/>
      <c r="CL16" s="139"/>
      <c r="CM16" s="139"/>
      <c r="CN16" s="139"/>
      <c r="CO16" s="139"/>
      <c r="CP16" s="139"/>
      <c r="CQ16" s="239"/>
      <c r="CR16" s="239"/>
      <c r="CS16" s="239"/>
      <c r="CT16" s="169"/>
      <c r="CU16" s="169"/>
      <c r="CV16" s="139"/>
      <c r="CW16" s="139"/>
      <c r="CX16" s="139"/>
      <c r="CY16" s="139"/>
      <c r="CZ16" s="139"/>
      <c r="DA16" s="139"/>
      <c r="DB16" s="139"/>
      <c r="DC16" s="139"/>
      <c r="DD16" s="139"/>
      <c r="DE16" s="239"/>
      <c r="DF16" s="239"/>
      <c r="DG16" s="239"/>
      <c r="DH16" s="169"/>
      <c r="DI16" s="169"/>
      <c r="DJ16" s="139"/>
      <c r="DK16" s="139"/>
      <c r="DL16" s="139"/>
      <c r="DM16" s="102"/>
    </row>
    <row r="17" spans="1:117" s="87" customFormat="1" ht="55.5" customHeight="1" x14ac:dyDescent="0.45">
      <c r="A17" s="112">
        <v>3</v>
      </c>
      <c r="B17" s="113" t="s">
        <v>73</v>
      </c>
      <c r="C17" s="406" t="s">
        <v>45</v>
      </c>
      <c r="D17" s="406"/>
      <c r="E17" s="114" t="s">
        <v>43</v>
      </c>
      <c r="F17" s="195">
        <v>100</v>
      </c>
      <c r="G17" s="271">
        <v>4</v>
      </c>
      <c r="H17" s="196"/>
      <c r="I17" s="196"/>
      <c r="J17" s="197"/>
      <c r="K17" s="224">
        <v>30</v>
      </c>
      <c r="L17" s="224">
        <v>30</v>
      </c>
      <c r="M17" s="224"/>
      <c r="N17" s="224"/>
      <c r="O17" s="224"/>
      <c r="P17" s="224"/>
      <c r="Q17" s="224">
        <v>40</v>
      </c>
      <c r="R17" s="224"/>
      <c r="S17" s="224"/>
      <c r="T17" s="224"/>
      <c r="U17" s="224"/>
      <c r="V17" s="225">
        <v>4</v>
      </c>
      <c r="W17" s="225"/>
      <c r="X17" s="225"/>
      <c r="Y17" s="226">
        <v>4</v>
      </c>
      <c r="Z17" s="224">
        <v>30</v>
      </c>
      <c r="AA17" s="224">
        <v>30</v>
      </c>
      <c r="AB17" s="224"/>
      <c r="AC17" s="224"/>
      <c r="AD17" s="224"/>
      <c r="AE17" s="224">
        <v>40</v>
      </c>
      <c r="AF17" s="224"/>
      <c r="AG17" s="224"/>
      <c r="AH17" s="224"/>
      <c r="AI17" s="224"/>
      <c r="AJ17" s="225">
        <v>4</v>
      </c>
      <c r="AK17" s="225"/>
      <c r="AL17" s="225"/>
      <c r="AM17" s="233">
        <v>4</v>
      </c>
      <c r="AN17" s="234" t="s">
        <v>43</v>
      </c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5"/>
      <c r="AZ17" s="225"/>
      <c r="BA17" s="225"/>
      <c r="BB17" s="238"/>
      <c r="BC17" s="234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239"/>
      <c r="BO17" s="239"/>
      <c r="BP17" s="239"/>
      <c r="BQ17" s="169"/>
      <c r="BR17" s="234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239"/>
      <c r="CD17" s="239"/>
      <c r="CE17" s="239"/>
      <c r="CF17" s="169"/>
      <c r="CG17" s="169"/>
      <c r="CH17" s="139"/>
      <c r="CI17" s="139"/>
      <c r="CJ17" s="139"/>
      <c r="CK17" s="139"/>
      <c r="CL17" s="139"/>
      <c r="CM17" s="139"/>
      <c r="CN17" s="139"/>
      <c r="CO17" s="139"/>
      <c r="CP17" s="139"/>
      <c r="CQ17" s="239"/>
      <c r="CR17" s="239"/>
      <c r="CS17" s="239"/>
      <c r="CT17" s="169"/>
      <c r="CU17" s="169"/>
      <c r="CV17" s="139"/>
      <c r="CW17" s="139"/>
      <c r="CX17" s="139"/>
      <c r="CY17" s="139"/>
      <c r="CZ17" s="139"/>
      <c r="DA17" s="139"/>
      <c r="DB17" s="139"/>
      <c r="DC17" s="139"/>
      <c r="DD17" s="139"/>
      <c r="DE17" s="239"/>
      <c r="DF17" s="239"/>
      <c r="DG17" s="239"/>
      <c r="DH17" s="169"/>
      <c r="DI17" s="169"/>
      <c r="DJ17" s="139"/>
      <c r="DK17" s="139"/>
      <c r="DL17" s="139"/>
      <c r="DM17" s="102"/>
    </row>
    <row r="18" spans="1:117" s="87" customFormat="1" ht="94.5" customHeight="1" x14ac:dyDescent="0.45">
      <c r="A18" s="112">
        <v>4</v>
      </c>
      <c r="B18" s="113" t="s">
        <v>78</v>
      </c>
      <c r="C18" s="407" t="s">
        <v>223</v>
      </c>
      <c r="D18" s="406"/>
      <c r="E18" s="114" t="s">
        <v>43</v>
      </c>
      <c r="F18" s="198">
        <v>70</v>
      </c>
      <c r="G18" s="242">
        <v>3</v>
      </c>
      <c r="H18" s="199"/>
      <c r="I18" s="199"/>
      <c r="J18" s="200"/>
      <c r="K18" s="227">
        <v>30</v>
      </c>
      <c r="L18" s="227">
        <v>20</v>
      </c>
      <c r="M18" s="227"/>
      <c r="N18" s="227"/>
      <c r="O18" s="227"/>
      <c r="P18" s="227"/>
      <c r="Q18" s="227">
        <v>20</v>
      </c>
      <c r="R18" s="227"/>
      <c r="S18" s="227"/>
      <c r="T18" s="227"/>
      <c r="U18" s="227"/>
      <c r="V18" s="228">
        <v>3</v>
      </c>
      <c r="W18" s="228"/>
      <c r="X18" s="228"/>
      <c r="Y18" s="229">
        <v>3</v>
      </c>
      <c r="Z18" s="227"/>
      <c r="AA18" s="227"/>
      <c r="AB18" s="227"/>
      <c r="AC18" s="227"/>
      <c r="AD18" s="227"/>
      <c r="AE18" s="227"/>
      <c r="AF18" s="227"/>
      <c r="AG18" s="227"/>
      <c r="AH18" s="227"/>
      <c r="AI18" s="227"/>
      <c r="AJ18" s="228"/>
      <c r="AK18" s="228"/>
      <c r="AL18" s="228"/>
      <c r="AM18" s="235"/>
      <c r="AN18" s="184"/>
      <c r="AO18" s="283">
        <v>30</v>
      </c>
      <c r="AP18" s="283">
        <v>20</v>
      </c>
      <c r="AQ18" s="283"/>
      <c r="AR18" s="283"/>
      <c r="AS18" s="283"/>
      <c r="AT18" s="283">
        <v>20</v>
      </c>
      <c r="AU18" s="283"/>
      <c r="AV18" s="283"/>
      <c r="AW18" s="283"/>
      <c r="AX18" s="283"/>
      <c r="AY18" s="284">
        <v>3</v>
      </c>
      <c r="AZ18" s="284"/>
      <c r="BA18" s="284">
        <v>3</v>
      </c>
      <c r="BB18" s="285" t="s">
        <v>43</v>
      </c>
      <c r="BC18" s="286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223"/>
      <c r="BO18" s="223"/>
      <c r="BP18" s="223"/>
      <c r="BQ18" s="142"/>
      <c r="BR18" s="184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223"/>
      <c r="CD18" s="223"/>
      <c r="CE18" s="223"/>
      <c r="CF18" s="142"/>
      <c r="CG18" s="142"/>
      <c r="CH18" s="122"/>
      <c r="CI18" s="122"/>
      <c r="CJ18" s="122"/>
      <c r="CK18" s="122"/>
      <c r="CL18" s="122"/>
      <c r="CM18" s="122"/>
      <c r="CN18" s="122"/>
      <c r="CO18" s="122"/>
      <c r="CP18" s="122"/>
      <c r="CQ18" s="223"/>
      <c r="CR18" s="223"/>
      <c r="CS18" s="223"/>
      <c r="CT18" s="142"/>
      <c r="CU18" s="142"/>
      <c r="CV18" s="122"/>
      <c r="CW18" s="122"/>
      <c r="CX18" s="122"/>
      <c r="CY18" s="122"/>
      <c r="CZ18" s="122"/>
      <c r="DA18" s="122"/>
      <c r="DB18" s="122"/>
      <c r="DC18" s="122"/>
      <c r="DD18" s="122"/>
      <c r="DE18" s="223"/>
      <c r="DF18" s="223"/>
      <c r="DG18" s="223"/>
      <c r="DH18" s="142"/>
      <c r="DI18" s="142"/>
      <c r="DJ18" s="122"/>
      <c r="DK18" s="122"/>
      <c r="DL18" s="122"/>
      <c r="DM18" s="97"/>
    </row>
    <row r="19" spans="1:117" s="87" customFormat="1" ht="53.25" customHeight="1" x14ac:dyDescent="0.45">
      <c r="A19" s="112">
        <v>5</v>
      </c>
      <c r="B19" s="113" t="s">
        <v>74</v>
      </c>
      <c r="C19" s="406" t="s">
        <v>46</v>
      </c>
      <c r="D19" s="406"/>
      <c r="E19" s="114" t="s">
        <v>103</v>
      </c>
      <c r="F19" s="195">
        <v>30</v>
      </c>
      <c r="G19" s="271">
        <v>1</v>
      </c>
      <c r="H19" s="196"/>
      <c r="I19" s="196"/>
      <c r="J19" s="197"/>
      <c r="K19" s="224">
        <v>15</v>
      </c>
      <c r="L19" s="224"/>
      <c r="M19" s="224">
        <v>15</v>
      </c>
      <c r="N19" s="224"/>
      <c r="O19" s="224"/>
      <c r="P19" s="224"/>
      <c r="Q19" s="224"/>
      <c r="R19" s="224"/>
      <c r="S19" s="224"/>
      <c r="T19" s="224"/>
      <c r="U19" s="224"/>
      <c r="V19" s="225">
        <v>1</v>
      </c>
      <c r="W19" s="225"/>
      <c r="X19" s="225"/>
      <c r="Y19" s="226">
        <v>1</v>
      </c>
      <c r="Z19" s="282">
        <v>15</v>
      </c>
      <c r="AA19" s="282"/>
      <c r="AB19" s="282">
        <v>15</v>
      </c>
      <c r="AC19" s="282"/>
      <c r="AD19" s="282"/>
      <c r="AE19" s="282"/>
      <c r="AF19" s="282"/>
      <c r="AG19" s="282"/>
      <c r="AH19" s="282"/>
      <c r="AI19" s="282"/>
      <c r="AJ19" s="279">
        <v>1</v>
      </c>
      <c r="AK19" s="279"/>
      <c r="AL19" s="279"/>
      <c r="AM19" s="280">
        <v>1</v>
      </c>
      <c r="AN19" s="281" t="s">
        <v>103</v>
      </c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5"/>
      <c r="AZ19" s="225"/>
      <c r="BA19" s="225"/>
      <c r="BB19" s="238"/>
      <c r="BC19" s="234"/>
      <c r="BD19" s="138"/>
      <c r="BE19" s="138"/>
      <c r="BF19" s="138"/>
      <c r="BG19" s="241"/>
      <c r="BH19" s="138"/>
      <c r="BI19" s="138"/>
      <c r="BJ19" s="138"/>
      <c r="BK19" s="138"/>
      <c r="BL19" s="138"/>
      <c r="BM19" s="138"/>
      <c r="BN19" s="239"/>
      <c r="BO19" s="239"/>
      <c r="BP19" s="239"/>
      <c r="BQ19" s="169"/>
      <c r="BR19" s="234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239"/>
      <c r="CD19" s="239"/>
      <c r="CE19" s="239"/>
      <c r="CF19" s="169"/>
      <c r="CG19" s="169"/>
      <c r="CH19" s="139"/>
      <c r="CI19" s="139"/>
      <c r="CJ19" s="139"/>
      <c r="CK19" s="139"/>
      <c r="CL19" s="139"/>
      <c r="CM19" s="139"/>
      <c r="CN19" s="139"/>
      <c r="CO19" s="139"/>
      <c r="CP19" s="139"/>
      <c r="CQ19" s="239"/>
      <c r="CR19" s="239"/>
      <c r="CS19" s="239"/>
      <c r="CT19" s="169"/>
      <c r="CU19" s="169"/>
      <c r="CV19" s="139"/>
      <c r="CW19" s="139"/>
      <c r="CX19" s="139"/>
      <c r="CY19" s="139"/>
      <c r="CZ19" s="139"/>
      <c r="DA19" s="139"/>
      <c r="DB19" s="139"/>
      <c r="DC19" s="139"/>
      <c r="DD19" s="139"/>
      <c r="DE19" s="239"/>
      <c r="DF19" s="239"/>
      <c r="DG19" s="239"/>
      <c r="DH19" s="169"/>
      <c r="DI19" s="169"/>
      <c r="DJ19" s="139"/>
      <c r="DK19" s="139"/>
      <c r="DL19" s="139"/>
      <c r="DM19" s="102"/>
    </row>
    <row r="20" spans="1:117" s="87" customFormat="1" ht="38.25" customHeight="1" x14ac:dyDescent="0.45">
      <c r="A20" s="112">
        <v>6</v>
      </c>
      <c r="B20" s="314" t="s">
        <v>75</v>
      </c>
      <c r="C20" s="365" t="s">
        <v>221</v>
      </c>
      <c r="D20" s="212" t="s">
        <v>47</v>
      </c>
      <c r="E20" s="312" t="s">
        <v>103</v>
      </c>
      <c r="F20" s="393">
        <v>30</v>
      </c>
      <c r="G20" s="395">
        <v>1</v>
      </c>
      <c r="H20" s="201"/>
      <c r="I20" s="201"/>
      <c r="J20" s="202"/>
      <c r="K20" s="224">
        <v>10</v>
      </c>
      <c r="L20" s="224">
        <v>5</v>
      </c>
      <c r="M20" s="224"/>
      <c r="N20" s="224"/>
      <c r="O20" s="224"/>
      <c r="P20" s="224"/>
      <c r="Q20" s="224"/>
      <c r="R20" s="224"/>
      <c r="S20" s="224"/>
      <c r="T20" s="224"/>
      <c r="U20" s="224"/>
      <c r="V20" s="228">
        <v>1</v>
      </c>
      <c r="W20" s="228"/>
      <c r="X20" s="228"/>
      <c r="Y20" s="310">
        <v>1</v>
      </c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8"/>
      <c r="AK20" s="228"/>
      <c r="AL20" s="228"/>
      <c r="AM20" s="310"/>
      <c r="AN20" s="236"/>
      <c r="AO20" s="224">
        <v>10</v>
      </c>
      <c r="AP20" s="224">
        <v>5</v>
      </c>
      <c r="AQ20" s="224"/>
      <c r="AR20" s="224"/>
      <c r="AS20" s="224"/>
      <c r="AT20" s="224"/>
      <c r="AU20" s="224"/>
      <c r="AV20" s="224"/>
      <c r="AW20" s="224"/>
      <c r="AX20" s="224"/>
      <c r="AY20" s="306"/>
      <c r="AZ20" s="228"/>
      <c r="BA20" s="228"/>
      <c r="BB20" s="395">
        <v>1</v>
      </c>
      <c r="BC20" s="316" t="s">
        <v>185</v>
      </c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239"/>
      <c r="BO20" s="239"/>
      <c r="BP20" s="239"/>
      <c r="BQ20" s="169"/>
      <c r="BR20" s="234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239"/>
      <c r="CD20" s="239"/>
      <c r="CE20" s="239"/>
      <c r="CF20" s="169"/>
      <c r="CG20" s="169"/>
      <c r="CH20" s="139"/>
      <c r="CI20" s="139"/>
      <c r="CJ20" s="139"/>
      <c r="CK20" s="139"/>
      <c r="CL20" s="139"/>
      <c r="CM20" s="139"/>
      <c r="CN20" s="139"/>
      <c r="CO20" s="139"/>
      <c r="CP20" s="139"/>
      <c r="CQ20" s="239"/>
      <c r="CR20" s="239"/>
      <c r="CS20" s="239"/>
      <c r="CT20" s="169"/>
      <c r="CU20" s="169"/>
      <c r="CV20" s="139"/>
      <c r="CW20" s="139"/>
      <c r="CX20" s="139"/>
      <c r="CY20" s="139"/>
      <c r="CZ20" s="139"/>
      <c r="DA20" s="139"/>
      <c r="DB20" s="139"/>
      <c r="DC20" s="139"/>
      <c r="DD20" s="139"/>
      <c r="DE20" s="239"/>
      <c r="DF20" s="239"/>
      <c r="DG20" s="239"/>
      <c r="DH20" s="169"/>
      <c r="DI20" s="169"/>
      <c r="DJ20" s="139"/>
      <c r="DK20" s="139"/>
      <c r="DL20" s="139"/>
      <c r="DM20" s="102"/>
    </row>
    <row r="21" spans="1:117" s="87" customFormat="1" ht="38.25" customHeight="1" x14ac:dyDescent="0.45">
      <c r="A21" s="112">
        <v>7</v>
      </c>
      <c r="B21" s="315"/>
      <c r="C21" s="392"/>
      <c r="D21" s="212" t="s">
        <v>48</v>
      </c>
      <c r="E21" s="313"/>
      <c r="F21" s="394"/>
      <c r="G21" s="396"/>
      <c r="H21" s="203"/>
      <c r="I21" s="203"/>
      <c r="J21" s="204"/>
      <c r="K21" s="224">
        <v>10</v>
      </c>
      <c r="L21" s="224">
        <v>5</v>
      </c>
      <c r="M21" s="224"/>
      <c r="N21" s="224"/>
      <c r="O21" s="224"/>
      <c r="P21" s="224"/>
      <c r="Q21" s="224"/>
      <c r="R21" s="224"/>
      <c r="S21" s="224"/>
      <c r="T21" s="224"/>
      <c r="U21" s="224"/>
      <c r="V21" s="230"/>
      <c r="W21" s="230"/>
      <c r="X21" s="230"/>
      <c r="Y21" s="311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30"/>
      <c r="AK21" s="230"/>
      <c r="AL21" s="230"/>
      <c r="AM21" s="311"/>
      <c r="AN21" s="237"/>
      <c r="AO21" s="224">
        <v>10</v>
      </c>
      <c r="AP21" s="224">
        <v>5</v>
      </c>
      <c r="AQ21" s="224"/>
      <c r="AR21" s="224"/>
      <c r="AS21" s="224"/>
      <c r="AT21" s="224"/>
      <c r="AU21" s="224"/>
      <c r="AV21" s="224"/>
      <c r="AW21" s="224"/>
      <c r="AX21" s="224"/>
      <c r="AY21" s="307"/>
      <c r="AZ21" s="230"/>
      <c r="BA21" s="230"/>
      <c r="BB21" s="396"/>
      <c r="BC21" s="317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239"/>
      <c r="BO21" s="239"/>
      <c r="BP21" s="239"/>
      <c r="BQ21" s="169"/>
      <c r="BR21" s="234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239"/>
      <c r="CD21" s="239"/>
      <c r="CE21" s="239"/>
      <c r="CF21" s="169"/>
      <c r="CG21" s="169"/>
      <c r="CH21" s="139"/>
      <c r="CI21" s="139"/>
      <c r="CJ21" s="139"/>
      <c r="CK21" s="139"/>
      <c r="CL21" s="139"/>
      <c r="CM21" s="139"/>
      <c r="CN21" s="139"/>
      <c r="CO21" s="139"/>
      <c r="CP21" s="139"/>
      <c r="CQ21" s="239"/>
      <c r="CR21" s="239"/>
      <c r="CS21" s="239"/>
      <c r="CT21" s="169"/>
      <c r="CU21" s="169"/>
      <c r="CV21" s="139"/>
      <c r="CW21" s="139"/>
      <c r="CX21" s="139"/>
      <c r="CY21" s="139"/>
      <c r="CZ21" s="139"/>
      <c r="DA21" s="139"/>
      <c r="DB21" s="139"/>
      <c r="DC21" s="139"/>
      <c r="DD21" s="139"/>
      <c r="DE21" s="239"/>
      <c r="DF21" s="239"/>
      <c r="DG21" s="239"/>
      <c r="DH21" s="169"/>
      <c r="DI21" s="169"/>
      <c r="DJ21" s="139"/>
      <c r="DK21" s="139"/>
      <c r="DL21" s="139"/>
      <c r="DM21" s="102"/>
    </row>
    <row r="22" spans="1:117" s="87" customFormat="1" ht="38.25" customHeight="1" x14ac:dyDescent="0.45">
      <c r="A22" s="112">
        <v>8</v>
      </c>
      <c r="B22" s="314" t="s">
        <v>77</v>
      </c>
      <c r="C22" s="365" t="s">
        <v>222</v>
      </c>
      <c r="D22" s="212" t="s">
        <v>49</v>
      </c>
      <c r="E22" s="312" t="s">
        <v>103</v>
      </c>
      <c r="F22" s="393">
        <v>60</v>
      </c>
      <c r="G22" s="395">
        <v>2</v>
      </c>
      <c r="H22" s="201"/>
      <c r="I22" s="201"/>
      <c r="J22" s="202"/>
      <c r="K22" s="224">
        <v>10</v>
      </c>
      <c r="L22" s="224">
        <v>10</v>
      </c>
      <c r="M22" s="224"/>
      <c r="N22" s="224"/>
      <c r="O22" s="224"/>
      <c r="P22" s="224"/>
      <c r="Q22" s="224">
        <v>10</v>
      </c>
      <c r="R22" s="224"/>
      <c r="S22" s="224"/>
      <c r="T22" s="224"/>
      <c r="U22" s="224"/>
      <c r="V22" s="231"/>
      <c r="W22" s="228"/>
      <c r="X22" s="228"/>
      <c r="Y22" s="310">
        <v>2</v>
      </c>
      <c r="Z22" s="224">
        <v>10</v>
      </c>
      <c r="AA22" s="224">
        <v>10</v>
      </c>
      <c r="AB22" s="224"/>
      <c r="AC22" s="224"/>
      <c r="AD22" s="224"/>
      <c r="AE22" s="224">
        <v>10</v>
      </c>
      <c r="AF22" s="224"/>
      <c r="AG22" s="224"/>
      <c r="AH22" s="224"/>
      <c r="AI22" s="224"/>
      <c r="AJ22" s="306">
        <v>2</v>
      </c>
      <c r="AK22" s="228"/>
      <c r="AL22" s="228"/>
      <c r="AM22" s="310">
        <v>2</v>
      </c>
      <c r="AN22" s="316" t="s">
        <v>183</v>
      </c>
      <c r="AO22" s="224"/>
      <c r="AP22" s="224"/>
      <c r="AQ22" s="224"/>
      <c r="AR22" s="224"/>
      <c r="AS22" s="224"/>
      <c r="AT22" s="224"/>
      <c r="AU22" s="224"/>
      <c r="AV22" s="224"/>
      <c r="AW22" s="224"/>
      <c r="AX22" s="224"/>
      <c r="AY22" s="225"/>
      <c r="AZ22" s="225"/>
      <c r="BA22" s="225"/>
      <c r="BB22" s="370"/>
      <c r="BC22" s="234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239"/>
      <c r="BO22" s="239"/>
      <c r="BP22" s="239"/>
      <c r="BQ22" s="169"/>
      <c r="BR22" s="234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239"/>
      <c r="CD22" s="239"/>
      <c r="CE22" s="239"/>
      <c r="CF22" s="169"/>
      <c r="CG22" s="169"/>
      <c r="CH22" s="139"/>
      <c r="CI22" s="139"/>
      <c r="CJ22" s="139"/>
      <c r="CK22" s="139"/>
      <c r="CL22" s="139"/>
      <c r="CM22" s="139"/>
      <c r="CN22" s="139"/>
      <c r="CO22" s="139"/>
      <c r="CP22" s="139"/>
      <c r="CQ22" s="239"/>
      <c r="CR22" s="239"/>
      <c r="CS22" s="239"/>
      <c r="CT22" s="169"/>
      <c r="CU22" s="169"/>
      <c r="CV22" s="139"/>
      <c r="CW22" s="139"/>
      <c r="CX22" s="139"/>
      <c r="CY22" s="139"/>
      <c r="CZ22" s="139"/>
      <c r="DA22" s="139"/>
      <c r="DB22" s="139"/>
      <c r="DC22" s="139"/>
      <c r="DD22" s="139"/>
      <c r="DE22" s="239"/>
      <c r="DF22" s="239"/>
      <c r="DG22" s="239"/>
      <c r="DH22" s="169"/>
      <c r="DI22" s="169"/>
      <c r="DJ22" s="139"/>
      <c r="DK22" s="139"/>
      <c r="DL22" s="139"/>
      <c r="DM22" s="102"/>
    </row>
    <row r="23" spans="1:117" s="87" customFormat="1" ht="38.25" customHeight="1" x14ac:dyDescent="0.45">
      <c r="A23" s="112">
        <v>9</v>
      </c>
      <c r="B23" s="315"/>
      <c r="C23" s="366"/>
      <c r="D23" s="212" t="s">
        <v>50</v>
      </c>
      <c r="E23" s="313"/>
      <c r="F23" s="394"/>
      <c r="G23" s="396"/>
      <c r="H23" s="203"/>
      <c r="I23" s="203"/>
      <c r="J23" s="204"/>
      <c r="K23" s="224">
        <v>10</v>
      </c>
      <c r="L23" s="224">
        <v>10</v>
      </c>
      <c r="M23" s="224"/>
      <c r="N23" s="224"/>
      <c r="O23" s="224"/>
      <c r="P23" s="224"/>
      <c r="Q23" s="224">
        <v>10</v>
      </c>
      <c r="R23" s="224"/>
      <c r="S23" s="224"/>
      <c r="T23" s="224"/>
      <c r="U23" s="224"/>
      <c r="V23" s="230">
        <v>2</v>
      </c>
      <c r="W23" s="230"/>
      <c r="X23" s="230"/>
      <c r="Y23" s="311"/>
      <c r="Z23" s="224">
        <v>10</v>
      </c>
      <c r="AA23" s="224">
        <v>10</v>
      </c>
      <c r="AB23" s="224"/>
      <c r="AC23" s="224"/>
      <c r="AD23" s="224"/>
      <c r="AE23" s="224">
        <v>10</v>
      </c>
      <c r="AF23" s="224"/>
      <c r="AG23" s="224"/>
      <c r="AH23" s="224"/>
      <c r="AI23" s="224"/>
      <c r="AJ23" s="307"/>
      <c r="AK23" s="230"/>
      <c r="AL23" s="230"/>
      <c r="AM23" s="311"/>
      <c r="AN23" s="317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5"/>
      <c r="AZ23" s="225"/>
      <c r="BA23" s="225"/>
      <c r="BB23" s="371"/>
      <c r="BC23" s="234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239"/>
      <c r="BO23" s="239"/>
      <c r="BP23" s="239"/>
      <c r="BQ23" s="169"/>
      <c r="BR23" s="234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239"/>
      <c r="CD23" s="239"/>
      <c r="CE23" s="239"/>
      <c r="CF23" s="169"/>
      <c r="CG23" s="169"/>
      <c r="CH23" s="139"/>
      <c r="CI23" s="139"/>
      <c r="CJ23" s="139"/>
      <c r="CK23" s="139"/>
      <c r="CL23" s="139"/>
      <c r="CM23" s="139"/>
      <c r="CN23" s="139"/>
      <c r="CO23" s="139"/>
      <c r="CP23" s="139"/>
      <c r="CQ23" s="239"/>
      <c r="CR23" s="239"/>
      <c r="CS23" s="239"/>
      <c r="CT23" s="169"/>
      <c r="CU23" s="169"/>
      <c r="CV23" s="139"/>
      <c r="CW23" s="139"/>
      <c r="CX23" s="139"/>
      <c r="CY23" s="139"/>
      <c r="CZ23" s="139"/>
      <c r="DA23" s="139"/>
      <c r="DB23" s="139"/>
      <c r="DC23" s="139"/>
      <c r="DD23" s="139"/>
      <c r="DE23" s="239"/>
      <c r="DF23" s="239"/>
      <c r="DG23" s="239"/>
      <c r="DH23" s="169"/>
      <c r="DI23" s="169"/>
      <c r="DJ23" s="139"/>
      <c r="DK23" s="139"/>
      <c r="DL23" s="139"/>
      <c r="DM23" s="102"/>
    </row>
    <row r="24" spans="1:117" s="87" customFormat="1" ht="95.25" customHeight="1" x14ac:dyDescent="0.45">
      <c r="A24" s="112">
        <v>10</v>
      </c>
      <c r="B24" s="113" t="s">
        <v>76</v>
      </c>
      <c r="C24" s="408" t="s">
        <v>231</v>
      </c>
      <c r="D24" s="409"/>
      <c r="E24" s="114" t="s">
        <v>43</v>
      </c>
      <c r="F24" s="194">
        <v>90</v>
      </c>
      <c r="G24" s="271">
        <v>4</v>
      </c>
      <c r="H24" s="196"/>
      <c r="I24" s="196"/>
      <c r="J24" s="197"/>
      <c r="K24" s="211">
        <v>40</v>
      </c>
      <c r="L24" s="211">
        <v>40</v>
      </c>
      <c r="M24" s="211"/>
      <c r="N24" s="211"/>
      <c r="O24" s="211"/>
      <c r="P24" s="211"/>
      <c r="Q24" s="211">
        <v>10</v>
      </c>
      <c r="R24" s="211"/>
      <c r="S24" s="211"/>
      <c r="T24" s="211"/>
      <c r="U24" s="211"/>
      <c r="V24" s="225">
        <v>4</v>
      </c>
      <c r="W24" s="225"/>
      <c r="X24" s="225"/>
      <c r="Y24" s="226">
        <v>4</v>
      </c>
      <c r="Z24" s="278">
        <v>40</v>
      </c>
      <c r="AA24" s="278">
        <v>40</v>
      </c>
      <c r="AB24" s="278"/>
      <c r="AC24" s="278"/>
      <c r="AD24" s="278"/>
      <c r="AE24" s="278">
        <v>10</v>
      </c>
      <c r="AF24" s="278"/>
      <c r="AG24" s="278"/>
      <c r="AH24" s="278"/>
      <c r="AI24" s="278"/>
      <c r="AJ24" s="279">
        <v>4</v>
      </c>
      <c r="AK24" s="279"/>
      <c r="AL24" s="279"/>
      <c r="AM24" s="280">
        <v>4</v>
      </c>
      <c r="AN24" s="281" t="s">
        <v>43</v>
      </c>
      <c r="AO24" s="224"/>
      <c r="AP24" s="224"/>
      <c r="AQ24" s="224"/>
      <c r="AR24" s="224"/>
      <c r="AS24" s="224"/>
      <c r="AT24" s="224"/>
      <c r="AU24" s="224"/>
      <c r="AV24" s="224"/>
      <c r="AW24" s="224"/>
      <c r="AX24" s="224"/>
      <c r="AY24" s="225"/>
      <c r="AZ24" s="225"/>
      <c r="BA24" s="225"/>
      <c r="BB24" s="238"/>
      <c r="BC24" s="234"/>
      <c r="BD24" s="138"/>
      <c r="BE24" s="138"/>
      <c r="BF24" s="138"/>
      <c r="BG24" s="138"/>
      <c r="BH24" s="138"/>
      <c r="BI24" s="138"/>
      <c r="BJ24" s="138"/>
      <c r="BK24" s="138"/>
      <c r="BL24" s="138"/>
      <c r="BM24" s="138"/>
      <c r="BN24" s="239"/>
      <c r="BO24" s="239"/>
      <c r="BP24" s="239"/>
      <c r="BQ24" s="169"/>
      <c r="BR24" s="234"/>
      <c r="BS24" s="138"/>
      <c r="BT24" s="138"/>
      <c r="BU24" s="138"/>
      <c r="BV24" s="138"/>
      <c r="BW24" s="138"/>
      <c r="BX24" s="138"/>
      <c r="BY24" s="138"/>
      <c r="BZ24" s="138"/>
      <c r="CA24" s="138"/>
      <c r="CB24" s="138"/>
      <c r="CC24" s="239"/>
      <c r="CD24" s="239"/>
      <c r="CE24" s="239"/>
      <c r="CF24" s="169"/>
      <c r="CG24" s="169"/>
      <c r="CH24" s="138"/>
      <c r="CI24" s="138"/>
      <c r="CJ24" s="138"/>
      <c r="CK24" s="138"/>
      <c r="CL24" s="138"/>
      <c r="CM24" s="138"/>
      <c r="CN24" s="138"/>
      <c r="CO24" s="138"/>
      <c r="CP24" s="138"/>
      <c r="CQ24" s="239"/>
      <c r="CR24" s="239"/>
      <c r="CS24" s="239"/>
      <c r="CT24" s="169"/>
      <c r="CU24" s="169"/>
      <c r="CV24" s="138"/>
      <c r="CW24" s="138"/>
      <c r="CX24" s="138"/>
      <c r="CY24" s="138"/>
      <c r="CZ24" s="138"/>
      <c r="DA24" s="138"/>
      <c r="DB24" s="138"/>
      <c r="DC24" s="138"/>
      <c r="DD24" s="138"/>
      <c r="DE24" s="239"/>
      <c r="DF24" s="239"/>
      <c r="DG24" s="239"/>
      <c r="DH24" s="169"/>
      <c r="DI24" s="169"/>
      <c r="DJ24" s="138"/>
      <c r="DK24" s="138"/>
      <c r="DL24" s="138"/>
      <c r="DM24" s="101"/>
    </row>
    <row r="25" spans="1:117" s="87" customFormat="1" ht="66.75" customHeight="1" thickBot="1" x14ac:dyDescent="0.5">
      <c r="A25" s="112">
        <v>11</v>
      </c>
      <c r="B25" s="138" t="s">
        <v>79</v>
      </c>
      <c r="C25" s="410" t="s">
        <v>51</v>
      </c>
      <c r="D25" s="409"/>
      <c r="E25" s="114" t="s">
        <v>103</v>
      </c>
      <c r="F25" s="205">
        <v>30</v>
      </c>
      <c r="G25" s="242">
        <v>1</v>
      </c>
      <c r="H25" s="199"/>
      <c r="I25" s="199"/>
      <c r="J25" s="200"/>
      <c r="K25" s="232">
        <v>10</v>
      </c>
      <c r="L25" s="232">
        <v>5</v>
      </c>
      <c r="M25" s="232"/>
      <c r="N25" s="232"/>
      <c r="O25" s="232"/>
      <c r="P25" s="232"/>
      <c r="Q25" s="232">
        <v>15</v>
      </c>
      <c r="R25" s="232"/>
      <c r="S25" s="232"/>
      <c r="T25" s="232"/>
      <c r="U25" s="232"/>
      <c r="V25" s="228">
        <v>1</v>
      </c>
      <c r="W25" s="228"/>
      <c r="X25" s="228"/>
      <c r="Y25" s="229">
        <v>1</v>
      </c>
      <c r="Z25" s="232"/>
      <c r="AA25" s="232"/>
      <c r="AB25" s="232"/>
      <c r="AC25" s="232"/>
      <c r="AD25" s="232"/>
      <c r="AE25" s="232"/>
      <c r="AF25" s="232"/>
      <c r="AG25" s="232"/>
      <c r="AH25" s="232"/>
      <c r="AI25" s="232"/>
      <c r="AJ25" s="228"/>
      <c r="AK25" s="228"/>
      <c r="AL25" s="228"/>
      <c r="AM25" s="235"/>
      <c r="AN25" s="184"/>
      <c r="AO25" s="232"/>
      <c r="AP25" s="232"/>
      <c r="AQ25" s="232"/>
      <c r="AR25" s="232"/>
      <c r="AS25" s="232"/>
      <c r="AT25" s="232"/>
      <c r="AU25" s="232"/>
      <c r="AV25" s="232"/>
      <c r="AW25" s="232"/>
      <c r="AX25" s="232"/>
      <c r="AY25" s="228"/>
      <c r="AZ25" s="228"/>
      <c r="BA25" s="228"/>
      <c r="BB25" s="240"/>
      <c r="BC25" s="184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223"/>
      <c r="BO25" s="223"/>
      <c r="BP25" s="223"/>
      <c r="BQ25" s="142"/>
      <c r="BR25" s="184"/>
      <c r="BS25" s="143"/>
      <c r="BT25" s="143"/>
      <c r="BU25" s="143"/>
      <c r="BV25" s="143"/>
      <c r="BW25" s="143"/>
      <c r="BX25" s="143"/>
      <c r="BY25" s="143"/>
      <c r="BZ25" s="143"/>
      <c r="CA25" s="143"/>
      <c r="CB25" s="143"/>
      <c r="CC25" s="223"/>
      <c r="CD25" s="223"/>
      <c r="CE25" s="223"/>
      <c r="CF25" s="142"/>
      <c r="CG25" s="142"/>
      <c r="CH25" s="143">
        <v>10</v>
      </c>
      <c r="CI25" s="143">
        <v>5</v>
      </c>
      <c r="CJ25" s="143"/>
      <c r="CK25" s="143"/>
      <c r="CL25" s="143"/>
      <c r="CM25" s="143"/>
      <c r="CN25" s="143">
        <v>15</v>
      </c>
      <c r="CO25" s="143"/>
      <c r="CP25" s="143"/>
      <c r="CQ25" s="223">
        <v>1</v>
      </c>
      <c r="CR25" s="223"/>
      <c r="CS25" s="223"/>
      <c r="CT25" s="142">
        <v>1</v>
      </c>
      <c r="CU25" s="142" t="s">
        <v>186</v>
      </c>
      <c r="CV25" s="143"/>
      <c r="CW25" s="143"/>
      <c r="CX25" s="143"/>
      <c r="CY25" s="143"/>
      <c r="CZ25" s="143"/>
      <c r="DA25" s="143"/>
      <c r="DB25" s="143"/>
      <c r="DC25" s="143"/>
      <c r="DD25" s="143"/>
      <c r="DE25" s="223"/>
      <c r="DF25" s="223"/>
      <c r="DG25" s="223"/>
      <c r="DH25" s="142"/>
      <c r="DI25" s="142"/>
      <c r="DJ25" s="143"/>
      <c r="DK25" s="143"/>
      <c r="DL25" s="143"/>
      <c r="DM25" s="103"/>
    </row>
    <row r="26" spans="1:117" s="178" customFormat="1" ht="33.75" customHeight="1" thickBot="1" x14ac:dyDescent="0.45">
      <c r="A26" s="144"/>
      <c r="B26" s="397" t="s">
        <v>143</v>
      </c>
      <c r="C26" s="398"/>
      <c r="D26" s="399"/>
      <c r="E26" s="129"/>
      <c r="F26" s="145">
        <f t="shared" ref="F26" si="0">SUM(F16:F25)</f>
        <v>500</v>
      </c>
      <c r="G26" s="145">
        <f>SUM(G16:G25)</f>
        <v>20</v>
      </c>
      <c r="H26" s="145">
        <f t="shared" ref="H26" si="1">SUM(H16:H25)</f>
        <v>0</v>
      </c>
      <c r="I26" s="145">
        <f t="shared" ref="I26:AV26" si="2">SUM(I16:I25)</f>
        <v>0</v>
      </c>
      <c r="J26" s="145">
        <f t="shared" si="2"/>
        <v>0</v>
      </c>
      <c r="K26" s="145">
        <f t="shared" si="2"/>
        <v>185</v>
      </c>
      <c r="L26" s="145">
        <f t="shared" si="2"/>
        <v>155</v>
      </c>
      <c r="M26" s="145">
        <f t="shared" si="2"/>
        <v>15</v>
      </c>
      <c r="N26" s="145">
        <f t="shared" si="2"/>
        <v>0</v>
      </c>
      <c r="O26" s="145">
        <f t="shared" si="2"/>
        <v>0</v>
      </c>
      <c r="P26" s="145">
        <f t="shared" si="2"/>
        <v>0</v>
      </c>
      <c r="Q26" s="145">
        <f t="shared" si="2"/>
        <v>145</v>
      </c>
      <c r="R26" s="145">
        <f t="shared" si="2"/>
        <v>0</v>
      </c>
      <c r="S26" s="145">
        <f t="shared" si="2"/>
        <v>0</v>
      </c>
      <c r="T26" s="145">
        <f t="shared" si="2"/>
        <v>0</v>
      </c>
      <c r="U26" s="145">
        <f t="shared" si="2"/>
        <v>0</v>
      </c>
      <c r="V26" s="145">
        <f t="shared" si="2"/>
        <v>20</v>
      </c>
      <c r="W26" s="145">
        <f t="shared" si="2"/>
        <v>0</v>
      </c>
      <c r="X26" s="145">
        <f t="shared" si="2"/>
        <v>0</v>
      </c>
      <c r="Y26" s="145">
        <f t="shared" si="2"/>
        <v>20</v>
      </c>
      <c r="Z26" s="145">
        <f t="shared" si="2"/>
        <v>125</v>
      </c>
      <c r="AA26" s="145">
        <f t="shared" si="2"/>
        <v>120</v>
      </c>
      <c r="AB26" s="145">
        <f t="shared" si="2"/>
        <v>15</v>
      </c>
      <c r="AC26" s="145">
        <f t="shared" si="2"/>
        <v>0</v>
      </c>
      <c r="AD26" s="145">
        <f t="shared" si="2"/>
        <v>0</v>
      </c>
      <c r="AE26" s="145">
        <f t="shared" si="2"/>
        <v>110</v>
      </c>
      <c r="AF26" s="145">
        <f t="shared" si="2"/>
        <v>0</v>
      </c>
      <c r="AG26" s="145">
        <f t="shared" si="2"/>
        <v>0</v>
      </c>
      <c r="AH26" s="145">
        <f t="shared" si="2"/>
        <v>0</v>
      </c>
      <c r="AI26" s="145">
        <f>SUM(AI16:AI25)</f>
        <v>0</v>
      </c>
      <c r="AJ26" s="145">
        <f t="shared" si="2"/>
        <v>15</v>
      </c>
      <c r="AK26" s="145">
        <f t="shared" si="2"/>
        <v>0</v>
      </c>
      <c r="AL26" s="145">
        <f t="shared" si="2"/>
        <v>0</v>
      </c>
      <c r="AM26" s="145">
        <f t="shared" si="2"/>
        <v>15</v>
      </c>
      <c r="AN26" s="185">
        <f t="shared" si="2"/>
        <v>0</v>
      </c>
      <c r="AO26" s="145">
        <f t="shared" si="2"/>
        <v>50</v>
      </c>
      <c r="AP26" s="145">
        <f t="shared" si="2"/>
        <v>30</v>
      </c>
      <c r="AQ26" s="145">
        <f t="shared" si="2"/>
        <v>0</v>
      </c>
      <c r="AR26" s="145">
        <f t="shared" si="2"/>
        <v>0</v>
      </c>
      <c r="AS26" s="145">
        <f t="shared" si="2"/>
        <v>0</v>
      </c>
      <c r="AT26" s="145">
        <f t="shared" si="2"/>
        <v>20</v>
      </c>
      <c r="AU26" s="145">
        <f t="shared" si="2"/>
        <v>0</v>
      </c>
      <c r="AV26" s="145">
        <f t="shared" si="2"/>
        <v>0</v>
      </c>
      <c r="AW26" s="145">
        <f t="shared" ref="AW26:CE26" si="3">SUM(AW16:AW25)</f>
        <v>0</v>
      </c>
      <c r="AX26" s="145">
        <f t="shared" si="3"/>
        <v>0</v>
      </c>
      <c r="AY26" s="145">
        <f t="shared" si="3"/>
        <v>3</v>
      </c>
      <c r="AZ26" s="145">
        <f t="shared" si="3"/>
        <v>0</v>
      </c>
      <c r="BA26" s="145">
        <f t="shared" si="3"/>
        <v>3</v>
      </c>
      <c r="BB26" s="145">
        <f t="shared" si="3"/>
        <v>1</v>
      </c>
      <c r="BC26" s="185">
        <f t="shared" si="3"/>
        <v>0</v>
      </c>
      <c r="BD26" s="145">
        <f t="shared" si="3"/>
        <v>0</v>
      </c>
      <c r="BE26" s="145">
        <f t="shared" si="3"/>
        <v>0</v>
      </c>
      <c r="BF26" s="145">
        <f t="shared" si="3"/>
        <v>0</v>
      </c>
      <c r="BG26" s="145">
        <f t="shared" si="3"/>
        <v>0</v>
      </c>
      <c r="BH26" s="145">
        <f t="shared" si="3"/>
        <v>0</v>
      </c>
      <c r="BI26" s="145">
        <f t="shared" si="3"/>
        <v>0</v>
      </c>
      <c r="BJ26" s="145">
        <f t="shared" si="3"/>
        <v>0</v>
      </c>
      <c r="BK26" s="145">
        <f t="shared" si="3"/>
        <v>0</v>
      </c>
      <c r="BL26" s="145">
        <f t="shared" si="3"/>
        <v>0</v>
      </c>
      <c r="BM26" s="145">
        <f t="shared" si="3"/>
        <v>0</v>
      </c>
      <c r="BN26" s="145">
        <f t="shared" si="3"/>
        <v>0</v>
      </c>
      <c r="BO26" s="145">
        <f t="shared" si="3"/>
        <v>0</v>
      </c>
      <c r="BP26" s="145">
        <f t="shared" si="3"/>
        <v>0</v>
      </c>
      <c r="BQ26" s="145">
        <f t="shared" si="3"/>
        <v>0</v>
      </c>
      <c r="BR26" s="185">
        <f t="shared" si="3"/>
        <v>0</v>
      </c>
      <c r="BS26" s="145">
        <f t="shared" si="3"/>
        <v>0</v>
      </c>
      <c r="BT26" s="145">
        <f t="shared" si="3"/>
        <v>0</v>
      </c>
      <c r="BU26" s="145">
        <f t="shared" si="3"/>
        <v>0</v>
      </c>
      <c r="BV26" s="145">
        <f t="shared" si="3"/>
        <v>0</v>
      </c>
      <c r="BW26" s="145">
        <f t="shared" si="3"/>
        <v>0</v>
      </c>
      <c r="BX26" s="145">
        <f t="shared" si="3"/>
        <v>0</v>
      </c>
      <c r="BY26" s="145">
        <f t="shared" si="3"/>
        <v>0</v>
      </c>
      <c r="BZ26" s="145">
        <f t="shared" si="3"/>
        <v>0</v>
      </c>
      <c r="CA26" s="145">
        <f t="shared" si="3"/>
        <v>0</v>
      </c>
      <c r="CB26" s="145">
        <f t="shared" si="3"/>
        <v>0</v>
      </c>
      <c r="CC26" s="145">
        <f t="shared" si="3"/>
        <v>0</v>
      </c>
      <c r="CD26" s="145">
        <f t="shared" si="3"/>
        <v>0</v>
      </c>
      <c r="CE26" s="145">
        <f t="shared" si="3"/>
        <v>0</v>
      </c>
      <c r="CF26" s="145">
        <f t="shared" ref="CF26:DM26" si="4">SUM(CF16:CF25)</f>
        <v>0</v>
      </c>
      <c r="CG26" s="145">
        <f t="shared" si="4"/>
        <v>0</v>
      </c>
      <c r="CH26" s="145">
        <f t="shared" si="4"/>
        <v>10</v>
      </c>
      <c r="CI26" s="145">
        <f t="shared" si="4"/>
        <v>5</v>
      </c>
      <c r="CJ26" s="145">
        <f t="shared" si="4"/>
        <v>0</v>
      </c>
      <c r="CK26" s="145">
        <f t="shared" si="4"/>
        <v>0</v>
      </c>
      <c r="CL26" s="145">
        <f t="shared" si="4"/>
        <v>0</v>
      </c>
      <c r="CM26" s="145">
        <f t="shared" si="4"/>
        <v>0</v>
      </c>
      <c r="CN26" s="145">
        <f t="shared" si="4"/>
        <v>15</v>
      </c>
      <c r="CO26" s="145">
        <f t="shared" si="4"/>
        <v>0</v>
      </c>
      <c r="CP26" s="145">
        <f t="shared" si="4"/>
        <v>0</v>
      </c>
      <c r="CQ26" s="145">
        <f t="shared" si="4"/>
        <v>1</v>
      </c>
      <c r="CR26" s="145">
        <f t="shared" si="4"/>
        <v>0</v>
      </c>
      <c r="CS26" s="145">
        <f t="shared" si="4"/>
        <v>0</v>
      </c>
      <c r="CT26" s="145">
        <f t="shared" si="4"/>
        <v>1</v>
      </c>
      <c r="CU26" s="145">
        <f t="shared" si="4"/>
        <v>0</v>
      </c>
      <c r="CV26" s="145">
        <f t="shared" si="4"/>
        <v>0</v>
      </c>
      <c r="CW26" s="145">
        <f t="shared" si="4"/>
        <v>0</v>
      </c>
      <c r="CX26" s="145">
        <f t="shared" si="4"/>
        <v>0</v>
      </c>
      <c r="CY26" s="145">
        <f t="shared" si="4"/>
        <v>0</v>
      </c>
      <c r="CZ26" s="145">
        <f t="shared" si="4"/>
        <v>0</v>
      </c>
      <c r="DA26" s="145">
        <f t="shared" si="4"/>
        <v>0</v>
      </c>
      <c r="DB26" s="145">
        <f t="shared" si="4"/>
        <v>0</v>
      </c>
      <c r="DC26" s="145">
        <f t="shared" si="4"/>
        <v>0</v>
      </c>
      <c r="DD26" s="145">
        <f t="shared" si="4"/>
        <v>0</v>
      </c>
      <c r="DE26" s="145">
        <f t="shared" si="4"/>
        <v>0</v>
      </c>
      <c r="DF26" s="145">
        <f t="shared" si="4"/>
        <v>0</v>
      </c>
      <c r="DG26" s="145">
        <f t="shared" si="4"/>
        <v>0</v>
      </c>
      <c r="DH26" s="145">
        <f t="shared" si="4"/>
        <v>0</v>
      </c>
      <c r="DI26" s="145">
        <f t="shared" si="4"/>
        <v>0</v>
      </c>
      <c r="DJ26" s="145">
        <f t="shared" si="4"/>
        <v>0</v>
      </c>
      <c r="DK26" s="145">
        <f t="shared" si="4"/>
        <v>0</v>
      </c>
      <c r="DL26" s="145">
        <f t="shared" si="4"/>
        <v>0</v>
      </c>
      <c r="DM26" s="104">
        <f t="shared" si="4"/>
        <v>0</v>
      </c>
    </row>
    <row r="27" spans="1:117" s="87" customFormat="1" ht="36" customHeight="1" x14ac:dyDescent="0.45">
      <c r="A27" s="133"/>
      <c r="B27" s="134"/>
      <c r="C27" s="372" t="s">
        <v>144</v>
      </c>
      <c r="D27" s="373"/>
      <c r="E27" s="117"/>
      <c r="F27" s="136"/>
      <c r="G27" s="136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83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7"/>
      <c r="BB27" s="137"/>
      <c r="BC27" s="183"/>
      <c r="BD27" s="137"/>
      <c r="BE27" s="137"/>
      <c r="BF27" s="137"/>
      <c r="BG27" s="137"/>
      <c r="BH27" s="137"/>
      <c r="BI27" s="137"/>
      <c r="BJ27" s="137"/>
      <c r="BK27" s="137"/>
      <c r="BL27" s="137"/>
      <c r="BM27" s="137"/>
      <c r="BN27" s="137"/>
      <c r="BO27" s="137"/>
      <c r="BP27" s="137"/>
      <c r="BQ27" s="137"/>
      <c r="BR27" s="183"/>
      <c r="BS27" s="137"/>
      <c r="BT27" s="137"/>
      <c r="BU27" s="137"/>
      <c r="BV27" s="137"/>
      <c r="BW27" s="137"/>
      <c r="BX27" s="137"/>
      <c r="BY27" s="137"/>
      <c r="BZ27" s="137"/>
      <c r="CA27" s="137"/>
      <c r="CB27" s="137"/>
      <c r="CC27" s="137"/>
      <c r="CD27" s="137"/>
      <c r="CE27" s="137"/>
      <c r="CF27" s="137"/>
      <c r="CG27" s="137"/>
      <c r="CH27" s="137"/>
      <c r="CI27" s="137"/>
      <c r="CJ27" s="137"/>
      <c r="CK27" s="137"/>
      <c r="CL27" s="137"/>
      <c r="CM27" s="137"/>
      <c r="CN27" s="137"/>
      <c r="CO27" s="137"/>
      <c r="CP27" s="137"/>
      <c r="CQ27" s="137"/>
      <c r="CR27" s="137"/>
      <c r="CS27" s="137"/>
      <c r="CT27" s="137"/>
      <c r="CU27" s="137"/>
      <c r="CV27" s="137"/>
      <c r="CW27" s="137"/>
      <c r="CX27" s="137"/>
      <c r="CY27" s="137"/>
      <c r="CZ27" s="137"/>
      <c r="DA27" s="137"/>
      <c r="DB27" s="137"/>
      <c r="DC27" s="137"/>
      <c r="DD27" s="137"/>
      <c r="DE27" s="137"/>
      <c r="DF27" s="137"/>
      <c r="DG27" s="137"/>
      <c r="DH27" s="137"/>
      <c r="DI27" s="137"/>
      <c r="DJ27" s="137"/>
      <c r="DK27" s="137"/>
      <c r="DL27" s="137"/>
      <c r="DM27" s="100"/>
    </row>
    <row r="28" spans="1:117" s="87" customFormat="1" ht="49.5" x14ac:dyDescent="0.45">
      <c r="A28" s="112">
        <v>12</v>
      </c>
      <c r="B28" s="138" t="s">
        <v>95</v>
      </c>
      <c r="C28" s="405" t="s">
        <v>52</v>
      </c>
      <c r="D28" s="377"/>
      <c r="E28" s="114" t="s">
        <v>103</v>
      </c>
      <c r="F28" s="139">
        <v>45</v>
      </c>
      <c r="G28" s="169">
        <v>2</v>
      </c>
      <c r="H28" s="140"/>
      <c r="I28" s="140"/>
      <c r="J28" s="141"/>
      <c r="K28" s="224">
        <v>15</v>
      </c>
      <c r="L28" s="224">
        <v>15</v>
      </c>
      <c r="M28" s="224"/>
      <c r="N28" s="224"/>
      <c r="O28" s="224"/>
      <c r="P28" s="224"/>
      <c r="Q28" s="224">
        <v>15</v>
      </c>
      <c r="R28" s="224"/>
      <c r="S28" s="224"/>
      <c r="T28" s="224"/>
      <c r="U28" s="224"/>
      <c r="V28" s="225">
        <v>2</v>
      </c>
      <c r="W28" s="225"/>
      <c r="X28" s="225"/>
      <c r="Y28" s="233">
        <v>2</v>
      </c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5"/>
      <c r="AK28" s="225"/>
      <c r="AL28" s="225"/>
      <c r="AM28" s="233"/>
      <c r="AN28" s="234"/>
      <c r="AO28" s="224">
        <v>15</v>
      </c>
      <c r="AP28" s="224">
        <v>15</v>
      </c>
      <c r="AQ28" s="224"/>
      <c r="AR28" s="224"/>
      <c r="AS28" s="224"/>
      <c r="AT28" s="224">
        <v>15</v>
      </c>
      <c r="AU28" s="224"/>
      <c r="AV28" s="224"/>
      <c r="AW28" s="224"/>
      <c r="AX28" s="224"/>
      <c r="AY28" s="225">
        <v>2</v>
      </c>
      <c r="AZ28" s="225"/>
      <c r="BA28" s="225"/>
      <c r="BB28" s="233">
        <v>2</v>
      </c>
      <c r="BC28" s="234" t="s">
        <v>103</v>
      </c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239"/>
      <c r="BO28" s="239"/>
      <c r="BP28" s="239"/>
      <c r="BQ28" s="169"/>
      <c r="BR28" s="234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239"/>
      <c r="CD28" s="239"/>
      <c r="CE28" s="239"/>
      <c r="CF28" s="169"/>
      <c r="CG28" s="169"/>
      <c r="CH28" s="139"/>
      <c r="CI28" s="139"/>
      <c r="CJ28" s="139"/>
      <c r="CK28" s="139"/>
      <c r="CL28" s="139"/>
      <c r="CM28" s="139"/>
      <c r="CN28" s="139"/>
      <c r="CO28" s="139"/>
      <c r="CP28" s="139"/>
      <c r="CQ28" s="239"/>
      <c r="CR28" s="239"/>
      <c r="CS28" s="239"/>
      <c r="CT28" s="169"/>
      <c r="CU28" s="169"/>
      <c r="CV28" s="139"/>
      <c r="CW28" s="139"/>
      <c r="CX28" s="139"/>
      <c r="CY28" s="139"/>
      <c r="CZ28" s="139"/>
      <c r="DA28" s="139"/>
      <c r="DB28" s="139"/>
      <c r="DC28" s="139"/>
      <c r="DD28" s="139"/>
      <c r="DE28" s="239"/>
      <c r="DF28" s="239"/>
      <c r="DG28" s="239"/>
      <c r="DH28" s="169"/>
      <c r="DI28" s="169"/>
      <c r="DJ28" s="195"/>
      <c r="DK28" s="195"/>
      <c r="DL28" s="195"/>
      <c r="DM28" s="195"/>
    </row>
    <row r="29" spans="1:117" s="87" customFormat="1" ht="49.5" x14ac:dyDescent="0.45">
      <c r="A29" s="112">
        <v>13</v>
      </c>
      <c r="B29" s="138" t="s">
        <v>98</v>
      </c>
      <c r="C29" s="405" t="s">
        <v>54</v>
      </c>
      <c r="D29" s="377"/>
      <c r="E29" s="114" t="s">
        <v>103</v>
      </c>
      <c r="F29" s="139">
        <v>30</v>
      </c>
      <c r="G29" s="169">
        <v>1</v>
      </c>
      <c r="H29" s="140"/>
      <c r="I29" s="140"/>
      <c r="J29" s="141"/>
      <c r="K29" s="224">
        <v>10</v>
      </c>
      <c r="L29" s="224">
        <v>10</v>
      </c>
      <c r="M29" s="224"/>
      <c r="N29" s="224"/>
      <c r="O29" s="224"/>
      <c r="P29" s="224"/>
      <c r="Q29" s="224">
        <v>10</v>
      </c>
      <c r="R29" s="224"/>
      <c r="S29" s="224"/>
      <c r="T29" s="224"/>
      <c r="U29" s="224"/>
      <c r="V29" s="225">
        <v>1</v>
      </c>
      <c r="W29" s="225"/>
      <c r="X29" s="225"/>
      <c r="Y29" s="233">
        <v>1</v>
      </c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5"/>
      <c r="AK29" s="225"/>
      <c r="AL29" s="225"/>
      <c r="AM29" s="233"/>
      <c r="AN29" s="234"/>
      <c r="AO29" s="282">
        <v>10</v>
      </c>
      <c r="AP29" s="282">
        <v>10</v>
      </c>
      <c r="AQ29" s="282"/>
      <c r="AR29" s="282"/>
      <c r="AS29" s="282"/>
      <c r="AT29" s="282">
        <v>10</v>
      </c>
      <c r="AU29" s="282"/>
      <c r="AV29" s="282"/>
      <c r="AW29" s="282"/>
      <c r="AX29" s="282"/>
      <c r="AY29" s="279">
        <v>1</v>
      </c>
      <c r="AZ29" s="279"/>
      <c r="BA29" s="279"/>
      <c r="BB29" s="280">
        <v>1</v>
      </c>
      <c r="BC29" s="286" t="s">
        <v>103</v>
      </c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239"/>
      <c r="BO29" s="239"/>
      <c r="BP29" s="239"/>
      <c r="BQ29" s="169"/>
      <c r="BR29" s="234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239"/>
      <c r="CD29" s="239"/>
      <c r="CE29" s="239"/>
      <c r="CF29" s="169"/>
      <c r="CG29" s="169"/>
      <c r="CH29" s="139"/>
      <c r="CI29" s="139"/>
      <c r="CJ29" s="139"/>
      <c r="CK29" s="139"/>
      <c r="CL29" s="139"/>
      <c r="CM29" s="139"/>
      <c r="CN29" s="139"/>
      <c r="CO29" s="139"/>
      <c r="CP29" s="139"/>
      <c r="CQ29" s="239"/>
      <c r="CR29" s="239"/>
      <c r="CS29" s="239"/>
      <c r="CT29" s="169"/>
      <c r="CU29" s="169"/>
      <c r="CV29" s="139"/>
      <c r="CW29" s="139"/>
      <c r="CX29" s="139"/>
      <c r="CY29" s="139"/>
      <c r="CZ29" s="139"/>
      <c r="DA29" s="139"/>
      <c r="DB29" s="139"/>
      <c r="DC29" s="139"/>
      <c r="DD29" s="139"/>
      <c r="DE29" s="239"/>
      <c r="DF29" s="239"/>
      <c r="DG29" s="239"/>
      <c r="DH29" s="169"/>
      <c r="DI29" s="169"/>
      <c r="DJ29" s="195"/>
      <c r="DK29" s="195"/>
      <c r="DL29" s="195"/>
      <c r="DM29" s="195"/>
    </row>
    <row r="30" spans="1:117" s="87" customFormat="1" ht="49.5" x14ac:dyDescent="0.45">
      <c r="A30" s="112">
        <v>14</v>
      </c>
      <c r="B30" s="138" t="s">
        <v>99</v>
      </c>
      <c r="C30" s="405" t="s">
        <v>55</v>
      </c>
      <c r="D30" s="377"/>
      <c r="E30" s="114" t="s">
        <v>103</v>
      </c>
      <c r="F30" s="122">
        <v>30</v>
      </c>
      <c r="G30" s="142">
        <v>1</v>
      </c>
      <c r="H30" s="124"/>
      <c r="I30" s="124"/>
      <c r="J30" s="125"/>
      <c r="K30" s="227">
        <v>10</v>
      </c>
      <c r="L30" s="227">
        <v>10</v>
      </c>
      <c r="M30" s="227"/>
      <c r="N30" s="227"/>
      <c r="O30" s="227"/>
      <c r="P30" s="227"/>
      <c r="Q30" s="227">
        <v>10</v>
      </c>
      <c r="R30" s="227"/>
      <c r="S30" s="227"/>
      <c r="T30" s="227"/>
      <c r="U30" s="227"/>
      <c r="V30" s="228">
        <v>1</v>
      </c>
      <c r="W30" s="228"/>
      <c r="X30" s="228"/>
      <c r="Y30" s="235">
        <v>1</v>
      </c>
      <c r="Z30" s="227"/>
      <c r="AA30" s="227"/>
      <c r="AB30" s="227"/>
      <c r="AC30" s="227"/>
      <c r="AD30" s="227"/>
      <c r="AE30" s="227"/>
      <c r="AF30" s="227"/>
      <c r="AG30" s="227"/>
      <c r="AH30" s="227"/>
      <c r="AI30" s="227"/>
      <c r="AJ30" s="228"/>
      <c r="AK30" s="228"/>
      <c r="AL30" s="228"/>
      <c r="AM30" s="235"/>
      <c r="AN30" s="184"/>
      <c r="AO30" s="227">
        <v>10</v>
      </c>
      <c r="AP30" s="227">
        <v>10</v>
      </c>
      <c r="AQ30" s="227"/>
      <c r="AR30" s="227"/>
      <c r="AS30" s="227"/>
      <c r="AT30" s="227">
        <v>10</v>
      </c>
      <c r="AU30" s="232"/>
      <c r="AV30" s="232"/>
      <c r="AW30" s="232"/>
      <c r="AX30" s="232"/>
      <c r="AY30" s="228">
        <v>1</v>
      </c>
      <c r="AZ30" s="228"/>
      <c r="BA30" s="228"/>
      <c r="BB30" s="235">
        <v>1</v>
      </c>
      <c r="BC30" s="184" t="s">
        <v>185</v>
      </c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223"/>
      <c r="BO30" s="223"/>
      <c r="BP30" s="223"/>
      <c r="BQ30" s="142"/>
      <c r="BR30" s="184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223"/>
      <c r="CD30" s="223"/>
      <c r="CE30" s="223"/>
      <c r="CF30" s="142"/>
      <c r="CG30" s="142"/>
      <c r="CH30" s="122"/>
      <c r="CI30" s="122"/>
      <c r="CJ30" s="122"/>
      <c r="CK30" s="122"/>
      <c r="CL30" s="122"/>
      <c r="CM30" s="122"/>
      <c r="CN30" s="122"/>
      <c r="CO30" s="122"/>
      <c r="CP30" s="122"/>
      <c r="CQ30" s="223"/>
      <c r="CR30" s="223"/>
      <c r="CS30" s="223"/>
      <c r="CT30" s="142"/>
      <c r="CU30" s="142"/>
      <c r="CV30" s="122"/>
      <c r="CW30" s="122"/>
      <c r="CX30" s="122"/>
      <c r="CY30" s="122"/>
      <c r="CZ30" s="122"/>
      <c r="DA30" s="122"/>
      <c r="DB30" s="122"/>
      <c r="DC30" s="122"/>
      <c r="DD30" s="122"/>
      <c r="DE30" s="223"/>
      <c r="DF30" s="223"/>
      <c r="DG30" s="223"/>
      <c r="DH30" s="142"/>
      <c r="DI30" s="142"/>
      <c r="DJ30" s="198"/>
      <c r="DK30" s="198"/>
      <c r="DL30" s="198"/>
      <c r="DM30" s="198"/>
    </row>
    <row r="31" spans="1:117" s="87" customFormat="1" ht="87" customHeight="1" x14ac:dyDescent="0.45">
      <c r="A31" s="112">
        <v>15</v>
      </c>
      <c r="B31" s="138" t="s">
        <v>97</v>
      </c>
      <c r="C31" s="376" t="s">
        <v>232</v>
      </c>
      <c r="D31" s="377"/>
      <c r="E31" s="114" t="s">
        <v>103</v>
      </c>
      <c r="F31" s="139">
        <v>35</v>
      </c>
      <c r="G31" s="169">
        <v>1</v>
      </c>
      <c r="H31" s="140"/>
      <c r="I31" s="140"/>
      <c r="J31" s="141"/>
      <c r="K31" s="224">
        <v>10</v>
      </c>
      <c r="L31" s="224">
        <v>10</v>
      </c>
      <c r="M31" s="224"/>
      <c r="N31" s="224"/>
      <c r="O31" s="224"/>
      <c r="P31" s="224"/>
      <c r="Q31" s="224">
        <v>15</v>
      </c>
      <c r="R31" s="224"/>
      <c r="S31" s="224"/>
      <c r="T31" s="224"/>
      <c r="U31" s="224"/>
      <c r="V31" s="225">
        <v>1</v>
      </c>
      <c r="W31" s="225"/>
      <c r="X31" s="225"/>
      <c r="Y31" s="233">
        <v>1</v>
      </c>
      <c r="Z31" s="224">
        <v>10</v>
      </c>
      <c r="AA31" s="224">
        <v>10</v>
      </c>
      <c r="AB31" s="224"/>
      <c r="AC31" s="224"/>
      <c r="AD31" s="224"/>
      <c r="AE31" s="224">
        <v>15</v>
      </c>
      <c r="AF31" s="224"/>
      <c r="AG31" s="224"/>
      <c r="AH31" s="224"/>
      <c r="AI31" s="224"/>
      <c r="AJ31" s="225">
        <v>1</v>
      </c>
      <c r="AK31" s="225"/>
      <c r="AL31" s="225"/>
      <c r="AM31" s="233">
        <v>1</v>
      </c>
      <c r="AN31" s="234" t="s">
        <v>103</v>
      </c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5"/>
      <c r="AZ31" s="225"/>
      <c r="BA31" s="225"/>
      <c r="BB31" s="233"/>
      <c r="BC31" s="234"/>
      <c r="BD31" s="138"/>
      <c r="BE31" s="138"/>
      <c r="BF31" s="138"/>
      <c r="BG31" s="138"/>
      <c r="BH31" s="138"/>
      <c r="BI31" s="138"/>
      <c r="BJ31" s="138"/>
      <c r="BK31" s="138"/>
      <c r="BL31" s="138"/>
      <c r="BM31" s="138"/>
      <c r="BN31" s="239"/>
      <c r="BO31" s="239"/>
      <c r="BP31" s="239"/>
      <c r="BQ31" s="169"/>
      <c r="BR31" s="234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239"/>
      <c r="CD31" s="239"/>
      <c r="CE31" s="239"/>
      <c r="CF31" s="169"/>
      <c r="CG31" s="169"/>
      <c r="CH31" s="139"/>
      <c r="CI31" s="139"/>
      <c r="CJ31" s="139"/>
      <c r="CK31" s="139"/>
      <c r="CL31" s="139"/>
      <c r="CM31" s="139"/>
      <c r="CN31" s="139"/>
      <c r="CO31" s="139"/>
      <c r="CP31" s="139"/>
      <c r="CQ31" s="239"/>
      <c r="CR31" s="239"/>
      <c r="CS31" s="239"/>
      <c r="CT31" s="169"/>
      <c r="CU31" s="169"/>
      <c r="CV31" s="139"/>
      <c r="CW31" s="139"/>
      <c r="CX31" s="139"/>
      <c r="CY31" s="139"/>
      <c r="CZ31" s="139"/>
      <c r="DA31" s="139"/>
      <c r="DB31" s="139"/>
      <c r="DC31" s="139"/>
      <c r="DD31" s="139"/>
      <c r="DE31" s="239"/>
      <c r="DF31" s="239"/>
      <c r="DG31" s="239"/>
      <c r="DH31" s="169"/>
      <c r="DI31" s="169"/>
      <c r="DJ31" s="195"/>
      <c r="DK31" s="195"/>
      <c r="DL31" s="195"/>
      <c r="DM31" s="195"/>
    </row>
    <row r="32" spans="1:117" s="87" customFormat="1" ht="49.5" x14ac:dyDescent="0.45">
      <c r="A32" s="112">
        <v>16</v>
      </c>
      <c r="B32" s="138" t="s">
        <v>96</v>
      </c>
      <c r="C32" s="405" t="s">
        <v>53</v>
      </c>
      <c r="D32" s="377"/>
      <c r="E32" s="114" t="s">
        <v>103</v>
      </c>
      <c r="F32" s="139">
        <v>30</v>
      </c>
      <c r="G32" s="169">
        <v>1</v>
      </c>
      <c r="H32" s="140"/>
      <c r="I32" s="140"/>
      <c r="J32" s="141"/>
      <c r="K32" s="224">
        <v>10</v>
      </c>
      <c r="L32" s="224">
        <v>10</v>
      </c>
      <c r="M32" s="224"/>
      <c r="N32" s="224"/>
      <c r="O32" s="224"/>
      <c r="P32" s="224"/>
      <c r="Q32" s="224">
        <v>10</v>
      </c>
      <c r="R32" s="224"/>
      <c r="S32" s="224"/>
      <c r="T32" s="224"/>
      <c r="U32" s="224"/>
      <c r="V32" s="225">
        <v>1</v>
      </c>
      <c r="W32" s="225"/>
      <c r="X32" s="225"/>
      <c r="Y32" s="233">
        <v>1</v>
      </c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5"/>
      <c r="AK32" s="225"/>
      <c r="AL32" s="225"/>
      <c r="AM32" s="233"/>
      <c r="AN32" s="234"/>
      <c r="AO32" s="282">
        <v>10</v>
      </c>
      <c r="AP32" s="282">
        <v>10</v>
      </c>
      <c r="AQ32" s="282"/>
      <c r="AR32" s="282"/>
      <c r="AS32" s="282"/>
      <c r="AT32" s="282">
        <v>10</v>
      </c>
      <c r="AU32" s="282"/>
      <c r="AV32" s="282"/>
      <c r="AW32" s="282"/>
      <c r="AX32" s="282"/>
      <c r="AY32" s="279">
        <v>1</v>
      </c>
      <c r="AZ32" s="279"/>
      <c r="BA32" s="279"/>
      <c r="BB32" s="280">
        <v>1</v>
      </c>
      <c r="BC32" s="281" t="s">
        <v>103</v>
      </c>
      <c r="BD32" s="138"/>
      <c r="BE32" s="138"/>
      <c r="BF32" s="138"/>
      <c r="BG32" s="138"/>
      <c r="BH32" s="138"/>
      <c r="BI32" s="138"/>
      <c r="BJ32" s="138"/>
      <c r="BK32" s="138"/>
      <c r="BL32" s="138"/>
      <c r="BM32" s="138"/>
      <c r="BN32" s="239"/>
      <c r="BO32" s="239"/>
      <c r="BP32" s="239"/>
      <c r="BQ32" s="169"/>
      <c r="BR32" s="234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239"/>
      <c r="CD32" s="239"/>
      <c r="CE32" s="239"/>
      <c r="CF32" s="169"/>
      <c r="CG32" s="169"/>
      <c r="CH32" s="139"/>
      <c r="CI32" s="139"/>
      <c r="CJ32" s="139"/>
      <c r="CK32" s="139"/>
      <c r="CL32" s="139"/>
      <c r="CM32" s="139"/>
      <c r="CN32" s="139"/>
      <c r="CO32" s="139"/>
      <c r="CP32" s="139"/>
      <c r="CQ32" s="239"/>
      <c r="CR32" s="239"/>
      <c r="CS32" s="239"/>
      <c r="CT32" s="169"/>
      <c r="CU32" s="169"/>
      <c r="CV32" s="139"/>
      <c r="CW32" s="139"/>
      <c r="CX32" s="139"/>
      <c r="CY32" s="139"/>
      <c r="CZ32" s="139"/>
      <c r="DA32" s="139"/>
      <c r="DB32" s="139"/>
      <c r="DC32" s="139"/>
      <c r="DD32" s="139"/>
      <c r="DE32" s="239"/>
      <c r="DF32" s="239"/>
      <c r="DG32" s="239"/>
      <c r="DH32" s="169"/>
      <c r="DI32" s="169"/>
      <c r="DJ32" s="195"/>
      <c r="DK32" s="195"/>
      <c r="DL32" s="195"/>
      <c r="DM32" s="195"/>
    </row>
    <row r="33" spans="1:117" s="87" customFormat="1" ht="158.25" customHeight="1" x14ac:dyDescent="0.45">
      <c r="A33" s="112">
        <v>17</v>
      </c>
      <c r="B33" s="138" t="s">
        <v>160</v>
      </c>
      <c r="C33" s="376" t="s">
        <v>226</v>
      </c>
      <c r="D33" s="377"/>
      <c r="E33" s="114" t="s">
        <v>43</v>
      </c>
      <c r="F33" s="122">
        <v>45</v>
      </c>
      <c r="G33" s="142">
        <v>2</v>
      </c>
      <c r="H33" s="124"/>
      <c r="I33" s="124"/>
      <c r="J33" s="125"/>
      <c r="K33" s="227">
        <v>15</v>
      </c>
      <c r="L33" s="227">
        <v>10</v>
      </c>
      <c r="M33" s="227"/>
      <c r="N33" s="227"/>
      <c r="O33" s="227">
        <v>10</v>
      </c>
      <c r="P33" s="227"/>
      <c r="Q33" s="227">
        <v>10</v>
      </c>
      <c r="R33" s="227"/>
      <c r="S33" s="227"/>
      <c r="T33" s="227"/>
      <c r="U33" s="227"/>
      <c r="V33" s="228">
        <v>2</v>
      </c>
      <c r="W33" s="228"/>
      <c r="X33" s="228"/>
      <c r="Y33" s="235">
        <v>2</v>
      </c>
      <c r="Z33" s="227"/>
      <c r="AA33" s="227"/>
      <c r="AB33" s="227"/>
      <c r="AC33" s="227"/>
      <c r="AD33" s="227"/>
      <c r="AE33" s="227"/>
      <c r="AF33" s="227"/>
      <c r="AG33" s="227"/>
      <c r="AH33" s="227"/>
      <c r="AI33" s="227"/>
      <c r="AJ33" s="228"/>
      <c r="AK33" s="228"/>
      <c r="AL33" s="228"/>
      <c r="AM33" s="235"/>
      <c r="AN33" s="184"/>
      <c r="AO33" s="227">
        <v>15</v>
      </c>
      <c r="AP33" s="227">
        <v>5</v>
      </c>
      <c r="AQ33" s="227"/>
      <c r="AR33" s="227"/>
      <c r="AS33" s="227"/>
      <c r="AT33" s="227">
        <v>5</v>
      </c>
      <c r="AU33" s="227"/>
      <c r="AV33" s="227"/>
      <c r="AW33" s="227"/>
      <c r="AX33" s="227"/>
      <c r="AY33" s="228">
        <v>1</v>
      </c>
      <c r="AZ33" s="228"/>
      <c r="BA33" s="228"/>
      <c r="BB33" s="235">
        <v>1</v>
      </c>
      <c r="BC33" s="184" t="s">
        <v>103</v>
      </c>
      <c r="BD33" s="143"/>
      <c r="BE33" s="143"/>
      <c r="BF33" s="143"/>
      <c r="BG33" s="143"/>
      <c r="BH33" s="143"/>
      <c r="BI33" s="143"/>
      <c r="BJ33" s="143"/>
      <c r="BK33" s="143"/>
      <c r="BL33" s="143"/>
      <c r="BM33" s="143"/>
      <c r="BN33" s="223"/>
      <c r="BO33" s="223"/>
      <c r="BP33" s="223"/>
      <c r="BQ33" s="142"/>
      <c r="BR33" s="234"/>
      <c r="BS33" s="122"/>
      <c r="BT33" s="122"/>
      <c r="BU33" s="122"/>
      <c r="BV33" s="122"/>
      <c r="BW33" s="122"/>
      <c r="BX33" s="122"/>
      <c r="BY33" s="122"/>
      <c r="BZ33" s="122"/>
      <c r="CA33" s="122"/>
      <c r="CB33" s="122"/>
      <c r="CC33" s="223"/>
      <c r="CD33" s="223"/>
      <c r="CE33" s="223"/>
      <c r="CF33" s="142"/>
      <c r="CG33" s="142"/>
      <c r="CH33" s="122"/>
      <c r="CI33" s="122">
        <v>5</v>
      </c>
      <c r="CJ33" s="122"/>
      <c r="CK33" s="122"/>
      <c r="CL33" s="122">
        <v>10</v>
      </c>
      <c r="CM33" s="122"/>
      <c r="CN33" s="122">
        <v>5</v>
      </c>
      <c r="CO33" s="122"/>
      <c r="CP33" s="122"/>
      <c r="CQ33" s="223">
        <v>1</v>
      </c>
      <c r="CR33" s="223"/>
      <c r="CS33" s="223"/>
      <c r="CT33" s="142">
        <v>0.5</v>
      </c>
      <c r="CU33" s="142" t="s">
        <v>43</v>
      </c>
      <c r="CV33" s="122"/>
      <c r="CW33" s="122"/>
      <c r="CX33" s="122"/>
      <c r="CY33" s="122"/>
      <c r="CZ33" s="122"/>
      <c r="DA33" s="122"/>
      <c r="DB33" s="122"/>
      <c r="DC33" s="122"/>
      <c r="DD33" s="122"/>
      <c r="DE33" s="223"/>
      <c r="DF33" s="223"/>
      <c r="DG33" s="223"/>
      <c r="DH33" s="142"/>
      <c r="DI33" s="142"/>
      <c r="DJ33" s="198">
        <v>0.25</v>
      </c>
      <c r="DK33" s="198">
        <v>0.25</v>
      </c>
      <c r="DL33" s="198"/>
      <c r="DM33" s="198"/>
    </row>
    <row r="34" spans="1:117" s="87" customFormat="1" ht="67.5" customHeight="1" x14ac:dyDescent="0.45">
      <c r="A34" s="112">
        <v>18</v>
      </c>
      <c r="B34" s="138" t="s">
        <v>161</v>
      </c>
      <c r="C34" s="376" t="s">
        <v>219</v>
      </c>
      <c r="D34" s="377"/>
      <c r="E34" s="114" t="s">
        <v>43</v>
      </c>
      <c r="F34" s="122">
        <v>45</v>
      </c>
      <c r="G34" s="142">
        <v>2</v>
      </c>
      <c r="H34" s="124"/>
      <c r="I34" s="124"/>
      <c r="J34" s="125"/>
      <c r="K34" s="227">
        <v>15</v>
      </c>
      <c r="L34" s="227">
        <v>10</v>
      </c>
      <c r="M34" s="227"/>
      <c r="N34" s="227"/>
      <c r="O34" s="227">
        <v>10</v>
      </c>
      <c r="P34" s="227"/>
      <c r="Q34" s="227">
        <v>10</v>
      </c>
      <c r="R34" s="227"/>
      <c r="S34" s="227"/>
      <c r="T34" s="227"/>
      <c r="U34" s="227"/>
      <c r="V34" s="228">
        <v>2</v>
      </c>
      <c r="W34" s="228"/>
      <c r="X34" s="228"/>
      <c r="Y34" s="235">
        <v>2</v>
      </c>
      <c r="Z34" s="227"/>
      <c r="AA34" s="227"/>
      <c r="AB34" s="227"/>
      <c r="AC34" s="227"/>
      <c r="AD34" s="227"/>
      <c r="AE34" s="227"/>
      <c r="AF34" s="227"/>
      <c r="AG34" s="227"/>
      <c r="AH34" s="227"/>
      <c r="AI34" s="227"/>
      <c r="AJ34" s="228"/>
      <c r="AK34" s="228"/>
      <c r="AL34" s="228"/>
      <c r="AM34" s="235"/>
      <c r="AN34" s="184"/>
      <c r="AO34" s="227">
        <v>15</v>
      </c>
      <c r="AP34" s="227">
        <v>10</v>
      </c>
      <c r="AQ34" s="227"/>
      <c r="AR34" s="227"/>
      <c r="AS34" s="227">
        <v>10</v>
      </c>
      <c r="AT34" s="227">
        <v>10</v>
      </c>
      <c r="AU34" s="227"/>
      <c r="AV34" s="227"/>
      <c r="AW34" s="227"/>
      <c r="AX34" s="227"/>
      <c r="AY34" s="228">
        <v>2</v>
      </c>
      <c r="AZ34" s="228"/>
      <c r="BA34" s="228"/>
      <c r="BB34" s="235">
        <v>2</v>
      </c>
      <c r="BC34" s="184" t="s">
        <v>43</v>
      </c>
      <c r="BD34" s="143"/>
      <c r="BE34" s="143"/>
      <c r="BF34" s="143"/>
      <c r="BG34" s="143"/>
      <c r="BH34" s="143"/>
      <c r="BI34" s="143"/>
      <c r="BJ34" s="143"/>
      <c r="BK34" s="143"/>
      <c r="BL34" s="143"/>
      <c r="BM34" s="143"/>
      <c r="BN34" s="223"/>
      <c r="BO34" s="223"/>
      <c r="BP34" s="223"/>
      <c r="BQ34" s="142"/>
      <c r="BR34" s="234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223"/>
      <c r="CD34" s="223"/>
      <c r="CE34" s="223"/>
      <c r="CF34" s="142"/>
      <c r="CG34" s="142"/>
      <c r="CH34" s="122"/>
      <c r="CI34" s="122"/>
      <c r="CJ34" s="122"/>
      <c r="CK34" s="122"/>
      <c r="CL34" s="122"/>
      <c r="CM34" s="122"/>
      <c r="CN34" s="122"/>
      <c r="CO34" s="122"/>
      <c r="CP34" s="122"/>
      <c r="CQ34" s="223"/>
      <c r="CR34" s="223"/>
      <c r="CS34" s="223"/>
      <c r="CT34" s="142"/>
      <c r="CU34" s="142"/>
      <c r="CV34" s="122"/>
      <c r="CW34" s="122"/>
      <c r="CX34" s="122"/>
      <c r="CY34" s="122"/>
      <c r="CZ34" s="122"/>
      <c r="DA34" s="122"/>
      <c r="DB34" s="122"/>
      <c r="DC34" s="122"/>
      <c r="DD34" s="122"/>
      <c r="DE34" s="223"/>
      <c r="DF34" s="223"/>
      <c r="DG34" s="223"/>
      <c r="DH34" s="142"/>
      <c r="DI34" s="142"/>
      <c r="DJ34" s="198">
        <v>0.25</v>
      </c>
      <c r="DK34" s="198">
        <v>0.25</v>
      </c>
      <c r="DL34" s="198"/>
      <c r="DM34" s="198"/>
    </row>
    <row r="35" spans="1:117" s="95" customFormat="1" ht="50.25" customHeight="1" thickBot="1" x14ac:dyDescent="0.5">
      <c r="A35" s="112">
        <v>19</v>
      </c>
      <c r="B35" s="138" t="s">
        <v>100</v>
      </c>
      <c r="C35" s="405" t="s">
        <v>41</v>
      </c>
      <c r="D35" s="377"/>
      <c r="E35" s="114" t="s">
        <v>43</v>
      </c>
      <c r="F35" s="143">
        <v>120</v>
      </c>
      <c r="G35" s="142">
        <v>5</v>
      </c>
      <c r="H35" s="124"/>
      <c r="I35" s="124"/>
      <c r="J35" s="125"/>
      <c r="K35" s="232"/>
      <c r="L35" s="232"/>
      <c r="M35" s="232"/>
      <c r="N35" s="232"/>
      <c r="O35" s="232"/>
      <c r="P35" s="232"/>
      <c r="Q35" s="232"/>
      <c r="R35" s="232">
        <v>120</v>
      </c>
      <c r="S35" s="232"/>
      <c r="T35" s="232"/>
      <c r="U35" s="232"/>
      <c r="V35" s="228">
        <v>5</v>
      </c>
      <c r="W35" s="228"/>
      <c r="X35" s="228"/>
      <c r="Y35" s="235">
        <v>5</v>
      </c>
      <c r="Z35" s="232"/>
      <c r="AA35" s="232"/>
      <c r="AB35" s="232"/>
      <c r="AC35" s="232"/>
      <c r="AD35" s="232"/>
      <c r="AE35" s="232"/>
      <c r="AF35" s="232">
        <v>30</v>
      </c>
      <c r="AG35" s="232"/>
      <c r="AH35" s="232"/>
      <c r="AI35" s="232"/>
      <c r="AJ35" s="228">
        <v>1</v>
      </c>
      <c r="AK35" s="228"/>
      <c r="AL35" s="228"/>
      <c r="AM35" s="235">
        <v>1</v>
      </c>
      <c r="AN35" s="184" t="s">
        <v>103</v>
      </c>
      <c r="AO35" s="232"/>
      <c r="AP35" s="232"/>
      <c r="AQ35" s="232"/>
      <c r="AR35" s="232"/>
      <c r="AS35" s="232"/>
      <c r="AT35" s="232"/>
      <c r="AU35" s="232">
        <v>30</v>
      </c>
      <c r="AV35" s="232"/>
      <c r="AW35" s="232"/>
      <c r="AX35" s="232"/>
      <c r="AY35" s="228">
        <v>1</v>
      </c>
      <c r="AZ35" s="228"/>
      <c r="BA35" s="228"/>
      <c r="BB35" s="235">
        <v>1</v>
      </c>
      <c r="BC35" s="184" t="s">
        <v>103</v>
      </c>
      <c r="BD35" s="143"/>
      <c r="BE35" s="143"/>
      <c r="BF35" s="143"/>
      <c r="BG35" s="143"/>
      <c r="BH35" s="143"/>
      <c r="BI35" s="143"/>
      <c r="BJ35" s="143">
        <v>30</v>
      </c>
      <c r="BK35" s="143"/>
      <c r="BL35" s="143"/>
      <c r="BM35" s="143"/>
      <c r="BN35" s="223">
        <v>1</v>
      </c>
      <c r="BO35" s="223"/>
      <c r="BP35" s="223"/>
      <c r="BQ35" s="142">
        <v>1</v>
      </c>
      <c r="BR35" s="234" t="s">
        <v>186</v>
      </c>
      <c r="BS35" s="143"/>
      <c r="BT35" s="143"/>
      <c r="BU35" s="143"/>
      <c r="BV35" s="143"/>
      <c r="BW35" s="143"/>
      <c r="BX35" s="143"/>
      <c r="BY35" s="143">
        <v>30</v>
      </c>
      <c r="BZ35" s="143"/>
      <c r="CA35" s="143"/>
      <c r="CB35" s="143"/>
      <c r="CC35" s="223">
        <v>2</v>
      </c>
      <c r="CD35" s="223"/>
      <c r="CE35" s="223"/>
      <c r="CF35" s="142">
        <v>2</v>
      </c>
      <c r="CG35" s="142" t="s">
        <v>43</v>
      </c>
      <c r="CH35" s="143"/>
      <c r="CI35" s="143"/>
      <c r="CJ35" s="143"/>
      <c r="CK35" s="143"/>
      <c r="CL35" s="143"/>
      <c r="CM35" s="143"/>
      <c r="CN35" s="143"/>
      <c r="CO35" s="143"/>
      <c r="CP35" s="143"/>
      <c r="CQ35" s="223"/>
      <c r="CR35" s="223"/>
      <c r="CS35" s="223"/>
      <c r="CT35" s="142"/>
      <c r="CU35" s="142"/>
      <c r="CV35" s="143"/>
      <c r="CW35" s="143"/>
      <c r="CX35" s="143"/>
      <c r="CY35" s="143"/>
      <c r="CZ35" s="143"/>
      <c r="DA35" s="143"/>
      <c r="DB35" s="143"/>
      <c r="DC35" s="143"/>
      <c r="DD35" s="143"/>
      <c r="DE35" s="223"/>
      <c r="DF35" s="223"/>
      <c r="DG35" s="223"/>
      <c r="DH35" s="142"/>
      <c r="DI35" s="142"/>
      <c r="DJ35" s="205"/>
      <c r="DK35" s="205"/>
      <c r="DL35" s="205"/>
      <c r="DM35" s="205"/>
    </row>
    <row r="36" spans="1:117" s="178" customFormat="1" ht="47.25" customHeight="1" thickBot="1" x14ac:dyDescent="0.4">
      <c r="A36" s="144"/>
      <c r="B36" s="400" t="s">
        <v>145</v>
      </c>
      <c r="C36" s="401"/>
      <c r="D36" s="402"/>
      <c r="E36" s="129"/>
      <c r="F36" s="146">
        <f t="shared" ref="F36" si="5">SUM(F27:F35)</f>
        <v>380</v>
      </c>
      <c r="G36" s="146">
        <f t="shared" ref="G36:H36" si="6">SUM(G27:G35)</f>
        <v>15</v>
      </c>
      <c r="H36" s="146">
        <f t="shared" si="6"/>
        <v>0</v>
      </c>
      <c r="I36" s="146">
        <f t="shared" ref="I36:J36" si="7">SUM(I27:I35)</f>
        <v>0</v>
      </c>
      <c r="J36" s="146">
        <f t="shared" si="7"/>
        <v>0</v>
      </c>
      <c r="K36" s="146">
        <f t="shared" ref="K36:Y36" si="8">SUM(K27:K35)</f>
        <v>85</v>
      </c>
      <c r="L36" s="146">
        <f t="shared" si="8"/>
        <v>75</v>
      </c>
      <c r="M36" s="146">
        <f t="shared" si="8"/>
        <v>0</v>
      </c>
      <c r="N36" s="146">
        <f t="shared" si="8"/>
        <v>0</v>
      </c>
      <c r="O36" s="146">
        <f t="shared" si="8"/>
        <v>20</v>
      </c>
      <c r="P36" s="146">
        <f t="shared" si="8"/>
        <v>0</v>
      </c>
      <c r="Q36" s="146">
        <f t="shared" si="8"/>
        <v>80</v>
      </c>
      <c r="R36" s="146">
        <f t="shared" si="8"/>
        <v>120</v>
      </c>
      <c r="S36" s="146">
        <f t="shared" si="8"/>
        <v>0</v>
      </c>
      <c r="T36" s="146">
        <f t="shared" si="8"/>
        <v>0</v>
      </c>
      <c r="U36" s="146">
        <f t="shared" si="8"/>
        <v>0</v>
      </c>
      <c r="V36" s="146">
        <f t="shared" si="8"/>
        <v>15</v>
      </c>
      <c r="W36" s="146">
        <f t="shared" si="8"/>
        <v>0</v>
      </c>
      <c r="X36" s="146">
        <f t="shared" si="8"/>
        <v>0</v>
      </c>
      <c r="Y36" s="146">
        <f t="shared" si="8"/>
        <v>15</v>
      </c>
      <c r="Z36" s="146">
        <f t="shared" ref="Z36:CU36" si="9">SUM(Z27:Z35)</f>
        <v>10</v>
      </c>
      <c r="AA36" s="146">
        <f t="shared" si="9"/>
        <v>10</v>
      </c>
      <c r="AB36" s="146">
        <f t="shared" si="9"/>
        <v>0</v>
      </c>
      <c r="AC36" s="146">
        <f t="shared" si="9"/>
        <v>0</v>
      </c>
      <c r="AD36" s="146">
        <f t="shared" si="9"/>
        <v>0</v>
      </c>
      <c r="AE36" s="146">
        <f t="shared" si="9"/>
        <v>15</v>
      </c>
      <c r="AF36" s="146">
        <f t="shared" si="9"/>
        <v>30</v>
      </c>
      <c r="AG36" s="146">
        <f t="shared" si="9"/>
        <v>0</v>
      </c>
      <c r="AH36" s="146">
        <f t="shared" si="9"/>
        <v>0</v>
      </c>
      <c r="AI36" s="146">
        <f t="shared" si="9"/>
        <v>0</v>
      </c>
      <c r="AJ36" s="146">
        <f t="shared" si="9"/>
        <v>2</v>
      </c>
      <c r="AK36" s="146">
        <f t="shared" si="9"/>
        <v>0</v>
      </c>
      <c r="AL36" s="146">
        <f t="shared" si="9"/>
        <v>0</v>
      </c>
      <c r="AM36" s="146">
        <f t="shared" ref="AM36" si="10">SUM(AM27:AM35)</f>
        <v>2</v>
      </c>
      <c r="AN36" s="186">
        <f t="shared" si="9"/>
        <v>0</v>
      </c>
      <c r="AO36" s="146">
        <f t="shared" si="9"/>
        <v>75</v>
      </c>
      <c r="AP36" s="146">
        <f t="shared" si="9"/>
        <v>60</v>
      </c>
      <c r="AQ36" s="146">
        <f t="shared" si="9"/>
        <v>0</v>
      </c>
      <c r="AR36" s="146">
        <f t="shared" si="9"/>
        <v>0</v>
      </c>
      <c r="AS36" s="146">
        <f t="shared" si="9"/>
        <v>10</v>
      </c>
      <c r="AT36" s="146">
        <f t="shared" si="9"/>
        <v>60</v>
      </c>
      <c r="AU36" s="146">
        <f t="shared" si="9"/>
        <v>30</v>
      </c>
      <c r="AV36" s="146">
        <f t="shared" si="9"/>
        <v>0</v>
      </c>
      <c r="AW36" s="146">
        <f t="shared" si="9"/>
        <v>0</v>
      </c>
      <c r="AX36" s="146">
        <f t="shared" si="9"/>
        <v>0</v>
      </c>
      <c r="AY36" s="146">
        <f t="shared" si="9"/>
        <v>9</v>
      </c>
      <c r="AZ36" s="146">
        <f t="shared" si="9"/>
        <v>0</v>
      </c>
      <c r="BA36" s="146">
        <f t="shared" si="9"/>
        <v>0</v>
      </c>
      <c r="BB36" s="146">
        <f t="shared" ref="BB36" si="11">SUM(BB27:BB35)</f>
        <v>9</v>
      </c>
      <c r="BC36" s="186">
        <f t="shared" si="9"/>
        <v>0</v>
      </c>
      <c r="BD36" s="146">
        <f t="shared" si="9"/>
        <v>0</v>
      </c>
      <c r="BE36" s="146">
        <f t="shared" si="9"/>
        <v>0</v>
      </c>
      <c r="BF36" s="146">
        <f t="shared" si="9"/>
        <v>0</v>
      </c>
      <c r="BG36" s="146">
        <f t="shared" si="9"/>
        <v>0</v>
      </c>
      <c r="BH36" s="146">
        <f t="shared" si="9"/>
        <v>0</v>
      </c>
      <c r="BI36" s="146">
        <f t="shared" si="9"/>
        <v>0</v>
      </c>
      <c r="BJ36" s="146">
        <f t="shared" si="9"/>
        <v>30</v>
      </c>
      <c r="BK36" s="146">
        <f t="shared" si="9"/>
        <v>0</v>
      </c>
      <c r="BL36" s="146">
        <f t="shared" si="9"/>
        <v>0</v>
      </c>
      <c r="BM36" s="146">
        <f t="shared" si="9"/>
        <v>0</v>
      </c>
      <c r="BN36" s="146">
        <f t="shared" si="9"/>
        <v>1</v>
      </c>
      <c r="BO36" s="146">
        <f t="shared" si="9"/>
        <v>0</v>
      </c>
      <c r="BP36" s="146">
        <f t="shared" si="9"/>
        <v>0</v>
      </c>
      <c r="BQ36" s="146">
        <f t="shared" ref="BQ36" si="12">SUM(BQ27:BQ35)</f>
        <v>1</v>
      </c>
      <c r="BR36" s="186">
        <f t="shared" si="9"/>
        <v>0</v>
      </c>
      <c r="BS36" s="146">
        <f t="shared" si="9"/>
        <v>0</v>
      </c>
      <c r="BT36" s="146">
        <f t="shared" si="9"/>
        <v>0</v>
      </c>
      <c r="BU36" s="146">
        <f t="shared" si="9"/>
        <v>0</v>
      </c>
      <c r="BV36" s="146">
        <f t="shared" si="9"/>
        <v>0</v>
      </c>
      <c r="BW36" s="146">
        <f t="shared" si="9"/>
        <v>0</v>
      </c>
      <c r="BX36" s="146">
        <f t="shared" si="9"/>
        <v>0</v>
      </c>
      <c r="BY36" s="146">
        <f t="shared" si="9"/>
        <v>30</v>
      </c>
      <c r="BZ36" s="146">
        <f t="shared" si="9"/>
        <v>0</v>
      </c>
      <c r="CA36" s="146">
        <f t="shared" si="9"/>
        <v>0</v>
      </c>
      <c r="CB36" s="146">
        <f t="shared" si="9"/>
        <v>0</v>
      </c>
      <c r="CC36" s="146">
        <f t="shared" si="9"/>
        <v>2</v>
      </c>
      <c r="CD36" s="146">
        <f t="shared" si="9"/>
        <v>0</v>
      </c>
      <c r="CE36" s="146">
        <f t="shared" si="9"/>
        <v>0</v>
      </c>
      <c r="CF36" s="146">
        <f t="shared" ref="CF36" si="13">SUM(CF27:CF35)</f>
        <v>2</v>
      </c>
      <c r="CG36" s="146">
        <f t="shared" si="9"/>
        <v>0</v>
      </c>
      <c r="CH36" s="146">
        <f t="shared" si="9"/>
        <v>0</v>
      </c>
      <c r="CI36" s="146">
        <f t="shared" si="9"/>
        <v>5</v>
      </c>
      <c r="CJ36" s="146">
        <f t="shared" si="9"/>
        <v>0</v>
      </c>
      <c r="CK36" s="146">
        <f t="shared" si="9"/>
        <v>0</v>
      </c>
      <c r="CL36" s="146">
        <f t="shared" si="9"/>
        <v>10</v>
      </c>
      <c r="CM36" s="146">
        <f t="shared" si="9"/>
        <v>0</v>
      </c>
      <c r="CN36" s="146">
        <f t="shared" si="9"/>
        <v>5</v>
      </c>
      <c r="CO36" s="146">
        <f t="shared" si="9"/>
        <v>0</v>
      </c>
      <c r="CP36" s="146">
        <f t="shared" si="9"/>
        <v>0</v>
      </c>
      <c r="CQ36" s="146">
        <f t="shared" si="9"/>
        <v>1</v>
      </c>
      <c r="CR36" s="146">
        <f t="shared" si="9"/>
        <v>0</v>
      </c>
      <c r="CS36" s="146">
        <f t="shared" si="9"/>
        <v>0</v>
      </c>
      <c r="CT36" s="146">
        <f t="shared" ref="CT36:DM36" si="14">SUM(CT27:CT35)</f>
        <v>0.5</v>
      </c>
      <c r="CU36" s="146">
        <f t="shared" si="9"/>
        <v>0</v>
      </c>
      <c r="CV36" s="146">
        <f t="shared" si="14"/>
        <v>0</v>
      </c>
      <c r="CW36" s="146">
        <f t="shared" si="14"/>
        <v>0</v>
      </c>
      <c r="CX36" s="146">
        <f t="shared" si="14"/>
        <v>0</v>
      </c>
      <c r="CY36" s="146">
        <f t="shared" si="14"/>
        <v>0</v>
      </c>
      <c r="CZ36" s="146">
        <f t="shared" si="14"/>
        <v>0</v>
      </c>
      <c r="DA36" s="146">
        <f t="shared" si="14"/>
        <v>0</v>
      </c>
      <c r="DB36" s="146">
        <f t="shared" si="14"/>
        <v>0</v>
      </c>
      <c r="DC36" s="146">
        <f t="shared" si="14"/>
        <v>0</v>
      </c>
      <c r="DD36" s="146">
        <f t="shared" si="14"/>
        <v>0</v>
      </c>
      <c r="DE36" s="146">
        <f t="shared" si="14"/>
        <v>0</v>
      </c>
      <c r="DF36" s="146">
        <f t="shared" si="14"/>
        <v>0</v>
      </c>
      <c r="DG36" s="146">
        <f t="shared" si="14"/>
        <v>0</v>
      </c>
      <c r="DH36" s="146">
        <f t="shared" si="14"/>
        <v>0</v>
      </c>
      <c r="DI36" s="146">
        <f t="shared" si="14"/>
        <v>0</v>
      </c>
      <c r="DJ36" s="146">
        <f t="shared" si="14"/>
        <v>0.5</v>
      </c>
      <c r="DK36" s="146">
        <f t="shared" si="14"/>
        <v>0.5</v>
      </c>
      <c r="DL36" s="146">
        <f t="shared" si="14"/>
        <v>0</v>
      </c>
      <c r="DM36" s="105">
        <f t="shared" si="14"/>
        <v>0</v>
      </c>
    </row>
    <row r="37" spans="1:117" s="87" customFormat="1" ht="65.25" customHeight="1" x14ac:dyDescent="0.45">
      <c r="A37" s="133"/>
      <c r="B37" s="134"/>
      <c r="C37" s="374" t="s">
        <v>89</v>
      </c>
      <c r="D37" s="375"/>
      <c r="E37" s="117"/>
      <c r="F37" s="136"/>
      <c r="G37" s="136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83"/>
      <c r="AO37" s="137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83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  <c r="BN37" s="137"/>
      <c r="BO37" s="137"/>
      <c r="BP37" s="137"/>
      <c r="BQ37" s="137"/>
      <c r="BR37" s="183"/>
      <c r="BS37" s="137"/>
      <c r="BT37" s="137"/>
      <c r="BU37" s="137"/>
      <c r="BV37" s="137"/>
      <c r="BW37" s="137"/>
      <c r="BX37" s="137"/>
      <c r="BY37" s="137"/>
      <c r="BZ37" s="137"/>
      <c r="CA37" s="137"/>
      <c r="CB37" s="137"/>
      <c r="CC37" s="137"/>
      <c r="CD37" s="137"/>
      <c r="CE37" s="137"/>
      <c r="CF37" s="137"/>
      <c r="CG37" s="137"/>
      <c r="CH37" s="137"/>
      <c r="CI37" s="137"/>
      <c r="CJ37" s="137"/>
      <c r="CK37" s="137"/>
      <c r="CL37" s="137"/>
      <c r="CM37" s="137"/>
      <c r="CN37" s="137"/>
      <c r="CO37" s="137"/>
      <c r="CP37" s="137"/>
      <c r="CQ37" s="137"/>
      <c r="CR37" s="137"/>
      <c r="CS37" s="137"/>
      <c r="CT37" s="137"/>
      <c r="CU37" s="137"/>
      <c r="CV37" s="137"/>
      <c r="CW37" s="137"/>
      <c r="CX37" s="137"/>
      <c r="CY37" s="137"/>
      <c r="CZ37" s="137"/>
      <c r="DA37" s="137"/>
      <c r="DB37" s="137"/>
      <c r="DC37" s="137"/>
      <c r="DD37" s="137"/>
      <c r="DE37" s="137"/>
      <c r="DF37" s="137"/>
      <c r="DG37" s="137"/>
      <c r="DH37" s="137"/>
      <c r="DI37" s="137"/>
      <c r="DJ37" s="137"/>
      <c r="DK37" s="137"/>
      <c r="DL37" s="137"/>
      <c r="DM37" s="100"/>
    </row>
    <row r="38" spans="1:117" s="87" customFormat="1" ht="51" customHeight="1" x14ac:dyDescent="0.45">
      <c r="A38" s="147">
        <v>20</v>
      </c>
      <c r="B38" s="139" t="s">
        <v>82</v>
      </c>
      <c r="C38" s="403" t="s">
        <v>71</v>
      </c>
      <c r="D38" s="404"/>
      <c r="E38" s="148" t="s">
        <v>43</v>
      </c>
      <c r="F38" s="139">
        <v>585</v>
      </c>
      <c r="G38" s="169">
        <v>21</v>
      </c>
      <c r="H38" s="140"/>
      <c r="I38" s="140"/>
      <c r="J38" s="141"/>
      <c r="K38" s="224">
        <v>50</v>
      </c>
      <c r="L38" s="224">
        <v>10</v>
      </c>
      <c r="M38" s="224"/>
      <c r="N38" s="224"/>
      <c r="O38" s="224">
        <v>245</v>
      </c>
      <c r="P38" s="224"/>
      <c r="Q38" s="224">
        <v>40</v>
      </c>
      <c r="R38" s="224"/>
      <c r="S38" s="224"/>
      <c r="T38" s="224">
        <v>120</v>
      </c>
      <c r="U38" s="224">
        <v>120</v>
      </c>
      <c r="V38" s="225">
        <v>13</v>
      </c>
      <c r="W38" s="225">
        <v>4</v>
      </c>
      <c r="X38" s="225">
        <v>4</v>
      </c>
      <c r="Y38" s="233">
        <v>21</v>
      </c>
      <c r="Z38" s="224">
        <v>25</v>
      </c>
      <c r="AA38" s="224">
        <v>10</v>
      </c>
      <c r="AB38" s="224"/>
      <c r="AC38" s="224"/>
      <c r="AD38" s="224">
        <v>135</v>
      </c>
      <c r="AE38" s="224">
        <v>10</v>
      </c>
      <c r="AF38" s="224"/>
      <c r="AG38" s="224"/>
      <c r="AH38" s="224">
        <v>60</v>
      </c>
      <c r="AI38" s="224">
        <v>60</v>
      </c>
      <c r="AJ38" s="225">
        <v>7</v>
      </c>
      <c r="AK38" s="225">
        <v>2</v>
      </c>
      <c r="AL38" s="225">
        <v>2</v>
      </c>
      <c r="AM38" s="233">
        <v>11</v>
      </c>
      <c r="AN38" s="184" t="s">
        <v>186</v>
      </c>
      <c r="AO38" s="224">
        <v>25</v>
      </c>
      <c r="AP38" s="224"/>
      <c r="AQ38" s="224"/>
      <c r="AR38" s="224"/>
      <c r="AS38" s="224">
        <v>110</v>
      </c>
      <c r="AT38" s="224">
        <v>30</v>
      </c>
      <c r="AU38" s="224"/>
      <c r="AV38" s="224"/>
      <c r="AW38" s="224">
        <v>60</v>
      </c>
      <c r="AX38" s="224">
        <v>60</v>
      </c>
      <c r="AY38" s="225">
        <v>6</v>
      </c>
      <c r="AZ38" s="225">
        <v>2</v>
      </c>
      <c r="BA38" s="225">
        <v>2</v>
      </c>
      <c r="BB38" s="233">
        <v>10</v>
      </c>
      <c r="BC38" s="234" t="s">
        <v>43</v>
      </c>
      <c r="BD38" s="195"/>
      <c r="BE38" s="195"/>
      <c r="BF38" s="195"/>
      <c r="BG38" s="195"/>
      <c r="BH38" s="195"/>
      <c r="BI38" s="195"/>
      <c r="BJ38" s="195"/>
      <c r="BK38" s="195"/>
      <c r="BL38" s="195"/>
      <c r="BM38" s="195"/>
      <c r="BN38" s="239"/>
      <c r="BO38" s="239"/>
      <c r="BP38" s="239"/>
      <c r="BQ38" s="169"/>
      <c r="BR38" s="234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239"/>
      <c r="CD38" s="239"/>
      <c r="CE38" s="239"/>
      <c r="CF38" s="169"/>
      <c r="CG38" s="169"/>
      <c r="CH38" s="139"/>
      <c r="CI38" s="139"/>
      <c r="CJ38" s="139"/>
      <c r="CK38" s="139"/>
      <c r="CL38" s="139"/>
      <c r="CM38" s="139"/>
      <c r="CN38" s="139"/>
      <c r="CO38" s="139"/>
      <c r="CP38" s="139"/>
      <c r="CQ38" s="239"/>
      <c r="CR38" s="239"/>
      <c r="CS38" s="239"/>
      <c r="CT38" s="169"/>
      <c r="CU38" s="169"/>
      <c r="CV38" s="139"/>
      <c r="CW38" s="139"/>
      <c r="CX38" s="139"/>
      <c r="CY38" s="139"/>
      <c r="CZ38" s="139"/>
      <c r="DA38" s="139"/>
      <c r="DB38" s="139"/>
      <c r="DC38" s="139"/>
      <c r="DD38" s="139"/>
      <c r="DE38" s="239"/>
      <c r="DF38" s="239"/>
      <c r="DG38" s="239"/>
      <c r="DH38" s="169"/>
      <c r="DI38" s="169"/>
      <c r="DJ38" s="195">
        <v>15.5</v>
      </c>
      <c r="DK38" s="195">
        <v>7.5</v>
      </c>
      <c r="DL38" s="195">
        <v>4</v>
      </c>
      <c r="DM38" s="195">
        <v>4</v>
      </c>
    </row>
    <row r="39" spans="1:117" s="87" customFormat="1" ht="193.5" customHeight="1" x14ac:dyDescent="0.45">
      <c r="A39" s="147">
        <v>21</v>
      </c>
      <c r="B39" s="138" t="s">
        <v>84</v>
      </c>
      <c r="C39" s="376" t="s">
        <v>225</v>
      </c>
      <c r="D39" s="377"/>
      <c r="E39" s="114" t="s">
        <v>103</v>
      </c>
      <c r="F39" s="139">
        <v>50</v>
      </c>
      <c r="G39" s="169">
        <v>2</v>
      </c>
      <c r="H39" s="140"/>
      <c r="I39" s="140"/>
      <c r="J39" s="141"/>
      <c r="K39" s="224">
        <v>10</v>
      </c>
      <c r="L39" s="224">
        <v>10</v>
      </c>
      <c r="M39" s="224"/>
      <c r="N39" s="224"/>
      <c r="O39" s="211"/>
      <c r="P39" s="211"/>
      <c r="Q39" s="211">
        <v>10</v>
      </c>
      <c r="R39" s="211"/>
      <c r="S39" s="211"/>
      <c r="T39" s="211">
        <v>20</v>
      </c>
      <c r="U39" s="211"/>
      <c r="V39" s="225">
        <v>1</v>
      </c>
      <c r="W39" s="225">
        <v>1</v>
      </c>
      <c r="X39" s="225"/>
      <c r="Y39" s="233">
        <v>2</v>
      </c>
      <c r="Z39" s="211"/>
      <c r="AA39" s="211"/>
      <c r="AB39" s="211"/>
      <c r="AC39" s="211"/>
      <c r="AD39" s="211"/>
      <c r="AE39" s="211"/>
      <c r="AF39" s="211"/>
      <c r="AG39" s="211"/>
      <c r="AH39" s="211"/>
      <c r="AI39" s="211"/>
      <c r="AJ39" s="225"/>
      <c r="AK39" s="225"/>
      <c r="AL39" s="225"/>
      <c r="AM39" s="233"/>
      <c r="AN39" s="234"/>
      <c r="AO39" s="211">
        <v>10</v>
      </c>
      <c r="AP39" s="211">
        <v>10</v>
      </c>
      <c r="AQ39" s="211"/>
      <c r="AR39" s="211"/>
      <c r="AS39" s="211"/>
      <c r="AT39" s="211">
        <v>10</v>
      </c>
      <c r="AU39" s="211"/>
      <c r="AV39" s="211"/>
      <c r="AW39" s="211"/>
      <c r="AX39" s="211"/>
      <c r="AY39" s="225">
        <v>1</v>
      </c>
      <c r="AZ39" s="225"/>
      <c r="BA39" s="225"/>
      <c r="BB39" s="233">
        <v>1</v>
      </c>
      <c r="BC39" s="234" t="s">
        <v>103</v>
      </c>
      <c r="BD39" s="194"/>
      <c r="BE39" s="194"/>
      <c r="BF39" s="194"/>
      <c r="BG39" s="194"/>
      <c r="BH39" s="194"/>
      <c r="BI39" s="194"/>
      <c r="BJ39" s="194"/>
      <c r="BK39" s="194"/>
      <c r="BL39" s="194"/>
      <c r="BM39" s="194"/>
      <c r="BN39" s="239"/>
      <c r="BO39" s="239"/>
      <c r="BP39" s="239"/>
      <c r="BQ39" s="169"/>
      <c r="BR39" s="234"/>
      <c r="BS39" s="138"/>
      <c r="BT39" s="138"/>
      <c r="BU39" s="138"/>
      <c r="BV39" s="138"/>
      <c r="BW39" s="138"/>
      <c r="BX39" s="138"/>
      <c r="BY39" s="138"/>
      <c r="BZ39" s="138"/>
      <c r="CA39" s="138"/>
      <c r="CB39" s="138"/>
      <c r="CC39" s="239"/>
      <c r="CD39" s="239"/>
      <c r="CE39" s="239"/>
      <c r="CF39" s="169"/>
      <c r="CG39" s="169"/>
      <c r="CH39" s="139"/>
      <c r="CI39" s="139"/>
      <c r="CJ39" s="139"/>
      <c r="CK39" s="139"/>
      <c r="CL39" s="138"/>
      <c r="CM39" s="138"/>
      <c r="CN39" s="138"/>
      <c r="CO39" s="138">
        <v>20</v>
      </c>
      <c r="CP39" s="138"/>
      <c r="CQ39" s="239"/>
      <c r="CR39" s="239">
        <v>1</v>
      </c>
      <c r="CS39" s="239"/>
      <c r="CT39" s="169">
        <v>1</v>
      </c>
      <c r="CU39" s="169" t="s">
        <v>103</v>
      </c>
      <c r="CV39" s="138"/>
      <c r="CW39" s="138"/>
      <c r="CX39" s="138"/>
      <c r="CY39" s="138"/>
      <c r="CZ39" s="138"/>
      <c r="DA39" s="138"/>
      <c r="DB39" s="138"/>
      <c r="DC39" s="138"/>
      <c r="DD39" s="138"/>
      <c r="DE39" s="239"/>
      <c r="DF39" s="239"/>
      <c r="DG39" s="239"/>
      <c r="DH39" s="169"/>
      <c r="DI39" s="169"/>
      <c r="DJ39" s="194">
        <v>1</v>
      </c>
      <c r="DK39" s="194"/>
      <c r="DL39" s="194">
        <v>1</v>
      </c>
      <c r="DM39" s="194"/>
    </row>
    <row r="40" spans="1:117" s="87" customFormat="1" ht="53.25" customHeight="1" x14ac:dyDescent="0.45">
      <c r="A40" s="112">
        <v>22</v>
      </c>
      <c r="B40" s="139" t="s">
        <v>83</v>
      </c>
      <c r="C40" s="411" t="s">
        <v>202</v>
      </c>
      <c r="D40" s="404"/>
      <c r="E40" s="148" t="s">
        <v>43</v>
      </c>
      <c r="F40" s="139">
        <v>260</v>
      </c>
      <c r="G40" s="169">
        <v>9.5</v>
      </c>
      <c r="H40" s="140"/>
      <c r="I40" s="140"/>
      <c r="J40" s="141"/>
      <c r="K40" s="224">
        <v>15</v>
      </c>
      <c r="L40" s="224">
        <v>15</v>
      </c>
      <c r="M40" s="224"/>
      <c r="N40" s="224"/>
      <c r="O40" s="224">
        <v>10</v>
      </c>
      <c r="P40" s="224"/>
      <c r="Q40" s="224">
        <v>20</v>
      </c>
      <c r="R40" s="224"/>
      <c r="S40" s="224"/>
      <c r="T40" s="224">
        <v>80</v>
      </c>
      <c r="U40" s="224">
        <v>120</v>
      </c>
      <c r="V40" s="225">
        <v>2.5</v>
      </c>
      <c r="W40" s="225">
        <v>3</v>
      </c>
      <c r="X40" s="225">
        <v>4</v>
      </c>
      <c r="Y40" s="233">
        <v>9.5</v>
      </c>
      <c r="Z40" s="211"/>
      <c r="AA40" s="211"/>
      <c r="AB40" s="211"/>
      <c r="AC40" s="211"/>
      <c r="AD40" s="211"/>
      <c r="AE40" s="211"/>
      <c r="AF40" s="211"/>
      <c r="AG40" s="211"/>
      <c r="AH40" s="211"/>
      <c r="AI40" s="211"/>
      <c r="AJ40" s="225"/>
      <c r="AK40" s="225"/>
      <c r="AL40" s="225"/>
      <c r="AM40" s="233"/>
      <c r="AN40" s="184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25"/>
      <c r="AZ40" s="225"/>
      <c r="BA40" s="225"/>
      <c r="BB40" s="233"/>
      <c r="BC40" s="234"/>
      <c r="BD40" s="195">
        <v>15</v>
      </c>
      <c r="BE40" s="195">
        <v>15</v>
      </c>
      <c r="BF40" s="195"/>
      <c r="BG40" s="195"/>
      <c r="BH40" s="195">
        <v>10</v>
      </c>
      <c r="BI40" s="195">
        <v>20</v>
      </c>
      <c r="BJ40" s="195"/>
      <c r="BK40" s="195"/>
      <c r="BL40" s="195"/>
      <c r="BM40" s="195"/>
      <c r="BN40" s="239">
        <v>2.5</v>
      </c>
      <c r="BO40" s="239"/>
      <c r="BP40" s="239"/>
      <c r="BQ40" s="169">
        <v>2.5</v>
      </c>
      <c r="BR40" s="234" t="s">
        <v>43</v>
      </c>
      <c r="BS40" s="139"/>
      <c r="BT40" s="139"/>
      <c r="BU40" s="139"/>
      <c r="BV40" s="139"/>
      <c r="BW40" s="139"/>
      <c r="BX40" s="139"/>
      <c r="BY40" s="139"/>
      <c r="BZ40" s="139"/>
      <c r="CA40" s="139">
        <v>80</v>
      </c>
      <c r="CB40" s="139">
        <v>120</v>
      </c>
      <c r="CC40" s="239"/>
      <c r="CD40" s="239">
        <v>3</v>
      </c>
      <c r="CE40" s="239">
        <v>4</v>
      </c>
      <c r="CF40" s="169">
        <v>7</v>
      </c>
      <c r="CG40" s="169" t="s">
        <v>43</v>
      </c>
      <c r="CH40" s="139"/>
      <c r="CI40" s="139"/>
      <c r="CJ40" s="139"/>
      <c r="CK40" s="139"/>
      <c r="CL40" s="139"/>
      <c r="CM40" s="139"/>
      <c r="CN40" s="139"/>
      <c r="CO40" s="139"/>
      <c r="CP40" s="139"/>
      <c r="CQ40" s="239"/>
      <c r="CR40" s="239"/>
      <c r="CS40" s="239"/>
      <c r="CT40" s="169"/>
      <c r="CU40" s="169"/>
      <c r="CV40" s="139"/>
      <c r="CW40" s="139"/>
      <c r="CX40" s="139"/>
      <c r="CY40" s="139"/>
      <c r="CZ40" s="139"/>
      <c r="DA40" s="139"/>
      <c r="DB40" s="139"/>
      <c r="DC40" s="139"/>
      <c r="DD40" s="139"/>
      <c r="DE40" s="239"/>
      <c r="DF40" s="239"/>
      <c r="DG40" s="239"/>
      <c r="DH40" s="169"/>
      <c r="DI40" s="169"/>
      <c r="DJ40" s="195">
        <v>7.25</v>
      </c>
      <c r="DK40" s="195">
        <v>0.25</v>
      </c>
      <c r="DL40" s="195">
        <v>3</v>
      </c>
      <c r="DM40" s="195">
        <v>4</v>
      </c>
    </row>
    <row r="41" spans="1:117" s="87" customFormat="1" ht="49.5" x14ac:dyDescent="0.45">
      <c r="A41" s="147">
        <v>23</v>
      </c>
      <c r="B41" s="138" t="s">
        <v>80</v>
      </c>
      <c r="C41" s="405" t="s">
        <v>56</v>
      </c>
      <c r="D41" s="377"/>
      <c r="E41" s="114" t="s">
        <v>103</v>
      </c>
      <c r="F41" s="139">
        <v>25</v>
      </c>
      <c r="G41" s="169">
        <v>1</v>
      </c>
      <c r="H41" s="140"/>
      <c r="I41" s="140"/>
      <c r="J41" s="141"/>
      <c r="K41" s="224">
        <v>10</v>
      </c>
      <c r="L41" s="224">
        <v>15</v>
      </c>
      <c r="M41" s="224"/>
      <c r="N41" s="224"/>
      <c r="O41" s="211"/>
      <c r="P41" s="211"/>
      <c r="Q41" s="211"/>
      <c r="R41" s="211"/>
      <c r="S41" s="211"/>
      <c r="T41" s="211"/>
      <c r="U41" s="211"/>
      <c r="V41" s="225">
        <v>1</v>
      </c>
      <c r="W41" s="225"/>
      <c r="X41" s="225"/>
      <c r="Y41" s="233">
        <v>1</v>
      </c>
      <c r="Z41" s="224">
        <v>10</v>
      </c>
      <c r="AA41" s="224">
        <v>15</v>
      </c>
      <c r="AB41" s="224"/>
      <c r="AC41" s="224"/>
      <c r="AD41" s="211"/>
      <c r="AE41" s="211"/>
      <c r="AF41" s="211"/>
      <c r="AG41" s="211"/>
      <c r="AH41" s="211"/>
      <c r="AI41" s="211"/>
      <c r="AJ41" s="225">
        <v>1</v>
      </c>
      <c r="AK41" s="225"/>
      <c r="AL41" s="225"/>
      <c r="AM41" s="233">
        <v>1</v>
      </c>
      <c r="AN41" s="234" t="s">
        <v>103</v>
      </c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25"/>
      <c r="AZ41" s="225"/>
      <c r="BA41" s="225"/>
      <c r="BB41" s="233"/>
      <c r="BC41" s="234"/>
      <c r="BD41" s="194"/>
      <c r="BE41" s="194"/>
      <c r="BF41" s="194"/>
      <c r="BG41" s="194"/>
      <c r="BH41" s="194"/>
      <c r="BI41" s="194"/>
      <c r="BJ41" s="194"/>
      <c r="BK41" s="194"/>
      <c r="BL41" s="194"/>
      <c r="BM41" s="194"/>
      <c r="BN41" s="239"/>
      <c r="BO41" s="243"/>
      <c r="BP41" s="243"/>
      <c r="BQ41" s="169"/>
      <c r="BR41" s="234"/>
      <c r="BS41" s="138"/>
      <c r="BT41" s="138"/>
      <c r="BU41" s="138"/>
      <c r="BV41" s="138"/>
      <c r="BW41" s="138"/>
      <c r="BX41" s="138"/>
      <c r="BY41" s="138"/>
      <c r="BZ41" s="138"/>
      <c r="CA41" s="138"/>
      <c r="CB41" s="138"/>
      <c r="CC41" s="239"/>
      <c r="CD41" s="239"/>
      <c r="CE41" s="239"/>
      <c r="CF41" s="169"/>
      <c r="CG41" s="169"/>
      <c r="CH41" s="138"/>
      <c r="CI41" s="138"/>
      <c r="CJ41" s="138"/>
      <c r="CK41" s="138"/>
      <c r="CL41" s="138"/>
      <c r="CM41" s="138"/>
      <c r="CN41" s="138"/>
      <c r="CO41" s="138"/>
      <c r="CP41" s="138"/>
      <c r="CQ41" s="239"/>
      <c r="CR41" s="239"/>
      <c r="CS41" s="239"/>
      <c r="CT41" s="169"/>
      <c r="CU41" s="169"/>
      <c r="CV41" s="138"/>
      <c r="CW41" s="138"/>
      <c r="CX41" s="138"/>
      <c r="CY41" s="138"/>
      <c r="CZ41" s="138"/>
      <c r="DA41" s="138"/>
      <c r="DB41" s="138"/>
      <c r="DC41" s="138"/>
      <c r="DD41" s="138"/>
      <c r="DE41" s="239"/>
      <c r="DF41" s="239"/>
      <c r="DG41" s="239"/>
      <c r="DH41" s="169"/>
      <c r="DI41" s="169"/>
      <c r="DJ41" s="194"/>
      <c r="DK41" s="194"/>
      <c r="DL41" s="194"/>
      <c r="DM41" s="194"/>
    </row>
    <row r="42" spans="1:117" s="87" customFormat="1" ht="49.5" x14ac:dyDescent="0.45">
      <c r="A42" s="112">
        <v>24</v>
      </c>
      <c r="B42" s="138" t="s">
        <v>91</v>
      </c>
      <c r="C42" s="405" t="s">
        <v>194</v>
      </c>
      <c r="D42" s="377"/>
      <c r="E42" s="114" t="s">
        <v>103</v>
      </c>
      <c r="F42" s="149">
        <v>25</v>
      </c>
      <c r="G42" s="249">
        <v>1</v>
      </c>
      <c r="H42" s="150"/>
      <c r="I42" s="150"/>
      <c r="J42" s="151"/>
      <c r="K42" s="244">
        <v>10</v>
      </c>
      <c r="L42" s="244">
        <v>10</v>
      </c>
      <c r="M42" s="244"/>
      <c r="N42" s="244"/>
      <c r="O42" s="244"/>
      <c r="P42" s="244"/>
      <c r="Q42" s="244">
        <v>5</v>
      </c>
      <c r="R42" s="244"/>
      <c r="S42" s="244"/>
      <c r="T42" s="244"/>
      <c r="U42" s="244"/>
      <c r="V42" s="230">
        <v>1</v>
      </c>
      <c r="W42" s="230"/>
      <c r="X42" s="230"/>
      <c r="Y42" s="245">
        <v>1</v>
      </c>
      <c r="Z42" s="244"/>
      <c r="AA42" s="244"/>
      <c r="AB42" s="244"/>
      <c r="AC42" s="244"/>
      <c r="AD42" s="244"/>
      <c r="AE42" s="244"/>
      <c r="AF42" s="244"/>
      <c r="AG42" s="244"/>
      <c r="AH42" s="244"/>
      <c r="AI42" s="244"/>
      <c r="AJ42" s="230"/>
      <c r="AK42" s="230"/>
      <c r="AL42" s="230"/>
      <c r="AM42" s="245"/>
      <c r="AN42" s="246"/>
      <c r="AO42" s="244">
        <v>10</v>
      </c>
      <c r="AP42" s="244">
        <v>10</v>
      </c>
      <c r="AQ42" s="244"/>
      <c r="AR42" s="244"/>
      <c r="AS42" s="244"/>
      <c r="AT42" s="244">
        <v>5</v>
      </c>
      <c r="AU42" s="244"/>
      <c r="AV42" s="244"/>
      <c r="AW42" s="244"/>
      <c r="AX42" s="244"/>
      <c r="AY42" s="230">
        <v>1</v>
      </c>
      <c r="AZ42" s="230"/>
      <c r="BA42" s="230"/>
      <c r="BB42" s="245">
        <v>1</v>
      </c>
      <c r="BC42" s="246" t="s">
        <v>186</v>
      </c>
      <c r="BD42" s="247"/>
      <c r="BE42" s="247"/>
      <c r="BF42" s="247"/>
      <c r="BG42" s="247"/>
      <c r="BH42" s="247"/>
      <c r="BI42" s="247"/>
      <c r="BJ42" s="247"/>
      <c r="BK42" s="247"/>
      <c r="BL42" s="247"/>
      <c r="BM42" s="247"/>
      <c r="BN42" s="248"/>
      <c r="BO42" s="248"/>
      <c r="BP42" s="248"/>
      <c r="BQ42" s="249"/>
      <c r="BR42" s="234"/>
      <c r="BS42" s="149"/>
      <c r="BT42" s="149"/>
      <c r="BU42" s="149"/>
      <c r="BV42" s="149"/>
      <c r="BW42" s="149"/>
      <c r="BX42" s="149"/>
      <c r="BY42" s="149"/>
      <c r="BZ42" s="149"/>
      <c r="CA42" s="149"/>
      <c r="CB42" s="149"/>
      <c r="CC42" s="248"/>
      <c r="CD42" s="248"/>
      <c r="CE42" s="248"/>
      <c r="CF42" s="249"/>
      <c r="CG42" s="249"/>
      <c r="CH42" s="149"/>
      <c r="CI42" s="149"/>
      <c r="CJ42" s="149"/>
      <c r="CK42" s="149"/>
      <c r="CL42" s="149"/>
      <c r="CM42" s="149"/>
      <c r="CN42" s="149"/>
      <c r="CO42" s="149"/>
      <c r="CP42" s="149"/>
      <c r="CQ42" s="248"/>
      <c r="CR42" s="248"/>
      <c r="CS42" s="248"/>
      <c r="CT42" s="249"/>
      <c r="CU42" s="249"/>
      <c r="CV42" s="149"/>
      <c r="CW42" s="149"/>
      <c r="CX42" s="149"/>
      <c r="CY42" s="149"/>
      <c r="CZ42" s="149"/>
      <c r="DA42" s="149"/>
      <c r="DB42" s="149"/>
      <c r="DC42" s="149"/>
      <c r="DD42" s="149"/>
      <c r="DE42" s="248"/>
      <c r="DF42" s="248"/>
      <c r="DG42" s="248"/>
      <c r="DH42" s="249"/>
      <c r="DI42" s="249"/>
      <c r="DJ42" s="247"/>
      <c r="DK42" s="247"/>
      <c r="DL42" s="247"/>
      <c r="DM42" s="247"/>
    </row>
    <row r="43" spans="1:117" s="87" customFormat="1" ht="58.5" customHeight="1" x14ac:dyDescent="0.45">
      <c r="A43" s="147">
        <v>25</v>
      </c>
      <c r="B43" s="138" t="s">
        <v>81</v>
      </c>
      <c r="C43" s="376" t="s">
        <v>220</v>
      </c>
      <c r="D43" s="377"/>
      <c r="E43" s="114" t="s">
        <v>43</v>
      </c>
      <c r="F43" s="139">
        <v>70</v>
      </c>
      <c r="G43" s="169">
        <v>2.5</v>
      </c>
      <c r="H43" s="140"/>
      <c r="I43" s="140"/>
      <c r="J43" s="141"/>
      <c r="K43" s="224">
        <v>10</v>
      </c>
      <c r="L43" s="224"/>
      <c r="M43" s="224"/>
      <c r="N43" s="224"/>
      <c r="O43" s="211">
        <v>45</v>
      </c>
      <c r="P43" s="211"/>
      <c r="Q43" s="211">
        <v>15</v>
      </c>
      <c r="R43" s="211"/>
      <c r="S43" s="211"/>
      <c r="T43" s="211"/>
      <c r="U43" s="211"/>
      <c r="V43" s="225">
        <v>2.5</v>
      </c>
      <c r="W43" s="225"/>
      <c r="X43" s="225"/>
      <c r="Y43" s="233">
        <v>2.5</v>
      </c>
      <c r="Z43" s="211"/>
      <c r="AA43" s="211"/>
      <c r="AB43" s="211"/>
      <c r="AC43" s="211"/>
      <c r="AD43" s="211"/>
      <c r="AE43" s="211"/>
      <c r="AF43" s="211"/>
      <c r="AG43" s="211"/>
      <c r="AH43" s="211"/>
      <c r="AI43" s="211"/>
      <c r="AJ43" s="225"/>
      <c r="AK43" s="225"/>
      <c r="AL43" s="225"/>
      <c r="AM43" s="233"/>
      <c r="AN43" s="234"/>
      <c r="AO43" s="224">
        <v>10</v>
      </c>
      <c r="AP43" s="224"/>
      <c r="AQ43" s="224"/>
      <c r="AR43" s="224"/>
      <c r="AS43" s="211">
        <v>45</v>
      </c>
      <c r="AT43" s="211">
        <v>15</v>
      </c>
      <c r="AU43" s="211"/>
      <c r="AV43" s="211"/>
      <c r="AW43" s="211"/>
      <c r="AX43" s="211"/>
      <c r="AY43" s="225">
        <v>2.5</v>
      </c>
      <c r="AZ43" s="225"/>
      <c r="BA43" s="225"/>
      <c r="BB43" s="233">
        <v>2.5</v>
      </c>
      <c r="BC43" s="184" t="s">
        <v>43</v>
      </c>
      <c r="BD43" s="194"/>
      <c r="BE43" s="194"/>
      <c r="BF43" s="194"/>
      <c r="BG43" s="194"/>
      <c r="BH43" s="194"/>
      <c r="BI43" s="194"/>
      <c r="BJ43" s="194"/>
      <c r="BK43" s="194"/>
      <c r="BL43" s="194"/>
      <c r="BM43" s="194"/>
      <c r="BN43" s="239"/>
      <c r="BO43" s="239"/>
      <c r="BP43" s="239"/>
      <c r="BQ43" s="169"/>
      <c r="BR43" s="234"/>
      <c r="BS43" s="138"/>
      <c r="BT43" s="138"/>
      <c r="BU43" s="138"/>
      <c r="BV43" s="138"/>
      <c r="BW43" s="138"/>
      <c r="BX43" s="138"/>
      <c r="BY43" s="138"/>
      <c r="BZ43" s="138"/>
      <c r="CA43" s="138"/>
      <c r="CB43" s="138"/>
      <c r="CC43" s="239"/>
      <c r="CD43" s="239"/>
      <c r="CE43" s="239"/>
      <c r="CF43" s="169"/>
      <c r="CG43" s="169"/>
      <c r="CH43" s="138"/>
      <c r="CI43" s="138"/>
      <c r="CJ43" s="138"/>
      <c r="CK43" s="138"/>
      <c r="CL43" s="138"/>
      <c r="CM43" s="138"/>
      <c r="CN43" s="138"/>
      <c r="CO43" s="138"/>
      <c r="CP43" s="138"/>
      <c r="CQ43" s="239"/>
      <c r="CR43" s="239"/>
      <c r="CS43" s="239"/>
      <c r="CT43" s="169"/>
      <c r="CU43" s="169"/>
      <c r="CV43" s="138"/>
      <c r="CW43" s="138"/>
      <c r="CX43" s="138"/>
      <c r="CY43" s="138"/>
      <c r="CZ43" s="138"/>
      <c r="DA43" s="138"/>
      <c r="DB43" s="138"/>
      <c r="DC43" s="138"/>
      <c r="DD43" s="138"/>
      <c r="DE43" s="239"/>
      <c r="DF43" s="239"/>
      <c r="DG43" s="239"/>
      <c r="DH43" s="169"/>
      <c r="DI43" s="169"/>
      <c r="DJ43" s="194">
        <v>1</v>
      </c>
      <c r="DK43" s="194">
        <v>1</v>
      </c>
      <c r="DL43" s="194"/>
      <c r="DM43" s="194"/>
    </row>
    <row r="44" spans="1:117" s="87" customFormat="1" ht="49.5" x14ac:dyDescent="0.45">
      <c r="A44" s="112">
        <v>26</v>
      </c>
      <c r="B44" s="138" t="s">
        <v>92</v>
      </c>
      <c r="C44" s="405" t="s">
        <v>90</v>
      </c>
      <c r="D44" s="377"/>
      <c r="E44" s="114" t="s">
        <v>103</v>
      </c>
      <c r="F44" s="138">
        <v>30</v>
      </c>
      <c r="G44" s="249">
        <v>1</v>
      </c>
      <c r="H44" s="140"/>
      <c r="I44" s="140"/>
      <c r="J44" s="141"/>
      <c r="K44" s="211">
        <v>15</v>
      </c>
      <c r="L44" s="211">
        <v>10</v>
      </c>
      <c r="M44" s="211"/>
      <c r="N44" s="211"/>
      <c r="O44" s="211"/>
      <c r="P44" s="211"/>
      <c r="Q44" s="211">
        <v>5</v>
      </c>
      <c r="R44" s="244"/>
      <c r="S44" s="244"/>
      <c r="T44" s="244"/>
      <c r="U44" s="244"/>
      <c r="V44" s="230">
        <v>1</v>
      </c>
      <c r="W44" s="230"/>
      <c r="X44" s="230"/>
      <c r="Y44" s="245">
        <v>1</v>
      </c>
      <c r="Z44" s="211">
        <v>15</v>
      </c>
      <c r="AA44" s="211">
        <v>10</v>
      </c>
      <c r="AB44" s="211"/>
      <c r="AC44" s="211"/>
      <c r="AD44" s="211"/>
      <c r="AE44" s="211">
        <v>5</v>
      </c>
      <c r="AF44" s="244"/>
      <c r="AG44" s="244"/>
      <c r="AH44" s="244"/>
      <c r="AI44" s="244"/>
      <c r="AJ44" s="230">
        <v>1</v>
      </c>
      <c r="AK44" s="230"/>
      <c r="AL44" s="230"/>
      <c r="AM44" s="245">
        <v>1</v>
      </c>
      <c r="AN44" s="246" t="s">
        <v>184</v>
      </c>
      <c r="AO44" s="244"/>
      <c r="AP44" s="244"/>
      <c r="AQ44" s="244"/>
      <c r="AR44" s="244"/>
      <c r="AS44" s="244"/>
      <c r="AT44" s="244"/>
      <c r="AU44" s="244"/>
      <c r="AV44" s="244"/>
      <c r="AW44" s="244"/>
      <c r="AX44" s="244"/>
      <c r="AY44" s="230"/>
      <c r="AZ44" s="230"/>
      <c r="BA44" s="230"/>
      <c r="BB44" s="245"/>
      <c r="BC44" s="184"/>
      <c r="BD44" s="247"/>
      <c r="BE44" s="247"/>
      <c r="BF44" s="247"/>
      <c r="BG44" s="247"/>
      <c r="BH44" s="247"/>
      <c r="BI44" s="247"/>
      <c r="BJ44" s="247"/>
      <c r="BK44" s="247"/>
      <c r="BL44" s="247"/>
      <c r="BM44" s="247"/>
      <c r="BN44" s="248"/>
      <c r="BO44" s="248"/>
      <c r="BP44" s="248"/>
      <c r="BQ44" s="249"/>
      <c r="BR44" s="246"/>
      <c r="BS44" s="149"/>
      <c r="BT44" s="149"/>
      <c r="BU44" s="149"/>
      <c r="BV44" s="149"/>
      <c r="BW44" s="149"/>
      <c r="BX44" s="149"/>
      <c r="BY44" s="149"/>
      <c r="BZ44" s="149"/>
      <c r="CA44" s="149"/>
      <c r="CB44" s="149"/>
      <c r="CC44" s="248"/>
      <c r="CD44" s="248"/>
      <c r="CE44" s="248"/>
      <c r="CF44" s="249"/>
      <c r="CG44" s="249"/>
      <c r="CH44" s="149"/>
      <c r="CI44" s="149"/>
      <c r="CJ44" s="149"/>
      <c r="CK44" s="149"/>
      <c r="CL44" s="149"/>
      <c r="CM44" s="149"/>
      <c r="CN44" s="149"/>
      <c r="CO44" s="149"/>
      <c r="CP44" s="149"/>
      <c r="CQ44" s="248"/>
      <c r="CR44" s="248"/>
      <c r="CS44" s="248"/>
      <c r="CT44" s="249"/>
      <c r="CU44" s="249"/>
      <c r="CV44" s="149"/>
      <c r="CW44" s="149"/>
      <c r="CX44" s="149"/>
      <c r="CY44" s="149"/>
      <c r="CZ44" s="149"/>
      <c r="DA44" s="149"/>
      <c r="DB44" s="149"/>
      <c r="DC44" s="149"/>
      <c r="DD44" s="149"/>
      <c r="DE44" s="248"/>
      <c r="DF44" s="248"/>
      <c r="DG44" s="248"/>
      <c r="DH44" s="249"/>
      <c r="DI44" s="249"/>
      <c r="DJ44" s="247"/>
      <c r="DK44" s="247"/>
      <c r="DL44" s="247"/>
      <c r="DM44" s="247"/>
    </row>
    <row r="45" spans="1:117" s="87" customFormat="1" ht="66" customHeight="1" x14ac:dyDescent="0.45">
      <c r="A45" s="147">
        <v>27</v>
      </c>
      <c r="B45" s="159" t="s">
        <v>162</v>
      </c>
      <c r="C45" s="405" t="s">
        <v>197</v>
      </c>
      <c r="D45" s="377"/>
      <c r="E45" s="114" t="s">
        <v>103</v>
      </c>
      <c r="F45" s="149">
        <v>25</v>
      </c>
      <c r="G45" s="249">
        <v>1</v>
      </c>
      <c r="H45" s="150"/>
      <c r="I45" s="150"/>
      <c r="J45" s="151"/>
      <c r="K45" s="244">
        <v>5</v>
      </c>
      <c r="L45" s="211"/>
      <c r="M45" s="244">
        <v>10</v>
      </c>
      <c r="N45" s="244"/>
      <c r="O45" s="244"/>
      <c r="P45" s="244"/>
      <c r="Q45" s="244">
        <v>10</v>
      </c>
      <c r="R45" s="244"/>
      <c r="S45" s="244"/>
      <c r="T45" s="244"/>
      <c r="U45" s="244"/>
      <c r="V45" s="230">
        <v>1</v>
      </c>
      <c r="W45" s="230"/>
      <c r="X45" s="230"/>
      <c r="Y45" s="245">
        <v>1</v>
      </c>
      <c r="Z45" s="244"/>
      <c r="AA45" s="244"/>
      <c r="AB45" s="244"/>
      <c r="AC45" s="244"/>
      <c r="AD45" s="244"/>
      <c r="AE45" s="244"/>
      <c r="AF45" s="244"/>
      <c r="AG45" s="244"/>
      <c r="AH45" s="244"/>
      <c r="AI45" s="244"/>
      <c r="AJ45" s="230"/>
      <c r="AK45" s="230"/>
      <c r="AL45" s="230"/>
      <c r="AM45" s="245"/>
      <c r="AN45" s="246"/>
      <c r="AO45" s="244"/>
      <c r="AP45" s="244"/>
      <c r="AQ45" s="244"/>
      <c r="AR45" s="244"/>
      <c r="AS45" s="244"/>
      <c r="AT45" s="244"/>
      <c r="AU45" s="244"/>
      <c r="AV45" s="244"/>
      <c r="AW45" s="244"/>
      <c r="AX45" s="244"/>
      <c r="AY45" s="230"/>
      <c r="AZ45" s="230"/>
      <c r="BA45" s="230"/>
      <c r="BB45" s="245"/>
      <c r="BC45" s="246"/>
      <c r="BD45" s="289">
        <v>5</v>
      </c>
      <c r="BE45" s="194"/>
      <c r="BF45" s="289">
        <v>10</v>
      </c>
      <c r="BG45" s="247"/>
      <c r="BH45" s="247"/>
      <c r="BI45" s="247">
        <v>10</v>
      </c>
      <c r="BJ45" s="247"/>
      <c r="BK45" s="247"/>
      <c r="BL45" s="247"/>
      <c r="BM45" s="247"/>
      <c r="BN45" s="248">
        <v>1</v>
      </c>
      <c r="BO45" s="248"/>
      <c r="BP45" s="248"/>
      <c r="BQ45" s="249">
        <v>1</v>
      </c>
      <c r="BR45" s="246" t="s">
        <v>184</v>
      </c>
      <c r="BS45" s="149"/>
      <c r="BT45" s="149"/>
      <c r="BU45" s="149"/>
      <c r="BV45" s="149"/>
      <c r="BW45" s="149"/>
      <c r="BX45" s="149"/>
      <c r="BY45" s="149"/>
      <c r="BZ45" s="149"/>
      <c r="CA45" s="149"/>
      <c r="CB45" s="149"/>
      <c r="CC45" s="248"/>
      <c r="CD45" s="248"/>
      <c r="CE45" s="248"/>
      <c r="CF45" s="249"/>
      <c r="CG45" s="249"/>
      <c r="CH45" s="149"/>
      <c r="CI45" s="149"/>
      <c r="CJ45" s="149"/>
      <c r="CK45" s="149"/>
      <c r="CL45" s="149"/>
      <c r="CM45" s="149"/>
      <c r="CN45" s="149"/>
      <c r="CO45" s="149"/>
      <c r="CP45" s="149"/>
      <c r="CQ45" s="248"/>
      <c r="CR45" s="248"/>
      <c r="CS45" s="248"/>
      <c r="CT45" s="249"/>
      <c r="CU45" s="249"/>
      <c r="CV45" s="149"/>
      <c r="CW45" s="149"/>
      <c r="CX45" s="149"/>
      <c r="CY45" s="149"/>
      <c r="CZ45" s="149"/>
      <c r="DA45" s="149"/>
      <c r="DB45" s="149"/>
      <c r="DC45" s="149"/>
      <c r="DD45" s="149"/>
      <c r="DE45" s="248"/>
      <c r="DF45" s="248"/>
      <c r="DG45" s="248"/>
      <c r="DH45" s="249"/>
      <c r="DI45" s="249"/>
      <c r="DJ45" s="247"/>
      <c r="DK45" s="247"/>
      <c r="DL45" s="247"/>
      <c r="DM45" s="247"/>
    </row>
    <row r="46" spans="1:117" s="87" customFormat="1" ht="93" customHeight="1" thickBot="1" x14ac:dyDescent="0.5">
      <c r="A46" s="112">
        <v>28</v>
      </c>
      <c r="B46" s="114" t="s">
        <v>163</v>
      </c>
      <c r="C46" s="376" t="s">
        <v>224</v>
      </c>
      <c r="D46" s="377"/>
      <c r="E46" s="114" t="s">
        <v>103</v>
      </c>
      <c r="F46" s="152">
        <v>30</v>
      </c>
      <c r="G46" s="256">
        <v>1</v>
      </c>
      <c r="H46" s="153"/>
      <c r="I46" s="153"/>
      <c r="J46" s="154"/>
      <c r="K46" s="250">
        <v>10</v>
      </c>
      <c r="L46" s="250">
        <v>20</v>
      </c>
      <c r="M46" s="250"/>
      <c r="N46" s="250"/>
      <c r="O46" s="250"/>
      <c r="P46" s="250"/>
      <c r="Q46" s="250"/>
      <c r="R46" s="250"/>
      <c r="S46" s="250"/>
      <c r="T46" s="250"/>
      <c r="U46" s="250"/>
      <c r="V46" s="251">
        <v>1</v>
      </c>
      <c r="W46" s="251"/>
      <c r="X46" s="251"/>
      <c r="Y46" s="252">
        <v>1</v>
      </c>
      <c r="Z46" s="250"/>
      <c r="AA46" s="250"/>
      <c r="AB46" s="250"/>
      <c r="AC46" s="250"/>
      <c r="AD46" s="250"/>
      <c r="AE46" s="250"/>
      <c r="AF46" s="250"/>
      <c r="AG46" s="250"/>
      <c r="AH46" s="250"/>
      <c r="AI46" s="250"/>
      <c r="AJ46" s="251"/>
      <c r="AK46" s="251"/>
      <c r="AL46" s="251"/>
      <c r="AM46" s="252"/>
      <c r="AN46" s="253"/>
      <c r="AO46" s="250">
        <v>10</v>
      </c>
      <c r="AP46" s="250">
        <v>20</v>
      </c>
      <c r="AQ46" s="250"/>
      <c r="AR46" s="250"/>
      <c r="AS46" s="250"/>
      <c r="AT46" s="250"/>
      <c r="AU46" s="250"/>
      <c r="AV46" s="250"/>
      <c r="AW46" s="250"/>
      <c r="AX46" s="250"/>
      <c r="AY46" s="251">
        <v>1</v>
      </c>
      <c r="AZ46" s="251"/>
      <c r="BA46" s="251"/>
      <c r="BB46" s="252">
        <v>1</v>
      </c>
      <c r="BC46" s="184" t="s">
        <v>103</v>
      </c>
      <c r="BD46" s="254"/>
      <c r="BE46" s="254"/>
      <c r="BF46" s="254"/>
      <c r="BG46" s="254"/>
      <c r="BH46" s="254"/>
      <c r="BI46" s="254"/>
      <c r="BJ46" s="254"/>
      <c r="BK46" s="254"/>
      <c r="BL46" s="254"/>
      <c r="BM46" s="254"/>
      <c r="BN46" s="255"/>
      <c r="BO46" s="255"/>
      <c r="BP46" s="255"/>
      <c r="BQ46" s="256"/>
      <c r="BR46" s="253"/>
      <c r="BS46" s="152"/>
      <c r="BT46" s="152"/>
      <c r="BU46" s="152"/>
      <c r="BV46" s="152"/>
      <c r="BW46" s="152"/>
      <c r="BX46" s="152"/>
      <c r="BY46" s="152"/>
      <c r="BZ46" s="152"/>
      <c r="CA46" s="152"/>
      <c r="CB46" s="152"/>
      <c r="CC46" s="255"/>
      <c r="CD46" s="255"/>
      <c r="CE46" s="255"/>
      <c r="CF46" s="256"/>
      <c r="CG46" s="256"/>
      <c r="CH46" s="152"/>
      <c r="CI46" s="152"/>
      <c r="CJ46" s="120"/>
      <c r="CK46" s="257"/>
      <c r="CL46" s="152"/>
      <c r="CM46" s="152"/>
      <c r="CN46" s="152"/>
      <c r="CO46" s="152"/>
      <c r="CP46" s="152"/>
      <c r="CQ46" s="255"/>
      <c r="CR46" s="255"/>
      <c r="CS46" s="255"/>
      <c r="CT46" s="256"/>
      <c r="CU46" s="256"/>
      <c r="CV46" s="152"/>
      <c r="CW46" s="152"/>
      <c r="CX46" s="152"/>
      <c r="CY46" s="152"/>
      <c r="CZ46" s="152"/>
      <c r="DA46" s="152"/>
      <c r="DB46" s="152"/>
      <c r="DC46" s="152"/>
      <c r="DD46" s="152"/>
      <c r="DE46" s="255"/>
      <c r="DF46" s="255"/>
      <c r="DG46" s="255"/>
      <c r="DH46" s="256"/>
      <c r="DI46" s="256"/>
      <c r="DJ46" s="254"/>
      <c r="DK46" s="254"/>
      <c r="DL46" s="254"/>
      <c r="DM46" s="254"/>
    </row>
    <row r="47" spans="1:117" s="178" customFormat="1" ht="39.75" customHeight="1" thickBot="1" x14ac:dyDescent="0.4">
      <c r="A47" s="144"/>
      <c r="B47" s="400" t="s">
        <v>134</v>
      </c>
      <c r="C47" s="401"/>
      <c r="D47" s="402"/>
      <c r="E47" s="129"/>
      <c r="F47" s="146">
        <f t="shared" ref="F47" si="15">SUM(F38:F46)</f>
        <v>1100</v>
      </c>
      <c r="G47" s="146">
        <f t="shared" ref="G47:H47" si="16">SUM(G38:G46)</f>
        <v>40</v>
      </c>
      <c r="H47" s="146">
        <f t="shared" si="16"/>
        <v>0</v>
      </c>
      <c r="I47" s="146">
        <f t="shared" ref="I47:AN47" si="17">SUM(I38:I46)</f>
        <v>0</v>
      </c>
      <c r="J47" s="146">
        <f t="shared" si="17"/>
        <v>0</v>
      </c>
      <c r="K47" s="146">
        <f t="shared" si="17"/>
        <v>135</v>
      </c>
      <c r="L47" s="146">
        <f t="shared" si="17"/>
        <v>90</v>
      </c>
      <c r="M47" s="146">
        <f t="shared" si="17"/>
        <v>10</v>
      </c>
      <c r="N47" s="146">
        <f t="shared" si="17"/>
        <v>0</v>
      </c>
      <c r="O47" s="146">
        <f t="shared" si="17"/>
        <v>300</v>
      </c>
      <c r="P47" s="146">
        <f t="shared" si="17"/>
        <v>0</v>
      </c>
      <c r="Q47" s="146">
        <f t="shared" si="17"/>
        <v>105</v>
      </c>
      <c r="R47" s="146">
        <f t="shared" si="17"/>
        <v>0</v>
      </c>
      <c r="S47" s="146">
        <f t="shared" si="17"/>
        <v>0</v>
      </c>
      <c r="T47" s="146">
        <f t="shared" si="17"/>
        <v>220</v>
      </c>
      <c r="U47" s="146">
        <f t="shared" si="17"/>
        <v>240</v>
      </c>
      <c r="V47" s="146">
        <f t="shared" si="17"/>
        <v>24</v>
      </c>
      <c r="W47" s="146">
        <f t="shared" si="17"/>
        <v>8</v>
      </c>
      <c r="X47" s="146">
        <f t="shared" si="17"/>
        <v>8</v>
      </c>
      <c r="Y47" s="146">
        <f t="shared" si="17"/>
        <v>40</v>
      </c>
      <c r="Z47" s="146">
        <f t="shared" si="17"/>
        <v>50</v>
      </c>
      <c r="AA47" s="146">
        <f t="shared" si="17"/>
        <v>35</v>
      </c>
      <c r="AB47" s="146">
        <f t="shared" si="17"/>
        <v>0</v>
      </c>
      <c r="AC47" s="146">
        <f t="shared" si="17"/>
        <v>0</v>
      </c>
      <c r="AD47" s="146">
        <f t="shared" si="17"/>
        <v>135</v>
      </c>
      <c r="AE47" s="146">
        <f t="shared" si="17"/>
        <v>15</v>
      </c>
      <c r="AF47" s="146">
        <f t="shared" si="17"/>
        <v>0</v>
      </c>
      <c r="AG47" s="146">
        <f t="shared" si="17"/>
        <v>0</v>
      </c>
      <c r="AH47" s="146">
        <f t="shared" si="17"/>
        <v>60</v>
      </c>
      <c r="AI47" s="146">
        <f t="shared" si="17"/>
        <v>60</v>
      </c>
      <c r="AJ47" s="146">
        <f t="shared" si="17"/>
        <v>9</v>
      </c>
      <c r="AK47" s="146">
        <f t="shared" si="17"/>
        <v>2</v>
      </c>
      <c r="AL47" s="146">
        <f t="shared" si="17"/>
        <v>2</v>
      </c>
      <c r="AM47" s="146">
        <f t="shared" si="17"/>
        <v>13</v>
      </c>
      <c r="AN47" s="186">
        <f t="shared" si="17"/>
        <v>0</v>
      </c>
      <c r="AO47" s="146">
        <f t="shared" ref="AO47:BC47" si="18">SUM(AO38:AO46)</f>
        <v>65</v>
      </c>
      <c r="AP47" s="146">
        <f t="shared" si="18"/>
        <v>40</v>
      </c>
      <c r="AQ47" s="146">
        <f t="shared" si="18"/>
        <v>0</v>
      </c>
      <c r="AR47" s="146">
        <f t="shared" si="18"/>
        <v>0</v>
      </c>
      <c r="AS47" s="146">
        <f t="shared" si="18"/>
        <v>155</v>
      </c>
      <c r="AT47" s="146">
        <f t="shared" si="18"/>
        <v>60</v>
      </c>
      <c r="AU47" s="146">
        <f t="shared" si="18"/>
        <v>0</v>
      </c>
      <c r="AV47" s="146">
        <f t="shared" si="18"/>
        <v>0</v>
      </c>
      <c r="AW47" s="146">
        <f t="shared" si="18"/>
        <v>60</v>
      </c>
      <c r="AX47" s="146">
        <f t="shared" si="18"/>
        <v>60</v>
      </c>
      <c r="AY47" s="146">
        <f t="shared" si="18"/>
        <v>11.5</v>
      </c>
      <c r="AZ47" s="146">
        <f t="shared" si="18"/>
        <v>2</v>
      </c>
      <c r="BA47" s="146">
        <f t="shared" si="18"/>
        <v>2</v>
      </c>
      <c r="BB47" s="146">
        <f t="shared" si="18"/>
        <v>15.5</v>
      </c>
      <c r="BC47" s="186">
        <f t="shared" si="18"/>
        <v>0</v>
      </c>
      <c r="BD47" s="146">
        <f t="shared" ref="BD47:BR47" si="19">SUM(BD38:BD46)</f>
        <v>20</v>
      </c>
      <c r="BE47" s="146">
        <f t="shared" si="19"/>
        <v>15</v>
      </c>
      <c r="BF47" s="146">
        <f t="shared" si="19"/>
        <v>10</v>
      </c>
      <c r="BG47" s="146">
        <f t="shared" si="19"/>
        <v>0</v>
      </c>
      <c r="BH47" s="146">
        <f t="shared" si="19"/>
        <v>10</v>
      </c>
      <c r="BI47" s="146">
        <f t="shared" si="19"/>
        <v>30</v>
      </c>
      <c r="BJ47" s="146">
        <f t="shared" si="19"/>
        <v>0</v>
      </c>
      <c r="BK47" s="146">
        <f t="shared" si="19"/>
        <v>0</v>
      </c>
      <c r="BL47" s="146">
        <f t="shared" si="19"/>
        <v>0</v>
      </c>
      <c r="BM47" s="146">
        <f t="shared" si="19"/>
        <v>0</v>
      </c>
      <c r="BN47" s="146">
        <f t="shared" si="19"/>
        <v>3.5</v>
      </c>
      <c r="BO47" s="146">
        <f t="shared" si="19"/>
        <v>0</v>
      </c>
      <c r="BP47" s="146">
        <f t="shared" si="19"/>
        <v>0</v>
      </c>
      <c r="BQ47" s="146">
        <f t="shared" si="19"/>
        <v>3.5</v>
      </c>
      <c r="BR47" s="186">
        <f t="shared" si="19"/>
        <v>0</v>
      </c>
      <c r="BS47" s="146">
        <f t="shared" ref="BS47:CG47" si="20">SUM(BS38:BS46)</f>
        <v>0</v>
      </c>
      <c r="BT47" s="146">
        <f t="shared" si="20"/>
        <v>0</v>
      </c>
      <c r="BU47" s="146">
        <f t="shared" si="20"/>
        <v>0</v>
      </c>
      <c r="BV47" s="146">
        <f t="shared" si="20"/>
        <v>0</v>
      </c>
      <c r="BW47" s="146">
        <f t="shared" si="20"/>
        <v>0</v>
      </c>
      <c r="BX47" s="146">
        <f t="shared" si="20"/>
        <v>0</v>
      </c>
      <c r="BY47" s="146">
        <f t="shared" si="20"/>
        <v>0</v>
      </c>
      <c r="BZ47" s="146">
        <f t="shared" si="20"/>
        <v>0</v>
      </c>
      <c r="CA47" s="146">
        <f t="shared" si="20"/>
        <v>80</v>
      </c>
      <c r="CB47" s="146">
        <f t="shared" si="20"/>
        <v>120</v>
      </c>
      <c r="CC47" s="146">
        <f t="shared" si="20"/>
        <v>0</v>
      </c>
      <c r="CD47" s="146">
        <f t="shared" si="20"/>
        <v>3</v>
      </c>
      <c r="CE47" s="146">
        <f t="shared" si="20"/>
        <v>4</v>
      </c>
      <c r="CF47" s="146">
        <f t="shared" si="20"/>
        <v>7</v>
      </c>
      <c r="CG47" s="146">
        <f t="shared" si="20"/>
        <v>0</v>
      </c>
      <c r="CH47" s="146">
        <f t="shared" ref="CH47:DM47" si="21">SUM(CH38:CH46)</f>
        <v>0</v>
      </c>
      <c r="CI47" s="146">
        <f t="shared" si="21"/>
        <v>0</v>
      </c>
      <c r="CJ47" s="146">
        <f t="shared" si="21"/>
        <v>0</v>
      </c>
      <c r="CK47" s="146">
        <f t="shared" si="21"/>
        <v>0</v>
      </c>
      <c r="CL47" s="146">
        <f t="shared" si="21"/>
        <v>0</v>
      </c>
      <c r="CM47" s="146">
        <f t="shared" si="21"/>
        <v>0</v>
      </c>
      <c r="CN47" s="146">
        <f t="shared" si="21"/>
        <v>0</v>
      </c>
      <c r="CO47" s="146">
        <f t="shared" si="21"/>
        <v>20</v>
      </c>
      <c r="CP47" s="146">
        <f t="shared" si="21"/>
        <v>0</v>
      </c>
      <c r="CQ47" s="146">
        <f t="shared" si="21"/>
        <v>0</v>
      </c>
      <c r="CR47" s="146">
        <f t="shared" si="21"/>
        <v>1</v>
      </c>
      <c r="CS47" s="146">
        <f t="shared" si="21"/>
        <v>0</v>
      </c>
      <c r="CT47" s="146">
        <f t="shared" si="21"/>
        <v>1</v>
      </c>
      <c r="CU47" s="146">
        <f t="shared" si="21"/>
        <v>0</v>
      </c>
      <c r="CV47" s="146">
        <f t="shared" si="21"/>
        <v>0</v>
      </c>
      <c r="CW47" s="146">
        <f t="shared" si="21"/>
        <v>0</v>
      </c>
      <c r="CX47" s="146">
        <f t="shared" si="21"/>
        <v>0</v>
      </c>
      <c r="CY47" s="146">
        <f t="shared" si="21"/>
        <v>0</v>
      </c>
      <c r="CZ47" s="146">
        <f t="shared" si="21"/>
        <v>0</v>
      </c>
      <c r="DA47" s="146">
        <f t="shared" si="21"/>
        <v>0</v>
      </c>
      <c r="DB47" s="146">
        <f t="shared" si="21"/>
        <v>0</v>
      </c>
      <c r="DC47" s="146">
        <f t="shared" si="21"/>
        <v>0</v>
      </c>
      <c r="DD47" s="146">
        <f t="shared" si="21"/>
        <v>0</v>
      </c>
      <c r="DE47" s="146">
        <f t="shared" si="21"/>
        <v>0</v>
      </c>
      <c r="DF47" s="146">
        <f t="shared" si="21"/>
        <v>0</v>
      </c>
      <c r="DG47" s="146">
        <f t="shared" si="21"/>
        <v>0</v>
      </c>
      <c r="DH47" s="146">
        <f t="shared" si="21"/>
        <v>0</v>
      </c>
      <c r="DI47" s="146">
        <f t="shared" si="21"/>
        <v>0</v>
      </c>
      <c r="DJ47" s="146">
        <f t="shared" si="21"/>
        <v>24.75</v>
      </c>
      <c r="DK47" s="146">
        <f t="shared" si="21"/>
        <v>8.75</v>
      </c>
      <c r="DL47" s="146">
        <f t="shared" si="21"/>
        <v>8</v>
      </c>
      <c r="DM47" s="105">
        <f t="shared" si="21"/>
        <v>8</v>
      </c>
    </row>
    <row r="48" spans="1:117" s="87" customFormat="1" ht="56.25" customHeight="1" x14ac:dyDescent="0.4">
      <c r="A48" s="133"/>
      <c r="B48" s="367" t="s">
        <v>93</v>
      </c>
      <c r="C48" s="368"/>
      <c r="D48" s="369"/>
      <c r="E48" s="117"/>
      <c r="F48" s="155"/>
      <c r="G48" s="155"/>
      <c r="H48" s="155"/>
      <c r="I48" s="155"/>
      <c r="J48" s="155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56"/>
      <c r="Z48" s="137"/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  <c r="AK48" s="137"/>
      <c r="AL48" s="137"/>
      <c r="AM48" s="137"/>
      <c r="AN48" s="183"/>
      <c r="AO48" s="137"/>
      <c r="AP48" s="137"/>
      <c r="AQ48" s="137"/>
      <c r="AR48" s="137"/>
      <c r="AS48" s="137"/>
      <c r="AT48" s="137"/>
      <c r="AU48" s="137"/>
      <c r="AV48" s="137"/>
      <c r="AW48" s="137"/>
      <c r="AX48" s="137"/>
      <c r="AY48" s="137"/>
      <c r="AZ48" s="137"/>
      <c r="BA48" s="137"/>
      <c r="BB48" s="137"/>
      <c r="BC48" s="183"/>
      <c r="BD48" s="137"/>
      <c r="BE48" s="137"/>
      <c r="BF48" s="137"/>
      <c r="BG48" s="137"/>
      <c r="BH48" s="137"/>
      <c r="BI48" s="137"/>
      <c r="BJ48" s="137"/>
      <c r="BK48" s="137"/>
      <c r="BL48" s="137"/>
      <c r="BM48" s="137"/>
      <c r="BN48" s="137"/>
      <c r="BO48" s="137"/>
      <c r="BP48" s="137"/>
      <c r="BQ48" s="137"/>
      <c r="BR48" s="183"/>
      <c r="BS48" s="137"/>
      <c r="BT48" s="137"/>
      <c r="BU48" s="137"/>
      <c r="BV48" s="137"/>
      <c r="BW48" s="137"/>
      <c r="BX48" s="137"/>
      <c r="BY48" s="137"/>
      <c r="BZ48" s="137"/>
      <c r="CA48" s="137"/>
      <c r="CB48" s="137"/>
      <c r="CC48" s="137"/>
      <c r="CD48" s="137"/>
      <c r="CE48" s="137"/>
      <c r="CF48" s="137"/>
      <c r="CG48" s="137"/>
      <c r="CH48" s="137"/>
      <c r="CI48" s="137"/>
      <c r="CJ48" s="137"/>
      <c r="CK48" s="137"/>
      <c r="CL48" s="137"/>
      <c r="CM48" s="137"/>
      <c r="CN48" s="137"/>
      <c r="CO48" s="137"/>
      <c r="CP48" s="137"/>
      <c r="CQ48" s="137"/>
      <c r="CR48" s="137"/>
      <c r="CS48" s="137"/>
      <c r="CT48" s="137"/>
      <c r="CU48" s="137"/>
      <c r="CV48" s="137"/>
      <c r="CW48" s="137"/>
      <c r="CX48" s="137"/>
      <c r="CY48" s="137"/>
      <c r="CZ48" s="137"/>
      <c r="DA48" s="137"/>
      <c r="DB48" s="137"/>
      <c r="DC48" s="137"/>
      <c r="DD48" s="137"/>
      <c r="DE48" s="137"/>
      <c r="DF48" s="137"/>
      <c r="DG48" s="137"/>
      <c r="DH48" s="137"/>
      <c r="DI48" s="137"/>
      <c r="DJ48" s="137"/>
      <c r="DK48" s="137"/>
      <c r="DL48" s="137"/>
      <c r="DM48" s="100"/>
    </row>
    <row r="49" spans="1:117" s="87" customFormat="1" ht="30.75" customHeight="1" x14ac:dyDescent="0.45">
      <c r="A49" s="112">
        <v>29</v>
      </c>
      <c r="B49" s="312" t="s">
        <v>164</v>
      </c>
      <c r="C49" s="365" t="s">
        <v>57</v>
      </c>
      <c r="D49" s="212" t="s">
        <v>148</v>
      </c>
      <c r="E49" s="312" t="s">
        <v>70</v>
      </c>
      <c r="F49" s="314">
        <v>355</v>
      </c>
      <c r="G49" s="304">
        <v>12</v>
      </c>
      <c r="H49" s="157"/>
      <c r="I49" s="157"/>
      <c r="J49" s="158"/>
      <c r="K49" s="211">
        <v>20</v>
      </c>
      <c r="L49" s="211"/>
      <c r="M49" s="211"/>
      <c r="N49" s="211"/>
      <c r="O49" s="211"/>
      <c r="P49" s="211"/>
      <c r="Q49" s="211">
        <v>15</v>
      </c>
      <c r="R49" s="211"/>
      <c r="S49" s="211"/>
      <c r="T49" s="211"/>
      <c r="U49" s="211"/>
      <c r="V49" s="258"/>
      <c r="W49" s="258"/>
      <c r="X49" s="258"/>
      <c r="Y49" s="304">
        <v>12</v>
      </c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239"/>
      <c r="AK49" s="239"/>
      <c r="AL49" s="239"/>
      <c r="AM49" s="169"/>
      <c r="AN49" s="234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239"/>
      <c r="AZ49" s="239"/>
      <c r="BA49" s="239"/>
      <c r="BB49" s="169"/>
      <c r="BC49" s="234"/>
      <c r="BD49" s="211">
        <v>20</v>
      </c>
      <c r="BE49" s="211"/>
      <c r="BF49" s="211"/>
      <c r="BG49" s="211"/>
      <c r="BH49" s="211"/>
      <c r="BI49" s="211">
        <v>15</v>
      </c>
      <c r="BJ49" s="211"/>
      <c r="BK49" s="211"/>
      <c r="BL49" s="211"/>
      <c r="BM49" s="211"/>
      <c r="BN49" s="306">
        <v>2</v>
      </c>
      <c r="BO49" s="306">
        <v>2</v>
      </c>
      <c r="BP49" s="306">
        <v>2</v>
      </c>
      <c r="BQ49" s="304">
        <v>6</v>
      </c>
      <c r="BR49" s="299" t="s">
        <v>187</v>
      </c>
      <c r="BS49" s="194"/>
      <c r="BT49" s="194"/>
      <c r="BU49" s="194"/>
      <c r="BV49" s="194"/>
      <c r="BW49" s="194"/>
      <c r="BX49" s="194"/>
      <c r="BY49" s="194"/>
      <c r="BZ49" s="194"/>
      <c r="CA49" s="194"/>
      <c r="CB49" s="194"/>
      <c r="CC49" s="291">
        <v>2</v>
      </c>
      <c r="CD49" s="291">
        <v>2</v>
      </c>
      <c r="CE49" s="291">
        <v>2</v>
      </c>
      <c r="CF49" s="304">
        <v>6</v>
      </c>
      <c r="CG49" s="304" t="s">
        <v>43</v>
      </c>
      <c r="CH49" s="138"/>
      <c r="CI49" s="138"/>
      <c r="CJ49" s="138"/>
      <c r="CK49" s="138"/>
      <c r="CL49" s="138"/>
      <c r="CM49" s="138"/>
      <c r="CN49" s="138"/>
      <c r="CO49" s="138"/>
      <c r="CP49" s="138"/>
      <c r="CQ49" s="239"/>
      <c r="CR49" s="239"/>
      <c r="CS49" s="239"/>
      <c r="CT49" s="169"/>
      <c r="CU49" s="169"/>
      <c r="CV49" s="138"/>
      <c r="CW49" s="138"/>
      <c r="CX49" s="138"/>
      <c r="CY49" s="138"/>
      <c r="CZ49" s="138"/>
      <c r="DA49" s="138"/>
      <c r="DB49" s="138"/>
      <c r="DC49" s="138"/>
      <c r="DD49" s="138"/>
      <c r="DE49" s="239"/>
      <c r="DF49" s="239"/>
      <c r="DG49" s="239"/>
      <c r="DH49" s="169"/>
      <c r="DI49" s="169"/>
      <c r="DJ49" s="194"/>
      <c r="DK49" s="194"/>
      <c r="DL49" s="194"/>
      <c r="DM49" s="194"/>
    </row>
    <row r="50" spans="1:117" s="87" customFormat="1" ht="86.25" customHeight="1" x14ac:dyDescent="0.45">
      <c r="A50" s="112">
        <v>30</v>
      </c>
      <c r="B50" s="313"/>
      <c r="C50" s="366"/>
      <c r="D50" s="270" t="s">
        <v>60</v>
      </c>
      <c r="E50" s="313"/>
      <c r="F50" s="315"/>
      <c r="G50" s="305"/>
      <c r="H50" s="157"/>
      <c r="I50" s="157"/>
      <c r="J50" s="158"/>
      <c r="K50" s="211">
        <v>20</v>
      </c>
      <c r="L50" s="211">
        <v>25</v>
      </c>
      <c r="M50" s="211"/>
      <c r="N50" s="211"/>
      <c r="O50" s="211">
        <v>20</v>
      </c>
      <c r="P50" s="211"/>
      <c r="Q50" s="211">
        <v>15</v>
      </c>
      <c r="R50" s="211"/>
      <c r="S50" s="211"/>
      <c r="T50" s="211">
        <v>120</v>
      </c>
      <c r="U50" s="211">
        <v>120</v>
      </c>
      <c r="V50" s="259">
        <v>4</v>
      </c>
      <c r="W50" s="259">
        <v>4</v>
      </c>
      <c r="X50" s="259">
        <v>4</v>
      </c>
      <c r="Y50" s="305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239"/>
      <c r="AK50" s="239"/>
      <c r="AL50" s="239"/>
      <c r="AM50" s="169"/>
      <c r="AN50" s="234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239"/>
      <c r="AZ50" s="239"/>
      <c r="BA50" s="239"/>
      <c r="BB50" s="169"/>
      <c r="BC50" s="234"/>
      <c r="BD50" s="211">
        <v>20</v>
      </c>
      <c r="BE50" s="211">
        <v>25</v>
      </c>
      <c r="BF50" s="211"/>
      <c r="BG50" s="211"/>
      <c r="BH50" s="211">
        <v>20</v>
      </c>
      <c r="BI50" s="211">
        <v>15</v>
      </c>
      <c r="BJ50" s="211"/>
      <c r="BK50" s="211"/>
      <c r="BL50" s="211">
        <v>60</v>
      </c>
      <c r="BM50" s="211">
        <v>60</v>
      </c>
      <c r="BN50" s="307"/>
      <c r="BO50" s="307"/>
      <c r="BP50" s="307"/>
      <c r="BQ50" s="305"/>
      <c r="BR50" s="300"/>
      <c r="BS50" s="194"/>
      <c r="BT50" s="194"/>
      <c r="BU50" s="194"/>
      <c r="BV50" s="194"/>
      <c r="BW50" s="194"/>
      <c r="BX50" s="194"/>
      <c r="BY50" s="194"/>
      <c r="BZ50" s="194"/>
      <c r="CA50" s="194">
        <v>60</v>
      </c>
      <c r="CB50" s="194">
        <v>60</v>
      </c>
      <c r="CC50" s="292"/>
      <c r="CD50" s="292"/>
      <c r="CE50" s="292"/>
      <c r="CF50" s="305"/>
      <c r="CG50" s="305"/>
      <c r="CH50" s="138"/>
      <c r="CI50" s="138"/>
      <c r="CJ50" s="138"/>
      <c r="CK50" s="138"/>
      <c r="CL50" s="138"/>
      <c r="CM50" s="138"/>
      <c r="CN50" s="138"/>
      <c r="CO50" s="138"/>
      <c r="CP50" s="138"/>
      <c r="CQ50" s="239"/>
      <c r="CR50" s="239"/>
      <c r="CS50" s="239"/>
      <c r="CT50" s="169"/>
      <c r="CU50" s="169"/>
      <c r="CV50" s="138"/>
      <c r="CW50" s="138"/>
      <c r="CX50" s="138"/>
      <c r="CY50" s="138"/>
      <c r="CZ50" s="138"/>
      <c r="DA50" s="138"/>
      <c r="DB50" s="138"/>
      <c r="DC50" s="138"/>
      <c r="DD50" s="138"/>
      <c r="DE50" s="239"/>
      <c r="DF50" s="239"/>
      <c r="DG50" s="239"/>
      <c r="DH50" s="169"/>
      <c r="DI50" s="169"/>
      <c r="DJ50" s="194">
        <v>8.5</v>
      </c>
      <c r="DK50" s="194">
        <v>0.5</v>
      </c>
      <c r="DL50" s="194">
        <v>4</v>
      </c>
      <c r="DM50" s="194">
        <v>4</v>
      </c>
    </row>
    <row r="51" spans="1:117" s="87" customFormat="1" ht="30.75" customHeight="1" x14ac:dyDescent="0.45">
      <c r="A51" s="112">
        <v>31</v>
      </c>
      <c r="B51" s="312" t="s">
        <v>171</v>
      </c>
      <c r="C51" s="365" t="s">
        <v>193</v>
      </c>
      <c r="D51" s="212" t="s">
        <v>59</v>
      </c>
      <c r="E51" s="312" t="s">
        <v>70</v>
      </c>
      <c r="F51" s="314">
        <v>355</v>
      </c>
      <c r="G51" s="304">
        <v>14</v>
      </c>
      <c r="H51" s="157"/>
      <c r="I51" s="157"/>
      <c r="J51" s="158"/>
      <c r="K51" s="211">
        <v>20</v>
      </c>
      <c r="L51" s="211"/>
      <c r="M51" s="211"/>
      <c r="N51" s="211"/>
      <c r="O51" s="211"/>
      <c r="P51" s="211"/>
      <c r="Q51" s="211">
        <v>15</v>
      </c>
      <c r="R51" s="211"/>
      <c r="S51" s="211"/>
      <c r="T51" s="211"/>
      <c r="U51" s="211"/>
      <c r="V51" s="258"/>
      <c r="W51" s="258"/>
      <c r="X51" s="258"/>
      <c r="Y51" s="304">
        <v>14</v>
      </c>
      <c r="Z51" s="138"/>
      <c r="AA51" s="138"/>
      <c r="AB51" s="138"/>
      <c r="AC51" s="138"/>
      <c r="AD51" s="138"/>
      <c r="AE51" s="138"/>
      <c r="AF51" s="138"/>
      <c r="AG51" s="138"/>
      <c r="AH51" s="138"/>
      <c r="AI51" s="138"/>
      <c r="AJ51" s="239"/>
      <c r="AK51" s="239"/>
      <c r="AL51" s="239"/>
      <c r="AM51" s="169"/>
      <c r="AN51" s="234"/>
      <c r="AO51" s="138"/>
      <c r="AP51" s="138"/>
      <c r="AQ51" s="138"/>
      <c r="AR51" s="138"/>
      <c r="AS51" s="138"/>
      <c r="AT51" s="138"/>
      <c r="AU51" s="138"/>
      <c r="AV51" s="138"/>
      <c r="AW51" s="138"/>
      <c r="AX51" s="138"/>
      <c r="AY51" s="239"/>
      <c r="AZ51" s="239"/>
      <c r="BA51" s="239"/>
      <c r="BB51" s="169"/>
      <c r="BC51" s="234"/>
      <c r="BD51" s="211">
        <v>20</v>
      </c>
      <c r="BE51" s="211"/>
      <c r="BF51" s="211"/>
      <c r="BG51" s="211"/>
      <c r="BH51" s="211"/>
      <c r="BI51" s="211">
        <v>15</v>
      </c>
      <c r="BJ51" s="211"/>
      <c r="BK51" s="211"/>
      <c r="BL51" s="211"/>
      <c r="BM51" s="211"/>
      <c r="BN51" s="306">
        <v>4</v>
      </c>
      <c r="BO51" s="306"/>
      <c r="BP51" s="306"/>
      <c r="BQ51" s="304">
        <v>4</v>
      </c>
      <c r="BR51" s="299" t="s">
        <v>186</v>
      </c>
      <c r="BS51" s="194"/>
      <c r="BT51" s="194"/>
      <c r="BU51" s="194"/>
      <c r="BV51" s="194"/>
      <c r="BW51" s="194"/>
      <c r="BX51" s="194"/>
      <c r="BY51" s="194"/>
      <c r="BZ51" s="194"/>
      <c r="CA51" s="194"/>
      <c r="CB51" s="194"/>
      <c r="CC51" s="291"/>
      <c r="CD51" s="291">
        <v>4</v>
      </c>
      <c r="CE51" s="291">
        <v>6</v>
      </c>
      <c r="CF51" s="304">
        <v>10</v>
      </c>
      <c r="CG51" s="304" t="s">
        <v>43</v>
      </c>
      <c r="CH51" s="138"/>
      <c r="CI51" s="138"/>
      <c r="CJ51" s="138"/>
      <c r="CK51" s="138"/>
      <c r="CL51" s="138"/>
      <c r="CM51" s="138"/>
      <c r="CN51" s="138"/>
      <c r="CO51" s="138"/>
      <c r="CP51" s="138"/>
      <c r="CQ51" s="239"/>
      <c r="CR51" s="239"/>
      <c r="CS51" s="239"/>
      <c r="CT51" s="169"/>
      <c r="CU51" s="169"/>
      <c r="CV51" s="138"/>
      <c r="CW51" s="138"/>
      <c r="CX51" s="138"/>
      <c r="CY51" s="138"/>
      <c r="CZ51" s="138"/>
      <c r="DA51" s="138"/>
      <c r="DB51" s="138"/>
      <c r="DC51" s="138"/>
      <c r="DD51" s="138"/>
      <c r="DE51" s="239"/>
      <c r="DF51" s="239"/>
      <c r="DG51" s="239"/>
      <c r="DH51" s="169"/>
      <c r="DI51" s="169"/>
      <c r="DJ51" s="194"/>
      <c r="DK51" s="194"/>
      <c r="DL51" s="194"/>
      <c r="DM51" s="194"/>
    </row>
    <row r="52" spans="1:117" s="87" customFormat="1" ht="84.75" customHeight="1" x14ac:dyDescent="0.45">
      <c r="A52" s="112">
        <v>32</v>
      </c>
      <c r="B52" s="313"/>
      <c r="C52" s="366"/>
      <c r="D52" s="270" t="s">
        <v>149</v>
      </c>
      <c r="E52" s="313"/>
      <c r="F52" s="315"/>
      <c r="G52" s="305"/>
      <c r="H52" s="157"/>
      <c r="I52" s="157"/>
      <c r="J52" s="158"/>
      <c r="K52" s="211">
        <v>20</v>
      </c>
      <c r="L52" s="211">
        <v>25</v>
      </c>
      <c r="M52" s="211"/>
      <c r="N52" s="211"/>
      <c r="O52" s="211">
        <v>20</v>
      </c>
      <c r="P52" s="211"/>
      <c r="Q52" s="211">
        <v>15</v>
      </c>
      <c r="R52" s="211"/>
      <c r="S52" s="211"/>
      <c r="T52" s="211">
        <v>120</v>
      </c>
      <c r="U52" s="211">
        <v>120</v>
      </c>
      <c r="V52" s="259">
        <v>4</v>
      </c>
      <c r="W52" s="259">
        <v>4</v>
      </c>
      <c r="X52" s="259">
        <v>6</v>
      </c>
      <c r="Y52" s="305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239"/>
      <c r="AK52" s="239"/>
      <c r="AL52" s="239"/>
      <c r="AM52" s="169"/>
      <c r="AN52" s="234"/>
      <c r="AO52" s="138"/>
      <c r="AP52" s="138"/>
      <c r="AQ52" s="138"/>
      <c r="AR52" s="138"/>
      <c r="AS52" s="138"/>
      <c r="AT52" s="138"/>
      <c r="AU52" s="138"/>
      <c r="AV52" s="138"/>
      <c r="AW52" s="138"/>
      <c r="AX52" s="138"/>
      <c r="AY52" s="239"/>
      <c r="AZ52" s="239"/>
      <c r="BA52" s="239"/>
      <c r="BB52" s="169"/>
      <c r="BC52" s="234"/>
      <c r="BD52" s="211">
        <v>20</v>
      </c>
      <c r="BE52" s="211">
        <v>25</v>
      </c>
      <c r="BF52" s="211"/>
      <c r="BG52" s="211"/>
      <c r="BH52" s="211">
        <v>20</v>
      </c>
      <c r="BI52" s="211">
        <v>15</v>
      </c>
      <c r="BJ52" s="211"/>
      <c r="BK52" s="211"/>
      <c r="BL52" s="211"/>
      <c r="BM52" s="211"/>
      <c r="BN52" s="307"/>
      <c r="BO52" s="307"/>
      <c r="BP52" s="307"/>
      <c r="BQ52" s="305"/>
      <c r="BR52" s="300"/>
      <c r="BS52" s="194"/>
      <c r="BT52" s="194"/>
      <c r="BU52" s="194"/>
      <c r="BV52" s="194"/>
      <c r="BW52" s="194"/>
      <c r="BX52" s="194"/>
      <c r="BY52" s="194"/>
      <c r="BZ52" s="194"/>
      <c r="CA52" s="194">
        <v>120</v>
      </c>
      <c r="CB52" s="194">
        <v>120</v>
      </c>
      <c r="CC52" s="292"/>
      <c r="CD52" s="292"/>
      <c r="CE52" s="292"/>
      <c r="CF52" s="305"/>
      <c r="CG52" s="305"/>
      <c r="CH52" s="138"/>
      <c r="CI52" s="138"/>
      <c r="CJ52" s="138"/>
      <c r="CK52" s="138"/>
      <c r="CL52" s="138"/>
      <c r="CM52" s="138"/>
      <c r="CN52" s="138"/>
      <c r="CO52" s="138"/>
      <c r="CP52" s="138"/>
      <c r="CQ52" s="239"/>
      <c r="CR52" s="239"/>
      <c r="CS52" s="239"/>
      <c r="CT52" s="169"/>
      <c r="CU52" s="169"/>
      <c r="CV52" s="138"/>
      <c r="CW52" s="138"/>
      <c r="CX52" s="138"/>
      <c r="CY52" s="138"/>
      <c r="CZ52" s="138"/>
      <c r="DA52" s="138"/>
      <c r="DB52" s="138"/>
      <c r="DC52" s="138"/>
      <c r="DD52" s="138"/>
      <c r="DE52" s="239"/>
      <c r="DF52" s="239"/>
      <c r="DG52" s="239"/>
      <c r="DH52" s="169"/>
      <c r="DI52" s="169"/>
      <c r="DJ52" s="194">
        <v>8.5</v>
      </c>
      <c r="DK52" s="194">
        <v>0.5</v>
      </c>
      <c r="DL52" s="194">
        <v>4</v>
      </c>
      <c r="DM52" s="194">
        <v>4</v>
      </c>
    </row>
    <row r="53" spans="1:117" s="87" customFormat="1" ht="30.75" customHeight="1" x14ac:dyDescent="0.45">
      <c r="A53" s="112">
        <v>33</v>
      </c>
      <c r="B53" s="312" t="s">
        <v>168</v>
      </c>
      <c r="C53" s="365" t="s">
        <v>58</v>
      </c>
      <c r="D53" s="212" t="s">
        <v>150</v>
      </c>
      <c r="E53" s="312" t="s">
        <v>70</v>
      </c>
      <c r="F53" s="314">
        <v>395</v>
      </c>
      <c r="G53" s="304">
        <v>14</v>
      </c>
      <c r="H53" s="157"/>
      <c r="I53" s="157"/>
      <c r="J53" s="158"/>
      <c r="K53" s="211">
        <v>20</v>
      </c>
      <c r="L53" s="211"/>
      <c r="M53" s="211"/>
      <c r="N53" s="211"/>
      <c r="O53" s="211"/>
      <c r="P53" s="211"/>
      <c r="Q53" s="211">
        <v>15</v>
      </c>
      <c r="R53" s="211"/>
      <c r="S53" s="211"/>
      <c r="T53" s="211"/>
      <c r="U53" s="211"/>
      <c r="V53" s="258"/>
      <c r="W53" s="258"/>
      <c r="X53" s="258"/>
      <c r="Y53" s="304">
        <v>14</v>
      </c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239"/>
      <c r="AK53" s="239"/>
      <c r="AL53" s="239"/>
      <c r="AM53" s="169"/>
      <c r="AN53" s="234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239"/>
      <c r="AZ53" s="239"/>
      <c r="BA53" s="239"/>
      <c r="BB53" s="169"/>
      <c r="BC53" s="234"/>
      <c r="BD53" s="224">
        <v>20</v>
      </c>
      <c r="BE53" s="224"/>
      <c r="BF53" s="224"/>
      <c r="BG53" s="224"/>
      <c r="BH53" s="224"/>
      <c r="BI53" s="224">
        <v>15</v>
      </c>
      <c r="BJ53" s="224"/>
      <c r="BK53" s="224"/>
      <c r="BL53" s="224"/>
      <c r="BM53" s="224"/>
      <c r="BN53" s="228"/>
      <c r="BO53" s="228"/>
      <c r="BP53" s="228"/>
      <c r="BQ53" s="304">
        <v>9</v>
      </c>
      <c r="BR53" s="299" t="s">
        <v>103</v>
      </c>
      <c r="BS53" s="195"/>
      <c r="BT53" s="195"/>
      <c r="BU53" s="195"/>
      <c r="BV53" s="195"/>
      <c r="BW53" s="195"/>
      <c r="BX53" s="195"/>
      <c r="BY53" s="195"/>
      <c r="BZ53" s="195"/>
      <c r="CA53" s="195"/>
      <c r="CB53" s="195"/>
      <c r="CC53" s="291">
        <v>2</v>
      </c>
      <c r="CD53" s="291">
        <v>5</v>
      </c>
      <c r="CE53" s="291">
        <v>5</v>
      </c>
      <c r="CF53" s="304">
        <v>5</v>
      </c>
      <c r="CG53" s="304" t="s">
        <v>43</v>
      </c>
      <c r="CH53" s="138"/>
      <c r="CI53" s="138"/>
      <c r="CJ53" s="138"/>
      <c r="CK53" s="138"/>
      <c r="CL53" s="138"/>
      <c r="CM53" s="138"/>
      <c r="CN53" s="138"/>
      <c r="CO53" s="138"/>
      <c r="CP53" s="138"/>
      <c r="CQ53" s="239"/>
      <c r="CR53" s="239"/>
      <c r="CS53" s="239"/>
      <c r="CT53" s="169"/>
      <c r="CU53" s="169"/>
      <c r="CV53" s="139"/>
      <c r="CW53" s="139"/>
      <c r="CX53" s="139"/>
      <c r="CY53" s="139"/>
      <c r="CZ53" s="139"/>
      <c r="DA53" s="139"/>
      <c r="DB53" s="139"/>
      <c r="DC53" s="139"/>
      <c r="DD53" s="139"/>
      <c r="DE53" s="239"/>
      <c r="DF53" s="239"/>
      <c r="DG53" s="239"/>
      <c r="DH53" s="169"/>
      <c r="DI53" s="169"/>
      <c r="DJ53" s="195"/>
      <c r="DK53" s="195"/>
      <c r="DL53" s="195"/>
      <c r="DM53" s="195"/>
    </row>
    <row r="54" spans="1:117" s="87" customFormat="1" ht="74.25" customHeight="1" x14ac:dyDescent="0.45">
      <c r="A54" s="112">
        <v>34</v>
      </c>
      <c r="B54" s="313"/>
      <c r="C54" s="366"/>
      <c r="D54" s="212" t="s">
        <v>61</v>
      </c>
      <c r="E54" s="313"/>
      <c r="F54" s="315"/>
      <c r="G54" s="305"/>
      <c r="H54" s="157"/>
      <c r="I54" s="157"/>
      <c r="J54" s="158"/>
      <c r="K54" s="211">
        <v>20</v>
      </c>
      <c r="L54" s="211">
        <v>25</v>
      </c>
      <c r="M54" s="211"/>
      <c r="N54" s="211"/>
      <c r="O54" s="211">
        <v>20</v>
      </c>
      <c r="P54" s="211"/>
      <c r="Q54" s="211">
        <v>15</v>
      </c>
      <c r="R54" s="211"/>
      <c r="S54" s="211"/>
      <c r="T54" s="211">
        <v>140</v>
      </c>
      <c r="U54" s="211">
        <v>140</v>
      </c>
      <c r="V54" s="259">
        <v>4</v>
      </c>
      <c r="W54" s="259">
        <v>5</v>
      </c>
      <c r="X54" s="259">
        <v>5</v>
      </c>
      <c r="Y54" s="305"/>
      <c r="Z54" s="138"/>
      <c r="AA54" s="138"/>
      <c r="AB54" s="138"/>
      <c r="AC54" s="138"/>
      <c r="AD54" s="138"/>
      <c r="AE54" s="138"/>
      <c r="AF54" s="138"/>
      <c r="AG54" s="138"/>
      <c r="AH54" s="138"/>
      <c r="AI54" s="138"/>
      <c r="AJ54" s="239"/>
      <c r="AK54" s="239"/>
      <c r="AL54" s="239"/>
      <c r="AM54" s="169"/>
      <c r="AN54" s="234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25"/>
      <c r="AZ54" s="225"/>
      <c r="BA54" s="225"/>
      <c r="BB54" s="233"/>
      <c r="BC54" s="234"/>
      <c r="BD54" s="211">
        <v>20</v>
      </c>
      <c r="BE54" s="211">
        <v>25</v>
      </c>
      <c r="BF54" s="211"/>
      <c r="BG54" s="211"/>
      <c r="BH54" s="211">
        <v>20</v>
      </c>
      <c r="BI54" s="211">
        <v>15</v>
      </c>
      <c r="BJ54" s="211"/>
      <c r="BK54" s="211"/>
      <c r="BL54" s="211">
        <v>80</v>
      </c>
      <c r="BM54" s="211"/>
      <c r="BN54" s="230">
        <v>3</v>
      </c>
      <c r="BO54" s="230">
        <v>5</v>
      </c>
      <c r="BP54" s="230"/>
      <c r="BQ54" s="305"/>
      <c r="BR54" s="300"/>
      <c r="BS54" s="194"/>
      <c r="BT54" s="194"/>
      <c r="BU54" s="194"/>
      <c r="BV54" s="194"/>
      <c r="BW54" s="194"/>
      <c r="BX54" s="194"/>
      <c r="BY54" s="194"/>
      <c r="BZ54" s="194"/>
      <c r="CA54" s="194">
        <v>60</v>
      </c>
      <c r="CB54" s="194">
        <v>140</v>
      </c>
      <c r="CC54" s="292"/>
      <c r="CD54" s="292"/>
      <c r="CE54" s="292"/>
      <c r="CF54" s="305"/>
      <c r="CG54" s="305"/>
      <c r="CH54" s="138"/>
      <c r="CI54" s="138"/>
      <c r="CJ54" s="138"/>
      <c r="CK54" s="138"/>
      <c r="CL54" s="138"/>
      <c r="CM54" s="138"/>
      <c r="CN54" s="138"/>
      <c r="CO54" s="138"/>
      <c r="CP54" s="138"/>
      <c r="CQ54" s="239"/>
      <c r="CR54" s="239"/>
      <c r="CS54" s="239"/>
      <c r="CT54" s="169"/>
      <c r="CU54" s="169"/>
      <c r="CV54" s="138"/>
      <c r="CW54" s="138"/>
      <c r="CX54" s="138"/>
      <c r="CY54" s="138"/>
      <c r="CZ54" s="138"/>
      <c r="DA54" s="138"/>
      <c r="DB54" s="138"/>
      <c r="DC54" s="138"/>
      <c r="DD54" s="138"/>
      <c r="DE54" s="239"/>
      <c r="DF54" s="239"/>
      <c r="DG54" s="239"/>
      <c r="DH54" s="169"/>
      <c r="DI54" s="169"/>
      <c r="DJ54" s="194">
        <v>8.5</v>
      </c>
      <c r="DK54" s="194">
        <v>0.5</v>
      </c>
      <c r="DL54" s="194">
        <v>4</v>
      </c>
      <c r="DM54" s="194">
        <v>4</v>
      </c>
    </row>
    <row r="55" spans="1:117" s="87" customFormat="1" ht="30.75" customHeight="1" x14ac:dyDescent="0.45">
      <c r="A55" s="112">
        <v>35</v>
      </c>
      <c r="B55" s="312" t="s">
        <v>165</v>
      </c>
      <c r="C55" s="365" t="s">
        <v>147</v>
      </c>
      <c r="D55" s="212" t="s">
        <v>198</v>
      </c>
      <c r="E55" s="312" t="s">
        <v>70</v>
      </c>
      <c r="F55" s="314">
        <v>170</v>
      </c>
      <c r="G55" s="304">
        <v>5.5</v>
      </c>
      <c r="H55" s="157"/>
      <c r="I55" s="157"/>
      <c r="J55" s="158"/>
      <c r="K55" s="211">
        <v>10</v>
      </c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58"/>
      <c r="W55" s="258"/>
      <c r="X55" s="258"/>
      <c r="Y55" s="304">
        <v>5.5</v>
      </c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239"/>
      <c r="AK55" s="239"/>
      <c r="AL55" s="239"/>
      <c r="AM55" s="169"/>
      <c r="AN55" s="234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25"/>
      <c r="AZ55" s="225"/>
      <c r="BA55" s="225"/>
      <c r="BB55" s="233"/>
      <c r="BC55" s="234"/>
      <c r="BD55" s="211">
        <v>10</v>
      </c>
      <c r="BE55" s="211"/>
      <c r="BF55" s="211"/>
      <c r="BG55" s="211"/>
      <c r="BH55" s="211"/>
      <c r="BI55" s="211"/>
      <c r="BJ55" s="211"/>
      <c r="BK55" s="211"/>
      <c r="BL55" s="211"/>
      <c r="BM55" s="211"/>
      <c r="BN55" s="225"/>
      <c r="BO55" s="225"/>
      <c r="BP55" s="225"/>
      <c r="BQ55" s="304">
        <v>5.5</v>
      </c>
      <c r="BR55" s="316" t="s">
        <v>43</v>
      </c>
      <c r="BS55" s="194"/>
      <c r="BT55" s="194"/>
      <c r="BU55" s="194"/>
      <c r="BV55" s="194"/>
      <c r="BW55" s="194"/>
      <c r="BX55" s="194"/>
      <c r="BY55" s="194"/>
      <c r="BZ55" s="194"/>
      <c r="CA55" s="194"/>
      <c r="CB55" s="194"/>
      <c r="CC55" s="239"/>
      <c r="CD55" s="239"/>
      <c r="CE55" s="239"/>
      <c r="CF55" s="308"/>
      <c r="CG55" s="169"/>
      <c r="CH55" s="211"/>
      <c r="CI55" s="211"/>
      <c r="CJ55" s="211"/>
      <c r="CK55" s="211"/>
      <c r="CL55" s="211"/>
      <c r="CM55" s="211"/>
      <c r="CN55" s="211"/>
      <c r="CO55" s="211"/>
      <c r="CP55" s="211"/>
      <c r="CQ55" s="225"/>
      <c r="CR55" s="225"/>
      <c r="CS55" s="225"/>
      <c r="CT55" s="318"/>
      <c r="CU55" s="308"/>
      <c r="CV55" s="138"/>
      <c r="CW55" s="138"/>
      <c r="CX55" s="138"/>
      <c r="CY55" s="138"/>
      <c r="CZ55" s="138"/>
      <c r="DA55" s="138"/>
      <c r="DB55" s="138"/>
      <c r="DC55" s="138"/>
      <c r="DD55" s="138"/>
      <c r="DE55" s="239"/>
      <c r="DF55" s="239"/>
      <c r="DG55" s="239"/>
      <c r="DH55" s="169"/>
      <c r="DI55" s="169"/>
      <c r="DJ55" s="194"/>
      <c r="DK55" s="194"/>
      <c r="DL55" s="194"/>
      <c r="DM55" s="194"/>
    </row>
    <row r="56" spans="1:117" s="87" customFormat="1" ht="104.25" customHeight="1" x14ac:dyDescent="0.45">
      <c r="A56" s="112">
        <v>36</v>
      </c>
      <c r="B56" s="313"/>
      <c r="C56" s="366"/>
      <c r="D56" s="270" t="s">
        <v>229</v>
      </c>
      <c r="E56" s="313"/>
      <c r="F56" s="315"/>
      <c r="G56" s="305"/>
      <c r="H56" s="157"/>
      <c r="I56" s="157"/>
      <c r="J56" s="158"/>
      <c r="K56" s="211">
        <v>10</v>
      </c>
      <c r="L56" s="211">
        <v>10</v>
      </c>
      <c r="M56" s="211"/>
      <c r="N56" s="211"/>
      <c r="O56" s="211">
        <v>10</v>
      </c>
      <c r="P56" s="211"/>
      <c r="Q56" s="211">
        <v>10</v>
      </c>
      <c r="R56" s="211"/>
      <c r="S56" s="211"/>
      <c r="T56" s="211">
        <v>60</v>
      </c>
      <c r="U56" s="211">
        <v>60</v>
      </c>
      <c r="V56" s="259">
        <v>1.5</v>
      </c>
      <c r="W56" s="259">
        <v>2</v>
      </c>
      <c r="X56" s="259">
        <v>2</v>
      </c>
      <c r="Y56" s="305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239"/>
      <c r="AK56" s="239"/>
      <c r="AL56" s="239"/>
      <c r="AM56" s="169"/>
      <c r="AN56" s="234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25"/>
      <c r="AZ56" s="225"/>
      <c r="BA56" s="225"/>
      <c r="BB56" s="233"/>
      <c r="BC56" s="234"/>
      <c r="BD56" s="211">
        <v>10</v>
      </c>
      <c r="BE56" s="211">
        <v>10</v>
      </c>
      <c r="BF56" s="211"/>
      <c r="BG56" s="211"/>
      <c r="BH56" s="211">
        <v>10</v>
      </c>
      <c r="BI56" s="211">
        <v>10</v>
      </c>
      <c r="BJ56" s="211"/>
      <c r="BK56" s="211"/>
      <c r="BL56" s="211">
        <v>60</v>
      </c>
      <c r="BM56" s="211">
        <v>60</v>
      </c>
      <c r="BN56" s="225">
        <v>1.5</v>
      </c>
      <c r="BO56" s="225">
        <v>2</v>
      </c>
      <c r="BP56" s="225">
        <v>2</v>
      </c>
      <c r="BQ56" s="305"/>
      <c r="BR56" s="317"/>
      <c r="BS56" s="194"/>
      <c r="BT56" s="194"/>
      <c r="BU56" s="194"/>
      <c r="BV56" s="194"/>
      <c r="BW56" s="194"/>
      <c r="BX56" s="194"/>
      <c r="BY56" s="194"/>
      <c r="BZ56" s="194"/>
      <c r="CA56" s="194"/>
      <c r="CB56" s="194"/>
      <c r="CC56" s="239"/>
      <c r="CD56" s="239"/>
      <c r="CE56" s="239"/>
      <c r="CF56" s="309"/>
      <c r="CG56" s="169"/>
      <c r="CH56" s="211"/>
      <c r="CI56" s="211"/>
      <c r="CJ56" s="211"/>
      <c r="CK56" s="211"/>
      <c r="CL56" s="211"/>
      <c r="CM56" s="211"/>
      <c r="CN56" s="211"/>
      <c r="CO56" s="211"/>
      <c r="CP56" s="211"/>
      <c r="CQ56" s="225"/>
      <c r="CR56" s="225"/>
      <c r="CS56" s="225"/>
      <c r="CT56" s="319"/>
      <c r="CU56" s="309"/>
      <c r="CV56" s="211"/>
      <c r="CW56" s="211"/>
      <c r="CX56" s="211"/>
      <c r="CY56" s="211"/>
      <c r="CZ56" s="211"/>
      <c r="DA56" s="211"/>
      <c r="DB56" s="211"/>
      <c r="DC56" s="211"/>
      <c r="DD56" s="211"/>
      <c r="DE56" s="239"/>
      <c r="DF56" s="239"/>
      <c r="DG56" s="239"/>
      <c r="DH56" s="169"/>
      <c r="DI56" s="169"/>
      <c r="DJ56" s="194">
        <v>4.25</v>
      </c>
      <c r="DK56" s="194">
        <v>0.25</v>
      </c>
      <c r="DL56" s="194">
        <v>2</v>
      </c>
      <c r="DM56" s="194">
        <v>2</v>
      </c>
    </row>
    <row r="57" spans="1:117" s="87" customFormat="1" ht="30.75" customHeight="1" x14ac:dyDescent="0.45">
      <c r="A57" s="112">
        <v>37</v>
      </c>
      <c r="B57" s="312" t="s">
        <v>166</v>
      </c>
      <c r="C57" s="365" t="s">
        <v>151</v>
      </c>
      <c r="D57" s="212" t="s">
        <v>152</v>
      </c>
      <c r="E57" s="312" t="s">
        <v>70</v>
      </c>
      <c r="F57" s="314">
        <v>220</v>
      </c>
      <c r="G57" s="304">
        <v>8</v>
      </c>
      <c r="H57" s="157"/>
      <c r="I57" s="157"/>
      <c r="J57" s="158"/>
      <c r="K57" s="211">
        <v>10</v>
      </c>
      <c r="L57" s="211"/>
      <c r="M57" s="211"/>
      <c r="N57" s="211"/>
      <c r="O57" s="211"/>
      <c r="P57" s="211"/>
      <c r="Q57" s="211">
        <v>5</v>
      </c>
      <c r="R57" s="211"/>
      <c r="S57" s="211"/>
      <c r="T57" s="211"/>
      <c r="U57" s="211"/>
      <c r="V57" s="258"/>
      <c r="W57" s="258"/>
      <c r="X57" s="258"/>
      <c r="Y57" s="304">
        <v>8</v>
      </c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239"/>
      <c r="AK57" s="239"/>
      <c r="AL57" s="239"/>
      <c r="AM57" s="169"/>
      <c r="AN57" s="234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25"/>
      <c r="AZ57" s="225"/>
      <c r="BA57" s="225"/>
      <c r="BB57" s="233"/>
      <c r="BC57" s="234"/>
      <c r="BD57" s="211"/>
      <c r="BE57" s="211"/>
      <c r="BF57" s="211"/>
      <c r="BG57" s="211"/>
      <c r="BH57" s="211"/>
      <c r="BI57" s="211"/>
      <c r="BJ57" s="211"/>
      <c r="BK57" s="211"/>
      <c r="BL57" s="211"/>
      <c r="BM57" s="211"/>
      <c r="BN57" s="225"/>
      <c r="BO57" s="225"/>
      <c r="BP57" s="225"/>
      <c r="BQ57" s="169"/>
      <c r="BR57" s="234"/>
      <c r="BS57" s="194"/>
      <c r="BT57" s="194"/>
      <c r="BU57" s="194"/>
      <c r="BV57" s="194"/>
      <c r="BW57" s="194"/>
      <c r="BX57" s="194"/>
      <c r="BY57" s="194"/>
      <c r="BZ57" s="194"/>
      <c r="CA57" s="194"/>
      <c r="CB57" s="194"/>
      <c r="CC57" s="239"/>
      <c r="CD57" s="239"/>
      <c r="CE57" s="239"/>
      <c r="CF57" s="169"/>
      <c r="CG57" s="169"/>
      <c r="CH57" s="211">
        <v>10</v>
      </c>
      <c r="CI57" s="211"/>
      <c r="CJ57" s="211"/>
      <c r="CK57" s="211"/>
      <c r="CL57" s="211"/>
      <c r="CM57" s="211"/>
      <c r="CN57" s="211">
        <v>5</v>
      </c>
      <c r="CO57" s="211"/>
      <c r="CP57" s="211"/>
      <c r="CQ57" s="225"/>
      <c r="CR57" s="225"/>
      <c r="CS57" s="225"/>
      <c r="CT57" s="310">
        <v>8</v>
      </c>
      <c r="CU57" s="304" t="s">
        <v>43</v>
      </c>
      <c r="CV57" s="211"/>
      <c r="CW57" s="211"/>
      <c r="CX57" s="211"/>
      <c r="CY57" s="211"/>
      <c r="CZ57" s="211"/>
      <c r="DA57" s="211"/>
      <c r="DB57" s="211"/>
      <c r="DC57" s="211"/>
      <c r="DD57" s="211"/>
      <c r="DE57" s="239"/>
      <c r="DF57" s="239"/>
      <c r="DG57" s="239"/>
      <c r="DH57" s="169"/>
      <c r="DI57" s="169"/>
      <c r="DJ57" s="194"/>
      <c r="DK57" s="194"/>
      <c r="DL57" s="194"/>
      <c r="DM57" s="194"/>
    </row>
    <row r="58" spans="1:117" s="87" customFormat="1" ht="81" customHeight="1" x14ac:dyDescent="0.45">
      <c r="A58" s="112">
        <v>38</v>
      </c>
      <c r="B58" s="313"/>
      <c r="C58" s="366"/>
      <c r="D58" s="212" t="s">
        <v>68</v>
      </c>
      <c r="E58" s="313"/>
      <c r="F58" s="315"/>
      <c r="G58" s="305"/>
      <c r="H58" s="157"/>
      <c r="I58" s="157"/>
      <c r="J58" s="158"/>
      <c r="K58" s="211">
        <v>10</v>
      </c>
      <c r="L58" s="211">
        <v>10</v>
      </c>
      <c r="M58" s="211"/>
      <c r="N58" s="211"/>
      <c r="O58" s="211">
        <v>15</v>
      </c>
      <c r="P58" s="211"/>
      <c r="Q58" s="211">
        <v>10</v>
      </c>
      <c r="R58" s="211"/>
      <c r="S58" s="211"/>
      <c r="T58" s="211">
        <v>80</v>
      </c>
      <c r="U58" s="211">
        <v>80</v>
      </c>
      <c r="V58" s="259">
        <v>2</v>
      </c>
      <c r="W58" s="259">
        <v>3</v>
      </c>
      <c r="X58" s="259">
        <v>3</v>
      </c>
      <c r="Y58" s="305"/>
      <c r="Z58" s="138"/>
      <c r="AA58" s="138"/>
      <c r="AB58" s="138"/>
      <c r="AC58" s="138"/>
      <c r="AD58" s="138"/>
      <c r="AE58" s="138"/>
      <c r="AF58" s="138"/>
      <c r="AG58" s="138"/>
      <c r="AH58" s="138"/>
      <c r="AI58" s="138"/>
      <c r="AJ58" s="239"/>
      <c r="AK58" s="239"/>
      <c r="AL58" s="239"/>
      <c r="AM58" s="169"/>
      <c r="AN58" s="234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25"/>
      <c r="AZ58" s="225"/>
      <c r="BA58" s="225"/>
      <c r="BB58" s="233"/>
      <c r="BC58" s="234"/>
      <c r="BD58" s="211"/>
      <c r="BE58" s="211"/>
      <c r="BF58" s="211"/>
      <c r="BG58" s="211"/>
      <c r="BH58" s="211"/>
      <c r="BI58" s="211"/>
      <c r="BJ58" s="211"/>
      <c r="BK58" s="211"/>
      <c r="BL58" s="211"/>
      <c r="BM58" s="211"/>
      <c r="BN58" s="225"/>
      <c r="BO58" s="225"/>
      <c r="BP58" s="225"/>
      <c r="BQ58" s="169"/>
      <c r="BR58" s="234"/>
      <c r="BS58" s="194"/>
      <c r="BT58" s="194"/>
      <c r="BU58" s="194"/>
      <c r="BV58" s="194"/>
      <c r="BW58" s="194"/>
      <c r="BX58" s="194"/>
      <c r="BY58" s="194"/>
      <c r="BZ58" s="194"/>
      <c r="CA58" s="194"/>
      <c r="CB58" s="194"/>
      <c r="CC58" s="239"/>
      <c r="CD58" s="239"/>
      <c r="CE58" s="239"/>
      <c r="CF58" s="169"/>
      <c r="CG58" s="169"/>
      <c r="CH58" s="211">
        <v>10</v>
      </c>
      <c r="CI58" s="211">
        <v>10</v>
      </c>
      <c r="CJ58" s="211"/>
      <c r="CK58" s="211"/>
      <c r="CL58" s="211">
        <v>15</v>
      </c>
      <c r="CM58" s="211"/>
      <c r="CN58" s="211">
        <v>10</v>
      </c>
      <c r="CO58" s="211">
        <v>80</v>
      </c>
      <c r="CP58" s="211">
        <v>80</v>
      </c>
      <c r="CQ58" s="225">
        <v>2</v>
      </c>
      <c r="CR58" s="225">
        <v>3</v>
      </c>
      <c r="CS58" s="225">
        <v>3</v>
      </c>
      <c r="CT58" s="311"/>
      <c r="CU58" s="305"/>
      <c r="CV58" s="211"/>
      <c r="CW58" s="211"/>
      <c r="CX58" s="211"/>
      <c r="CY58" s="211"/>
      <c r="CZ58" s="211"/>
      <c r="DA58" s="211"/>
      <c r="DB58" s="211"/>
      <c r="DC58" s="211"/>
      <c r="DD58" s="211"/>
      <c r="DE58" s="239"/>
      <c r="DF58" s="239"/>
      <c r="DG58" s="239"/>
      <c r="DH58" s="169"/>
      <c r="DI58" s="169"/>
      <c r="DJ58" s="194">
        <v>6.25</v>
      </c>
      <c r="DK58" s="194">
        <v>0.25</v>
      </c>
      <c r="DL58" s="194">
        <v>3</v>
      </c>
      <c r="DM58" s="194">
        <v>3</v>
      </c>
    </row>
    <row r="59" spans="1:117" s="87" customFormat="1" ht="30.75" customHeight="1" x14ac:dyDescent="0.45">
      <c r="A59" s="112">
        <v>39</v>
      </c>
      <c r="B59" s="312" t="s">
        <v>167</v>
      </c>
      <c r="C59" s="365" t="s">
        <v>63</v>
      </c>
      <c r="D59" s="212" t="s">
        <v>66</v>
      </c>
      <c r="E59" s="312" t="s">
        <v>70</v>
      </c>
      <c r="F59" s="314">
        <v>220</v>
      </c>
      <c r="G59" s="304">
        <v>8</v>
      </c>
      <c r="H59" s="157"/>
      <c r="I59" s="157"/>
      <c r="J59" s="158"/>
      <c r="K59" s="211">
        <v>10</v>
      </c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58"/>
      <c r="W59" s="258"/>
      <c r="X59" s="258"/>
      <c r="Y59" s="304">
        <v>8</v>
      </c>
      <c r="Z59" s="138"/>
      <c r="AA59" s="138"/>
      <c r="AB59" s="138"/>
      <c r="AC59" s="138"/>
      <c r="AD59" s="138"/>
      <c r="AE59" s="138"/>
      <c r="AF59" s="138"/>
      <c r="AG59" s="138"/>
      <c r="AH59" s="138"/>
      <c r="AI59" s="138"/>
      <c r="AJ59" s="239"/>
      <c r="AK59" s="239"/>
      <c r="AL59" s="239"/>
      <c r="AM59" s="169"/>
      <c r="AN59" s="234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25"/>
      <c r="AZ59" s="225"/>
      <c r="BA59" s="225"/>
      <c r="BB59" s="233"/>
      <c r="BC59" s="234"/>
      <c r="BD59" s="211"/>
      <c r="BE59" s="211"/>
      <c r="BF59" s="211"/>
      <c r="BG59" s="211"/>
      <c r="BH59" s="211"/>
      <c r="BI59" s="211"/>
      <c r="BJ59" s="211"/>
      <c r="BK59" s="211"/>
      <c r="BL59" s="211"/>
      <c r="BM59" s="211"/>
      <c r="BN59" s="225"/>
      <c r="BO59" s="225"/>
      <c r="BP59" s="225"/>
      <c r="BQ59" s="169"/>
      <c r="BR59" s="234"/>
      <c r="BS59" s="194"/>
      <c r="BT59" s="194"/>
      <c r="BU59" s="194"/>
      <c r="BV59" s="194"/>
      <c r="BW59" s="194"/>
      <c r="BX59" s="194"/>
      <c r="BY59" s="194"/>
      <c r="BZ59" s="194"/>
      <c r="CA59" s="194"/>
      <c r="CB59" s="194"/>
      <c r="CC59" s="239"/>
      <c r="CD59" s="239"/>
      <c r="CE59" s="239"/>
      <c r="CF59" s="169"/>
      <c r="CG59" s="169"/>
      <c r="CH59" s="211">
        <v>10</v>
      </c>
      <c r="CI59" s="211"/>
      <c r="CJ59" s="211"/>
      <c r="CK59" s="211"/>
      <c r="CL59" s="211"/>
      <c r="CM59" s="211"/>
      <c r="CN59" s="211"/>
      <c r="CO59" s="211"/>
      <c r="CP59" s="211"/>
      <c r="CQ59" s="228">
        <v>2</v>
      </c>
      <c r="CR59" s="228"/>
      <c r="CS59" s="228"/>
      <c r="CT59" s="235">
        <v>2</v>
      </c>
      <c r="CU59" s="260" t="s">
        <v>188</v>
      </c>
      <c r="CV59" s="211"/>
      <c r="CW59" s="211"/>
      <c r="CX59" s="211"/>
      <c r="CY59" s="211"/>
      <c r="CZ59" s="211"/>
      <c r="DA59" s="211"/>
      <c r="DB59" s="211"/>
      <c r="DC59" s="211"/>
      <c r="DD59" s="211"/>
      <c r="DE59" s="239"/>
      <c r="DF59" s="239"/>
      <c r="DG59" s="239"/>
      <c r="DH59" s="169"/>
      <c r="DI59" s="169"/>
      <c r="DJ59" s="194"/>
      <c r="DK59" s="194"/>
      <c r="DL59" s="194"/>
      <c r="DM59" s="194"/>
    </row>
    <row r="60" spans="1:117" s="87" customFormat="1" ht="66.75" customHeight="1" x14ac:dyDescent="0.45">
      <c r="A60" s="112">
        <v>40</v>
      </c>
      <c r="B60" s="313"/>
      <c r="C60" s="366"/>
      <c r="D60" s="270" t="s">
        <v>125</v>
      </c>
      <c r="E60" s="313"/>
      <c r="F60" s="315"/>
      <c r="G60" s="305"/>
      <c r="H60" s="157"/>
      <c r="I60" s="157"/>
      <c r="J60" s="158"/>
      <c r="K60" s="211">
        <v>10</v>
      </c>
      <c r="L60" s="211">
        <v>10</v>
      </c>
      <c r="M60" s="211"/>
      <c r="N60" s="211"/>
      <c r="O60" s="211">
        <v>20</v>
      </c>
      <c r="P60" s="211"/>
      <c r="Q60" s="211">
        <v>10</v>
      </c>
      <c r="R60" s="211"/>
      <c r="S60" s="211"/>
      <c r="T60" s="211">
        <v>80</v>
      </c>
      <c r="U60" s="211">
        <v>80</v>
      </c>
      <c r="V60" s="259">
        <v>2</v>
      </c>
      <c r="W60" s="259">
        <v>3</v>
      </c>
      <c r="X60" s="259">
        <v>3</v>
      </c>
      <c r="Y60" s="305"/>
      <c r="Z60" s="138"/>
      <c r="AA60" s="138"/>
      <c r="AB60" s="138"/>
      <c r="AC60" s="138"/>
      <c r="AD60" s="138"/>
      <c r="AE60" s="138"/>
      <c r="AF60" s="138"/>
      <c r="AG60" s="138"/>
      <c r="AH60" s="138"/>
      <c r="AI60" s="138"/>
      <c r="AJ60" s="239"/>
      <c r="AK60" s="239"/>
      <c r="AL60" s="239"/>
      <c r="AM60" s="169"/>
      <c r="AN60" s="234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25"/>
      <c r="AZ60" s="225"/>
      <c r="BA60" s="225"/>
      <c r="BB60" s="233"/>
      <c r="BC60" s="234"/>
      <c r="BD60" s="211"/>
      <c r="BE60" s="211"/>
      <c r="BF60" s="211"/>
      <c r="BG60" s="211"/>
      <c r="BH60" s="211"/>
      <c r="BI60" s="211"/>
      <c r="BJ60" s="211"/>
      <c r="BK60" s="211"/>
      <c r="BL60" s="211"/>
      <c r="BM60" s="211"/>
      <c r="BN60" s="225"/>
      <c r="BO60" s="225"/>
      <c r="BP60" s="225"/>
      <c r="BQ60" s="169"/>
      <c r="BR60" s="234"/>
      <c r="BS60" s="194"/>
      <c r="BT60" s="194"/>
      <c r="BU60" s="194"/>
      <c r="BV60" s="194"/>
      <c r="BW60" s="194"/>
      <c r="BX60" s="194"/>
      <c r="BY60" s="194"/>
      <c r="BZ60" s="194"/>
      <c r="CA60" s="194"/>
      <c r="CB60" s="194"/>
      <c r="CC60" s="239"/>
      <c r="CD60" s="239"/>
      <c r="CE60" s="239"/>
      <c r="CF60" s="169"/>
      <c r="CG60" s="169"/>
      <c r="CH60" s="211">
        <v>10</v>
      </c>
      <c r="CI60" s="211">
        <v>10</v>
      </c>
      <c r="CJ60" s="211"/>
      <c r="CK60" s="211"/>
      <c r="CL60" s="211">
        <v>20</v>
      </c>
      <c r="CM60" s="211"/>
      <c r="CN60" s="211">
        <v>10</v>
      </c>
      <c r="CO60" s="211"/>
      <c r="CP60" s="211"/>
      <c r="CQ60" s="230"/>
      <c r="CR60" s="230"/>
      <c r="CS60" s="230"/>
      <c r="CT60" s="261"/>
      <c r="CU60" s="262"/>
      <c r="CV60" s="211"/>
      <c r="CW60" s="211"/>
      <c r="CX60" s="211"/>
      <c r="CY60" s="211"/>
      <c r="CZ60" s="211"/>
      <c r="DA60" s="211"/>
      <c r="DB60" s="211"/>
      <c r="DC60" s="211">
        <v>80</v>
      </c>
      <c r="DD60" s="211">
        <v>80</v>
      </c>
      <c r="DE60" s="239"/>
      <c r="DF60" s="239">
        <v>3</v>
      </c>
      <c r="DG60" s="239">
        <v>3</v>
      </c>
      <c r="DH60" s="169">
        <v>6</v>
      </c>
      <c r="DI60" s="169" t="s">
        <v>43</v>
      </c>
      <c r="DJ60" s="194">
        <v>6.5</v>
      </c>
      <c r="DK60" s="194">
        <v>0.5</v>
      </c>
      <c r="DL60" s="194">
        <v>3</v>
      </c>
      <c r="DM60" s="194">
        <v>3</v>
      </c>
    </row>
    <row r="61" spans="1:117" s="87" customFormat="1" ht="30.75" customHeight="1" x14ac:dyDescent="0.45">
      <c r="A61" s="112">
        <v>41</v>
      </c>
      <c r="B61" s="312" t="s">
        <v>172</v>
      </c>
      <c r="C61" s="365" t="s">
        <v>62</v>
      </c>
      <c r="D61" s="212" t="s">
        <v>64</v>
      </c>
      <c r="E61" s="312" t="s">
        <v>70</v>
      </c>
      <c r="F61" s="314">
        <v>220</v>
      </c>
      <c r="G61" s="304">
        <v>8</v>
      </c>
      <c r="H61" s="157"/>
      <c r="I61" s="157"/>
      <c r="J61" s="158"/>
      <c r="K61" s="211">
        <v>10</v>
      </c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58"/>
      <c r="W61" s="258"/>
      <c r="X61" s="258"/>
      <c r="Y61" s="304">
        <v>8</v>
      </c>
      <c r="Z61" s="138"/>
      <c r="AA61" s="138"/>
      <c r="AB61" s="138"/>
      <c r="AC61" s="138"/>
      <c r="AD61" s="138"/>
      <c r="AE61" s="138"/>
      <c r="AF61" s="138"/>
      <c r="AG61" s="138"/>
      <c r="AH61" s="138"/>
      <c r="AI61" s="138"/>
      <c r="AJ61" s="239"/>
      <c r="AK61" s="239"/>
      <c r="AL61" s="239"/>
      <c r="AM61" s="169"/>
      <c r="AN61" s="234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25"/>
      <c r="AZ61" s="225"/>
      <c r="BA61" s="225"/>
      <c r="BB61" s="233"/>
      <c r="BC61" s="234"/>
      <c r="BD61" s="211"/>
      <c r="BE61" s="211"/>
      <c r="BF61" s="211"/>
      <c r="BG61" s="211"/>
      <c r="BH61" s="211"/>
      <c r="BI61" s="211"/>
      <c r="BJ61" s="211"/>
      <c r="BK61" s="211"/>
      <c r="BL61" s="211"/>
      <c r="BM61" s="211"/>
      <c r="BN61" s="225"/>
      <c r="BO61" s="225"/>
      <c r="BP61" s="225"/>
      <c r="BQ61" s="169"/>
      <c r="BR61" s="234"/>
      <c r="BS61" s="194"/>
      <c r="BT61" s="194"/>
      <c r="BU61" s="194"/>
      <c r="BV61" s="194"/>
      <c r="BW61" s="194"/>
      <c r="BX61" s="194"/>
      <c r="BY61" s="194"/>
      <c r="BZ61" s="194"/>
      <c r="CA61" s="194"/>
      <c r="CB61" s="194"/>
      <c r="CC61" s="239"/>
      <c r="CD61" s="239"/>
      <c r="CE61" s="239"/>
      <c r="CF61" s="169"/>
      <c r="CG61" s="169"/>
      <c r="CH61" s="211">
        <v>10</v>
      </c>
      <c r="CI61" s="211"/>
      <c r="CJ61" s="211"/>
      <c r="CK61" s="211"/>
      <c r="CL61" s="211"/>
      <c r="CM61" s="211"/>
      <c r="CN61" s="211"/>
      <c r="CO61" s="211"/>
      <c r="CP61" s="211"/>
      <c r="CQ61" s="306">
        <v>2</v>
      </c>
      <c r="CR61" s="225"/>
      <c r="CS61" s="225"/>
      <c r="CT61" s="310">
        <v>2</v>
      </c>
      <c r="CU61" s="208"/>
      <c r="CV61" s="211"/>
      <c r="CW61" s="211"/>
      <c r="CX61" s="211"/>
      <c r="CY61" s="211"/>
      <c r="CZ61" s="211"/>
      <c r="DA61" s="211"/>
      <c r="DB61" s="211"/>
      <c r="DC61" s="211"/>
      <c r="DD61" s="211"/>
      <c r="DE61" s="239"/>
      <c r="DF61" s="239"/>
      <c r="DG61" s="239"/>
      <c r="DH61" s="169"/>
      <c r="DI61" s="169"/>
      <c r="DJ61" s="194"/>
      <c r="DK61" s="194"/>
      <c r="DL61" s="194"/>
      <c r="DM61" s="194"/>
    </row>
    <row r="62" spans="1:117" s="87" customFormat="1" ht="55.5" customHeight="1" x14ac:dyDescent="0.45">
      <c r="A62" s="112">
        <v>42</v>
      </c>
      <c r="B62" s="313"/>
      <c r="C62" s="366"/>
      <c r="D62" s="270" t="s">
        <v>65</v>
      </c>
      <c r="E62" s="313"/>
      <c r="F62" s="315"/>
      <c r="G62" s="305"/>
      <c r="H62" s="157"/>
      <c r="I62" s="157"/>
      <c r="J62" s="158"/>
      <c r="K62" s="211">
        <v>10</v>
      </c>
      <c r="L62" s="211">
        <v>10</v>
      </c>
      <c r="M62" s="211"/>
      <c r="N62" s="211"/>
      <c r="O62" s="211">
        <v>20</v>
      </c>
      <c r="P62" s="211"/>
      <c r="Q62" s="211">
        <v>10</v>
      </c>
      <c r="R62" s="211"/>
      <c r="S62" s="211"/>
      <c r="T62" s="211">
        <v>80</v>
      </c>
      <c r="U62" s="211">
        <v>80</v>
      </c>
      <c r="V62" s="259">
        <v>2</v>
      </c>
      <c r="W62" s="259">
        <v>3</v>
      </c>
      <c r="X62" s="259">
        <v>3</v>
      </c>
      <c r="Y62" s="305"/>
      <c r="Z62" s="138"/>
      <c r="AA62" s="138"/>
      <c r="AB62" s="138"/>
      <c r="AC62" s="138"/>
      <c r="AD62" s="138"/>
      <c r="AE62" s="138"/>
      <c r="AF62" s="138"/>
      <c r="AG62" s="138"/>
      <c r="AH62" s="138"/>
      <c r="AI62" s="138"/>
      <c r="AJ62" s="239"/>
      <c r="AK62" s="239"/>
      <c r="AL62" s="239"/>
      <c r="AM62" s="169"/>
      <c r="AN62" s="234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25"/>
      <c r="AZ62" s="225"/>
      <c r="BA62" s="225"/>
      <c r="BB62" s="233"/>
      <c r="BC62" s="234"/>
      <c r="BD62" s="211"/>
      <c r="BE62" s="211"/>
      <c r="BF62" s="211"/>
      <c r="BG62" s="211"/>
      <c r="BH62" s="211"/>
      <c r="BI62" s="211"/>
      <c r="BJ62" s="211"/>
      <c r="BK62" s="211"/>
      <c r="BL62" s="211"/>
      <c r="BM62" s="211"/>
      <c r="BN62" s="225"/>
      <c r="BO62" s="225"/>
      <c r="BP62" s="225"/>
      <c r="BQ62" s="169"/>
      <c r="BR62" s="234"/>
      <c r="BS62" s="138"/>
      <c r="BT62" s="138"/>
      <c r="BU62" s="138"/>
      <c r="BV62" s="138"/>
      <c r="BW62" s="138"/>
      <c r="BX62" s="138"/>
      <c r="BY62" s="138"/>
      <c r="BZ62" s="138"/>
      <c r="CA62" s="138"/>
      <c r="CB62" s="138"/>
      <c r="CC62" s="239"/>
      <c r="CD62" s="239"/>
      <c r="CE62" s="239"/>
      <c r="CF62" s="169"/>
      <c r="CG62" s="169"/>
      <c r="CH62" s="211">
        <v>10</v>
      </c>
      <c r="CI62" s="211">
        <v>10</v>
      </c>
      <c r="CJ62" s="211"/>
      <c r="CK62" s="211"/>
      <c r="CL62" s="211">
        <v>20</v>
      </c>
      <c r="CM62" s="211"/>
      <c r="CN62" s="211">
        <v>10</v>
      </c>
      <c r="CO62" s="211"/>
      <c r="CP62" s="211"/>
      <c r="CQ62" s="307"/>
      <c r="CR62" s="225"/>
      <c r="CS62" s="225"/>
      <c r="CT62" s="311"/>
      <c r="CU62" s="208" t="s">
        <v>188</v>
      </c>
      <c r="CV62" s="211"/>
      <c r="CW62" s="211"/>
      <c r="CX62" s="211"/>
      <c r="CY62" s="211"/>
      <c r="CZ62" s="211"/>
      <c r="DA62" s="211"/>
      <c r="DB62" s="211"/>
      <c r="DC62" s="211">
        <v>80</v>
      </c>
      <c r="DD62" s="211">
        <v>80</v>
      </c>
      <c r="DE62" s="239"/>
      <c r="DF62" s="239">
        <v>3</v>
      </c>
      <c r="DG62" s="239">
        <v>3</v>
      </c>
      <c r="DH62" s="169">
        <v>6</v>
      </c>
      <c r="DI62" s="169" t="s">
        <v>43</v>
      </c>
      <c r="DJ62" s="194">
        <v>6.5</v>
      </c>
      <c r="DK62" s="194">
        <v>0.5</v>
      </c>
      <c r="DL62" s="194">
        <v>3</v>
      </c>
      <c r="DM62" s="194">
        <v>3</v>
      </c>
    </row>
    <row r="63" spans="1:117" s="87" customFormat="1" ht="30.75" customHeight="1" x14ac:dyDescent="0.45">
      <c r="A63" s="112">
        <v>43</v>
      </c>
      <c r="B63" s="384" t="s">
        <v>169</v>
      </c>
      <c r="C63" s="365" t="s">
        <v>153</v>
      </c>
      <c r="D63" s="212" t="s">
        <v>154</v>
      </c>
      <c r="E63" s="312" t="s">
        <v>70</v>
      </c>
      <c r="F63" s="314">
        <v>140</v>
      </c>
      <c r="G63" s="304">
        <v>6</v>
      </c>
      <c r="H63" s="157"/>
      <c r="I63" s="157"/>
      <c r="J63" s="158"/>
      <c r="K63" s="211">
        <v>10</v>
      </c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388">
        <v>2</v>
      </c>
      <c r="W63" s="388">
        <v>2</v>
      </c>
      <c r="X63" s="388">
        <v>2</v>
      </c>
      <c r="Y63" s="304">
        <v>6</v>
      </c>
      <c r="Z63" s="138"/>
      <c r="AA63" s="138"/>
      <c r="AB63" s="138"/>
      <c r="AC63" s="138"/>
      <c r="AD63" s="138"/>
      <c r="AE63" s="138"/>
      <c r="AF63" s="138"/>
      <c r="AG63" s="138"/>
      <c r="AH63" s="138"/>
      <c r="AI63" s="138"/>
      <c r="AJ63" s="239"/>
      <c r="AK63" s="239"/>
      <c r="AL63" s="239"/>
      <c r="AM63" s="169"/>
      <c r="AN63" s="234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25"/>
      <c r="AZ63" s="225"/>
      <c r="BA63" s="225"/>
      <c r="BB63" s="233"/>
      <c r="BC63" s="234"/>
      <c r="BD63" s="211"/>
      <c r="BE63" s="211"/>
      <c r="BF63" s="211"/>
      <c r="BG63" s="211"/>
      <c r="BH63" s="211"/>
      <c r="BI63" s="211"/>
      <c r="BJ63" s="211"/>
      <c r="BK63" s="211"/>
      <c r="BL63" s="211"/>
      <c r="BM63" s="211"/>
      <c r="BN63" s="225"/>
      <c r="BO63" s="225"/>
      <c r="BP63" s="225"/>
      <c r="BQ63" s="169"/>
      <c r="BR63" s="234"/>
      <c r="BS63" s="138"/>
      <c r="BT63" s="138"/>
      <c r="BU63" s="138"/>
      <c r="BV63" s="138"/>
      <c r="BW63" s="138"/>
      <c r="BX63" s="138"/>
      <c r="BY63" s="138"/>
      <c r="BZ63" s="138"/>
      <c r="CA63" s="138"/>
      <c r="CB63" s="138"/>
      <c r="CC63" s="239"/>
      <c r="CD63" s="239"/>
      <c r="CE63" s="239"/>
      <c r="CF63" s="169"/>
      <c r="CG63" s="169"/>
      <c r="CH63" s="211">
        <v>10</v>
      </c>
      <c r="CI63" s="211"/>
      <c r="CJ63" s="211"/>
      <c r="CK63" s="211"/>
      <c r="CL63" s="211"/>
      <c r="CM63" s="211"/>
      <c r="CN63" s="211"/>
      <c r="CO63" s="211"/>
      <c r="CP63" s="211"/>
      <c r="CQ63" s="225"/>
      <c r="CR63" s="225"/>
      <c r="CS63" s="225"/>
      <c r="CT63" s="226"/>
      <c r="CU63" s="208"/>
      <c r="CV63" s="211"/>
      <c r="CW63" s="211"/>
      <c r="CX63" s="211"/>
      <c r="CY63" s="211"/>
      <c r="CZ63" s="211"/>
      <c r="DA63" s="211"/>
      <c r="DB63" s="211"/>
      <c r="DC63" s="211"/>
      <c r="DD63" s="211"/>
      <c r="DE63" s="239"/>
      <c r="DF63" s="239"/>
      <c r="DG63" s="239"/>
      <c r="DH63" s="169"/>
      <c r="DI63" s="169"/>
      <c r="DJ63" s="194"/>
      <c r="DK63" s="194"/>
      <c r="DL63" s="194"/>
      <c r="DM63" s="194"/>
    </row>
    <row r="64" spans="1:117" s="87" customFormat="1" ht="98.25" customHeight="1" x14ac:dyDescent="0.45">
      <c r="A64" s="112">
        <v>44</v>
      </c>
      <c r="B64" s="385"/>
      <c r="C64" s="366"/>
      <c r="D64" s="212" t="s">
        <v>155</v>
      </c>
      <c r="E64" s="313"/>
      <c r="F64" s="315"/>
      <c r="G64" s="305"/>
      <c r="H64" s="140"/>
      <c r="I64" s="140"/>
      <c r="J64" s="141"/>
      <c r="K64" s="224">
        <v>10</v>
      </c>
      <c r="L64" s="224">
        <v>10</v>
      </c>
      <c r="M64" s="224"/>
      <c r="N64" s="224"/>
      <c r="O64" s="224">
        <v>20</v>
      </c>
      <c r="P64" s="224"/>
      <c r="Q64" s="224">
        <v>10</v>
      </c>
      <c r="R64" s="224"/>
      <c r="S64" s="224"/>
      <c r="T64" s="224">
        <v>40</v>
      </c>
      <c r="U64" s="224">
        <v>40</v>
      </c>
      <c r="V64" s="389"/>
      <c r="W64" s="389"/>
      <c r="X64" s="389"/>
      <c r="Y64" s="305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239"/>
      <c r="AK64" s="239"/>
      <c r="AL64" s="239"/>
      <c r="AM64" s="169"/>
      <c r="AN64" s="234"/>
      <c r="AO64" s="224"/>
      <c r="AP64" s="224"/>
      <c r="AQ64" s="224"/>
      <c r="AR64" s="224"/>
      <c r="AS64" s="224"/>
      <c r="AT64" s="224"/>
      <c r="AU64" s="224"/>
      <c r="AV64" s="224"/>
      <c r="AW64" s="224"/>
      <c r="AX64" s="224"/>
      <c r="AY64" s="225"/>
      <c r="AZ64" s="225"/>
      <c r="BA64" s="225"/>
      <c r="BB64" s="233"/>
      <c r="BC64" s="234"/>
      <c r="BD64" s="224"/>
      <c r="BE64" s="224"/>
      <c r="BF64" s="224"/>
      <c r="BG64" s="224"/>
      <c r="BH64" s="224"/>
      <c r="BI64" s="224"/>
      <c r="BJ64" s="224"/>
      <c r="BK64" s="224"/>
      <c r="BL64" s="224"/>
      <c r="BM64" s="224"/>
      <c r="BN64" s="225"/>
      <c r="BO64" s="225"/>
      <c r="BP64" s="225"/>
      <c r="BQ64" s="169"/>
      <c r="BR64" s="234"/>
      <c r="BS64" s="138"/>
      <c r="BT64" s="138"/>
      <c r="BU64" s="138"/>
      <c r="BV64" s="138"/>
      <c r="BW64" s="138"/>
      <c r="BX64" s="138"/>
      <c r="BY64" s="138"/>
      <c r="BZ64" s="138"/>
      <c r="CA64" s="138"/>
      <c r="CB64" s="138"/>
      <c r="CC64" s="239"/>
      <c r="CD64" s="239"/>
      <c r="CE64" s="239"/>
      <c r="CF64" s="169"/>
      <c r="CG64" s="169"/>
      <c r="CH64" s="224">
        <v>10</v>
      </c>
      <c r="CI64" s="224">
        <v>10</v>
      </c>
      <c r="CJ64" s="224"/>
      <c r="CK64" s="224"/>
      <c r="CL64" s="224">
        <v>20</v>
      </c>
      <c r="CM64" s="224"/>
      <c r="CN64" s="224">
        <v>10</v>
      </c>
      <c r="CO64" s="224"/>
      <c r="CP64" s="224"/>
      <c r="CQ64" s="225">
        <v>2</v>
      </c>
      <c r="CR64" s="225"/>
      <c r="CS64" s="225"/>
      <c r="CT64" s="233">
        <v>2</v>
      </c>
      <c r="CU64" s="169" t="s">
        <v>188</v>
      </c>
      <c r="CV64" s="211"/>
      <c r="CW64" s="211"/>
      <c r="CX64" s="211"/>
      <c r="CY64" s="211"/>
      <c r="CZ64" s="211"/>
      <c r="DA64" s="211"/>
      <c r="DB64" s="211"/>
      <c r="DC64" s="211">
        <v>40</v>
      </c>
      <c r="DD64" s="211">
        <v>40</v>
      </c>
      <c r="DE64" s="239"/>
      <c r="DF64" s="239">
        <v>2</v>
      </c>
      <c r="DG64" s="239">
        <v>2</v>
      </c>
      <c r="DH64" s="169">
        <v>4</v>
      </c>
      <c r="DI64" s="169" t="s">
        <v>43</v>
      </c>
      <c r="DJ64" s="194">
        <v>4.5</v>
      </c>
      <c r="DK64" s="194">
        <v>0.5</v>
      </c>
      <c r="DL64" s="194">
        <v>2</v>
      </c>
      <c r="DM64" s="194">
        <v>2</v>
      </c>
    </row>
    <row r="65" spans="1:117" s="87" customFormat="1" ht="30.75" customHeight="1" x14ac:dyDescent="0.45">
      <c r="A65" s="112">
        <v>45</v>
      </c>
      <c r="B65" s="386" t="s">
        <v>170</v>
      </c>
      <c r="C65" s="365" t="s">
        <v>156</v>
      </c>
      <c r="D65" s="212" t="s">
        <v>67</v>
      </c>
      <c r="E65" s="312" t="s">
        <v>43</v>
      </c>
      <c r="F65" s="390">
        <v>250</v>
      </c>
      <c r="G65" s="308">
        <v>9</v>
      </c>
      <c r="H65" s="140"/>
      <c r="I65" s="140"/>
      <c r="J65" s="141"/>
      <c r="K65" s="224">
        <v>10</v>
      </c>
      <c r="L65" s="224"/>
      <c r="M65" s="224"/>
      <c r="N65" s="224"/>
      <c r="O65" s="224"/>
      <c r="P65" s="224"/>
      <c r="Q65" s="224">
        <v>15</v>
      </c>
      <c r="R65" s="224"/>
      <c r="S65" s="224"/>
      <c r="T65" s="224"/>
      <c r="U65" s="224"/>
      <c r="V65" s="388">
        <v>3</v>
      </c>
      <c r="W65" s="388">
        <v>3</v>
      </c>
      <c r="X65" s="388">
        <v>3</v>
      </c>
      <c r="Y65" s="308">
        <v>9</v>
      </c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239"/>
      <c r="AK65" s="239"/>
      <c r="AL65" s="239"/>
      <c r="AM65" s="169"/>
      <c r="AN65" s="234"/>
      <c r="AO65" s="224"/>
      <c r="AP65" s="224"/>
      <c r="AQ65" s="224"/>
      <c r="AR65" s="224"/>
      <c r="AS65" s="224"/>
      <c r="AT65" s="224"/>
      <c r="AU65" s="224"/>
      <c r="AV65" s="224"/>
      <c r="AW65" s="224"/>
      <c r="AX65" s="224"/>
      <c r="AY65" s="225"/>
      <c r="AZ65" s="225"/>
      <c r="BA65" s="225"/>
      <c r="BB65" s="233"/>
      <c r="BC65" s="234"/>
      <c r="BD65" s="139"/>
      <c r="BE65" s="139"/>
      <c r="BF65" s="139"/>
      <c r="BG65" s="139"/>
      <c r="BH65" s="139"/>
      <c r="BI65" s="139"/>
      <c r="BJ65" s="139"/>
      <c r="BK65" s="139"/>
      <c r="BL65" s="139"/>
      <c r="BM65" s="139"/>
      <c r="BN65" s="239"/>
      <c r="BO65" s="239"/>
      <c r="BP65" s="239"/>
      <c r="BQ65" s="169"/>
      <c r="BR65" s="234"/>
      <c r="BS65" s="138"/>
      <c r="BT65" s="138"/>
      <c r="BU65" s="138"/>
      <c r="BV65" s="138"/>
      <c r="BW65" s="138"/>
      <c r="BX65" s="138"/>
      <c r="BY65" s="138"/>
      <c r="BZ65" s="138"/>
      <c r="CA65" s="138"/>
      <c r="CB65" s="138"/>
      <c r="CC65" s="239"/>
      <c r="CD65" s="239"/>
      <c r="CE65" s="239"/>
      <c r="CF65" s="169"/>
      <c r="CG65" s="169"/>
      <c r="CH65" s="224">
        <v>10</v>
      </c>
      <c r="CI65" s="224"/>
      <c r="CJ65" s="224"/>
      <c r="CK65" s="224"/>
      <c r="CL65" s="224"/>
      <c r="CM65" s="224"/>
      <c r="CN65" s="224">
        <v>15</v>
      </c>
      <c r="CO65" s="224"/>
      <c r="CP65" s="224"/>
      <c r="CQ65" s="263"/>
      <c r="CR65" s="263"/>
      <c r="CS65" s="263"/>
      <c r="CT65" s="264"/>
      <c r="CU65" s="265"/>
      <c r="CV65" s="211"/>
      <c r="CW65" s="211"/>
      <c r="CX65" s="211"/>
      <c r="CY65" s="211"/>
      <c r="CZ65" s="211"/>
      <c r="DA65" s="211"/>
      <c r="DB65" s="211"/>
      <c r="DC65" s="211"/>
      <c r="DD65" s="211"/>
      <c r="DE65" s="239"/>
      <c r="DF65" s="239"/>
      <c r="DG65" s="239"/>
      <c r="DH65" s="169"/>
      <c r="DI65" s="169"/>
      <c r="DJ65" s="194"/>
      <c r="DK65" s="194"/>
      <c r="DL65" s="194"/>
      <c r="DM65" s="194"/>
    </row>
    <row r="66" spans="1:117" s="87" customFormat="1" ht="67.5" customHeight="1" x14ac:dyDescent="0.45">
      <c r="A66" s="112">
        <v>46</v>
      </c>
      <c r="B66" s="387"/>
      <c r="C66" s="366"/>
      <c r="D66" s="270" t="s">
        <v>209</v>
      </c>
      <c r="E66" s="313"/>
      <c r="F66" s="391"/>
      <c r="G66" s="309"/>
      <c r="H66" s="140"/>
      <c r="I66" s="140"/>
      <c r="J66" s="141"/>
      <c r="K66" s="224">
        <v>15</v>
      </c>
      <c r="L66" s="224">
        <v>15</v>
      </c>
      <c r="M66" s="224"/>
      <c r="N66" s="224"/>
      <c r="O66" s="224">
        <v>20</v>
      </c>
      <c r="P66" s="224"/>
      <c r="Q66" s="224">
        <v>15</v>
      </c>
      <c r="R66" s="224"/>
      <c r="S66" s="224"/>
      <c r="T66" s="224">
        <v>80</v>
      </c>
      <c r="U66" s="224">
        <v>80</v>
      </c>
      <c r="V66" s="389"/>
      <c r="W66" s="389"/>
      <c r="X66" s="389"/>
      <c r="Y66" s="30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239"/>
      <c r="AK66" s="239"/>
      <c r="AL66" s="239"/>
      <c r="AM66" s="169"/>
      <c r="AN66" s="234"/>
      <c r="AO66" s="224"/>
      <c r="AP66" s="224"/>
      <c r="AQ66" s="224"/>
      <c r="AR66" s="224"/>
      <c r="AS66" s="224"/>
      <c r="AT66" s="224"/>
      <c r="AU66" s="224"/>
      <c r="AV66" s="224"/>
      <c r="AW66" s="224"/>
      <c r="AX66" s="224"/>
      <c r="AY66" s="225"/>
      <c r="AZ66" s="225"/>
      <c r="BA66" s="225"/>
      <c r="BB66" s="233"/>
      <c r="BC66" s="234"/>
      <c r="BD66" s="139"/>
      <c r="BE66" s="139"/>
      <c r="BF66" s="139"/>
      <c r="BG66" s="139"/>
      <c r="BH66" s="139"/>
      <c r="BI66" s="139"/>
      <c r="BJ66" s="139"/>
      <c r="BK66" s="139"/>
      <c r="BL66" s="139"/>
      <c r="BM66" s="139"/>
      <c r="BN66" s="239"/>
      <c r="BO66" s="239"/>
      <c r="BP66" s="239"/>
      <c r="BQ66" s="169"/>
      <c r="BR66" s="234"/>
      <c r="BS66" s="138"/>
      <c r="BT66" s="138"/>
      <c r="BU66" s="138"/>
      <c r="BV66" s="138"/>
      <c r="BW66" s="138"/>
      <c r="BX66" s="138"/>
      <c r="BY66" s="138"/>
      <c r="BZ66" s="138"/>
      <c r="CA66" s="138"/>
      <c r="CB66" s="138"/>
      <c r="CC66" s="239"/>
      <c r="CD66" s="239"/>
      <c r="CE66" s="239"/>
      <c r="CF66" s="169"/>
      <c r="CG66" s="169"/>
      <c r="CH66" s="224">
        <v>15</v>
      </c>
      <c r="CI66" s="224">
        <v>15</v>
      </c>
      <c r="CJ66" s="224"/>
      <c r="CK66" s="224"/>
      <c r="CL66" s="224">
        <v>20</v>
      </c>
      <c r="CM66" s="224"/>
      <c r="CN66" s="224">
        <v>15</v>
      </c>
      <c r="CO66" s="224"/>
      <c r="CP66" s="224"/>
      <c r="CQ66" s="263">
        <v>3</v>
      </c>
      <c r="CR66" s="263"/>
      <c r="CS66" s="263"/>
      <c r="CT66" s="264">
        <v>3</v>
      </c>
      <c r="CU66" s="265" t="s">
        <v>188</v>
      </c>
      <c r="CV66" s="211"/>
      <c r="CW66" s="211"/>
      <c r="CX66" s="211"/>
      <c r="CY66" s="211"/>
      <c r="CZ66" s="211"/>
      <c r="DA66" s="211"/>
      <c r="DB66" s="211"/>
      <c r="DC66" s="211">
        <v>80</v>
      </c>
      <c r="DD66" s="211">
        <v>80</v>
      </c>
      <c r="DE66" s="239"/>
      <c r="DF66" s="239">
        <v>3</v>
      </c>
      <c r="DG66" s="239">
        <v>3</v>
      </c>
      <c r="DH66" s="169">
        <v>6</v>
      </c>
      <c r="DI66" s="169" t="s">
        <v>43</v>
      </c>
      <c r="DJ66" s="194">
        <v>6.5</v>
      </c>
      <c r="DK66" s="194">
        <v>0.5</v>
      </c>
      <c r="DL66" s="194">
        <v>3</v>
      </c>
      <c r="DM66" s="194">
        <v>3</v>
      </c>
    </row>
    <row r="67" spans="1:117" s="106" customFormat="1" ht="63.75" customHeight="1" x14ac:dyDescent="0.45">
      <c r="A67" s="112">
        <v>47</v>
      </c>
      <c r="B67" s="138" t="s">
        <v>85</v>
      </c>
      <c r="C67" s="212" t="s">
        <v>157</v>
      </c>
      <c r="D67" s="212" t="s">
        <v>69</v>
      </c>
      <c r="E67" s="114" t="s">
        <v>43</v>
      </c>
      <c r="F67" s="139">
        <v>115</v>
      </c>
      <c r="G67" s="272">
        <v>5</v>
      </c>
      <c r="H67" s="140"/>
      <c r="I67" s="140"/>
      <c r="J67" s="141"/>
      <c r="K67" s="224">
        <v>10</v>
      </c>
      <c r="L67" s="224">
        <v>10</v>
      </c>
      <c r="M67" s="224"/>
      <c r="N67" s="224"/>
      <c r="O67" s="224">
        <v>5</v>
      </c>
      <c r="P67" s="224"/>
      <c r="Q67" s="224">
        <v>10</v>
      </c>
      <c r="R67" s="224"/>
      <c r="S67" s="224"/>
      <c r="T67" s="224">
        <v>40</v>
      </c>
      <c r="U67" s="224">
        <v>40</v>
      </c>
      <c r="V67" s="266">
        <v>1</v>
      </c>
      <c r="W67" s="266">
        <v>2</v>
      </c>
      <c r="X67" s="266">
        <v>2</v>
      </c>
      <c r="Y67" s="169">
        <v>5</v>
      </c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239"/>
      <c r="AK67" s="239"/>
      <c r="AL67" s="239"/>
      <c r="AM67" s="169"/>
      <c r="AN67" s="23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4"/>
      <c r="AY67" s="225"/>
      <c r="AZ67" s="225"/>
      <c r="BA67" s="225"/>
      <c r="BB67" s="233"/>
      <c r="BC67" s="234"/>
      <c r="BD67" s="139"/>
      <c r="BE67" s="139"/>
      <c r="BF67" s="139"/>
      <c r="BG67" s="139"/>
      <c r="BH67" s="139"/>
      <c r="BI67" s="139"/>
      <c r="BJ67" s="139"/>
      <c r="BK67" s="139"/>
      <c r="BL67" s="139"/>
      <c r="BM67" s="139"/>
      <c r="BN67" s="239"/>
      <c r="BO67" s="239"/>
      <c r="BP67" s="239"/>
      <c r="BQ67" s="169"/>
      <c r="BR67" s="234"/>
      <c r="BS67" s="139"/>
      <c r="BT67" s="139"/>
      <c r="BU67" s="139"/>
      <c r="BV67" s="139"/>
      <c r="BW67" s="139"/>
      <c r="BX67" s="139"/>
      <c r="BY67" s="139"/>
      <c r="BZ67" s="139"/>
      <c r="CA67" s="139"/>
      <c r="CB67" s="139"/>
      <c r="CC67" s="239"/>
      <c r="CD67" s="239"/>
      <c r="CE67" s="239"/>
      <c r="CF67" s="169"/>
      <c r="CG67" s="169"/>
      <c r="CH67" s="224">
        <v>10</v>
      </c>
      <c r="CI67" s="224">
        <v>10</v>
      </c>
      <c r="CJ67" s="224"/>
      <c r="CK67" s="224"/>
      <c r="CL67" s="224">
        <v>5</v>
      </c>
      <c r="CM67" s="224"/>
      <c r="CN67" s="224">
        <v>10</v>
      </c>
      <c r="CO67" s="224">
        <v>40</v>
      </c>
      <c r="CP67" s="224">
        <v>40</v>
      </c>
      <c r="CQ67" s="263">
        <v>1</v>
      </c>
      <c r="CR67" s="263">
        <v>2</v>
      </c>
      <c r="CS67" s="263">
        <v>2</v>
      </c>
      <c r="CT67" s="264">
        <v>5</v>
      </c>
      <c r="CU67" s="265" t="s">
        <v>43</v>
      </c>
      <c r="CV67" s="224"/>
      <c r="CW67" s="224"/>
      <c r="CX67" s="224"/>
      <c r="CY67" s="224"/>
      <c r="CZ67" s="224"/>
      <c r="DA67" s="224"/>
      <c r="DB67" s="224"/>
      <c r="DC67" s="224"/>
      <c r="DD67" s="224"/>
      <c r="DE67" s="239"/>
      <c r="DF67" s="239"/>
      <c r="DG67" s="239"/>
      <c r="DH67" s="169"/>
      <c r="DI67" s="169"/>
      <c r="DJ67" s="195">
        <v>4.25</v>
      </c>
      <c r="DK67" s="195">
        <v>0.25</v>
      </c>
      <c r="DL67" s="195">
        <v>2</v>
      </c>
      <c r="DM67" s="195">
        <v>2</v>
      </c>
    </row>
    <row r="68" spans="1:117" s="87" customFormat="1" ht="89.25" customHeight="1" x14ac:dyDescent="0.45">
      <c r="A68" s="112">
        <v>48</v>
      </c>
      <c r="B68" s="138" t="s">
        <v>173</v>
      </c>
      <c r="C68" s="213" t="s">
        <v>201</v>
      </c>
      <c r="D68" s="270" t="s">
        <v>208</v>
      </c>
      <c r="E68" s="114" t="s">
        <v>43</v>
      </c>
      <c r="F68" s="139">
        <v>115</v>
      </c>
      <c r="G68" s="169">
        <v>5</v>
      </c>
      <c r="H68" s="140"/>
      <c r="I68" s="140"/>
      <c r="J68" s="141"/>
      <c r="K68" s="224">
        <v>10</v>
      </c>
      <c r="L68" s="224">
        <v>10</v>
      </c>
      <c r="M68" s="224"/>
      <c r="N68" s="224"/>
      <c r="O68" s="224">
        <v>5</v>
      </c>
      <c r="P68" s="224"/>
      <c r="Q68" s="224">
        <v>10</v>
      </c>
      <c r="R68" s="224"/>
      <c r="S68" s="224"/>
      <c r="T68" s="224">
        <v>40</v>
      </c>
      <c r="U68" s="224">
        <v>40</v>
      </c>
      <c r="V68" s="266">
        <v>1</v>
      </c>
      <c r="W68" s="266">
        <v>2</v>
      </c>
      <c r="X68" s="266">
        <v>2</v>
      </c>
      <c r="Y68" s="169">
        <v>5</v>
      </c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239"/>
      <c r="AK68" s="239"/>
      <c r="AL68" s="239"/>
      <c r="AM68" s="169"/>
      <c r="AN68" s="184"/>
      <c r="AO68" s="224"/>
      <c r="AP68" s="224"/>
      <c r="AQ68" s="224"/>
      <c r="AR68" s="224"/>
      <c r="AS68" s="224"/>
      <c r="AT68" s="224"/>
      <c r="AU68" s="224"/>
      <c r="AV68" s="224"/>
      <c r="AW68" s="224"/>
      <c r="AX68" s="224"/>
      <c r="AY68" s="225"/>
      <c r="AZ68" s="225"/>
      <c r="BA68" s="225"/>
      <c r="BB68" s="233"/>
      <c r="BC68" s="234"/>
      <c r="BD68" s="139"/>
      <c r="BE68" s="139"/>
      <c r="BF68" s="139"/>
      <c r="BG68" s="139"/>
      <c r="BH68" s="139"/>
      <c r="BI68" s="139"/>
      <c r="BJ68" s="139"/>
      <c r="BK68" s="139"/>
      <c r="BL68" s="139"/>
      <c r="BM68" s="139"/>
      <c r="BN68" s="239"/>
      <c r="BO68" s="239"/>
      <c r="BP68" s="239"/>
      <c r="BQ68" s="169"/>
      <c r="BR68" s="234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239"/>
      <c r="CD68" s="239"/>
      <c r="CE68" s="239"/>
      <c r="CF68" s="169"/>
      <c r="CG68" s="169"/>
      <c r="CH68" s="224">
        <v>10</v>
      </c>
      <c r="CI68" s="224">
        <v>10</v>
      </c>
      <c r="CJ68" s="224"/>
      <c r="CK68" s="224"/>
      <c r="CL68" s="224">
        <v>5</v>
      </c>
      <c r="CM68" s="224"/>
      <c r="CN68" s="224">
        <v>10</v>
      </c>
      <c r="CO68" s="224">
        <v>40</v>
      </c>
      <c r="CP68" s="224">
        <v>40</v>
      </c>
      <c r="CQ68" s="225">
        <v>1</v>
      </c>
      <c r="CR68" s="225">
        <v>2</v>
      </c>
      <c r="CS68" s="225">
        <v>2</v>
      </c>
      <c r="CT68" s="233">
        <v>5</v>
      </c>
      <c r="CU68" s="169" t="s">
        <v>43</v>
      </c>
      <c r="CV68" s="139"/>
      <c r="CW68" s="139"/>
      <c r="CX68" s="139"/>
      <c r="CY68" s="139"/>
      <c r="CZ68" s="139"/>
      <c r="DA68" s="139"/>
      <c r="DB68" s="139"/>
      <c r="DC68" s="139"/>
      <c r="DD68" s="139"/>
      <c r="DE68" s="239"/>
      <c r="DF68" s="239"/>
      <c r="DG68" s="239"/>
      <c r="DH68" s="169"/>
      <c r="DI68" s="169"/>
      <c r="DJ68" s="195">
        <v>4.25</v>
      </c>
      <c r="DK68" s="195">
        <v>0.25</v>
      </c>
      <c r="DL68" s="195">
        <v>2</v>
      </c>
      <c r="DM68" s="195">
        <v>2</v>
      </c>
    </row>
    <row r="69" spans="1:117" s="87" customFormat="1" ht="72.75" customHeight="1" x14ac:dyDescent="0.45">
      <c r="A69" s="112">
        <v>49</v>
      </c>
      <c r="B69" s="138" t="s">
        <v>179</v>
      </c>
      <c r="C69" s="213" t="s">
        <v>158</v>
      </c>
      <c r="D69" s="212" t="s">
        <v>159</v>
      </c>
      <c r="E69" s="114" t="s">
        <v>103</v>
      </c>
      <c r="F69" s="138">
        <v>35</v>
      </c>
      <c r="G69" s="169">
        <v>1</v>
      </c>
      <c r="H69" s="140"/>
      <c r="I69" s="140"/>
      <c r="J69" s="141"/>
      <c r="K69" s="211">
        <v>10</v>
      </c>
      <c r="L69" s="211">
        <v>10</v>
      </c>
      <c r="M69" s="211"/>
      <c r="N69" s="211"/>
      <c r="O69" s="211">
        <v>5</v>
      </c>
      <c r="P69" s="211"/>
      <c r="Q69" s="211">
        <v>10</v>
      </c>
      <c r="R69" s="211"/>
      <c r="S69" s="211"/>
      <c r="T69" s="211"/>
      <c r="U69" s="211"/>
      <c r="V69" s="266">
        <v>1</v>
      </c>
      <c r="W69" s="266"/>
      <c r="X69" s="266"/>
      <c r="Y69" s="169">
        <v>1</v>
      </c>
      <c r="Z69" s="138"/>
      <c r="AA69" s="138"/>
      <c r="AB69" s="138"/>
      <c r="AC69" s="138"/>
      <c r="AD69" s="138"/>
      <c r="AE69" s="138"/>
      <c r="AF69" s="138"/>
      <c r="AG69" s="138"/>
      <c r="AH69" s="138"/>
      <c r="AI69" s="138"/>
      <c r="AJ69" s="239"/>
      <c r="AK69" s="239"/>
      <c r="AL69" s="239"/>
      <c r="AM69" s="169"/>
      <c r="AN69" s="234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25"/>
      <c r="AZ69" s="225"/>
      <c r="BA69" s="225"/>
      <c r="BB69" s="233"/>
      <c r="BC69" s="234"/>
      <c r="BD69" s="138">
        <v>10</v>
      </c>
      <c r="BE69" s="138">
        <v>10</v>
      </c>
      <c r="BF69" s="138"/>
      <c r="BG69" s="138"/>
      <c r="BH69" s="138">
        <v>5</v>
      </c>
      <c r="BI69" s="138">
        <v>10</v>
      </c>
      <c r="BJ69" s="138"/>
      <c r="BK69" s="138"/>
      <c r="BL69" s="138"/>
      <c r="BM69" s="138"/>
      <c r="BN69" s="239">
        <v>1</v>
      </c>
      <c r="BO69" s="239"/>
      <c r="BP69" s="239"/>
      <c r="BQ69" s="169">
        <v>1</v>
      </c>
      <c r="BR69" s="234" t="s">
        <v>186</v>
      </c>
      <c r="BS69" s="138"/>
      <c r="BT69" s="138"/>
      <c r="BU69" s="138"/>
      <c r="BV69" s="138"/>
      <c r="BW69" s="138"/>
      <c r="BX69" s="138"/>
      <c r="BY69" s="138"/>
      <c r="BZ69" s="138"/>
      <c r="CA69" s="138"/>
      <c r="CB69" s="138"/>
      <c r="CC69" s="239"/>
      <c r="CD69" s="239"/>
      <c r="CE69" s="239"/>
      <c r="CF69" s="169"/>
      <c r="CG69" s="169"/>
      <c r="CH69" s="211"/>
      <c r="CI69" s="211"/>
      <c r="CJ69" s="211"/>
      <c r="CK69" s="211"/>
      <c r="CL69" s="211"/>
      <c r="CM69" s="211"/>
      <c r="CN69" s="211"/>
      <c r="CO69" s="211"/>
      <c r="CP69" s="211"/>
      <c r="CQ69" s="225"/>
      <c r="CR69" s="225"/>
      <c r="CS69" s="225"/>
      <c r="CT69" s="233"/>
      <c r="CU69" s="169"/>
      <c r="CV69" s="138"/>
      <c r="CW69" s="138"/>
      <c r="CX69" s="138"/>
      <c r="CY69" s="138"/>
      <c r="CZ69" s="138"/>
      <c r="DA69" s="138"/>
      <c r="DB69" s="138"/>
      <c r="DC69" s="138"/>
      <c r="DD69" s="138"/>
      <c r="DE69" s="239"/>
      <c r="DF69" s="239"/>
      <c r="DG69" s="239"/>
      <c r="DH69" s="169"/>
      <c r="DI69" s="169"/>
      <c r="DJ69" s="194">
        <v>0.25</v>
      </c>
      <c r="DK69" s="194">
        <v>0.25</v>
      </c>
      <c r="DL69" s="194"/>
      <c r="DM69" s="194"/>
    </row>
    <row r="70" spans="1:117" s="87" customFormat="1" ht="103.5" customHeight="1" x14ac:dyDescent="0.45">
      <c r="A70" s="112">
        <v>50</v>
      </c>
      <c r="B70" s="138" t="s">
        <v>180</v>
      </c>
      <c r="C70" s="213" t="s">
        <v>218</v>
      </c>
      <c r="D70" s="270" t="s">
        <v>210</v>
      </c>
      <c r="E70" s="114" t="s">
        <v>103</v>
      </c>
      <c r="F70" s="143">
        <v>40</v>
      </c>
      <c r="G70" s="142">
        <v>1.5</v>
      </c>
      <c r="H70" s="124"/>
      <c r="I70" s="124"/>
      <c r="J70" s="125"/>
      <c r="K70" s="232">
        <v>15</v>
      </c>
      <c r="L70" s="232">
        <v>15</v>
      </c>
      <c r="M70" s="232"/>
      <c r="N70" s="232"/>
      <c r="O70" s="232"/>
      <c r="P70" s="232"/>
      <c r="Q70" s="232">
        <v>10</v>
      </c>
      <c r="R70" s="232"/>
      <c r="S70" s="232"/>
      <c r="T70" s="232"/>
      <c r="U70" s="232"/>
      <c r="V70" s="258">
        <v>1.5</v>
      </c>
      <c r="W70" s="258"/>
      <c r="X70" s="258"/>
      <c r="Y70" s="142">
        <v>1.5</v>
      </c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223"/>
      <c r="AK70" s="223"/>
      <c r="AL70" s="223"/>
      <c r="AM70" s="142"/>
      <c r="AN70" s="184"/>
      <c r="AO70" s="232">
        <v>15</v>
      </c>
      <c r="AP70" s="232">
        <v>15</v>
      </c>
      <c r="AQ70" s="232"/>
      <c r="AR70" s="232"/>
      <c r="AS70" s="232"/>
      <c r="AT70" s="232">
        <v>10</v>
      </c>
      <c r="AU70" s="232"/>
      <c r="AV70" s="232"/>
      <c r="AW70" s="232"/>
      <c r="AX70" s="232"/>
      <c r="AY70" s="228">
        <v>1.5</v>
      </c>
      <c r="AZ70" s="228"/>
      <c r="BA70" s="228"/>
      <c r="BB70" s="235">
        <v>1.5</v>
      </c>
      <c r="BC70" s="184" t="s">
        <v>186</v>
      </c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223"/>
      <c r="BO70" s="223"/>
      <c r="BP70" s="223"/>
      <c r="BQ70" s="142"/>
      <c r="BR70" s="184"/>
      <c r="BS70" s="143"/>
      <c r="BT70" s="143"/>
      <c r="BU70" s="143"/>
      <c r="BV70" s="143"/>
      <c r="BW70" s="143"/>
      <c r="BX70" s="143"/>
      <c r="BY70" s="143"/>
      <c r="BZ70" s="143"/>
      <c r="CA70" s="143"/>
      <c r="CB70" s="143"/>
      <c r="CC70" s="223"/>
      <c r="CD70" s="223"/>
      <c r="CE70" s="223"/>
      <c r="CF70" s="142"/>
      <c r="CG70" s="142"/>
      <c r="CH70" s="143"/>
      <c r="CI70" s="143"/>
      <c r="CJ70" s="143"/>
      <c r="CK70" s="143"/>
      <c r="CL70" s="143"/>
      <c r="CM70" s="143"/>
      <c r="CN70" s="143"/>
      <c r="CO70" s="143"/>
      <c r="CP70" s="143"/>
      <c r="CQ70" s="223"/>
      <c r="CR70" s="223"/>
      <c r="CS70" s="223"/>
      <c r="CT70" s="142"/>
      <c r="CU70" s="142"/>
      <c r="CV70" s="143"/>
      <c r="CW70" s="143"/>
      <c r="CX70" s="143"/>
      <c r="CY70" s="143"/>
      <c r="CZ70" s="143"/>
      <c r="DA70" s="143"/>
      <c r="DB70" s="143"/>
      <c r="DC70" s="143"/>
      <c r="DD70" s="143"/>
      <c r="DE70" s="223"/>
      <c r="DF70" s="223"/>
      <c r="DG70" s="223"/>
      <c r="DH70" s="142"/>
      <c r="DI70" s="142"/>
      <c r="DJ70" s="205"/>
      <c r="DK70" s="205"/>
      <c r="DL70" s="205"/>
      <c r="DM70" s="205"/>
    </row>
    <row r="71" spans="1:117" s="87" customFormat="1" ht="140.25" customHeight="1" x14ac:dyDescent="0.45">
      <c r="A71" s="112">
        <v>51</v>
      </c>
      <c r="B71" s="138" t="s">
        <v>182</v>
      </c>
      <c r="C71" s="213" t="s">
        <v>176</v>
      </c>
      <c r="D71" s="270" t="s">
        <v>206</v>
      </c>
      <c r="E71" s="114" t="s">
        <v>103</v>
      </c>
      <c r="F71" s="143">
        <v>80</v>
      </c>
      <c r="G71" s="142">
        <v>3</v>
      </c>
      <c r="H71" s="124"/>
      <c r="I71" s="124"/>
      <c r="J71" s="125"/>
      <c r="K71" s="232"/>
      <c r="L71" s="232"/>
      <c r="M71" s="232"/>
      <c r="N71" s="232"/>
      <c r="O71" s="232"/>
      <c r="P71" s="232"/>
      <c r="Q71" s="232"/>
      <c r="R71" s="232"/>
      <c r="S71" s="232"/>
      <c r="T71" s="232"/>
      <c r="U71" s="232">
        <v>80</v>
      </c>
      <c r="V71" s="258"/>
      <c r="W71" s="258"/>
      <c r="X71" s="258">
        <v>3</v>
      </c>
      <c r="Y71" s="142">
        <v>3</v>
      </c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223"/>
      <c r="AK71" s="223"/>
      <c r="AL71" s="223"/>
      <c r="AM71" s="142"/>
      <c r="AN71" s="184"/>
      <c r="AO71" s="232"/>
      <c r="AP71" s="232"/>
      <c r="AQ71" s="232"/>
      <c r="AR71" s="232"/>
      <c r="AS71" s="232"/>
      <c r="AT71" s="232"/>
      <c r="AU71" s="232"/>
      <c r="AV71" s="232"/>
      <c r="AW71" s="232"/>
      <c r="AX71" s="232"/>
      <c r="AY71" s="228"/>
      <c r="AZ71" s="228"/>
      <c r="BA71" s="228"/>
      <c r="BB71" s="235"/>
      <c r="BC71" s="184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223"/>
      <c r="BO71" s="223"/>
      <c r="BP71" s="223"/>
      <c r="BQ71" s="142"/>
      <c r="BR71" s="184"/>
      <c r="BS71" s="143"/>
      <c r="BT71" s="143"/>
      <c r="BU71" s="143"/>
      <c r="BV71" s="143"/>
      <c r="BW71" s="143"/>
      <c r="BX71" s="143"/>
      <c r="BY71" s="143"/>
      <c r="BZ71" s="143"/>
      <c r="CA71" s="143"/>
      <c r="CB71" s="143"/>
      <c r="CC71" s="223"/>
      <c r="CD71" s="223"/>
      <c r="CE71" s="223"/>
      <c r="CF71" s="142"/>
      <c r="CG71" s="142"/>
      <c r="CH71" s="143"/>
      <c r="CI71" s="143"/>
      <c r="CJ71" s="143"/>
      <c r="CK71" s="143"/>
      <c r="CL71" s="143"/>
      <c r="CM71" s="143"/>
      <c r="CN71" s="143"/>
      <c r="CO71" s="143"/>
      <c r="CP71" s="143"/>
      <c r="CQ71" s="223"/>
      <c r="CR71" s="223"/>
      <c r="CS71" s="223"/>
      <c r="CT71" s="142"/>
      <c r="CU71" s="142"/>
      <c r="CV71" s="143"/>
      <c r="CW71" s="143"/>
      <c r="CX71" s="143"/>
      <c r="CY71" s="143"/>
      <c r="CZ71" s="143"/>
      <c r="DA71" s="143"/>
      <c r="DB71" s="143"/>
      <c r="DC71" s="143"/>
      <c r="DD71" s="143">
        <v>80</v>
      </c>
      <c r="DE71" s="223"/>
      <c r="DF71" s="223"/>
      <c r="DG71" s="223">
        <v>3</v>
      </c>
      <c r="DH71" s="142">
        <v>3</v>
      </c>
      <c r="DI71" s="142" t="s">
        <v>186</v>
      </c>
      <c r="DJ71" s="143">
        <v>3</v>
      </c>
      <c r="DK71" s="143"/>
      <c r="DL71" s="143"/>
      <c r="DM71" s="103">
        <v>3</v>
      </c>
    </row>
    <row r="72" spans="1:117" s="87" customFormat="1" ht="123.75" customHeight="1" thickBot="1" x14ac:dyDescent="0.5">
      <c r="A72" s="112">
        <v>52</v>
      </c>
      <c r="B72" s="138" t="s">
        <v>115</v>
      </c>
      <c r="C72" s="213" t="s">
        <v>217</v>
      </c>
      <c r="D72" s="270" t="s">
        <v>211</v>
      </c>
      <c r="E72" s="114" t="s">
        <v>181</v>
      </c>
      <c r="F72" s="122">
        <v>30</v>
      </c>
      <c r="G72" s="142">
        <v>5</v>
      </c>
      <c r="H72" s="124"/>
      <c r="I72" s="124"/>
      <c r="J72" s="125"/>
      <c r="K72" s="227"/>
      <c r="L72" s="227"/>
      <c r="M72" s="227"/>
      <c r="N72" s="227"/>
      <c r="O72" s="227">
        <v>30</v>
      </c>
      <c r="P72" s="227"/>
      <c r="Q72" s="227"/>
      <c r="R72" s="227"/>
      <c r="S72" s="227"/>
      <c r="T72" s="227"/>
      <c r="U72" s="227"/>
      <c r="V72" s="258">
        <v>5</v>
      </c>
      <c r="W72" s="258"/>
      <c r="X72" s="258"/>
      <c r="Y72" s="142">
        <v>5</v>
      </c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223"/>
      <c r="AK72" s="223"/>
      <c r="AL72" s="223"/>
      <c r="AM72" s="142"/>
      <c r="AN72" s="184"/>
      <c r="AO72" s="227"/>
      <c r="AP72" s="227"/>
      <c r="AQ72" s="227"/>
      <c r="AR72" s="227"/>
      <c r="AS72" s="227"/>
      <c r="AT72" s="227"/>
      <c r="AU72" s="227"/>
      <c r="AV72" s="227"/>
      <c r="AW72" s="227"/>
      <c r="AX72" s="227"/>
      <c r="AY72" s="228"/>
      <c r="AZ72" s="228"/>
      <c r="BA72" s="228"/>
      <c r="BB72" s="235"/>
      <c r="BC72" s="184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223"/>
      <c r="BO72" s="223"/>
      <c r="BP72" s="223"/>
      <c r="BQ72" s="142"/>
      <c r="BR72" s="184"/>
      <c r="BS72" s="122"/>
      <c r="BT72" s="122"/>
      <c r="BU72" s="122"/>
      <c r="BV72" s="122"/>
      <c r="BW72" s="122"/>
      <c r="BX72" s="122"/>
      <c r="BY72" s="122"/>
      <c r="BZ72" s="122"/>
      <c r="CA72" s="122"/>
      <c r="CB72" s="122"/>
      <c r="CC72" s="223"/>
      <c r="CD72" s="223"/>
      <c r="CE72" s="223"/>
      <c r="CF72" s="223"/>
      <c r="CG72" s="223"/>
      <c r="CH72" s="122"/>
      <c r="CI72" s="122"/>
      <c r="CJ72" s="122"/>
      <c r="CK72" s="122"/>
      <c r="CL72" s="122"/>
      <c r="CM72" s="122"/>
      <c r="CN72" s="122"/>
      <c r="CO72" s="122"/>
      <c r="CP72" s="122"/>
      <c r="CQ72" s="223"/>
      <c r="CR72" s="223"/>
      <c r="CS72" s="223"/>
      <c r="CT72" s="142"/>
      <c r="CU72" s="142"/>
      <c r="CV72" s="122"/>
      <c r="CW72" s="122"/>
      <c r="CX72" s="122"/>
      <c r="CY72" s="122"/>
      <c r="CZ72" s="122">
        <v>30</v>
      </c>
      <c r="DA72" s="122"/>
      <c r="DB72" s="122"/>
      <c r="DC72" s="122"/>
      <c r="DD72" s="122"/>
      <c r="DE72" s="223">
        <v>5</v>
      </c>
      <c r="DF72" s="223"/>
      <c r="DG72" s="223"/>
      <c r="DH72" s="142">
        <v>5</v>
      </c>
      <c r="DI72" s="142" t="s">
        <v>186</v>
      </c>
      <c r="DJ72" s="122">
        <v>4</v>
      </c>
      <c r="DK72" s="122">
        <v>4</v>
      </c>
      <c r="DL72" s="122"/>
      <c r="DM72" s="97"/>
    </row>
    <row r="73" spans="1:117" s="178" customFormat="1" ht="39" customHeight="1" thickBot="1" x14ac:dyDescent="0.45">
      <c r="A73" s="134"/>
      <c r="B73" s="397" t="s">
        <v>135</v>
      </c>
      <c r="C73" s="398"/>
      <c r="D73" s="399"/>
      <c r="E73" s="129"/>
      <c r="F73" s="145">
        <f t="shared" ref="F73:AB73" si="22">SUM(F49:F72)</f>
        <v>2740</v>
      </c>
      <c r="G73" s="145">
        <f t="shared" si="22"/>
        <v>105</v>
      </c>
      <c r="H73" s="145">
        <f t="shared" si="22"/>
        <v>0</v>
      </c>
      <c r="I73" s="145">
        <f t="shared" si="22"/>
        <v>0</v>
      </c>
      <c r="J73" s="145">
        <f t="shared" si="22"/>
        <v>0</v>
      </c>
      <c r="K73" s="146">
        <f t="shared" si="22"/>
        <v>290</v>
      </c>
      <c r="L73" s="145">
        <f t="shared" si="22"/>
        <v>185</v>
      </c>
      <c r="M73" s="145">
        <f t="shared" si="22"/>
        <v>0</v>
      </c>
      <c r="N73" s="145">
        <f t="shared" si="22"/>
        <v>0</v>
      </c>
      <c r="O73" s="145">
        <f t="shared" si="22"/>
        <v>210</v>
      </c>
      <c r="P73" s="145">
        <f t="shared" si="22"/>
        <v>0</v>
      </c>
      <c r="Q73" s="145">
        <f t="shared" si="22"/>
        <v>215</v>
      </c>
      <c r="R73" s="145">
        <f t="shared" si="22"/>
        <v>0</v>
      </c>
      <c r="S73" s="145">
        <f t="shared" si="22"/>
        <v>0</v>
      </c>
      <c r="T73" s="145">
        <f t="shared" si="22"/>
        <v>880</v>
      </c>
      <c r="U73" s="145">
        <f t="shared" si="22"/>
        <v>960</v>
      </c>
      <c r="V73" s="145">
        <f t="shared" si="22"/>
        <v>34</v>
      </c>
      <c r="W73" s="145">
        <f t="shared" si="22"/>
        <v>33</v>
      </c>
      <c r="X73" s="145">
        <f t="shared" si="22"/>
        <v>38</v>
      </c>
      <c r="Y73" s="145">
        <f t="shared" si="22"/>
        <v>105</v>
      </c>
      <c r="Z73" s="145">
        <f t="shared" si="22"/>
        <v>0</v>
      </c>
      <c r="AA73" s="145">
        <f t="shared" si="22"/>
        <v>0</v>
      </c>
      <c r="AB73" s="145">
        <f t="shared" si="22"/>
        <v>0</v>
      </c>
      <c r="AC73" s="145">
        <f t="shared" ref="AC73:AN73" si="23">SUM(AC49:AC72)</f>
        <v>0</v>
      </c>
      <c r="AD73" s="145">
        <f t="shared" si="23"/>
        <v>0</v>
      </c>
      <c r="AE73" s="145">
        <f t="shared" si="23"/>
        <v>0</v>
      </c>
      <c r="AF73" s="145">
        <f t="shared" si="23"/>
        <v>0</v>
      </c>
      <c r="AG73" s="145">
        <f t="shared" si="23"/>
        <v>0</v>
      </c>
      <c r="AH73" s="145">
        <f t="shared" si="23"/>
        <v>0</v>
      </c>
      <c r="AI73" s="145">
        <f t="shared" si="23"/>
        <v>0</v>
      </c>
      <c r="AJ73" s="145">
        <f t="shared" si="23"/>
        <v>0</v>
      </c>
      <c r="AK73" s="145">
        <f t="shared" si="23"/>
        <v>0</v>
      </c>
      <c r="AL73" s="145">
        <f t="shared" si="23"/>
        <v>0</v>
      </c>
      <c r="AM73" s="145">
        <f t="shared" si="23"/>
        <v>0</v>
      </c>
      <c r="AN73" s="185">
        <f t="shared" si="23"/>
        <v>0</v>
      </c>
      <c r="AO73" s="145">
        <f>SUM(AO49:AO72)</f>
        <v>15</v>
      </c>
      <c r="AP73" s="145">
        <f>SUM(AP49:AP72)</f>
        <v>15</v>
      </c>
      <c r="AQ73" s="145">
        <f t="shared" ref="AQ73" si="24">SUM(AQ49:AQ72)</f>
        <v>0</v>
      </c>
      <c r="AR73" s="145">
        <f>SUM(AR49:AR72)</f>
        <v>0</v>
      </c>
      <c r="AS73" s="145">
        <f>SUM(AS49:AS72)</f>
        <v>0</v>
      </c>
      <c r="AT73" s="145">
        <f t="shared" ref="AT73:BC73" si="25">SUM(AT49:AT72)</f>
        <v>10</v>
      </c>
      <c r="AU73" s="145">
        <f t="shared" si="25"/>
        <v>0</v>
      </c>
      <c r="AV73" s="145">
        <f t="shared" si="25"/>
        <v>0</v>
      </c>
      <c r="AW73" s="145">
        <f t="shared" si="25"/>
        <v>0</v>
      </c>
      <c r="AX73" s="145">
        <f t="shared" si="25"/>
        <v>0</v>
      </c>
      <c r="AY73" s="145">
        <f t="shared" si="25"/>
        <v>1.5</v>
      </c>
      <c r="AZ73" s="145">
        <f t="shared" si="25"/>
        <v>0</v>
      </c>
      <c r="BA73" s="145">
        <f t="shared" si="25"/>
        <v>0</v>
      </c>
      <c r="BB73" s="145">
        <f t="shared" si="25"/>
        <v>1.5</v>
      </c>
      <c r="BC73" s="185">
        <f t="shared" si="25"/>
        <v>0</v>
      </c>
      <c r="BD73" s="145">
        <f>SUM(BD49:BD72)</f>
        <v>150</v>
      </c>
      <c r="BE73" s="145">
        <f>SUM(BE49:BE72)</f>
        <v>95</v>
      </c>
      <c r="BF73" s="145">
        <f t="shared" ref="BF73" si="26">SUM(BF49:BF72)</f>
        <v>0</v>
      </c>
      <c r="BG73" s="145">
        <f>SUM(BG49:BG72)</f>
        <v>0</v>
      </c>
      <c r="BH73" s="145">
        <f>SUM(BH49:BH72)</f>
        <v>75</v>
      </c>
      <c r="BI73" s="145">
        <f t="shared" ref="BI73:BR73" si="27">SUM(BI49:BI72)</f>
        <v>110</v>
      </c>
      <c r="BJ73" s="145">
        <f t="shared" si="27"/>
        <v>0</v>
      </c>
      <c r="BK73" s="145">
        <f t="shared" si="27"/>
        <v>0</v>
      </c>
      <c r="BL73" s="145">
        <f t="shared" si="27"/>
        <v>200</v>
      </c>
      <c r="BM73" s="145">
        <f t="shared" si="27"/>
        <v>120</v>
      </c>
      <c r="BN73" s="145">
        <f t="shared" si="27"/>
        <v>11.5</v>
      </c>
      <c r="BO73" s="145">
        <f t="shared" si="27"/>
        <v>9</v>
      </c>
      <c r="BP73" s="145">
        <f t="shared" si="27"/>
        <v>4</v>
      </c>
      <c r="BQ73" s="145">
        <f t="shared" si="27"/>
        <v>25.5</v>
      </c>
      <c r="BR73" s="185">
        <f t="shared" si="27"/>
        <v>0</v>
      </c>
      <c r="BS73" s="145">
        <f>SUM(BS49:BS72)</f>
        <v>0</v>
      </c>
      <c r="BT73" s="145">
        <f>SUM(BT49:BT72)</f>
        <v>0</v>
      </c>
      <c r="BU73" s="145">
        <f t="shared" ref="BU73" si="28">SUM(BU49:BU72)</f>
        <v>0</v>
      </c>
      <c r="BV73" s="145">
        <f>SUM(BV49:BV72)</f>
        <v>0</v>
      </c>
      <c r="BW73" s="145">
        <f>SUM(BW49:BW72)</f>
        <v>0</v>
      </c>
      <c r="BX73" s="145">
        <f t="shared" ref="BX73:CG73" si="29">SUM(BX49:BX72)</f>
        <v>0</v>
      </c>
      <c r="BY73" s="145">
        <f t="shared" si="29"/>
        <v>0</v>
      </c>
      <c r="BZ73" s="145">
        <f t="shared" si="29"/>
        <v>0</v>
      </c>
      <c r="CA73" s="145">
        <f t="shared" si="29"/>
        <v>240</v>
      </c>
      <c r="CB73" s="145">
        <f t="shared" si="29"/>
        <v>320</v>
      </c>
      <c r="CC73" s="145">
        <f t="shared" si="29"/>
        <v>4</v>
      </c>
      <c r="CD73" s="145">
        <f t="shared" si="29"/>
        <v>11</v>
      </c>
      <c r="CE73" s="145">
        <f t="shared" si="29"/>
        <v>13</v>
      </c>
      <c r="CF73" s="145">
        <f t="shared" si="29"/>
        <v>21</v>
      </c>
      <c r="CG73" s="145">
        <f t="shared" si="29"/>
        <v>0</v>
      </c>
      <c r="CH73" s="145">
        <f>SUM(CH49:CH72)</f>
        <v>125</v>
      </c>
      <c r="CI73" s="145">
        <f>SUM(CI49:CI72)</f>
        <v>75</v>
      </c>
      <c r="CJ73" s="145">
        <f t="shared" ref="CJ73" si="30">SUM(CJ49:CJ72)</f>
        <v>0</v>
      </c>
      <c r="CK73" s="145">
        <f>SUM(CK49:CK72)</f>
        <v>0</v>
      </c>
      <c r="CL73" s="145">
        <f>SUM(CL49:CL72)</f>
        <v>105</v>
      </c>
      <c r="CM73" s="145">
        <f t="shared" ref="CM73" si="31">SUM(CM49:CM72)</f>
        <v>0</v>
      </c>
      <c r="CN73" s="145">
        <f t="shared" ref="CN73:DM73" si="32">SUM(CN49:CN72)</f>
        <v>95</v>
      </c>
      <c r="CO73" s="145">
        <f t="shared" si="32"/>
        <v>160</v>
      </c>
      <c r="CP73" s="145">
        <f t="shared" si="32"/>
        <v>160</v>
      </c>
      <c r="CQ73" s="145">
        <f t="shared" si="32"/>
        <v>13</v>
      </c>
      <c r="CR73" s="145">
        <f t="shared" si="32"/>
        <v>7</v>
      </c>
      <c r="CS73" s="145">
        <f t="shared" si="32"/>
        <v>7</v>
      </c>
      <c r="CT73" s="145">
        <f t="shared" si="32"/>
        <v>27</v>
      </c>
      <c r="CU73" s="145">
        <f t="shared" si="32"/>
        <v>0</v>
      </c>
      <c r="CV73" s="145">
        <f t="shared" si="32"/>
        <v>0</v>
      </c>
      <c r="CW73" s="145">
        <f t="shared" si="32"/>
        <v>0</v>
      </c>
      <c r="CX73" s="145">
        <f t="shared" si="32"/>
        <v>0</v>
      </c>
      <c r="CY73" s="145">
        <f t="shared" si="32"/>
        <v>0</v>
      </c>
      <c r="CZ73" s="145">
        <f t="shared" si="32"/>
        <v>30</v>
      </c>
      <c r="DA73" s="145">
        <f t="shared" si="32"/>
        <v>0</v>
      </c>
      <c r="DB73" s="145">
        <f t="shared" si="32"/>
        <v>0</v>
      </c>
      <c r="DC73" s="145">
        <f t="shared" si="32"/>
        <v>280</v>
      </c>
      <c r="DD73" s="145">
        <f t="shared" si="32"/>
        <v>360</v>
      </c>
      <c r="DE73" s="145">
        <f t="shared" si="32"/>
        <v>5</v>
      </c>
      <c r="DF73" s="145">
        <f t="shared" si="32"/>
        <v>11</v>
      </c>
      <c r="DG73" s="145">
        <f t="shared" si="32"/>
        <v>14</v>
      </c>
      <c r="DH73" s="145">
        <f t="shared" si="32"/>
        <v>30</v>
      </c>
      <c r="DI73" s="145">
        <f t="shared" si="32"/>
        <v>0</v>
      </c>
      <c r="DJ73" s="145">
        <f t="shared" si="32"/>
        <v>75.75</v>
      </c>
      <c r="DK73" s="145">
        <f t="shared" si="32"/>
        <v>8.75</v>
      </c>
      <c r="DL73" s="145">
        <f t="shared" si="32"/>
        <v>32</v>
      </c>
      <c r="DM73" s="104">
        <f t="shared" si="32"/>
        <v>35</v>
      </c>
    </row>
    <row r="74" spans="1:117" s="178" customFormat="1" ht="52.5" customHeight="1" thickBot="1" x14ac:dyDescent="0.45">
      <c r="A74" s="359" t="s">
        <v>136</v>
      </c>
      <c r="B74" s="360"/>
      <c r="C74" s="360"/>
      <c r="D74" s="361"/>
      <c r="E74" s="160"/>
      <c r="F74" s="161">
        <f>SUM(K74:U74)</f>
        <v>4780</v>
      </c>
      <c r="G74" s="162">
        <f>SUM(G14,G26,G36,G47,G73)</f>
        <v>180</v>
      </c>
      <c r="H74" s="162">
        <f>SUM(H14,H26,H36,H47,H73)</f>
        <v>0</v>
      </c>
      <c r="I74" s="162">
        <f>SUM(I14,I26,I36,I47,I73)</f>
        <v>0</v>
      </c>
      <c r="J74" s="162">
        <f>SUM(J14,J26,J36,J47,J73)</f>
        <v>0</v>
      </c>
      <c r="K74" s="162">
        <f>SUM(K26,K36,K47,K73)</f>
        <v>695</v>
      </c>
      <c r="L74" s="162">
        <f>SUM(L14,L26,L36,L47,L73)</f>
        <v>505</v>
      </c>
      <c r="M74" s="162">
        <f>SUM(M14,M26,M36,M47,M73)</f>
        <v>25</v>
      </c>
      <c r="N74" s="162">
        <f>SUM(N26,N36,N47,N73)</f>
        <v>0</v>
      </c>
      <c r="O74" s="162">
        <f>SUM(O26,O36,O47,O73)</f>
        <v>530</v>
      </c>
      <c r="P74" s="162">
        <f>SUM(P14,P26,P36,P47,P73)</f>
        <v>0</v>
      </c>
      <c r="Q74" s="162">
        <f>SUM(Q26,Q36,Q47,Q73)</f>
        <v>545</v>
      </c>
      <c r="R74" s="162">
        <f>SUM(R26,R36,R47,R73)</f>
        <v>120</v>
      </c>
      <c r="S74" s="162">
        <f>SUM(S14,S26,S36,S47,S73)</f>
        <v>60</v>
      </c>
      <c r="T74" s="162">
        <f>SUM(T26,T36,T47,T73)</f>
        <v>1100</v>
      </c>
      <c r="U74" s="162">
        <f>SUM(U26,U36,U47,U73)</f>
        <v>1200</v>
      </c>
      <c r="V74" s="162">
        <f>SUM(V26,V36,V47,V73)</f>
        <v>93</v>
      </c>
      <c r="W74" s="162">
        <f>SUM(W26,W36,W47,W73)</f>
        <v>41</v>
      </c>
      <c r="X74" s="162">
        <f>SUM(X26,X36,X47,X73)</f>
        <v>46</v>
      </c>
      <c r="Y74" s="162">
        <f>SUM(Y14,Y26,Y36,Y47,Y73)</f>
        <v>180</v>
      </c>
      <c r="Z74" s="162">
        <f>SUM(Z26,Z36,Z47,Z73)</f>
        <v>185</v>
      </c>
      <c r="AA74" s="162">
        <f t="shared" ref="AA74:AH74" si="33">SUM(AA14,AA26,AA36,AA47,AA73)</f>
        <v>165</v>
      </c>
      <c r="AB74" s="162">
        <f t="shared" si="33"/>
        <v>15</v>
      </c>
      <c r="AC74" s="162">
        <f t="shared" si="33"/>
        <v>0</v>
      </c>
      <c r="AD74" s="162">
        <f t="shared" si="33"/>
        <v>135</v>
      </c>
      <c r="AE74" s="162">
        <f t="shared" si="33"/>
        <v>140</v>
      </c>
      <c r="AF74" s="162">
        <f t="shared" si="33"/>
        <v>30</v>
      </c>
      <c r="AG74" s="162">
        <f t="shared" si="33"/>
        <v>30</v>
      </c>
      <c r="AH74" s="162">
        <f t="shared" si="33"/>
        <v>60</v>
      </c>
      <c r="AI74" s="162">
        <f>SUM(AI14,AI26,AI36,AI47,AI73)</f>
        <v>60</v>
      </c>
      <c r="AJ74" s="162">
        <f>SUM(AJ26,AJ36,AJ47,AJ73)</f>
        <v>26</v>
      </c>
      <c r="AK74" s="162">
        <f>SUM(AK26,AK36,AK47,AK73)</f>
        <v>2</v>
      </c>
      <c r="AL74" s="162">
        <f>SUM(AL26,AL36,AL47,AL73)</f>
        <v>2</v>
      </c>
      <c r="AM74" s="162">
        <f t="shared" ref="AM74:AX74" si="34">SUM(AM14,AM26,AM36,AM47,AM73)</f>
        <v>30</v>
      </c>
      <c r="AN74" s="187">
        <f t="shared" si="34"/>
        <v>0</v>
      </c>
      <c r="AO74" s="162">
        <f t="shared" si="34"/>
        <v>205</v>
      </c>
      <c r="AP74" s="162">
        <f t="shared" si="34"/>
        <v>145</v>
      </c>
      <c r="AQ74" s="162">
        <f t="shared" si="34"/>
        <v>0</v>
      </c>
      <c r="AR74" s="162">
        <f t="shared" si="34"/>
        <v>0</v>
      </c>
      <c r="AS74" s="162">
        <f t="shared" si="34"/>
        <v>165</v>
      </c>
      <c r="AT74" s="162">
        <f t="shared" si="34"/>
        <v>150</v>
      </c>
      <c r="AU74" s="162">
        <f t="shared" si="34"/>
        <v>30</v>
      </c>
      <c r="AV74" s="162">
        <f t="shared" si="34"/>
        <v>30</v>
      </c>
      <c r="AW74" s="162">
        <f t="shared" si="34"/>
        <v>60</v>
      </c>
      <c r="AX74" s="162">
        <f t="shared" si="34"/>
        <v>60</v>
      </c>
      <c r="AY74" s="162">
        <f>SUM(AY26,AY36,AY47,AY73)</f>
        <v>25</v>
      </c>
      <c r="AZ74" s="162">
        <f>SUM(AZ26,AZ36,AZ47,AZ73)</f>
        <v>2</v>
      </c>
      <c r="BA74" s="162">
        <f>SUM(BA26,BA36,BA47,BA73)</f>
        <v>5</v>
      </c>
      <c r="BB74" s="162">
        <v>30</v>
      </c>
      <c r="BC74" s="187">
        <f t="shared" ref="BC74:BM74" si="35">SUM(BC14,BC26,BC36,BC47,BC73)</f>
        <v>0</v>
      </c>
      <c r="BD74" s="162">
        <f t="shared" si="35"/>
        <v>170</v>
      </c>
      <c r="BE74" s="162">
        <f t="shared" si="35"/>
        <v>110</v>
      </c>
      <c r="BF74" s="162">
        <f t="shared" si="35"/>
        <v>10</v>
      </c>
      <c r="BG74" s="162">
        <f t="shared" si="35"/>
        <v>0</v>
      </c>
      <c r="BH74" s="162">
        <f t="shared" si="35"/>
        <v>85</v>
      </c>
      <c r="BI74" s="162">
        <f t="shared" si="35"/>
        <v>140</v>
      </c>
      <c r="BJ74" s="162">
        <f t="shared" si="35"/>
        <v>30</v>
      </c>
      <c r="BK74" s="162">
        <f t="shared" si="35"/>
        <v>0</v>
      </c>
      <c r="BL74" s="162">
        <f t="shared" si="35"/>
        <v>200</v>
      </c>
      <c r="BM74" s="162">
        <f t="shared" si="35"/>
        <v>120</v>
      </c>
      <c r="BN74" s="162">
        <f>SUM(BN26,BN36,BN47,BN73)</f>
        <v>16</v>
      </c>
      <c r="BO74" s="162">
        <f>SUM(BO26,BO36,BO47,BO73)</f>
        <v>9</v>
      </c>
      <c r="BP74" s="162">
        <f>SUM(BP26,BP36,BP47,BP73)</f>
        <v>4</v>
      </c>
      <c r="BQ74" s="162">
        <f>SUM(BQ14,BQ26,BQ36,BQ47,BQ73)</f>
        <v>30</v>
      </c>
      <c r="BR74" s="187">
        <f>SUM(BR14,BR26,BR36,BR47,BR73)</f>
        <v>0</v>
      </c>
      <c r="BS74" s="162">
        <f>SUM(BS14,BS26,BS36,BS47,BS73)</f>
        <v>0</v>
      </c>
      <c r="BT74" s="162">
        <f>SUM(BT26,BT36,BT47,BT73)</f>
        <v>0</v>
      </c>
      <c r="BU74" s="162">
        <f>SUM(BU14,BU26,BU36,BU47,BU73)</f>
        <v>0</v>
      </c>
      <c r="BV74" s="162">
        <f>SUM(BV26,BV36,BV47,BV73)</f>
        <v>0</v>
      </c>
      <c r="BW74" s="162">
        <f>SUM(BW26,BW36,BW47,BW73)</f>
        <v>0</v>
      </c>
      <c r="BX74" s="162">
        <f t="shared" ref="BX74:CF74" si="36">SUM(BX26,BX36,BX47,BX73)</f>
        <v>0</v>
      </c>
      <c r="BY74" s="162">
        <f t="shared" si="36"/>
        <v>30</v>
      </c>
      <c r="BZ74" s="162">
        <f t="shared" si="36"/>
        <v>0</v>
      </c>
      <c r="CA74" s="162">
        <f t="shared" si="36"/>
        <v>320</v>
      </c>
      <c r="CB74" s="162">
        <f t="shared" si="36"/>
        <v>440</v>
      </c>
      <c r="CC74" s="162">
        <f t="shared" si="36"/>
        <v>6</v>
      </c>
      <c r="CD74" s="162">
        <f t="shared" si="36"/>
        <v>14</v>
      </c>
      <c r="CE74" s="162">
        <f t="shared" si="36"/>
        <v>17</v>
      </c>
      <c r="CF74" s="162">
        <f t="shared" si="36"/>
        <v>30</v>
      </c>
      <c r="CG74" s="162">
        <f>SUM(CG14,CG26,CG36,CG47,CG73)</f>
        <v>0</v>
      </c>
      <c r="CH74" s="162">
        <f>SUM(CH26,CH36,CH47,CH73)</f>
        <v>135</v>
      </c>
      <c r="CI74" s="162">
        <f>SUM(CI26,CI36,CI47,CI73)</f>
        <v>85</v>
      </c>
      <c r="CJ74" s="162">
        <f>SUM(CJ14,CJ26,CJ36,CJ47,CJ73)</f>
        <v>0</v>
      </c>
      <c r="CK74" s="162">
        <f>SUM(CK26,CK36,CK47,CK73)</f>
        <v>0</v>
      </c>
      <c r="CL74" s="162">
        <f>SUM(CL26,CL36,CL47,CL73)</f>
        <v>115</v>
      </c>
      <c r="CM74" s="162">
        <f>SUM(CM14,CM26,CM36,CM47,CM73)</f>
        <v>0</v>
      </c>
      <c r="CN74" s="162">
        <f t="shared" ref="CN74:DM74" si="37">SUM(CN26,CN36,CN47,CN73)</f>
        <v>115</v>
      </c>
      <c r="CO74" s="162">
        <f t="shared" si="37"/>
        <v>180</v>
      </c>
      <c r="CP74" s="162">
        <f t="shared" si="37"/>
        <v>160</v>
      </c>
      <c r="CQ74" s="162">
        <f t="shared" si="37"/>
        <v>15</v>
      </c>
      <c r="CR74" s="162">
        <f t="shared" si="37"/>
        <v>8</v>
      </c>
      <c r="CS74" s="162">
        <f t="shared" si="37"/>
        <v>7</v>
      </c>
      <c r="CT74" s="162">
        <f t="shared" si="37"/>
        <v>29.5</v>
      </c>
      <c r="CU74" s="162">
        <f>SUM(CU14,CU26,CU36,CU47,CU73)</f>
        <v>0</v>
      </c>
      <c r="CV74" s="162">
        <f t="shared" si="37"/>
        <v>0</v>
      </c>
      <c r="CW74" s="162">
        <f t="shared" si="37"/>
        <v>0</v>
      </c>
      <c r="CX74" s="162">
        <f t="shared" si="37"/>
        <v>0</v>
      </c>
      <c r="CY74" s="162">
        <f t="shared" si="37"/>
        <v>0</v>
      </c>
      <c r="CZ74" s="162">
        <f t="shared" si="37"/>
        <v>30</v>
      </c>
      <c r="DA74" s="162">
        <f t="shared" si="37"/>
        <v>0</v>
      </c>
      <c r="DB74" s="162">
        <f t="shared" si="37"/>
        <v>0</v>
      </c>
      <c r="DC74" s="162">
        <f t="shared" si="37"/>
        <v>280</v>
      </c>
      <c r="DD74" s="162">
        <f t="shared" si="37"/>
        <v>360</v>
      </c>
      <c r="DE74" s="162">
        <f t="shared" si="37"/>
        <v>5</v>
      </c>
      <c r="DF74" s="162">
        <f t="shared" si="37"/>
        <v>11</v>
      </c>
      <c r="DG74" s="162">
        <f t="shared" si="37"/>
        <v>14</v>
      </c>
      <c r="DH74" s="162">
        <f t="shared" si="37"/>
        <v>30</v>
      </c>
      <c r="DI74" s="162">
        <f t="shared" si="37"/>
        <v>0</v>
      </c>
      <c r="DJ74" s="162">
        <f t="shared" si="37"/>
        <v>101</v>
      </c>
      <c r="DK74" s="162">
        <f t="shared" si="37"/>
        <v>18</v>
      </c>
      <c r="DL74" s="162">
        <f t="shared" si="37"/>
        <v>40</v>
      </c>
      <c r="DM74" s="107">
        <f t="shared" si="37"/>
        <v>43</v>
      </c>
    </row>
    <row r="75" spans="1:117" s="87" customFormat="1" ht="38.25" customHeight="1" x14ac:dyDescent="0.4">
      <c r="A75" s="163"/>
      <c r="B75" s="362" t="s">
        <v>40</v>
      </c>
      <c r="C75" s="363"/>
      <c r="D75" s="364"/>
      <c r="E75" s="164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267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267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  <c r="BR75" s="267"/>
      <c r="BS75" s="165"/>
      <c r="BT75" s="165"/>
      <c r="BU75" s="165"/>
      <c r="BV75" s="165"/>
      <c r="BW75" s="165"/>
      <c r="BX75" s="165"/>
      <c r="BY75" s="165"/>
      <c r="BZ75" s="165"/>
      <c r="CA75" s="165"/>
      <c r="CB75" s="165"/>
      <c r="CC75" s="165"/>
      <c r="CD75" s="165"/>
      <c r="CE75" s="165"/>
      <c r="CF75" s="165"/>
      <c r="CG75" s="165"/>
      <c r="CH75" s="165"/>
      <c r="CI75" s="165"/>
      <c r="CJ75" s="165"/>
      <c r="CK75" s="165"/>
      <c r="CL75" s="165"/>
      <c r="CM75" s="165"/>
      <c r="CN75" s="165"/>
      <c r="CO75" s="165"/>
      <c r="CP75" s="165"/>
      <c r="CQ75" s="165"/>
      <c r="CR75" s="165"/>
      <c r="CS75" s="165"/>
      <c r="CT75" s="165"/>
      <c r="CU75" s="165"/>
      <c r="CV75" s="165"/>
      <c r="CW75" s="165"/>
      <c r="CX75" s="165"/>
      <c r="CY75" s="165"/>
      <c r="CZ75" s="165"/>
      <c r="DA75" s="165"/>
      <c r="DB75" s="165"/>
      <c r="DC75" s="165"/>
      <c r="DD75" s="165"/>
      <c r="DE75" s="165"/>
      <c r="DF75" s="165"/>
      <c r="DG75" s="165"/>
      <c r="DH75" s="165"/>
      <c r="DI75" s="165"/>
      <c r="DJ75" s="165"/>
      <c r="DK75" s="165"/>
      <c r="DL75" s="165"/>
      <c r="DM75" s="108"/>
    </row>
    <row r="76" spans="1:117" s="87" customFormat="1" ht="84" customHeight="1" x14ac:dyDescent="0.45">
      <c r="A76" s="166">
        <v>53</v>
      </c>
      <c r="B76" s="167" t="s">
        <v>82</v>
      </c>
      <c r="C76" s="214" t="s">
        <v>71</v>
      </c>
      <c r="D76" s="212" t="s">
        <v>71</v>
      </c>
      <c r="E76" s="168" t="s">
        <v>103</v>
      </c>
      <c r="F76" s="139"/>
      <c r="G76" s="169">
        <v>4</v>
      </c>
      <c r="H76" s="170"/>
      <c r="I76" s="170"/>
      <c r="J76" s="171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>
        <v>120</v>
      </c>
      <c r="V76" s="239"/>
      <c r="W76" s="239"/>
      <c r="X76" s="239">
        <v>4</v>
      </c>
      <c r="Y76" s="169">
        <v>4</v>
      </c>
      <c r="Z76" s="139"/>
      <c r="AA76" s="139"/>
      <c r="AB76" s="139"/>
      <c r="AC76" s="139"/>
      <c r="AD76" s="139"/>
      <c r="AE76" s="139"/>
      <c r="AF76" s="139"/>
      <c r="AG76" s="139"/>
      <c r="AH76" s="139"/>
      <c r="AI76" s="139">
        <v>60</v>
      </c>
      <c r="AJ76" s="239"/>
      <c r="AK76" s="239"/>
      <c r="AL76" s="239">
        <v>2</v>
      </c>
      <c r="AM76" s="169">
        <v>2</v>
      </c>
      <c r="AN76" s="184" t="s">
        <v>186</v>
      </c>
      <c r="AO76" s="139"/>
      <c r="AP76" s="139"/>
      <c r="AQ76" s="139"/>
      <c r="AR76" s="139"/>
      <c r="AS76" s="139"/>
      <c r="AT76" s="139"/>
      <c r="AU76" s="139"/>
      <c r="AV76" s="139"/>
      <c r="AW76" s="139"/>
      <c r="AX76" s="139">
        <v>60</v>
      </c>
      <c r="AY76" s="239"/>
      <c r="AZ76" s="239"/>
      <c r="BA76" s="239">
        <v>2</v>
      </c>
      <c r="BB76" s="169">
        <v>2</v>
      </c>
      <c r="BC76" s="184" t="s">
        <v>188</v>
      </c>
      <c r="BD76" s="139"/>
      <c r="BE76" s="139"/>
      <c r="BF76" s="139"/>
      <c r="BG76" s="139"/>
      <c r="BH76" s="139"/>
      <c r="BI76" s="139"/>
      <c r="BJ76" s="139"/>
      <c r="BK76" s="139"/>
      <c r="BL76" s="139"/>
      <c r="BM76" s="139"/>
      <c r="BN76" s="239"/>
      <c r="BO76" s="239"/>
      <c r="BP76" s="239"/>
      <c r="BQ76" s="169"/>
      <c r="BR76" s="234"/>
      <c r="BS76" s="224"/>
      <c r="BT76" s="224"/>
      <c r="BU76" s="224"/>
      <c r="BV76" s="224"/>
      <c r="BW76" s="224"/>
      <c r="BX76" s="224"/>
      <c r="BY76" s="224"/>
      <c r="BZ76" s="224"/>
      <c r="CA76" s="224"/>
      <c r="CB76" s="224"/>
      <c r="CC76" s="225"/>
      <c r="CD76" s="225"/>
      <c r="CE76" s="225"/>
      <c r="CF76" s="233"/>
      <c r="CG76" s="169"/>
      <c r="CH76" s="139"/>
      <c r="CI76" s="139"/>
      <c r="CJ76" s="139"/>
      <c r="CK76" s="139"/>
      <c r="CL76" s="139"/>
      <c r="CM76" s="139"/>
      <c r="CN76" s="139"/>
      <c r="CO76" s="139"/>
      <c r="CP76" s="139"/>
      <c r="CQ76" s="239"/>
      <c r="CR76" s="239"/>
      <c r="CS76" s="239"/>
      <c r="CT76" s="169"/>
      <c r="CU76" s="169"/>
      <c r="CV76" s="139"/>
      <c r="CW76" s="139"/>
      <c r="CX76" s="139"/>
      <c r="CY76" s="139"/>
      <c r="CZ76" s="139"/>
      <c r="DA76" s="139"/>
      <c r="DB76" s="139"/>
      <c r="DC76" s="139"/>
      <c r="DD76" s="139"/>
      <c r="DE76" s="239"/>
      <c r="DF76" s="239"/>
      <c r="DG76" s="239"/>
      <c r="DH76" s="169"/>
      <c r="DI76" s="169"/>
      <c r="DJ76" s="139"/>
      <c r="DK76" s="139"/>
      <c r="DL76" s="139"/>
      <c r="DM76" s="102"/>
    </row>
    <row r="77" spans="1:117" s="87" customFormat="1" ht="130.5" customHeight="1" x14ac:dyDescent="0.45">
      <c r="A77" s="172">
        <v>54</v>
      </c>
      <c r="B77" s="173" t="s">
        <v>83</v>
      </c>
      <c r="C77" s="213" t="s">
        <v>146</v>
      </c>
      <c r="D77" s="270" t="s">
        <v>202</v>
      </c>
      <c r="E77" s="174" t="s">
        <v>103</v>
      </c>
      <c r="F77" s="138"/>
      <c r="G77" s="169">
        <v>4</v>
      </c>
      <c r="H77" s="170"/>
      <c r="I77" s="170"/>
      <c r="J77" s="17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>
        <v>120</v>
      </c>
      <c r="V77" s="239"/>
      <c r="W77" s="239"/>
      <c r="X77" s="239">
        <v>4</v>
      </c>
      <c r="Y77" s="169">
        <v>4</v>
      </c>
      <c r="Z77" s="139"/>
      <c r="AA77" s="138"/>
      <c r="AB77" s="138"/>
      <c r="AC77" s="138"/>
      <c r="AD77" s="138"/>
      <c r="AE77" s="138"/>
      <c r="AF77" s="138"/>
      <c r="AG77" s="138"/>
      <c r="AH77" s="138"/>
      <c r="AI77" s="138"/>
      <c r="AJ77" s="239"/>
      <c r="AK77" s="239"/>
      <c r="AL77" s="239"/>
      <c r="AM77" s="268"/>
      <c r="AN77" s="184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239"/>
      <c r="AZ77" s="239"/>
      <c r="BA77" s="239"/>
      <c r="BB77" s="269"/>
      <c r="BC77" s="184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239"/>
      <c r="BO77" s="239"/>
      <c r="BP77" s="239"/>
      <c r="BQ77" s="169"/>
      <c r="BR77" s="234"/>
      <c r="BS77" s="211"/>
      <c r="BT77" s="211"/>
      <c r="BU77" s="211"/>
      <c r="BV77" s="211"/>
      <c r="BW77" s="211"/>
      <c r="BX77" s="211"/>
      <c r="BY77" s="211"/>
      <c r="BZ77" s="211"/>
      <c r="CA77" s="211"/>
      <c r="CB77" s="211">
        <v>120</v>
      </c>
      <c r="CC77" s="225"/>
      <c r="CD77" s="225"/>
      <c r="CE77" s="225">
        <v>4</v>
      </c>
      <c r="CF77" s="233">
        <v>4</v>
      </c>
      <c r="CG77" s="169" t="s">
        <v>186</v>
      </c>
      <c r="CH77" s="138"/>
      <c r="CI77" s="138"/>
      <c r="CJ77" s="138"/>
      <c r="CK77" s="138"/>
      <c r="CL77" s="138"/>
      <c r="CM77" s="138"/>
      <c r="CN77" s="138"/>
      <c r="CO77" s="138"/>
      <c r="CP77" s="138"/>
      <c r="CQ77" s="239"/>
      <c r="CR77" s="239"/>
      <c r="CS77" s="239"/>
      <c r="CT77" s="169"/>
      <c r="CU77" s="169"/>
      <c r="CV77" s="138"/>
      <c r="CW77" s="138"/>
      <c r="CX77" s="138"/>
      <c r="CY77" s="138"/>
      <c r="CZ77" s="138"/>
      <c r="DA77" s="138"/>
      <c r="DB77" s="138"/>
      <c r="DC77" s="138"/>
      <c r="DD77" s="138"/>
      <c r="DE77" s="239"/>
      <c r="DF77" s="239"/>
      <c r="DG77" s="239"/>
      <c r="DH77" s="169"/>
      <c r="DI77" s="169"/>
      <c r="DJ77" s="138"/>
      <c r="DK77" s="138"/>
      <c r="DL77" s="138"/>
      <c r="DM77" s="101"/>
    </row>
    <row r="78" spans="1:117" s="87" customFormat="1" ht="135.75" customHeight="1" x14ac:dyDescent="0.45">
      <c r="A78" s="166">
        <v>55</v>
      </c>
      <c r="B78" s="210" t="s">
        <v>165</v>
      </c>
      <c r="C78" s="214" t="s">
        <v>102</v>
      </c>
      <c r="D78" s="270" t="s">
        <v>203</v>
      </c>
      <c r="E78" s="174" t="s">
        <v>103</v>
      </c>
      <c r="F78" s="139"/>
      <c r="G78" s="169">
        <v>2</v>
      </c>
      <c r="H78" s="170"/>
      <c r="I78" s="170"/>
      <c r="J78" s="171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>
        <v>60</v>
      </c>
      <c r="V78" s="239"/>
      <c r="W78" s="239"/>
      <c r="X78" s="239">
        <v>2</v>
      </c>
      <c r="Y78" s="169">
        <v>2</v>
      </c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239"/>
      <c r="AK78" s="239"/>
      <c r="AL78" s="239"/>
      <c r="AM78" s="169"/>
      <c r="AN78" s="234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239"/>
      <c r="AZ78" s="239"/>
      <c r="BA78" s="239"/>
      <c r="BB78" s="169"/>
      <c r="BC78" s="234"/>
      <c r="BD78" s="139"/>
      <c r="BE78" s="139"/>
      <c r="BF78" s="139"/>
      <c r="BG78" s="139"/>
      <c r="BH78" s="139"/>
      <c r="BI78" s="139"/>
      <c r="BJ78" s="139"/>
      <c r="BK78" s="139"/>
      <c r="BL78" s="139"/>
      <c r="BM78" s="139">
        <v>60</v>
      </c>
      <c r="BN78" s="239"/>
      <c r="BO78" s="239"/>
      <c r="BP78" s="239">
        <v>2</v>
      </c>
      <c r="BQ78" s="169">
        <v>2</v>
      </c>
      <c r="BR78" s="234" t="s">
        <v>186</v>
      </c>
      <c r="BS78" s="224"/>
      <c r="BT78" s="224"/>
      <c r="BU78" s="224"/>
      <c r="BV78" s="224"/>
      <c r="BW78" s="224"/>
      <c r="BX78" s="224"/>
      <c r="BY78" s="224"/>
      <c r="BZ78" s="224"/>
      <c r="CA78" s="224"/>
      <c r="CB78" s="224"/>
      <c r="CC78" s="225"/>
      <c r="CD78" s="225"/>
      <c r="CE78" s="225"/>
      <c r="CF78" s="233"/>
      <c r="CG78" s="169"/>
      <c r="CH78" s="139"/>
      <c r="CI78" s="139"/>
      <c r="CJ78" s="139"/>
      <c r="CK78" s="139"/>
      <c r="CL78" s="139"/>
      <c r="CM78" s="139"/>
      <c r="CN78" s="139"/>
      <c r="CO78" s="139"/>
      <c r="CP78" s="139"/>
      <c r="CQ78" s="239"/>
      <c r="CR78" s="239"/>
      <c r="CS78" s="239"/>
      <c r="CT78" s="169"/>
      <c r="CU78" s="169"/>
      <c r="CV78" s="139"/>
      <c r="CW78" s="139"/>
      <c r="CX78" s="139"/>
      <c r="CY78" s="139"/>
      <c r="CZ78" s="139"/>
      <c r="DA78" s="139"/>
      <c r="DB78" s="139"/>
      <c r="DC78" s="139"/>
      <c r="DD78" s="139"/>
      <c r="DE78" s="239"/>
      <c r="DF78" s="239"/>
      <c r="DG78" s="239"/>
      <c r="DH78" s="169"/>
      <c r="DI78" s="169"/>
      <c r="DJ78" s="139"/>
      <c r="DK78" s="139"/>
      <c r="DL78" s="139"/>
      <c r="DM78" s="102"/>
    </row>
    <row r="79" spans="1:117" s="87" customFormat="1" ht="94.5" customHeight="1" x14ac:dyDescent="0.45">
      <c r="A79" s="172">
        <v>56</v>
      </c>
      <c r="B79" s="210" t="s">
        <v>168</v>
      </c>
      <c r="C79" s="214" t="s">
        <v>58</v>
      </c>
      <c r="D79" s="270" t="s">
        <v>216</v>
      </c>
      <c r="E79" s="174" t="s">
        <v>103</v>
      </c>
      <c r="F79" s="139"/>
      <c r="G79" s="169">
        <v>5</v>
      </c>
      <c r="H79" s="170"/>
      <c r="I79" s="170"/>
      <c r="J79" s="171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>
        <v>140</v>
      </c>
      <c r="V79" s="239"/>
      <c r="W79" s="239"/>
      <c r="X79" s="239">
        <v>5</v>
      </c>
      <c r="Y79" s="169">
        <v>5</v>
      </c>
      <c r="Z79" s="139"/>
      <c r="AA79" s="139"/>
      <c r="AB79" s="139"/>
      <c r="AC79" s="139"/>
      <c r="AD79" s="139"/>
      <c r="AE79" s="139"/>
      <c r="AF79" s="139"/>
      <c r="AG79" s="139"/>
      <c r="AH79" s="139"/>
      <c r="AI79" s="139"/>
      <c r="AJ79" s="239"/>
      <c r="AK79" s="239"/>
      <c r="AL79" s="239"/>
      <c r="AM79" s="169"/>
      <c r="AN79" s="234"/>
      <c r="AO79" s="139"/>
      <c r="AP79" s="139"/>
      <c r="AQ79" s="139"/>
      <c r="AR79" s="139"/>
      <c r="AS79" s="139"/>
      <c r="AT79" s="139"/>
      <c r="AU79" s="139"/>
      <c r="AV79" s="139"/>
      <c r="AW79" s="139"/>
      <c r="AX79" s="139"/>
      <c r="AY79" s="239"/>
      <c r="AZ79" s="239"/>
      <c r="BA79" s="239"/>
      <c r="BB79" s="169"/>
      <c r="BC79" s="234"/>
      <c r="BD79" s="139"/>
      <c r="BE79" s="139"/>
      <c r="BF79" s="139"/>
      <c r="BG79" s="139"/>
      <c r="BH79" s="139"/>
      <c r="BI79" s="139"/>
      <c r="BJ79" s="139"/>
      <c r="BK79" s="139"/>
      <c r="BL79" s="139"/>
      <c r="BM79" s="139"/>
      <c r="BN79" s="239"/>
      <c r="BO79" s="239"/>
      <c r="BP79" s="239"/>
      <c r="BQ79" s="169"/>
      <c r="BR79" s="234"/>
      <c r="BS79" s="224"/>
      <c r="BT79" s="224"/>
      <c r="BU79" s="224"/>
      <c r="BV79" s="224"/>
      <c r="BW79" s="224"/>
      <c r="BX79" s="224"/>
      <c r="BY79" s="224"/>
      <c r="BZ79" s="224"/>
      <c r="CA79" s="224"/>
      <c r="CB79" s="224">
        <v>140</v>
      </c>
      <c r="CC79" s="225"/>
      <c r="CD79" s="225"/>
      <c r="CE79" s="225">
        <v>5</v>
      </c>
      <c r="CF79" s="233">
        <v>5</v>
      </c>
      <c r="CG79" s="249" t="s">
        <v>186</v>
      </c>
      <c r="CH79" s="139"/>
      <c r="CI79" s="139"/>
      <c r="CJ79" s="139"/>
      <c r="CK79" s="139"/>
      <c r="CL79" s="139"/>
      <c r="CM79" s="139"/>
      <c r="CN79" s="139"/>
      <c r="CO79" s="139"/>
      <c r="CP79" s="139"/>
      <c r="CQ79" s="239"/>
      <c r="CR79" s="239"/>
      <c r="CS79" s="239"/>
      <c r="CT79" s="169"/>
      <c r="CU79" s="169"/>
      <c r="CV79" s="139"/>
      <c r="CW79" s="139"/>
      <c r="CX79" s="139"/>
      <c r="CY79" s="139"/>
      <c r="CZ79" s="139"/>
      <c r="DA79" s="139"/>
      <c r="DB79" s="139"/>
      <c r="DC79" s="139"/>
      <c r="DD79" s="139"/>
      <c r="DE79" s="239"/>
      <c r="DF79" s="239"/>
      <c r="DG79" s="239"/>
      <c r="DH79" s="169"/>
      <c r="DI79" s="169"/>
      <c r="DJ79" s="139"/>
      <c r="DK79" s="139"/>
      <c r="DL79" s="139"/>
      <c r="DM79" s="102"/>
    </row>
    <row r="80" spans="1:117" s="87" customFormat="1" ht="108.75" customHeight="1" x14ac:dyDescent="0.45">
      <c r="A80" s="166">
        <v>57</v>
      </c>
      <c r="B80" s="210" t="s">
        <v>164</v>
      </c>
      <c r="C80" s="214" t="s">
        <v>57</v>
      </c>
      <c r="D80" s="270" t="s">
        <v>204</v>
      </c>
      <c r="E80" s="174" t="s">
        <v>103</v>
      </c>
      <c r="F80" s="139"/>
      <c r="G80" s="169">
        <v>4</v>
      </c>
      <c r="H80" s="170"/>
      <c r="I80" s="170"/>
      <c r="J80" s="171"/>
      <c r="K80" s="224"/>
      <c r="L80" s="224"/>
      <c r="M80" s="224"/>
      <c r="N80" s="224"/>
      <c r="O80" s="224"/>
      <c r="P80" s="224"/>
      <c r="Q80" s="224"/>
      <c r="R80" s="224"/>
      <c r="S80" s="224"/>
      <c r="T80" s="224"/>
      <c r="U80" s="224">
        <v>120</v>
      </c>
      <c r="V80" s="239"/>
      <c r="W80" s="239"/>
      <c r="X80" s="239">
        <v>4</v>
      </c>
      <c r="Y80" s="169">
        <v>4</v>
      </c>
      <c r="Z80" s="139"/>
      <c r="AA80" s="139"/>
      <c r="AB80" s="139"/>
      <c r="AC80" s="139"/>
      <c r="AD80" s="139"/>
      <c r="AE80" s="139"/>
      <c r="AF80" s="139"/>
      <c r="AG80" s="139"/>
      <c r="AH80" s="139"/>
      <c r="AI80" s="139"/>
      <c r="AJ80" s="239"/>
      <c r="AK80" s="239"/>
      <c r="AL80" s="239"/>
      <c r="AM80" s="169"/>
      <c r="AN80" s="234"/>
      <c r="AO80" s="139"/>
      <c r="AP80" s="139"/>
      <c r="AQ80" s="139"/>
      <c r="AR80" s="139"/>
      <c r="AS80" s="139"/>
      <c r="AT80" s="139"/>
      <c r="AU80" s="139"/>
      <c r="AV80" s="139"/>
      <c r="AW80" s="139"/>
      <c r="AX80" s="139"/>
      <c r="AY80" s="239"/>
      <c r="AZ80" s="239"/>
      <c r="BA80" s="239"/>
      <c r="BB80" s="169"/>
      <c r="BC80" s="234"/>
      <c r="BD80" s="139"/>
      <c r="BE80" s="139"/>
      <c r="BF80" s="139"/>
      <c r="BG80" s="139"/>
      <c r="BH80" s="139"/>
      <c r="BI80" s="139"/>
      <c r="BJ80" s="139"/>
      <c r="BK80" s="139"/>
      <c r="BL80" s="139"/>
      <c r="BM80" s="139"/>
      <c r="BN80" s="239"/>
      <c r="BO80" s="239"/>
      <c r="BP80" s="239"/>
      <c r="BQ80" s="169"/>
      <c r="BR80" s="234"/>
      <c r="BS80" s="224"/>
      <c r="BT80" s="224"/>
      <c r="BU80" s="224"/>
      <c r="BV80" s="224"/>
      <c r="BW80" s="224"/>
      <c r="BX80" s="224"/>
      <c r="BY80" s="224"/>
      <c r="BZ80" s="224"/>
      <c r="CA80" s="224"/>
      <c r="CB80" s="224">
        <v>120</v>
      </c>
      <c r="CC80" s="225"/>
      <c r="CD80" s="225"/>
      <c r="CE80" s="225">
        <v>4</v>
      </c>
      <c r="CF80" s="233">
        <v>4</v>
      </c>
      <c r="CG80" s="249" t="s">
        <v>186</v>
      </c>
      <c r="CH80" s="139"/>
      <c r="CI80" s="139"/>
      <c r="CJ80" s="139"/>
      <c r="CK80" s="139"/>
      <c r="CL80" s="139"/>
      <c r="CM80" s="139"/>
      <c r="CN80" s="139"/>
      <c r="CO80" s="139"/>
      <c r="CP80" s="139"/>
      <c r="CQ80" s="239"/>
      <c r="CR80" s="239"/>
      <c r="CS80" s="239"/>
      <c r="CT80" s="169"/>
      <c r="CU80" s="169"/>
      <c r="CV80" s="139"/>
      <c r="CW80" s="139"/>
      <c r="CX80" s="139"/>
      <c r="CY80" s="139"/>
      <c r="CZ80" s="139"/>
      <c r="DA80" s="139"/>
      <c r="DB80" s="139"/>
      <c r="DC80" s="139"/>
      <c r="DD80" s="139"/>
      <c r="DE80" s="239"/>
      <c r="DF80" s="239"/>
      <c r="DG80" s="239"/>
      <c r="DH80" s="169"/>
      <c r="DI80" s="169"/>
      <c r="DJ80" s="139"/>
      <c r="DK80" s="139"/>
      <c r="DL80" s="139"/>
      <c r="DM80" s="102"/>
    </row>
    <row r="81" spans="1:117" s="87" customFormat="1" ht="123.75" customHeight="1" x14ac:dyDescent="0.45">
      <c r="A81" s="172">
        <v>58</v>
      </c>
      <c r="B81" s="210" t="s">
        <v>171</v>
      </c>
      <c r="C81" s="214" t="s">
        <v>193</v>
      </c>
      <c r="D81" s="270" t="s">
        <v>205</v>
      </c>
      <c r="E81" s="174" t="s">
        <v>103</v>
      </c>
      <c r="F81" s="139"/>
      <c r="G81" s="169">
        <v>6</v>
      </c>
      <c r="H81" s="170"/>
      <c r="I81" s="170"/>
      <c r="J81" s="171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>
        <v>120</v>
      </c>
      <c r="V81" s="239"/>
      <c r="W81" s="239"/>
      <c r="X81" s="239">
        <v>6</v>
      </c>
      <c r="Y81" s="169">
        <v>6</v>
      </c>
      <c r="Z81" s="139"/>
      <c r="AA81" s="139"/>
      <c r="AB81" s="139"/>
      <c r="AC81" s="139"/>
      <c r="AD81" s="139"/>
      <c r="AE81" s="139"/>
      <c r="AF81" s="139"/>
      <c r="AG81" s="139"/>
      <c r="AH81" s="139"/>
      <c r="AI81" s="139"/>
      <c r="AJ81" s="239"/>
      <c r="AK81" s="239"/>
      <c r="AL81" s="239"/>
      <c r="AM81" s="169"/>
      <c r="AN81" s="234"/>
      <c r="AO81" s="139"/>
      <c r="AP81" s="139"/>
      <c r="AQ81" s="139"/>
      <c r="AR81" s="139"/>
      <c r="AS81" s="139"/>
      <c r="AT81" s="139"/>
      <c r="AU81" s="139"/>
      <c r="AV81" s="139"/>
      <c r="AW81" s="139"/>
      <c r="AX81" s="139"/>
      <c r="AY81" s="239"/>
      <c r="AZ81" s="239"/>
      <c r="BA81" s="239"/>
      <c r="BB81" s="169"/>
      <c r="BC81" s="234"/>
      <c r="BD81" s="139"/>
      <c r="BE81" s="139"/>
      <c r="BF81" s="139"/>
      <c r="BG81" s="139"/>
      <c r="BH81" s="139"/>
      <c r="BI81" s="139"/>
      <c r="BJ81" s="139"/>
      <c r="BK81" s="139"/>
      <c r="BL81" s="139"/>
      <c r="BM81" s="139"/>
      <c r="BN81" s="239"/>
      <c r="BO81" s="239"/>
      <c r="BP81" s="239"/>
      <c r="BQ81" s="169"/>
      <c r="BR81" s="234"/>
      <c r="BS81" s="224"/>
      <c r="BT81" s="224"/>
      <c r="BU81" s="224"/>
      <c r="BV81" s="224"/>
      <c r="BW81" s="224"/>
      <c r="BX81" s="224"/>
      <c r="BY81" s="224"/>
      <c r="BZ81" s="224"/>
      <c r="CA81" s="224"/>
      <c r="CB81" s="224">
        <v>120</v>
      </c>
      <c r="CC81" s="225"/>
      <c r="CD81" s="225"/>
      <c r="CE81" s="225">
        <v>6</v>
      </c>
      <c r="CF81" s="233">
        <v>6</v>
      </c>
      <c r="CG81" s="249" t="s">
        <v>186</v>
      </c>
      <c r="CH81" s="139"/>
      <c r="CI81" s="139"/>
      <c r="CJ81" s="139"/>
      <c r="CK81" s="139"/>
      <c r="CL81" s="139"/>
      <c r="CM81" s="139"/>
      <c r="CN81" s="139"/>
      <c r="CO81" s="139"/>
      <c r="CP81" s="139"/>
      <c r="CQ81" s="239"/>
      <c r="CR81" s="239"/>
      <c r="CS81" s="239"/>
      <c r="CT81" s="169"/>
      <c r="CU81" s="169"/>
      <c r="CV81" s="139"/>
      <c r="CW81" s="139"/>
      <c r="CX81" s="139"/>
      <c r="CY81" s="139"/>
      <c r="CZ81" s="139"/>
      <c r="DA81" s="139"/>
      <c r="DB81" s="139"/>
      <c r="DC81" s="139"/>
      <c r="DD81" s="139"/>
      <c r="DE81" s="239"/>
      <c r="DF81" s="239"/>
      <c r="DG81" s="239"/>
      <c r="DH81" s="169"/>
      <c r="DI81" s="169"/>
      <c r="DJ81" s="139"/>
      <c r="DK81" s="139"/>
      <c r="DL81" s="139"/>
      <c r="DM81" s="102"/>
    </row>
    <row r="82" spans="1:117" s="87" customFormat="1" ht="95.25" customHeight="1" x14ac:dyDescent="0.45">
      <c r="A82" s="166">
        <v>59</v>
      </c>
      <c r="B82" s="210" t="s">
        <v>101</v>
      </c>
      <c r="C82" s="214" t="s">
        <v>174</v>
      </c>
      <c r="D82" s="270" t="s">
        <v>212</v>
      </c>
      <c r="E82" s="174" t="s">
        <v>103</v>
      </c>
      <c r="F82" s="139"/>
      <c r="G82" s="169">
        <v>2</v>
      </c>
      <c r="H82" s="170"/>
      <c r="I82" s="170"/>
      <c r="J82" s="171"/>
      <c r="K82" s="224"/>
      <c r="L82" s="224"/>
      <c r="M82" s="224"/>
      <c r="N82" s="224"/>
      <c r="O82" s="224"/>
      <c r="P82" s="224"/>
      <c r="Q82" s="224"/>
      <c r="R82" s="224"/>
      <c r="S82" s="224"/>
      <c r="T82" s="224"/>
      <c r="U82" s="224">
        <v>40</v>
      </c>
      <c r="V82" s="239"/>
      <c r="W82" s="239"/>
      <c r="X82" s="239">
        <v>2</v>
      </c>
      <c r="Y82" s="169">
        <v>2</v>
      </c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239"/>
      <c r="AK82" s="239"/>
      <c r="AL82" s="239"/>
      <c r="AM82" s="169"/>
      <c r="AN82" s="234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239"/>
      <c r="AZ82" s="239"/>
      <c r="BA82" s="239"/>
      <c r="BB82" s="169"/>
      <c r="BC82" s="234"/>
      <c r="BD82" s="139"/>
      <c r="BE82" s="139"/>
      <c r="BF82" s="139"/>
      <c r="BG82" s="139"/>
      <c r="BH82" s="139"/>
      <c r="BI82" s="139"/>
      <c r="BJ82" s="139"/>
      <c r="BK82" s="139"/>
      <c r="BL82" s="139"/>
      <c r="BM82" s="139"/>
      <c r="BN82" s="239"/>
      <c r="BO82" s="239"/>
      <c r="BP82" s="239"/>
      <c r="BQ82" s="169"/>
      <c r="BR82" s="234"/>
      <c r="BS82" s="224"/>
      <c r="BT82" s="224"/>
      <c r="BU82" s="224"/>
      <c r="BV82" s="224"/>
      <c r="BW82" s="224"/>
      <c r="BX82" s="224"/>
      <c r="BY82" s="224"/>
      <c r="BZ82" s="224"/>
      <c r="CA82" s="224"/>
      <c r="CB82" s="224"/>
      <c r="CC82" s="225"/>
      <c r="CD82" s="225"/>
      <c r="CE82" s="225"/>
      <c r="CF82" s="233"/>
      <c r="CG82" s="169"/>
      <c r="CH82" s="139"/>
      <c r="CI82" s="139"/>
      <c r="CJ82" s="139"/>
      <c r="CK82" s="139"/>
      <c r="CL82" s="139"/>
      <c r="CM82" s="139"/>
      <c r="CN82" s="139"/>
      <c r="CO82" s="139"/>
      <c r="CP82" s="139">
        <v>40</v>
      </c>
      <c r="CQ82" s="239"/>
      <c r="CR82" s="239"/>
      <c r="CS82" s="239">
        <v>2</v>
      </c>
      <c r="CT82" s="169">
        <v>2</v>
      </c>
      <c r="CU82" s="265" t="s">
        <v>186</v>
      </c>
      <c r="CV82" s="139"/>
      <c r="CW82" s="139"/>
      <c r="CX82" s="139"/>
      <c r="CY82" s="139"/>
      <c r="CZ82" s="139"/>
      <c r="DA82" s="139"/>
      <c r="DB82" s="139"/>
      <c r="DC82" s="139"/>
      <c r="DD82" s="139"/>
      <c r="DE82" s="239"/>
      <c r="DF82" s="239"/>
      <c r="DG82" s="239"/>
      <c r="DH82" s="169"/>
      <c r="DI82" s="169"/>
      <c r="DJ82" s="139"/>
      <c r="DK82" s="139"/>
      <c r="DL82" s="139"/>
      <c r="DM82" s="102"/>
    </row>
    <row r="83" spans="1:117" s="87" customFormat="1" ht="87.75" customHeight="1" x14ac:dyDescent="0.45">
      <c r="A83" s="172">
        <v>60</v>
      </c>
      <c r="B83" s="210" t="s">
        <v>166</v>
      </c>
      <c r="C83" s="214" t="s">
        <v>130</v>
      </c>
      <c r="D83" s="270" t="s">
        <v>213</v>
      </c>
      <c r="E83" s="174" t="s">
        <v>103</v>
      </c>
      <c r="F83" s="139"/>
      <c r="G83" s="169">
        <v>3</v>
      </c>
      <c r="H83" s="170"/>
      <c r="I83" s="170"/>
      <c r="J83" s="171"/>
      <c r="K83" s="224"/>
      <c r="L83" s="224"/>
      <c r="M83" s="224"/>
      <c r="N83" s="224"/>
      <c r="O83" s="224"/>
      <c r="P83" s="224"/>
      <c r="Q83" s="224"/>
      <c r="R83" s="224"/>
      <c r="S83" s="224"/>
      <c r="T83" s="224"/>
      <c r="U83" s="224">
        <v>80</v>
      </c>
      <c r="V83" s="239"/>
      <c r="W83" s="239"/>
      <c r="X83" s="239">
        <v>3</v>
      </c>
      <c r="Y83" s="169">
        <v>3</v>
      </c>
      <c r="Z83" s="139"/>
      <c r="AA83" s="139"/>
      <c r="AB83" s="139"/>
      <c r="AC83" s="139"/>
      <c r="AD83" s="139"/>
      <c r="AE83" s="139"/>
      <c r="AF83" s="139"/>
      <c r="AG83" s="139"/>
      <c r="AH83" s="139"/>
      <c r="AI83" s="139"/>
      <c r="AJ83" s="239"/>
      <c r="AK83" s="239"/>
      <c r="AL83" s="239"/>
      <c r="AM83" s="169"/>
      <c r="AN83" s="234"/>
      <c r="AO83" s="139"/>
      <c r="AP83" s="139"/>
      <c r="AQ83" s="139"/>
      <c r="AR83" s="139"/>
      <c r="AS83" s="139"/>
      <c r="AT83" s="139"/>
      <c r="AU83" s="139"/>
      <c r="AV83" s="139"/>
      <c r="AW83" s="139"/>
      <c r="AX83" s="139"/>
      <c r="AY83" s="239"/>
      <c r="AZ83" s="239"/>
      <c r="BA83" s="239"/>
      <c r="BB83" s="169"/>
      <c r="BC83" s="234"/>
      <c r="BD83" s="139"/>
      <c r="BE83" s="139"/>
      <c r="BF83" s="139"/>
      <c r="BG83" s="139"/>
      <c r="BH83" s="139"/>
      <c r="BI83" s="139"/>
      <c r="BJ83" s="139"/>
      <c r="BK83" s="139"/>
      <c r="BL83" s="139"/>
      <c r="BM83" s="139"/>
      <c r="BN83" s="239"/>
      <c r="BO83" s="239"/>
      <c r="BP83" s="239"/>
      <c r="BQ83" s="169"/>
      <c r="BR83" s="234"/>
      <c r="BS83" s="224"/>
      <c r="BT83" s="224"/>
      <c r="BU83" s="224"/>
      <c r="BV83" s="224"/>
      <c r="BW83" s="224"/>
      <c r="BX83" s="224"/>
      <c r="BY83" s="224"/>
      <c r="BZ83" s="224"/>
      <c r="CA83" s="224"/>
      <c r="CB83" s="224"/>
      <c r="CC83" s="225"/>
      <c r="CD83" s="225"/>
      <c r="CE83" s="225"/>
      <c r="CF83" s="233"/>
      <c r="CG83" s="169"/>
      <c r="CH83" s="139"/>
      <c r="CI83" s="139"/>
      <c r="CJ83" s="139"/>
      <c r="CK83" s="139"/>
      <c r="CL83" s="139"/>
      <c r="CM83" s="139"/>
      <c r="CN83" s="139"/>
      <c r="CO83" s="139"/>
      <c r="CP83" s="139">
        <v>80</v>
      </c>
      <c r="CQ83" s="239"/>
      <c r="CR83" s="239"/>
      <c r="CS83" s="239">
        <v>3</v>
      </c>
      <c r="CT83" s="169">
        <v>3</v>
      </c>
      <c r="CU83" s="265" t="s">
        <v>186</v>
      </c>
      <c r="CV83" s="139"/>
      <c r="CW83" s="139"/>
      <c r="CX83" s="139"/>
      <c r="CY83" s="139"/>
      <c r="CZ83" s="139"/>
      <c r="DA83" s="139"/>
      <c r="DB83" s="139"/>
      <c r="DC83" s="139"/>
      <c r="DD83" s="139"/>
      <c r="DE83" s="239"/>
      <c r="DF83" s="239"/>
      <c r="DG83" s="239"/>
      <c r="DH83" s="169"/>
      <c r="DI83" s="169"/>
      <c r="DJ83" s="139"/>
      <c r="DK83" s="139"/>
      <c r="DL83" s="139"/>
      <c r="DM83" s="102"/>
    </row>
    <row r="84" spans="1:117" s="87" customFormat="1" ht="95.25" customHeight="1" x14ac:dyDescent="0.45">
      <c r="A84" s="166">
        <v>61</v>
      </c>
      <c r="B84" s="210" t="s">
        <v>167</v>
      </c>
      <c r="C84" s="214" t="s">
        <v>63</v>
      </c>
      <c r="D84" s="270" t="s">
        <v>214</v>
      </c>
      <c r="E84" s="174" t="s">
        <v>103</v>
      </c>
      <c r="F84" s="139"/>
      <c r="G84" s="169">
        <v>3</v>
      </c>
      <c r="H84" s="170"/>
      <c r="I84" s="170"/>
      <c r="J84" s="171"/>
      <c r="K84" s="224"/>
      <c r="L84" s="224"/>
      <c r="M84" s="224"/>
      <c r="N84" s="224"/>
      <c r="O84" s="224"/>
      <c r="P84" s="224"/>
      <c r="Q84" s="224"/>
      <c r="R84" s="224"/>
      <c r="S84" s="224"/>
      <c r="T84" s="224"/>
      <c r="U84" s="224">
        <v>80</v>
      </c>
      <c r="V84" s="239"/>
      <c r="W84" s="239"/>
      <c r="X84" s="239">
        <v>3</v>
      </c>
      <c r="Y84" s="169">
        <v>3</v>
      </c>
      <c r="Z84" s="139"/>
      <c r="AA84" s="139"/>
      <c r="AB84" s="139"/>
      <c r="AC84" s="139"/>
      <c r="AD84" s="139"/>
      <c r="AE84" s="139"/>
      <c r="AF84" s="139"/>
      <c r="AG84" s="139"/>
      <c r="AH84" s="139"/>
      <c r="AI84" s="139"/>
      <c r="AJ84" s="239"/>
      <c r="AK84" s="239"/>
      <c r="AL84" s="239"/>
      <c r="AM84" s="169"/>
      <c r="AN84" s="234"/>
      <c r="AO84" s="139"/>
      <c r="AP84" s="139"/>
      <c r="AQ84" s="139"/>
      <c r="AR84" s="139"/>
      <c r="AS84" s="139"/>
      <c r="AT84" s="139"/>
      <c r="AU84" s="139"/>
      <c r="AV84" s="139"/>
      <c r="AW84" s="139"/>
      <c r="AX84" s="139"/>
      <c r="AY84" s="239"/>
      <c r="AZ84" s="239"/>
      <c r="BA84" s="239"/>
      <c r="BB84" s="169"/>
      <c r="BC84" s="234"/>
      <c r="BD84" s="139"/>
      <c r="BE84" s="139"/>
      <c r="BF84" s="139"/>
      <c r="BG84" s="139"/>
      <c r="BH84" s="139"/>
      <c r="BI84" s="139"/>
      <c r="BJ84" s="139"/>
      <c r="BK84" s="139"/>
      <c r="BL84" s="139"/>
      <c r="BM84" s="139"/>
      <c r="BN84" s="239"/>
      <c r="BO84" s="239"/>
      <c r="BP84" s="239"/>
      <c r="BQ84" s="169"/>
      <c r="BR84" s="234"/>
      <c r="BS84" s="139"/>
      <c r="BT84" s="139"/>
      <c r="BU84" s="139"/>
      <c r="BV84" s="139"/>
      <c r="BW84" s="139"/>
      <c r="BX84" s="139"/>
      <c r="BY84" s="139"/>
      <c r="BZ84" s="139"/>
      <c r="CA84" s="139"/>
      <c r="CB84" s="139"/>
      <c r="CC84" s="239"/>
      <c r="CD84" s="239"/>
      <c r="CE84" s="239"/>
      <c r="CF84" s="169"/>
      <c r="CG84" s="169"/>
      <c r="CH84" s="139"/>
      <c r="CI84" s="139"/>
      <c r="CJ84" s="139"/>
      <c r="CK84" s="139"/>
      <c r="CL84" s="139"/>
      <c r="CM84" s="139"/>
      <c r="CN84" s="139"/>
      <c r="CO84" s="139"/>
      <c r="CP84" s="139"/>
      <c r="CQ84" s="239"/>
      <c r="CR84" s="239"/>
      <c r="CS84" s="239"/>
      <c r="CT84" s="169"/>
      <c r="CU84" s="169"/>
      <c r="CV84" s="139"/>
      <c r="CW84" s="139"/>
      <c r="CX84" s="139"/>
      <c r="CY84" s="139"/>
      <c r="CZ84" s="139"/>
      <c r="DA84" s="139"/>
      <c r="DB84" s="139"/>
      <c r="DC84" s="139"/>
      <c r="DD84" s="139">
        <v>80</v>
      </c>
      <c r="DE84" s="239"/>
      <c r="DF84" s="239"/>
      <c r="DG84" s="239">
        <v>3</v>
      </c>
      <c r="DH84" s="169">
        <v>3</v>
      </c>
      <c r="DI84" s="169" t="s">
        <v>191</v>
      </c>
      <c r="DJ84" s="139"/>
      <c r="DK84" s="139"/>
      <c r="DL84" s="139"/>
      <c r="DM84" s="102"/>
    </row>
    <row r="85" spans="1:117" s="87" customFormat="1" ht="100.5" customHeight="1" x14ac:dyDescent="0.45">
      <c r="A85" s="172">
        <v>62</v>
      </c>
      <c r="B85" s="210" t="s">
        <v>172</v>
      </c>
      <c r="C85" s="214" t="s">
        <v>62</v>
      </c>
      <c r="D85" s="270" t="s">
        <v>215</v>
      </c>
      <c r="E85" s="174" t="s">
        <v>103</v>
      </c>
      <c r="F85" s="139"/>
      <c r="G85" s="169">
        <v>3</v>
      </c>
      <c r="H85" s="170"/>
      <c r="I85" s="170"/>
      <c r="J85" s="171"/>
      <c r="K85" s="224"/>
      <c r="L85" s="224"/>
      <c r="M85" s="224"/>
      <c r="N85" s="224"/>
      <c r="O85" s="224"/>
      <c r="P85" s="224"/>
      <c r="Q85" s="224"/>
      <c r="R85" s="224"/>
      <c r="S85" s="224"/>
      <c r="T85" s="224"/>
      <c r="U85" s="224">
        <v>80</v>
      </c>
      <c r="V85" s="239"/>
      <c r="W85" s="239"/>
      <c r="X85" s="239">
        <v>3</v>
      </c>
      <c r="Y85" s="169">
        <v>3</v>
      </c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239"/>
      <c r="AK85" s="239"/>
      <c r="AL85" s="239"/>
      <c r="AM85" s="169"/>
      <c r="AN85" s="234"/>
      <c r="AO85" s="139"/>
      <c r="AP85" s="139"/>
      <c r="AQ85" s="139"/>
      <c r="AR85" s="139"/>
      <c r="AS85" s="139"/>
      <c r="AT85" s="139"/>
      <c r="AU85" s="139"/>
      <c r="AV85" s="139"/>
      <c r="AW85" s="139"/>
      <c r="AX85" s="139"/>
      <c r="AY85" s="239"/>
      <c r="AZ85" s="239"/>
      <c r="BA85" s="239"/>
      <c r="BB85" s="169"/>
      <c r="BC85" s="234"/>
      <c r="BD85" s="139"/>
      <c r="BE85" s="139"/>
      <c r="BF85" s="139"/>
      <c r="BG85" s="139"/>
      <c r="BH85" s="139"/>
      <c r="BI85" s="139"/>
      <c r="BJ85" s="139"/>
      <c r="BK85" s="139"/>
      <c r="BL85" s="139"/>
      <c r="BM85" s="139"/>
      <c r="BN85" s="239"/>
      <c r="BO85" s="239"/>
      <c r="BP85" s="239"/>
      <c r="BQ85" s="169"/>
      <c r="BR85" s="234"/>
      <c r="BS85" s="139"/>
      <c r="BT85" s="139"/>
      <c r="BU85" s="139"/>
      <c r="BV85" s="139"/>
      <c r="BW85" s="139"/>
      <c r="BX85" s="139"/>
      <c r="BY85" s="139"/>
      <c r="BZ85" s="139"/>
      <c r="CA85" s="139"/>
      <c r="CB85" s="139"/>
      <c r="CC85" s="239"/>
      <c r="CD85" s="239"/>
      <c r="CE85" s="239"/>
      <c r="CF85" s="169"/>
      <c r="CG85" s="169"/>
      <c r="CH85" s="139"/>
      <c r="CI85" s="139"/>
      <c r="CJ85" s="139"/>
      <c r="CK85" s="139"/>
      <c r="CL85" s="139"/>
      <c r="CM85" s="139"/>
      <c r="CN85" s="139"/>
      <c r="CO85" s="139"/>
      <c r="CP85" s="139"/>
      <c r="CQ85" s="239"/>
      <c r="CR85" s="239"/>
      <c r="CS85" s="239"/>
      <c r="CT85" s="169"/>
      <c r="CU85" s="265"/>
      <c r="CV85" s="139"/>
      <c r="CW85" s="139"/>
      <c r="CX85" s="139"/>
      <c r="CY85" s="139"/>
      <c r="CZ85" s="139"/>
      <c r="DA85" s="139"/>
      <c r="DB85" s="139"/>
      <c r="DC85" s="139"/>
      <c r="DD85" s="139">
        <v>80</v>
      </c>
      <c r="DE85" s="239"/>
      <c r="DF85" s="239"/>
      <c r="DG85" s="239">
        <v>3</v>
      </c>
      <c r="DH85" s="169">
        <v>3</v>
      </c>
      <c r="DI85" s="169" t="s">
        <v>186</v>
      </c>
      <c r="DJ85" s="139"/>
      <c r="DK85" s="139"/>
      <c r="DL85" s="139"/>
      <c r="DM85" s="102"/>
    </row>
    <row r="86" spans="1:117" s="87" customFormat="1" ht="95.25" customHeight="1" x14ac:dyDescent="0.45">
      <c r="A86" s="166">
        <v>63</v>
      </c>
      <c r="B86" s="210" t="s">
        <v>170</v>
      </c>
      <c r="C86" s="214" t="s">
        <v>156</v>
      </c>
      <c r="D86" s="270" t="s">
        <v>175</v>
      </c>
      <c r="E86" s="174" t="s">
        <v>103</v>
      </c>
      <c r="F86" s="139"/>
      <c r="G86" s="169">
        <v>3</v>
      </c>
      <c r="H86" s="170"/>
      <c r="I86" s="170"/>
      <c r="J86" s="171"/>
      <c r="K86" s="224"/>
      <c r="L86" s="224"/>
      <c r="M86" s="224"/>
      <c r="N86" s="224"/>
      <c r="O86" s="224"/>
      <c r="P86" s="224"/>
      <c r="Q86" s="224"/>
      <c r="R86" s="224"/>
      <c r="S86" s="224"/>
      <c r="T86" s="224"/>
      <c r="U86" s="224">
        <v>80</v>
      </c>
      <c r="V86" s="239"/>
      <c r="W86" s="239"/>
      <c r="X86" s="239">
        <v>3</v>
      </c>
      <c r="Y86" s="169">
        <v>3</v>
      </c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239"/>
      <c r="AK86" s="239"/>
      <c r="AL86" s="239"/>
      <c r="AM86" s="169"/>
      <c r="AN86" s="234"/>
      <c r="AO86" s="139"/>
      <c r="AP86" s="139"/>
      <c r="AQ86" s="139"/>
      <c r="AR86" s="139"/>
      <c r="AS86" s="139"/>
      <c r="AT86" s="139"/>
      <c r="AU86" s="139"/>
      <c r="AV86" s="139"/>
      <c r="AW86" s="139"/>
      <c r="AX86" s="139"/>
      <c r="AY86" s="239"/>
      <c r="AZ86" s="239"/>
      <c r="BA86" s="239"/>
      <c r="BB86" s="169"/>
      <c r="BC86" s="234"/>
      <c r="BD86" s="139"/>
      <c r="BE86" s="139"/>
      <c r="BF86" s="139"/>
      <c r="BG86" s="139"/>
      <c r="BH86" s="139"/>
      <c r="BI86" s="139"/>
      <c r="BJ86" s="139"/>
      <c r="BK86" s="139"/>
      <c r="BL86" s="139"/>
      <c r="BM86" s="139"/>
      <c r="BN86" s="239"/>
      <c r="BO86" s="239"/>
      <c r="BP86" s="239"/>
      <c r="BQ86" s="169"/>
      <c r="BR86" s="234"/>
      <c r="BS86" s="139"/>
      <c r="BT86" s="139"/>
      <c r="BU86" s="139"/>
      <c r="BV86" s="139"/>
      <c r="BW86" s="139"/>
      <c r="BX86" s="139"/>
      <c r="BY86" s="139"/>
      <c r="BZ86" s="139"/>
      <c r="CA86" s="139"/>
      <c r="CB86" s="139"/>
      <c r="CC86" s="239"/>
      <c r="CD86" s="239"/>
      <c r="CE86" s="239"/>
      <c r="CF86" s="169"/>
      <c r="CG86" s="169"/>
      <c r="CH86" s="139"/>
      <c r="CI86" s="139"/>
      <c r="CJ86" s="139"/>
      <c r="CK86" s="139"/>
      <c r="CL86" s="139"/>
      <c r="CM86" s="139"/>
      <c r="CN86" s="139"/>
      <c r="CO86" s="139"/>
      <c r="CP86" s="139"/>
      <c r="CQ86" s="239"/>
      <c r="CR86" s="239"/>
      <c r="CS86" s="239"/>
      <c r="CT86" s="169"/>
      <c r="CU86" s="169"/>
      <c r="CV86" s="139"/>
      <c r="CW86" s="139"/>
      <c r="CX86" s="139"/>
      <c r="CY86" s="139"/>
      <c r="CZ86" s="139"/>
      <c r="DA86" s="139"/>
      <c r="DB86" s="139"/>
      <c r="DC86" s="139"/>
      <c r="DD86" s="139">
        <v>80</v>
      </c>
      <c r="DE86" s="239"/>
      <c r="DF86" s="239"/>
      <c r="DG86" s="239">
        <v>3</v>
      </c>
      <c r="DH86" s="169">
        <v>3</v>
      </c>
      <c r="DI86" s="169" t="s">
        <v>186</v>
      </c>
      <c r="DJ86" s="139"/>
      <c r="DK86" s="139"/>
      <c r="DL86" s="139"/>
      <c r="DM86" s="102"/>
    </row>
    <row r="87" spans="1:117" s="87" customFormat="1" ht="72.75" customHeight="1" x14ac:dyDescent="0.45">
      <c r="A87" s="166">
        <v>64</v>
      </c>
      <c r="B87" s="167" t="s">
        <v>85</v>
      </c>
      <c r="C87" s="214" t="s">
        <v>157</v>
      </c>
      <c r="D87" s="270" t="s">
        <v>157</v>
      </c>
      <c r="E87" s="175" t="s">
        <v>177</v>
      </c>
      <c r="F87" s="139"/>
      <c r="G87" s="169">
        <v>2</v>
      </c>
      <c r="H87" s="170"/>
      <c r="I87" s="170"/>
      <c r="J87" s="171"/>
      <c r="K87" s="224"/>
      <c r="L87" s="224"/>
      <c r="M87" s="224"/>
      <c r="N87" s="224"/>
      <c r="O87" s="224"/>
      <c r="P87" s="224"/>
      <c r="Q87" s="224"/>
      <c r="R87" s="224"/>
      <c r="S87" s="224"/>
      <c r="T87" s="224"/>
      <c r="U87" s="224">
        <v>40</v>
      </c>
      <c r="V87" s="239"/>
      <c r="W87" s="239"/>
      <c r="X87" s="239">
        <v>2</v>
      </c>
      <c r="Y87" s="169">
        <v>2</v>
      </c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239"/>
      <c r="AK87" s="239"/>
      <c r="AL87" s="239"/>
      <c r="AM87" s="169"/>
      <c r="AN87" s="234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239"/>
      <c r="AZ87" s="239"/>
      <c r="BA87" s="239"/>
      <c r="BB87" s="169"/>
      <c r="BC87" s="234"/>
      <c r="BD87" s="139"/>
      <c r="BE87" s="139"/>
      <c r="BF87" s="139"/>
      <c r="BG87" s="139"/>
      <c r="BH87" s="139"/>
      <c r="BI87" s="139"/>
      <c r="BJ87" s="139"/>
      <c r="BK87" s="139"/>
      <c r="BL87" s="139"/>
      <c r="BM87" s="139"/>
      <c r="BN87" s="239"/>
      <c r="BO87" s="239"/>
      <c r="BP87" s="239"/>
      <c r="BQ87" s="169"/>
      <c r="BR87" s="234"/>
      <c r="BS87" s="139"/>
      <c r="BT87" s="139"/>
      <c r="BU87" s="139"/>
      <c r="BV87" s="139"/>
      <c r="BW87" s="139"/>
      <c r="BX87" s="139"/>
      <c r="BY87" s="139"/>
      <c r="BZ87" s="139"/>
      <c r="CA87" s="139"/>
      <c r="CB87" s="139"/>
      <c r="CC87" s="239"/>
      <c r="CD87" s="239"/>
      <c r="CE87" s="239"/>
      <c r="CF87" s="169"/>
      <c r="CG87" s="169"/>
      <c r="CH87" s="139"/>
      <c r="CI87" s="139"/>
      <c r="CJ87" s="139"/>
      <c r="CK87" s="139"/>
      <c r="CL87" s="139"/>
      <c r="CM87" s="139"/>
      <c r="CN87" s="139"/>
      <c r="CO87" s="139"/>
      <c r="CP87" s="139">
        <v>40</v>
      </c>
      <c r="CQ87" s="239"/>
      <c r="CR87" s="239"/>
      <c r="CS87" s="239">
        <v>2</v>
      </c>
      <c r="CT87" s="169">
        <v>2</v>
      </c>
      <c r="CU87" s="265" t="s">
        <v>186</v>
      </c>
      <c r="CV87" s="139"/>
      <c r="CW87" s="139"/>
      <c r="CX87" s="139"/>
      <c r="CY87" s="139"/>
      <c r="CZ87" s="139"/>
      <c r="DA87" s="139"/>
      <c r="DB87" s="139"/>
      <c r="DC87" s="139"/>
      <c r="DD87" s="139"/>
      <c r="DE87" s="239"/>
      <c r="DF87" s="239"/>
      <c r="DG87" s="239"/>
      <c r="DH87" s="169"/>
      <c r="DI87" s="169"/>
      <c r="DJ87" s="139"/>
      <c r="DK87" s="139"/>
      <c r="DL87" s="139"/>
      <c r="DM87" s="102"/>
    </row>
    <row r="88" spans="1:117" s="87" customFormat="1" ht="120.75" customHeight="1" x14ac:dyDescent="0.45">
      <c r="A88" s="166">
        <v>65</v>
      </c>
      <c r="B88" s="167" t="s">
        <v>169</v>
      </c>
      <c r="C88" s="214" t="s">
        <v>153</v>
      </c>
      <c r="D88" s="270" t="s">
        <v>153</v>
      </c>
      <c r="E88" s="175" t="s">
        <v>177</v>
      </c>
      <c r="F88" s="139"/>
      <c r="G88" s="169">
        <v>2</v>
      </c>
      <c r="H88" s="170"/>
      <c r="I88" s="170"/>
      <c r="J88" s="171"/>
      <c r="K88" s="224"/>
      <c r="L88" s="224"/>
      <c r="M88" s="224"/>
      <c r="N88" s="224"/>
      <c r="O88" s="224"/>
      <c r="P88" s="224"/>
      <c r="Q88" s="224"/>
      <c r="R88" s="224"/>
      <c r="S88" s="224"/>
      <c r="T88" s="224"/>
      <c r="U88" s="224">
        <v>40</v>
      </c>
      <c r="V88" s="239"/>
      <c r="W88" s="239"/>
      <c r="X88" s="239">
        <v>2</v>
      </c>
      <c r="Y88" s="169">
        <v>2</v>
      </c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239"/>
      <c r="AK88" s="239"/>
      <c r="AL88" s="239"/>
      <c r="AM88" s="169"/>
      <c r="AN88" s="234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239"/>
      <c r="AZ88" s="239"/>
      <c r="BA88" s="239"/>
      <c r="BB88" s="169"/>
      <c r="BC88" s="234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239"/>
      <c r="BO88" s="239"/>
      <c r="BP88" s="239"/>
      <c r="BQ88" s="169"/>
      <c r="BR88" s="234"/>
      <c r="BS88" s="139"/>
      <c r="BT88" s="139"/>
      <c r="BU88" s="139"/>
      <c r="BV88" s="139"/>
      <c r="BW88" s="139"/>
      <c r="BX88" s="139"/>
      <c r="BY88" s="139"/>
      <c r="BZ88" s="139"/>
      <c r="CA88" s="139"/>
      <c r="CB88" s="139"/>
      <c r="CC88" s="239"/>
      <c r="CD88" s="239"/>
      <c r="CE88" s="239"/>
      <c r="CF88" s="169"/>
      <c r="CG88" s="169"/>
      <c r="CH88" s="139"/>
      <c r="CI88" s="139"/>
      <c r="CJ88" s="139"/>
      <c r="CK88" s="139"/>
      <c r="CL88" s="139"/>
      <c r="CM88" s="139"/>
      <c r="CN88" s="139"/>
      <c r="CO88" s="139"/>
      <c r="CP88" s="139"/>
      <c r="CQ88" s="239"/>
      <c r="CR88" s="239"/>
      <c r="CS88" s="239"/>
      <c r="CT88" s="169"/>
      <c r="CU88" s="265"/>
      <c r="CV88" s="139"/>
      <c r="CW88" s="139"/>
      <c r="CX88" s="139"/>
      <c r="CY88" s="139"/>
      <c r="CZ88" s="139"/>
      <c r="DA88" s="139"/>
      <c r="DB88" s="139"/>
      <c r="DC88" s="139"/>
      <c r="DD88" s="139">
        <v>40</v>
      </c>
      <c r="DE88" s="239"/>
      <c r="DF88" s="239"/>
      <c r="DG88" s="239">
        <v>2</v>
      </c>
      <c r="DH88" s="169">
        <v>2</v>
      </c>
      <c r="DI88" s="169" t="s">
        <v>186</v>
      </c>
      <c r="DJ88" s="139"/>
      <c r="DK88" s="139"/>
      <c r="DL88" s="139"/>
      <c r="DM88" s="102"/>
    </row>
    <row r="89" spans="1:117" s="87" customFormat="1" ht="132.75" customHeight="1" x14ac:dyDescent="0.45">
      <c r="A89" s="172">
        <v>66</v>
      </c>
      <c r="B89" s="167" t="s">
        <v>182</v>
      </c>
      <c r="C89" s="214" t="s">
        <v>176</v>
      </c>
      <c r="D89" s="270" t="s">
        <v>206</v>
      </c>
      <c r="E89" s="175" t="s">
        <v>103</v>
      </c>
      <c r="F89" s="139"/>
      <c r="G89" s="169">
        <v>3</v>
      </c>
      <c r="H89" s="170"/>
      <c r="I89" s="170"/>
      <c r="J89" s="171"/>
      <c r="K89" s="224"/>
      <c r="L89" s="224"/>
      <c r="M89" s="224"/>
      <c r="N89" s="224"/>
      <c r="O89" s="224"/>
      <c r="P89" s="224"/>
      <c r="Q89" s="224"/>
      <c r="R89" s="224"/>
      <c r="S89" s="224"/>
      <c r="T89" s="224"/>
      <c r="U89" s="224">
        <v>80</v>
      </c>
      <c r="V89" s="239"/>
      <c r="W89" s="239"/>
      <c r="X89" s="239">
        <v>3</v>
      </c>
      <c r="Y89" s="169">
        <v>3</v>
      </c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239"/>
      <c r="AK89" s="239"/>
      <c r="AL89" s="239"/>
      <c r="AM89" s="169"/>
      <c r="AN89" s="234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239"/>
      <c r="AZ89" s="239"/>
      <c r="BA89" s="239"/>
      <c r="BB89" s="169"/>
      <c r="BC89" s="234"/>
      <c r="BD89" s="139"/>
      <c r="BE89" s="139"/>
      <c r="BF89" s="139"/>
      <c r="BG89" s="139"/>
      <c r="BH89" s="139"/>
      <c r="BI89" s="139"/>
      <c r="BJ89" s="139"/>
      <c r="BK89" s="139"/>
      <c r="BL89" s="139"/>
      <c r="BM89" s="139"/>
      <c r="BN89" s="239"/>
      <c r="BO89" s="239"/>
      <c r="BP89" s="239"/>
      <c r="BQ89" s="169"/>
      <c r="BR89" s="234"/>
      <c r="BS89" s="139"/>
      <c r="BT89" s="139"/>
      <c r="BU89" s="139"/>
      <c r="BV89" s="139"/>
      <c r="BW89" s="139"/>
      <c r="BX89" s="139"/>
      <c r="BY89" s="139"/>
      <c r="BZ89" s="139"/>
      <c r="CA89" s="139"/>
      <c r="CB89" s="139"/>
      <c r="CC89" s="239"/>
      <c r="CD89" s="239"/>
      <c r="CE89" s="239"/>
      <c r="CF89" s="169"/>
      <c r="CG89" s="169"/>
      <c r="CH89" s="139"/>
      <c r="CI89" s="139"/>
      <c r="CJ89" s="139"/>
      <c r="CK89" s="139"/>
      <c r="CL89" s="139"/>
      <c r="CM89" s="139"/>
      <c r="CN89" s="139"/>
      <c r="CO89" s="139"/>
      <c r="CP89" s="139"/>
      <c r="CQ89" s="239"/>
      <c r="CR89" s="239"/>
      <c r="CS89" s="239"/>
      <c r="CT89" s="169"/>
      <c r="CU89" s="265"/>
      <c r="CV89" s="139"/>
      <c r="CW89" s="139"/>
      <c r="CX89" s="139"/>
      <c r="CY89" s="139"/>
      <c r="CZ89" s="139"/>
      <c r="DA89" s="139"/>
      <c r="DB89" s="139"/>
      <c r="DC89" s="139"/>
      <c r="DD89" s="139">
        <v>80</v>
      </c>
      <c r="DE89" s="239"/>
      <c r="DF89" s="239"/>
      <c r="DG89" s="239">
        <v>3</v>
      </c>
      <c r="DH89" s="169">
        <v>3</v>
      </c>
      <c r="DI89" s="169" t="s">
        <v>186</v>
      </c>
      <c r="DJ89" s="139"/>
      <c r="DK89" s="139"/>
      <c r="DL89" s="139"/>
      <c r="DM89" s="102"/>
    </row>
    <row r="90" spans="1:117" s="178" customFormat="1" ht="45.75" customHeight="1" x14ac:dyDescent="0.45">
      <c r="A90" s="144"/>
      <c r="B90" s="144"/>
      <c r="C90" s="324" t="s">
        <v>104</v>
      </c>
      <c r="D90" s="325"/>
      <c r="E90" s="176"/>
      <c r="F90" s="177">
        <f t="shared" ref="F90:AV90" si="38">SUM(F76:F89)</f>
        <v>0</v>
      </c>
      <c r="G90" s="177">
        <f t="shared" si="38"/>
        <v>46</v>
      </c>
      <c r="H90" s="177">
        <f t="shared" si="38"/>
        <v>0</v>
      </c>
      <c r="I90" s="177">
        <f t="shared" si="38"/>
        <v>0</v>
      </c>
      <c r="J90" s="177">
        <f t="shared" si="38"/>
        <v>0</v>
      </c>
      <c r="K90" s="177">
        <f t="shared" si="38"/>
        <v>0</v>
      </c>
      <c r="L90" s="177">
        <f t="shared" si="38"/>
        <v>0</v>
      </c>
      <c r="M90" s="177">
        <f t="shared" si="38"/>
        <v>0</v>
      </c>
      <c r="N90" s="177">
        <f t="shared" si="38"/>
        <v>0</v>
      </c>
      <c r="O90" s="177">
        <f t="shared" si="38"/>
        <v>0</v>
      </c>
      <c r="P90" s="177">
        <f t="shared" si="38"/>
        <v>0</v>
      </c>
      <c r="Q90" s="177">
        <f t="shared" si="38"/>
        <v>0</v>
      </c>
      <c r="R90" s="177">
        <f t="shared" si="38"/>
        <v>0</v>
      </c>
      <c r="S90" s="177">
        <f t="shared" si="38"/>
        <v>0</v>
      </c>
      <c r="T90" s="177">
        <f t="shared" si="38"/>
        <v>0</v>
      </c>
      <c r="U90" s="177">
        <f t="shared" si="38"/>
        <v>1200</v>
      </c>
      <c r="V90" s="177">
        <f t="shared" si="38"/>
        <v>0</v>
      </c>
      <c r="W90" s="177">
        <f t="shared" si="38"/>
        <v>0</v>
      </c>
      <c r="X90" s="177">
        <f t="shared" si="38"/>
        <v>46</v>
      </c>
      <c r="Y90" s="177">
        <f t="shared" si="38"/>
        <v>46</v>
      </c>
      <c r="Z90" s="177">
        <f t="shared" si="38"/>
        <v>0</v>
      </c>
      <c r="AA90" s="177">
        <f t="shared" si="38"/>
        <v>0</v>
      </c>
      <c r="AB90" s="177">
        <f t="shared" si="38"/>
        <v>0</v>
      </c>
      <c r="AC90" s="177">
        <f t="shared" si="38"/>
        <v>0</v>
      </c>
      <c r="AD90" s="177">
        <f t="shared" si="38"/>
        <v>0</v>
      </c>
      <c r="AE90" s="177">
        <f t="shared" si="38"/>
        <v>0</v>
      </c>
      <c r="AF90" s="177">
        <f t="shared" si="38"/>
        <v>0</v>
      </c>
      <c r="AG90" s="177">
        <f t="shared" si="38"/>
        <v>0</v>
      </c>
      <c r="AH90" s="177">
        <f t="shared" si="38"/>
        <v>0</v>
      </c>
      <c r="AI90" s="177">
        <f t="shared" si="38"/>
        <v>60</v>
      </c>
      <c r="AJ90" s="177">
        <f t="shared" si="38"/>
        <v>0</v>
      </c>
      <c r="AK90" s="177">
        <f t="shared" si="38"/>
        <v>0</v>
      </c>
      <c r="AL90" s="177">
        <f t="shared" si="38"/>
        <v>2</v>
      </c>
      <c r="AM90" s="177">
        <f t="shared" si="38"/>
        <v>2</v>
      </c>
      <c r="AN90" s="188">
        <f t="shared" si="38"/>
        <v>0</v>
      </c>
      <c r="AO90" s="177">
        <f t="shared" si="38"/>
        <v>0</v>
      </c>
      <c r="AP90" s="177">
        <f t="shared" si="38"/>
        <v>0</v>
      </c>
      <c r="AQ90" s="177">
        <f t="shared" si="38"/>
        <v>0</v>
      </c>
      <c r="AR90" s="177">
        <f t="shared" si="38"/>
        <v>0</v>
      </c>
      <c r="AS90" s="177">
        <f t="shared" si="38"/>
        <v>0</v>
      </c>
      <c r="AT90" s="177">
        <f t="shared" ref="AT90:CD90" si="39">SUM(AT76:AT89)</f>
        <v>0</v>
      </c>
      <c r="AU90" s="177">
        <f t="shared" si="38"/>
        <v>0</v>
      </c>
      <c r="AV90" s="177">
        <f t="shared" si="38"/>
        <v>0</v>
      </c>
      <c r="AW90" s="177">
        <f t="shared" si="39"/>
        <v>0</v>
      </c>
      <c r="AX90" s="177">
        <f t="shared" si="39"/>
        <v>60</v>
      </c>
      <c r="AY90" s="177">
        <f t="shared" si="39"/>
        <v>0</v>
      </c>
      <c r="AZ90" s="177">
        <f t="shared" si="39"/>
        <v>0</v>
      </c>
      <c r="BA90" s="177">
        <f t="shared" si="39"/>
        <v>2</v>
      </c>
      <c r="BB90" s="177">
        <f t="shared" si="39"/>
        <v>2</v>
      </c>
      <c r="BC90" s="188">
        <f t="shared" ref="BC90" si="40">SUM(BC76:BC89)</f>
        <v>0</v>
      </c>
      <c r="BD90" s="177">
        <f t="shared" si="39"/>
        <v>0</v>
      </c>
      <c r="BE90" s="177">
        <f t="shared" si="39"/>
        <v>0</v>
      </c>
      <c r="BF90" s="177">
        <f t="shared" ref="BF90" si="41">SUM(BF76:BF89)</f>
        <v>0</v>
      </c>
      <c r="BG90" s="177">
        <f t="shared" si="39"/>
        <v>0</v>
      </c>
      <c r="BH90" s="177">
        <f t="shared" si="39"/>
        <v>0</v>
      </c>
      <c r="BI90" s="177">
        <f t="shared" si="39"/>
        <v>0</v>
      </c>
      <c r="BJ90" s="177">
        <f t="shared" si="39"/>
        <v>0</v>
      </c>
      <c r="BK90" s="177">
        <f t="shared" si="39"/>
        <v>0</v>
      </c>
      <c r="BL90" s="177">
        <f t="shared" si="39"/>
        <v>0</v>
      </c>
      <c r="BM90" s="177">
        <f t="shared" si="39"/>
        <v>60</v>
      </c>
      <c r="BN90" s="177">
        <f t="shared" si="39"/>
        <v>0</v>
      </c>
      <c r="BO90" s="177">
        <f t="shared" si="39"/>
        <v>0</v>
      </c>
      <c r="BP90" s="177">
        <f t="shared" si="39"/>
        <v>2</v>
      </c>
      <c r="BQ90" s="177">
        <f t="shared" si="39"/>
        <v>2</v>
      </c>
      <c r="BR90" s="188">
        <f t="shared" ref="BR90" si="42">SUM(BR76:BR89)</f>
        <v>0</v>
      </c>
      <c r="BS90" s="177">
        <f t="shared" si="39"/>
        <v>0</v>
      </c>
      <c r="BT90" s="177">
        <f t="shared" si="39"/>
        <v>0</v>
      </c>
      <c r="BU90" s="177">
        <f t="shared" ref="BU90" si="43">SUM(BU76:BU89)</f>
        <v>0</v>
      </c>
      <c r="BV90" s="177">
        <f t="shared" si="39"/>
        <v>0</v>
      </c>
      <c r="BW90" s="177">
        <f t="shared" si="39"/>
        <v>0</v>
      </c>
      <c r="BX90" s="177">
        <f t="shared" si="39"/>
        <v>0</v>
      </c>
      <c r="BY90" s="177">
        <f t="shared" si="39"/>
        <v>0</v>
      </c>
      <c r="BZ90" s="177">
        <f t="shared" si="39"/>
        <v>0</v>
      </c>
      <c r="CA90" s="177">
        <f t="shared" si="39"/>
        <v>0</v>
      </c>
      <c r="CB90" s="177">
        <f t="shared" si="39"/>
        <v>500</v>
      </c>
      <c r="CC90" s="177">
        <f t="shared" si="39"/>
        <v>0</v>
      </c>
      <c r="CD90" s="177">
        <f t="shared" si="39"/>
        <v>0</v>
      </c>
      <c r="CE90" s="177">
        <f t="shared" ref="CE90:DM90" si="44">SUM(CE76:CE89)</f>
        <v>19</v>
      </c>
      <c r="CF90" s="177">
        <f t="shared" si="44"/>
        <v>19</v>
      </c>
      <c r="CG90" s="177">
        <f t="shared" ref="CG90" si="45">SUM(CG76:CG89)</f>
        <v>0</v>
      </c>
      <c r="CH90" s="177">
        <f t="shared" si="44"/>
        <v>0</v>
      </c>
      <c r="CI90" s="177">
        <f t="shared" si="44"/>
        <v>0</v>
      </c>
      <c r="CJ90" s="177">
        <f t="shared" ref="CJ90" si="46">SUM(CJ76:CJ89)</f>
        <v>0</v>
      </c>
      <c r="CK90" s="177">
        <f t="shared" si="44"/>
        <v>0</v>
      </c>
      <c r="CL90" s="177">
        <f t="shared" si="44"/>
        <v>0</v>
      </c>
      <c r="CM90" s="177">
        <f t="shared" ref="CM90" si="47">SUM(CM76:CM89)</f>
        <v>0</v>
      </c>
      <c r="CN90" s="177">
        <f t="shared" si="44"/>
        <v>0</v>
      </c>
      <c r="CO90" s="177">
        <f t="shared" si="44"/>
        <v>0</v>
      </c>
      <c r="CP90" s="177">
        <f t="shared" si="44"/>
        <v>160</v>
      </c>
      <c r="CQ90" s="177">
        <f t="shared" si="44"/>
        <v>0</v>
      </c>
      <c r="CR90" s="177">
        <f t="shared" si="44"/>
        <v>0</v>
      </c>
      <c r="CS90" s="177">
        <f t="shared" si="44"/>
        <v>7</v>
      </c>
      <c r="CT90" s="177">
        <f t="shared" si="44"/>
        <v>7</v>
      </c>
      <c r="CU90" s="177">
        <f t="shared" ref="CU90" si="48">SUM(CU76:CU89)</f>
        <v>0</v>
      </c>
      <c r="CV90" s="177">
        <f t="shared" si="44"/>
        <v>0</v>
      </c>
      <c r="CW90" s="177">
        <f t="shared" si="44"/>
        <v>0</v>
      </c>
      <c r="CX90" s="177">
        <f t="shared" si="44"/>
        <v>0</v>
      </c>
      <c r="CY90" s="177">
        <f t="shared" si="44"/>
        <v>0</v>
      </c>
      <c r="CZ90" s="177">
        <f t="shared" si="44"/>
        <v>0</v>
      </c>
      <c r="DA90" s="177">
        <f t="shared" si="44"/>
        <v>0</v>
      </c>
      <c r="DB90" s="177">
        <f t="shared" si="44"/>
        <v>0</v>
      </c>
      <c r="DC90" s="177">
        <f t="shared" si="44"/>
        <v>0</v>
      </c>
      <c r="DD90" s="177">
        <f t="shared" si="44"/>
        <v>360</v>
      </c>
      <c r="DE90" s="177">
        <f t="shared" si="44"/>
        <v>0</v>
      </c>
      <c r="DF90" s="177">
        <f t="shared" si="44"/>
        <v>0</v>
      </c>
      <c r="DG90" s="177">
        <f t="shared" si="44"/>
        <v>14</v>
      </c>
      <c r="DH90" s="177">
        <f t="shared" si="44"/>
        <v>14</v>
      </c>
      <c r="DI90" s="177">
        <f t="shared" si="44"/>
        <v>0</v>
      </c>
      <c r="DJ90" s="177">
        <f t="shared" si="44"/>
        <v>0</v>
      </c>
      <c r="DK90" s="177">
        <f t="shared" si="44"/>
        <v>0</v>
      </c>
      <c r="DL90" s="177">
        <f t="shared" si="44"/>
        <v>0</v>
      </c>
      <c r="DM90" s="109">
        <f t="shared" si="44"/>
        <v>0</v>
      </c>
    </row>
    <row r="91" spans="1:117" ht="41.25" customHeight="1" x14ac:dyDescent="0.3">
      <c r="A91" s="382" t="s">
        <v>107</v>
      </c>
      <c r="B91" s="383"/>
      <c r="C91" s="383"/>
      <c r="D91" s="383"/>
      <c r="E91" s="383"/>
      <c r="F91" s="383"/>
      <c r="G91" s="383"/>
      <c r="H91" s="383"/>
      <c r="I91" s="383"/>
      <c r="J91" s="383"/>
      <c r="K91" s="383"/>
      <c r="L91" s="383"/>
      <c r="M91" s="383"/>
      <c r="N91" s="383"/>
      <c r="O91" s="383"/>
      <c r="P91" s="383"/>
      <c r="Q91" s="383"/>
      <c r="R91" s="383"/>
      <c r="S91" s="383"/>
      <c r="T91" s="383"/>
      <c r="U91" s="383"/>
      <c r="V91" s="383"/>
      <c r="W91" s="383"/>
      <c r="X91" s="383"/>
      <c r="Y91" s="383"/>
      <c r="Z91" s="383"/>
      <c r="AA91" s="383"/>
      <c r="AB91" s="383"/>
      <c r="AC91" s="383"/>
      <c r="AD91" s="383"/>
      <c r="AE91" s="383"/>
      <c r="AF91" s="383"/>
      <c r="AG91" s="383"/>
      <c r="AH91" s="383"/>
      <c r="AI91" s="383"/>
      <c r="AJ91" s="383"/>
      <c r="AK91" s="383"/>
      <c r="AL91" s="383"/>
      <c r="AM91" s="383"/>
      <c r="AN91" s="383"/>
      <c r="AO91" s="383"/>
      <c r="AP91" s="383"/>
      <c r="AQ91" s="383"/>
      <c r="AR91" s="383"/>
      <c r="AS91" s="383"/>
      <c r="AT91" s="383"/>
      <c r="AU91" s="383"/>
      <c r="AV91" s="383"/>
      <c r="AW91" s="383"/>
      <c r="AX91" s="383"/>
      <c r="AY91" s="383"/>
      <c r="AZ91" s="383"/>
      <c r="BA91" s="383"/>
      <c r="BB91" s="383"/>
      <c r="BC91" s="383"/>
      <c r="BD91" s="383"/>
      <c r="BE91" s="383"/>
      <c r="BF91" s="383"/>
      <c r="BG91" s="383"/>
      <c r="BH91" s="383"/>
      <c r="BI91" s="383"/>
      <c r="BJ91" s="383"/>
      <c r="BK91" s="383"/>
      <c r="BL91" s="383"/>
      <c r="BM91" s="383"/>
      <c r="BN91" s="383"/>
      <c r="BO91" s="383"/>
      <c r="BP91" s="383"/>
      <c r="BQ91" s="383"/>
      <c r="BR91" s="383"/>
      <c r="BS91" s="383"/>
      <c r="BT91" s="383"/>
      <c r="BU91" s="383"/>
      <c r="BV91" s="383"/>
      <c r="BW91" s="383"/>
      <c r="BX91" s="383"/>
      <c r="BY91" s="383"/>
      <c r="BZ91" s="383"/>
      <c r="CA91" s="383"/>
      <c r="CB91" s="383"/>
      <c r="CC91" s="383"/>
      <c r="CD91" s="383"/>
      <c r="CE91" s="383"/>
      <c r="CF91" s="383"/>
      <c r="CG91" s="383"/>
      <c r="CH91" s="383"/>
      <c r="CI91" s="383"/>
      <c r="CJ91" s="383"/>
      <c r="CK91" s="383"/>
      <c r="CL91" s="383"/>
      <c r="CM91" s="383"/>
      <c r="CN91" s="383"/>
      <c r="CO91" s="383"/>
      <c r="CP91" s="383"/>
      <c r="CQ91" s="383"/>
      <c r="CR91" s="383"/>
      <c r="CS91" s="383"/>
      <c r="CT91" s="383"/>
      <c r="CU91" s="383"/>
      <c r="CV91" s="383"/>
      <c r="CW91" s="383"/>
      <c r="CX91" s="383"/>
      <c r="CY91" s="383"/>
      <c r="CZ91" s="383"/>
      <c r="DA91" s="383"/>
      <c r="DB91" s="383"/>
      <c r="DC91" s="383"/>
      <c r="DD91" s="383"/>
      <c r="DE91" s="383"/>
      <c r="DF91" s="383"/>
      <c r="DG91" s="383"/>
      <c r="DH91" s="383"/>
      <c r="DI91" s="383"/>
      <c r="DJ91" s="383"/>
      <c r="DK91" s="383"/>
      <c r="DL91" s="383"/>
      <c r="DM91" s="383"/>
    </row>
    <row r="92" spans="1:117" ht="39" customHeight="1" x14ac:dyDescent="0.3">
      <c r="A92" s="378" t="s">
        <v>108</v>
      </c>
      <c r="B92" s="379"/>
      <c r="C92" s="379"/>
      <c r="D92" s="379"/>
      <c r="E92" s="379"/>
      <c r="F92" s="379"/>
      <c r="G92" s="379"/>
      <c r="H92" s="379"/>
      <c r="I92" s="379"/>
      <c r="J92" s="379"/>
      <c r="K92" s="379"/>
      <c r="L92" s="379"/>
      <c r="M92" s="379"/>
      <c r="N92" s="379"/>
      <c r="O92" s="379"/>
      <c r="P92" s="379"/>
      <c r="Q92" s="379"/>
      <c r="R92" s="379"/>
      <c r="S92" s="379"/>
      <c r="T92" s="379"/>
      <c r="U92" s="379"/>
      <c r="V92" s="379"/>
      <c r="W92" s="379"/>
      <c r="X92" s="379"/>
      <c r="Y92" s="379"/>
      <c r="Z92" s="379"/>
      <c r="AA92" s="379"/>
      <c r="AB92" s="379"/>
      <c r="AC92" s="379"/>
      <c r="AD92" s="379"/>
      <c r="AE92" s="379"/>
      <c r="AF92" s="379"/>
      <c r="AG92" s="379"/>
      <c r="AH92" s="379"/>
      <c r="AI92" s="379"/>
      <c r="AJ92" s="379"/>
      <c r="AK92" s="379"/>
      <c r="AL92" s="379"/>
      <c r="AM92" s="379"/>
      <c r="AN92" s="379"/>
      <c r="AO92" s="379"/>
      <c r="AP92" s="379"/>
      <c r="AQ92" s="379"/>
      <c r="AR92" s="379"/>
      <c r="AS92" s="379"/>
      <c r="AT92" s="379"/>
      <c r="AU92" s="379"/>
      <c r="AV92" s="379"/>
      <c r="AW92" s="379"/>
      <c r="AX92" s="379"/>
      <c r="AY92" s="379"/>
      <c r="AZ92" s="379"/>
      <c r="BA92" s="379"/>
      <c r="BB92" s="379"/>
      <c r="BC92" s="379"/>
      <c r="BD92" s="379"/>
      <c r="BE92" s="379"/>
      <c r="BF92" s="379"/>
      <c r="BG92" s="379"/>
      <c r="BH92" s="379"/>
      <c r="BI92" s="379"/>
      <c r="BJ92" s="379"/>
      <c r="BK92" s="379"/>
      <c r="BL92" s="379"/>
      <c r="BM92" s="379"/>
      <c r="BN92" s="379"/>
      <c r="BO92" s="379"/>
      <c r="BP92" s="379"/>
      <c r="BQ92" s="379"/>
      <c r="BR92" s="379"/>
      <c r="BS92" s="379"/>
      <c r="BT92" s="379"/>
      <c r="BU92" s="379"/>
      <c r="BV92" s="379"/>
      <c r="BW92" s="379"/>
      <c r="BX92" s="379"/>
      <c r="BY92" s="379"/>
      <c r="BZ92" s="379"/>
      <c r="CA92" s="379"/>
      <c r="CB92" s="379"/>
      <c r="CC92" s="379"/>
      <c r="CD92" s="379"/>
      <c r="CE92" s="379"/>
      <c r="CF92" s="379"/>
      <c r="CG92" s="379"/>
      <c r="CH92" s="379"/>
      <c r="CI92" s="379"/>
      <c r="CJ92" s="379"/>
      <c r="CK92" s="379"/>
      <c r="CL92" s="379"/>
      <c r="CM92" s="379"/>
      <c r="CN92" s="379"/>
      <c r="CO92" s="379"/>
      <c r="CP92" s="379"/>
      <c r="CQ92" s="379"/>
      <c r="CR92" s="379"/>
      <c r="CS92" s="379"/>
      <c r="CT92" s="379"/>
      <c r="CU92" s="379"/>
      <c r="CV92" s="379"/>
      <c r="CW92" s="379"/>
      <c r="CX92" s="379"/>
      <c r="CY92" s="379"/>
      <c r="CZ92" s="379"/>
      <c r="DA92" s="379"/>
      <c r="DB92" s="379"/>
      <c r="DC92" s="379"/>
      <c r="DD92" s="379"/>
      <c r="DE92" s="379"/>
      <c r="DF92" s="379"/>
      <c r="DG92" s="379"/>
      <c r="DH92" s="379"/>
      <c r="DI92" s="379"/>
      <c r="DJ92" s="379"/>
      <c r="DK92" s="379"/>
      <c r="DL92" s="379"/>
      <c r="DM92" s="379"/>
    </row>
    <row r="93" spans="1:117" ht="36" customHeight="1" x14ac:dyDescent="0.3">
      <c r="A93" s="378" t="s">
        <v>109</v>
      </c>
      <c r="B93" s="379"/>
      <c r="C93" s="379"/>
      <c r="D93" s="379"/>
      <c r="E93" s="379"/>
      <c r="F93" s="379"/>
      <c r="G93" s="379"/>
      <c r="H93" s="379"/>
      <c r="I93" s="379"/>
      <c r="J93" s="379"/>
      <c r="K93" s="379"/>
      <c r="L93" s="379"/>
      <c r="M93" s="379"/>
      <c r="N93" s="379"/>
      <c r="O93" s="379"/>
      <c r="P93" s="379"/>
      <c r="Q93" s="379"/>
      <c r="R93" s="379"/>
      <c r="S93" s="379"/>
      <c r="T93" s="379"/>
      <c r="U93" s="379"/>
      <c r="V93" s="379"/>
      <c r="W93" s="379"/>
      <c r="X93" s="379"/>
      <c r="Y93" s="379"/>
      <c r="Z93" s="379"/>
      <c r="AA93" s="379"/>
      <c r="AB93" s="379"/>
      <c r="AC93" s="379"/>
      <c r="AD93" s="379"/>
      <c r="AE93" s="379"/>
      <c r="AF93" s="379"/>
      <c r="AG93" s="379"/>
      <c r="AH93" s="379"/>
      <c r="AI93" s="379"/>
      <c r="AJ93" s="379"/>
      <c r="AK93" s="379"/>
      <c r="AL93" s="379"/>
      <c r="AM93" s="379"/>
      <c r="AN93" s="379"/>
      <c r="AO93" s="379"/>
      <c r="AP93" s="379"/>
      <c r="AQ93" s="379"/>
      <c r="AR93" s="379"/>
      <c r="AS93" s="379"/>
      <c r="AT93" s="379"/>
      <c r="AU93" s="379"/>
      <c r="AV93" s="379"/>
      <c r="AW93" s="379"/>
      <c r="AX93" s="379"/>
      <c r="AY93" s="379"/>
      <c r="AZ93" s="379"/>
      <c r="BA93" s="379"/>
      <c r="BB93" s="379"/>
      <c r="BC93" s="379"/>
      <c r="BD93" s="379"/>
      <c r="BE93" s="379"/>
      <c r="BF93" s="379"/>
      <c r="BG93" s="379"/>
      <c r="BH93" s="379"/>
      <c r="BI93" s="379"/>
      <c r="BJ93" s="379"/>
      <c r="BK93" s="379"/>
      <c r="BL93" s="379"/>
      <c r="BM93" s="379"/>
      <c r="BN93" s="379"/>
      <c r="BO93" s="379"/>
      <c r="BP93" s="379"/>
      <c r="BQ93" s="379"/>
      <c r="BR93" s="379"/>
      <c r="BS93" s="379"/>
      <c r="BT93" s="379"/>
      <c r="BU93" s="379"/>
      <c r="BV93" s="379"/>
      <c r="BW93" s="379"/>
      <c r="BX93" s="379"/>
      <c r="BY93" s="379"/>
      <c r="BZ93" s="379"/>
      <c r="CA93" s="379"/>
      <c r="CB93" s="379"/>
      <c r="CC93" s="379"/>
      <c r="CD93" s="379"/>
      <c r="CE93" s="379"/>
      <c r="CF93" s="379"/>
      <c r="CG93" s="379"/>
      <c r="CH93" s="379"/>
      <c r="CI93" s="379"/>
      <c r="CJ93" s="379"/>
      <c r="CK93" s="379"/>
      <c r="CL93" s="379"/>
      <c r="CM93" s="379"/>
      <c r="CN93" s="379"/>
      <c r="CO93" s="379"/>
      <c r="CP93" s="379"/>
      <c r="CQ93" s="379"/>
      <c r="CR93" s="379"/>
      <c r="CS93" s="379"/>
      <c r="CT93" s="379"/>
      <c r="CU93" s="379"/>
      <c r="CV93" s="379"/>
      <c r="CW93" s="379"/>
      <c r="CX93" s="379"/>
      <c r="CY93" s="379"/>
      <c r="CZ93" s="379"/>
      <c r="DA93" s="379"/>
      <c r="DB93" s="379"/>
      <c r="DC93" s="379"/>
      <c r="DD93" s="379"/>
      <c r="DE93" s="379"/>
      <c r="DF93" s="379"/>
      <c r="DG93" s="379"/>
      <c r="DH93" s="379"/>
      <c r="DI93" s="379"/>
      <c r="DJ93" s="379"/>
      <c r="DK93" s="379"/>
      <c r="DL93" s="379"/>
      <c r="DM93" s="379"/>
    </row>
    <row r="94" spans="1:117" ht="15.75" customHeight="1" x14ac:dyDescent="0.45">
      <c r="A94" s="75" t="s">
        <v>192</v>
      </c>
      <c r="B94" s="79"/>
      <c r="C94" s="215"/>
      <c r="D94" s="215"/>
      <c r="E94" s="80"/>
      <c r="F94" s="79"/>
      <c r="G94" s="79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273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189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189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  <c r="DA94" s="75"/>
      <c r="DB94" s="75"/>
      <c r="DC94" s="75"/>
      <c r="DD94" s="75"/>
      <c r="DE94" s="75"/>
      <c r="DF94" s="75"/>
      <c r="DG94" s="75"/>
      <c r="DH94" s="75"/>
      <c r="DI94" s="75"/>
      <c r="DJ94" s="75"/>
      <c r="DK94" s="75"/>
      <c r="DL94" s="75"/>
      <c r="DM94" s="75"/>
    </row>
    <row r="95" spans="1:117" ht="19.5" customHeight="1" x14ac:dyDescent="0.45">
      <c r="A95" s="75"/>
      <c r="B95" s="79"/>
      <c r="C95" s="215"/>
      <c r="D95" s="215"/>
      <c r="E95" s="80"/>
      <c r="F95" s="79"/>
      <c r="G95" s="79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273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189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189"/>
      <c r="BS95" s="75"/>
      <c r="BT95" s="75"/>
      <c r="BU95" s="75"/>
      <c r="BV95" s="75"/>
      <c r="BW95" s="75"/>
      <c r="BX95" s="75"/>
      <c r="BY95" s="75"/>
      <c r="BZ95" s="75"/>
      <c r="CA95" s="75"/>
      <c r="CB95" s="75"/>
      <c r="CC95" s="75"/>
      <c r="CD95" s="75"/>
      <c r="CE95" s="75"/>
      <c r="CF95" s="75"/>
      <c r="CG95" s="75"/>
      <c r="CH95" s="75"/>
      <c r="CI95" s="75"/>
      <c r="CJ95" s="75"/>
      <c r="CK95" s="75"/>
      <c r="CL95" s="75"/>
      <c r="CM95" s="75"/>
      <c r="CN95" s="75"/>
      <c r="CO95" s="75"/>
      <c r="CP95" s="75"/>
      <c r="CQ95" s="75"/>
      <c r="CR95" s="75"/>
      <c r="CS95" s="75"/>
      <c r="CT95" s="75"/>
      <c r="CU95" s="75"/>
      <c r="CV95" s="75"/>
      <c r="CW95" s="75"/>
      <c r="CX95" s="75"/>
      <c r="CY95" s="75"/>
      <c r="CZ95" s="75"/>
      <c r="DA95" s="75"/>
      <c r="DB95" s="75"/>
      <c r="DC95" s="75"/>
      <c r="DD95" s="75"/>
      <c r="DE95" s="75"/>
      <c r="DF95" s="75"/>
      <c r="DG95" s="75"/>
      <c r="DH95" s="75"/>
      <c r="DI95" s="75"/>
      <c r="DJ95" s="75"/>
      <c r="DK95" s="75"/>
      <c r="DL95" s="75"/>
      <c r="DM95" s="75"/>
    </row>
    <row r="96" spans="1:117" ht="19.5" customHeight="1" x14ac:dyDescent="0.45">
      <c r="A96" s="75"/>
      <c r="B96" s="79"/>
      <c r="C96" s="215" t="s">
        <v>86</v>
      </c>
      <c r="D96" s="215"/>
      <c r="E96" s="80"/>
      <c r="F96" s="79"/>
      <c r="G96" s="79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273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189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189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75"/>
      <c r="CE96" s="75"/>
      <c r="CF96" s="75"/>
      <c r="CG96" s="75"/>
      <c r="CH96" s="75"/>
      <c r="CI96" s="75"/>
      <c r="CJ96" s="75"/>
      <c r="CK96" s="75"/>
      <c r="CL96" s="75"/>
      <c r="CM96" s="75"/>
      <c r="CN96" s="75"/>
      <c r="CO96" s="75"/>
      <c r="CP96" s="75"/>
      <c r="CQ96" s="75"/>
      <c r="CR96" s="75"/>
      <c r="CS96" s="75"/>
      <c r="CT96" s="75"/>
      <c r="CU96" s="75"/>
      <c r="CV96" s="75"/>
      <c r="CW96" s="75"/>
      <c r="CX96" s="75"/>
      <c r="CY96" s="75"/>
      <c r="CZ96" s="75"/>
      <c r="DA96" s="75"/>
      <c r="DB96" s="75"/>
      <c r="DC96" s="75"/>
      <c r="DD96" s="75"/>
      <c r="DE96" s="75"/>
      <c r="DF96" s="75"/>
      <c r="DG96" s="75"/>
      <c r="DH96" s="75"/>
      <c r="DI96" s="75"/>
      <c r="DJ96" s="75"/>
      <c r="DK96" s="75"/>
      <c r="DL96" s="75"/>
      <c r="DM96" s="75"/>
    </row>
    <row r="97" spans="1:117" ht="19.5" customHeight="1" x14ac:dyDescent="0.45">
      <c r="A97" s="75"/>
      <c r="B97" s="79"/>
      <c r="C97" s="380" t="s">
        <v>199</v>
      </c>
      <c r="D97" s="380"/>
      <c r="E97" s="80"/>
      <c r="F97" s="79"/>
      <c r="G97" s="79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273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189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189"/>
      <c r="BS97" s="75"/>
      <c r="BT97" s="75"/>
      <c r="BU97" s="75"/>
      <c r="BV97" s="75"/>
      <c r="BW97" s="75"/>
      <c r="BX97" s="75"/>
      <c r="BY97" s="75"/>
      <c r="BZ97" s="75"/>
      <c r="CA97" s="75"/>
      <c r="CB97" s="75"/>
      <c r="CC97" s="75"/>
      <c r="CD97" s="75"/>
      <c r="CE97" s="75"/>
      <c r="CF97" s="75"/>
      <c r="CG97" s="75"/>
      <c r="CH97" s="75"/>
      <c r="CI97" s="75"/>
      <c r="CJ97" s="75"/>
      <c r="CK97" s="75"/>
      <c r="CL97" s="75"/>
      <c r="CM97" s="75"/>
      <c r="CN97" s="75"/>
      <c r="CO97" s="75"/>
      <c r="CP97" s="75"/>
      <c r="CQ97" s="75"/>
      <c r="CR97" s="75"/>
      <c r="CS97" s="75"/>
      <c r="CT97" s="75"/>
      <c r="CU97" s="75"/>
      <c r="CV97" s="75"/>
      <c r="CW97" s="75"/>
      <c r="CX97" s="75"/>
      <c r="CY97" s="75"/>
      <c r="CZ97" s="75"/>
      <c r="DA97" s="75"/>
      <c r="DB97" s="75"/>
      <c r="DC97" s="75"/>
      <c r="DD97" s="75"/>
      <c r="DE97" s="75"/>
      <c r="DF97" s="75"/>
      <c r="DG97" s="75"/>
      <c r="DH97" s="75"/>
      <c r="DI97" s="75"/>
      <c r="DJ97" s="75"/>
      <c r="DK97" s="75"/>
      <c r="DL97" s="75"/>
      <c r="DM97" s="75"/>
    </row>
    <row r="98" spans="1:117" ht="19.5" customHeight="1" x14ac:dyDescent="0.45">
      <c r="A98" s="75"/>
      <c r="B98" s="79"/>
      <c r="C98" s="215" t="s">
        <v>106</v>
      </c>
      <c r="D98" s="215"/>
      <c r="E98" s="80"/>
      <c r="F98" s="79"/>
      <c r="G98" s="79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273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189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189"/>
      <c r="BS98" s="75"/>
      <c r="BT98" s="75"/>
      <c r="BU98" s="75"/>
      <c r="BV98" s="75"/>
      <c r="BW98" s="75"/>
      <c r="BX98" s="75"/>
      <c r="BY98" s="75"/>
      <c r="BZ98" s="75"/>
      <c r="CA98" s="75"/>
      <c r="CB98" s="75"/>
      <c r="CC98" s="75"/>
      <c r="CD98" s="75"/>
      <c r="CE98" s="75"/>
      <c r="CF98" s="75"/>
      <c r="CG98" s="75"/>
      <c r="CH98" s="75"/>
      <c r="CI98" s="75"/>
      <c r="CJ98" s="75"/>
      <c r="CK98" s="75"/>
      <c r="CL98" s="75"/>
      <c r="CM98" s="75"/>
      <c r="CN98" s="75"/>
      <c r="CO98" s="75"/>
      <c r="CP98" s="75"/>
      <c r="CQ98" s="75"/>
      <c r="CR98" s="75"/>
      <c r="CS98" s="75"/>
      <c r="CT98" s="75"/>
      <c r="CU98" s="75"/>
      <c r="CV98" s="75"/>
      <c r="CW98" s="75"/>
      <c r="CX98" s="75"/>
      <c r="CY98" s="75"/>
      <c r="CZ98" s="75"/>
      <c r="DA98" s="75"/>
      <c r="DB98" s="75"/>
      <c r="DC98" s="75"/>
      <c r="DD98" s="75"/>
      <c r="DE98" s="75"/>
      <c r="DF98" s="75"/>
      <c r="DG98" s="75"/>
      <c r="DH98" s="75"/>
      <c r="DI98" s="75"/>
      <c r="DJ98" s="75"/>
      <c r="DK98" s="75"/>
      <c r="DL98" s="75"/>
      <c r="DM98" s="75"/>
    </row>
    <row r="99" spans="1:117" ht="19.5" customHeight="1" x14ac:dyDescent="0.45">
      <c r="A99" s="75"/>
      <c r="B99" s="79"/>
      <c r="C99" s="215" t="s">
        <v>87</v>
      </c>
      <c r="D99" s="215"/>
      <c r="E99" s="80"/>
      <c r="F99" s="79"/>
      <c r="G99" s="79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273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189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189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  <c r="DA99" s="75"/>
      <c r="DB99" s="75"/>
      <c r="DC99" s="75"/>
      <c r="DD99" s="75"/>
      <c r="DE99" s="75"/>
      <c r="DF99" s="75"/>
      <c r="DG99" s="75"/>
      <c r="DH99" s="75"/>
      <c r="DI99" s="75"/>
      <c r="DJ99" s="75"/>
      <c r="DK99" s="75"/>
      <c r="DL99" s="75"/>
      <c r="DM99" s="75"/>
    </row>
    <row r="100" spans="1:117" ht="19.5" customHeight="1" x14ac:dyDescent="0.45">
      <c r="A100" s="75"/>
      <c r="B100" s="79"/>
      <c r="C100" s="215" t="s">
        <v>88</v>
      </c>
      <c r="D100" s="215"/>
      <c r="E100" s="80"/>
      <c r="F100" s="79"/>
      <c r="G100" s="79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273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189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189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  <c r="DA100" s="75"/>
      <c r="DB100" s="75"/>
      <c r="DC100" s="75"/>
      <c r="DD100" s="75"/>
      <c r="DE100" s="75"/>
      <c r="DF100" s="75"/>
      <c r="DG100" s="75"/>
      <c r="DH100" s="75"/>
      <c r="DI100" s="75"/>
      <c r="DJ100" s="75"/>
      <c r="DK100" s="75"/>
      <c r="DL100" s="75"/>
      <c r="DM100" s="75"/>
    </row>
    <row r="101" spans="1:117" ht="19.5" customHeight="1" x14ac:dyDescent="0.45">
      <c r="A101" s="75"/>
      <c r="B101" s="79"/>
      <c r="C101" s="215" t="s">
        <v>117</v>
      </c>
      <c r="D101" s="215"/>
      <c r="E101" s="80"/>
      <c r="F101" s="79"/>
      <c r="G101" s="79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273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189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189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  <c r="DA101" s="75"/>
      <c r="DB101" s="75"/>
      <c r="DC101" s="75"/>
      <c r="DD101" s="75"/>
      <c r="DE101" s="75"/>
      <c r="DF101" s="75"/>
      <c r="DG101" s="75"/>
      <c r="DH101" s="75"/>
      <c r="DI101" s="75"/>
      <c r="DJ101" s="75"/>
      <c r="DK101" s="75"/>
      <c r="DL101" s="75"/>
      <c r="DM101" s="75"/>
    </row>
    <row r="102" spans="1:117" ht="19.5" customHeight="1" x14ac:dyDescent="0.45">
      <c r="A102" s="75"/>
      <c r="B102" s="79"/>
      <c r="C102" s="215" t="s">
        <v>118</v>
      </c>
      <c r="D102" s="215"/>
      <c r="E102" s="80"/>
      <c r="F102" s="79"/>
      <c r="G102" s="79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273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189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189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  <c r="DA102" s="75"/>
      <c r="DB102" s="75"/>
      <c r="DC102" s="75"/>
      <c r="DD102" s="75"/>
      <c r="DE102" s="75"/>
      <c r="DF102" s="75"/>
      <c r="DG102" s="75"/>
      <c r="DH102" s="75"/>
      <c r="DI102" s="75"/>
      <c r="DJ102" s="75"/>
      <c r="DK102" s="75"/>
      <c r="DL102" s="75"/>
      <c r="DM102" s="75"/>
    </row>
    <row r="103" spans="1:117" ht="19.5" customHeight="1" thickBot="1" x14ac:dyDescent="0.5">
      <c r="A103" s="75"/>
      <c r="B103" s="79"/>
      <c r="C103" s="215"/>
      <c r="D103" s="215"/>
      <c r="E103" s="80"/>
      <c r="F103" s="79"/>
      <c r="G103" s="79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273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189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189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  <c r="DA103" s="75"/>
      <c r="DB103" s="75"/>
      <c r="DC103" s="75"/>
      <c r="DD103" s="75"/>
      <c r="DE103" s="75"/>
      <c r="DF103" s="75"/>
      <c r="DG103" s="75"/>
      <c r="DH103" s="75"/>
      <c r="DI103" s="75"/>
      <c r="DJ103" s="75"/>
      <c r="DK103" s="75"/>
      <c r="DL103" s="75"/>
      <c r="DM103" s="75"/>
    </row>
    <row r="104" spans="1:117" ht="40.5" customHeight="1" thickTop="1" thickBot="1" x14ac:dyDescent="0.5">
      <c r="A104" s="75"/>
      <c r="B104" s="79"/>
      <c r="C104" s="216" t="s">
        <v>195</v>
      </c>
      <c r="D104" s="216">
        <f>SUM(F14,F26,F36,F47,F73)</f>
        <v>4780</v>
      </c>
      <c r="E104" s="80"/>
      <c r="F104" s="79"/>
      <c r="G104" s="79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273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189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189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  <c r="DA104" s="75"/>
      <c r="DB104" s="75"/>
      <c r="DC104" s="75"/>
      <c r="DD104" s="75"/>
      <c r="DE104" s="75"/>
      <c r="DF104" s="75"/>
      <c r="DG104" s="75"/>
      <c r="DH104" s="75"/>
      <c r="DI104" s="75"/>
      <c r="DJ104" s="75"/>
      <c r="DK104" s="75"/>
      <c r="DL104" s="75"/>
      <c r="DM104" s="75"/>
    </row>
    <row r="105" spans="1:117" ht="40.5" customHeight="1" thickTop="1" thickBot="1" x14ac:dyDescent="0.5">
      <c r="A105" s="75"/>
      <c r="B105" s="79"/>
      <c r="C105" s="216" t="s">
        <v>110</v>
      </c>
      <c r="D105" s="216">
        <f>SUM(K14:O14,K26:O26,K36:O36,K47:O47,K73:O73)</f>
        <v>1755</v>
      </c>
      <c r="E105" s="80"/>
      <c r="F105" s="79"/>
      <c r="G105" s="79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273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189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189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  <c r="DA105" s="75"/>
      <c r="DB105" s="75"/>
      <c r="DC105" s="75"/>
      <c r="DD105" s="75"/>
      <c r="DE105" s="75"/>
      <c r="DF105" s="75"/>
      <c r="DG105" s="75"/>
      <c r="DH105" s="75"/>
      <c r="DI105" s="75"/>
      <c r="DJ105" s="75"/>
      <c r="DK105" s="75"/>
      <c r="DL105" s="75"/>
      <c r="DM105" s="75"/>
    </row>
    <row r="106" spans="1:117" ht="40.5" customHeight="1" thickTop="1" thickBot="1" x14ac:dyDescent="0.5">
      <c r="A106" s="75"/>
      <c r="B106" s="79"/>
      <c r="C106" s="216" t="s">
        <v>111</v>
      </c>
      <c r="D106" s="216">
        <f>SUM(T14:T14,T26:T26,T36:T36,T47:T47,T73:T73)</f>
        <v>1100</v>
      </c>
      <c r="E106" s="80"/>
      <c r="F106" s="79"/>
      <c r="G106" s="79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273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189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189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  <c r="DA106" s="75"/>
      <c r="DB106" s="75"/>
      <c r="DC106" s="75"/>
      <c r="DD106" s="75"/>
      <c r="DE106" s="75"/>
      <c r="DF106" s="75"/>
      <c r="DG106" s="75"/>
      <c r="DH106" s="75"/>
      <c r="DI106" s="75"/>
      <c r="DJ106" s="75"/>
      <c r="DK106" s="75"/>
      <c r="DL106" s="75"/>
      <c r="DM106" s="75"/>
    </row>
    <row r="107" spans="1:117" ht="40.5" customHeight="1" thickTop="1" thickBot="1" x14ac:dyDescent="0.5">
      <c r="A107" s="75"/>
      <c r="B107" s="79"/>
      <c r="C107" s="216" t="s">
        <v>112</v>
      </c>
      <c r="D107" s="216">
        <f>SUM(U14,U26,U36,U47,U73)</f>
        <v>1200</v>
      </c>
      <c r="E107" s="80"/>
      <c r="F107" s="79"/>
      <c r="G107" s="79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273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189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189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  <c r="DA107" s="75"/>
      <c r="DB107" s="75"/>
      <c r="DC107" s="75"/>
      <c r="DD107" s="75"/>
      <c r="DE107" s="75"/>
      <c r="DF107" s="75"/>
      <c r="DG107" s="75"/>
      <c r="DH107" s="75"/>
      <c r="DI107" s="75"/>
      <c r="DJ107" s="75"/>
      <c r="DK107" s="75"/>
      <c r="DL107" s="75"/>
      <c r="DM107" s="75"/>
    </row>
    <row r="108" spans="1:117" ht="40.5" customHeight="1" thickTop="1" thickBot="1" x14ac:dyDescent="0.5">
      <c r="A108" s="75"/>
      <c r="B108" s="79"/>
      <c r="C108" s="216" t="s">
        <v>113</v>
      </c>
      <c r="D108" s="216">
        <f>SUM(Q14,Q26,Q36,Q47,Q73)</f>
        <v>545</v>
      </c>
      <c r="E108" s="80"/>
      <c r="F108" s="79"/>
      <c r="G108" s="79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273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189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189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  <c r="DA108" s="75"/>
      <c r="DB108" s="75"/>
      <c r="DC108" s="75"/>
      <c r="DD108" s="75"/>
      <c r="DE108" s="75"/>
      <c r="DF108" s="75"/>
      <c r="DG108" s="75"/>
      <c r="DH108" s="75"/>
      <c r="DI108" s="75"/>
      <c r="DJ108" s="75"/>
      <c r="DK108" s="75"/>
      <c r="DL108" s="75"/>
      <c r="DM108" s="75"/>
    </row>
    <row r="109" spans="1:117" ht="40.5" customHeight="1" thickTop="1" thickBot="1" x14ac:dyDescent="0.5">
      <c r="A109" s="75"/>
      <c r="B109" s="79"/>
      <c r="C109" s="216" t="s">
        <v>114</v>
      </c>
      <c r="D109" s="216">
        <f>SUM(Y14,Y26,Y36,Y47,Y73)</f>
        <v>180</v>
      </c>
      <c r="E109" s="80"/>
      <c r="F109" s="79"/>
      <c r="G109" s="79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273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189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189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  <c r="DA109" s="75"/>
      <c r="DB109" s="75"/>
      <c r="DC109" s="75"/>
      <c r="DD109" s="75"/>
      <c r="DE109" s="75"/>
      <c r="DF109" s="75"/>
      <c r="DG109" s="75"/>
      <c r="DH109" s="75"/>
      <c r="DI109" s="75"/>
      <c r="DJ109" s="75"/>
      <c r="DK109" s="75"/>
      <c r="DL109" s="75"/>
      <c r="DM109" s="75"/>
    </row>
    <row r="110" spans="1:117" ht="24" thickTop="1" x14ac:dyDescent="0.35">
      <c r="A110" s="75"/>
      <c r="B110" s="79"/>
      <c r="C110" s="381" t="s">
        <v>196</v>
      </c>
      <c r="D110" s="381"/>
      <c r="E110" s="381"/>
      <c r="F110" s="381"/>
      <c r="G110" s="381"/>
      <c r="H110" s="381"/>
      <c r="I110" s="381"/>
      <c r="J110" s="381"/>
      <c r="K110" s="381"/>
      <c r="L110" s="381"/>
      <c r="M110" s="381"/>
      <c r="N110" s="381"/>
      <c r="O110" s="381"/>
      <c r="P110" s="381"/>
      <c r="Q110" s="381"/>
      <c r="R110" s="381"/>
      <c r="S110" s="381"/>
      <c r="T110" s="381"/>
      <c r="U110" s="381"/>
      <c r="V110" s="381"/>
      <c r="W110" s="381"/>
      <c r="X110" s="381"/>
      <c r="Y110" s="381"/>
      <c r="Z110" s="381"/>
      <c r="AA110" s="381"/>
      <c r="AB110" s="381"/>
      <c r="AC110" s="381"/>
      <c r="AD110" s="381"/>
      <c r="AE110" s="381"/>
      <c r="AF110" s="381"/>
      <c r="AG110" s="381"/>
      <c r="AH110" s="381"/>
      <c r="AI110" s="381"/>
      <c r="AJ110" s="381"/>
      <c r="AK110" s="381"/>
      <c r="AL110" s="381"/>
      <c r="AM110" s="381"/>
      <c r="AN110" s="381"/>
      <c r="AO110" s="381"/>
      <c r="AP110" s="381"/>
      <c r="AQ110" s="381"/>
      <c r="AR110" s="381"/>
      <c r="AS110" s="381"/>
      <c r="AT110" s="381"/>
      <c r="AU110" s="381"/>
      <c r="AV110" s="381"/>
      <c r="AW110" s="381"/>
      <c r="AX110" s="381"/>
      <c r="AY110" s="381"/>
      <c r="AZ110" s="381"/>
      <c r="BA110" s="381"/>
      <c r="BB110" s="381"/>
      <c r="BC110" s="381"/>
      <c r="BD110" s="381"/>
      <c r="BE110" s="381"/>
      <c r="BF110" s="381"/>
      <c r="BG110" s="381"/>
      <c r="BH110" s="381"/>
      <c r="BI110" s="381"/>
      <c r="BJ110" s="78"/>
      <c r="BK110" s="78"/>
      <c r="BL110" s="75"/>
      <c r="BM110" s="75"/>
      <c r="BN110" s="75"/>
      <c r="BO110" s="75"/>
      <c r="BP110" s="75"/>
      <c r="BQ110" s="75"/>
      <c r="BR110" s="189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  <c r="DA110" s="75"/>
      <c r="DB110" s="75"/>
      <c r="DC110" s="75"/>
      <c r="DD110" s="75"/>
      <c r="DE110" s="75"/>
      <c r="DF110" s="75"/>
      <c r="DG110" s="75"/>
      <c r="DH110" s="75"/>
      <c r="DI110" s="75"/>
      <c r="DJ110" s="75"/>
      <c r="DK110" s="75"/>
      <c r="DL110" s="75"/>
      <c r="DM110" s="75"/>
    </row>
    <row r="111" spans="1:117" ht="15.75" customHeight="1" x14ac:dyDescent="0.35">
      <c r="A111" s="75"/>
      <c r="B111" s="79"/>
      <c r="C111" s="358" t="s">
        <v>200</v>
      </c>
      <c r="D111" s="358"/>
      <c r="E111" s="358"/>
      <c r="F111" s="358"/>
      <c r="G111" s="358"/>
      <c r="H111" s="358"/>
      <c r="I111" s="358"/>
      <c r="J111" s="358"/>
      <c r="K111" s="358"/>
      <c r="L111" s="358"/>
      <c r="M111" s="358"/>
      <c r="N111" s="358"/>
      <c r="O111" s="358"/>
      <c r="P111" s="358"/>
      <c r="Q111" s="358"/>
      <c r="R111" s="358"/>
      <c r="S111" s="358"/>
      <c r="T111" s="358"/>
      <c r="U111" s="358"/>
      <c r="V111" s="358"/>
      <c r="W111" s="358"/>
      <c r="X111" s="358"/>
      <c r="Y111" s="358"/>
      <c r="Z111" s="358"/>
      <c r="AA111" s="358"/>
      <c r="AB111" s="358"/>
      <c r="AC111" s="358"/>
      <c r="AD111" s="358"/>
      <c r="AE111" s="358"/>
      <c r="AF111" s="358"/>
      <c r="AG111" s="358"/>
      <c r="AH111" s="358"/>
      <c r="AI111" s="358"/>
      <c r="AJ111" s="358"/>
      <c r="AK111" s="358"/>
      <c r="AL111" s="358"/>
      <c r="AM111" s="358"/>
      <c r="AN111" s="358"/>
      <c r="AO111" s="358"/>
      <c r="AP111" s="358"/>
      <c r="AQ111" s="358"/>
      <c r="AR111" s="358"/>
      <c r="AS111" s="358"/>
      <c r="AT111" s="358"/>
      <c r="AU111" s="358"/>
      <c r="AV111" s="358"/>
      <c r="AW111" s="358"/>
      <c r="AX111" s="358"/>
      <c r="AY111" s="358"/>
      <c r="AZ111" s="358"/>
      <c r="BA111" s="358"/>
      <c r="BB111" s="358"/>
      <c r="BC111" s="358"/>
      <c r="BD111" s="358"/>
      <c r="BE111" s="358"/>
      <c r="BF111" s="358"/>
      <c r="BG111" s="358"/>
      <c r="BH111" s="358"/>
      <c r="BI111" s="358"/>
      <c r="BJ111" s="81"/>
      <c r="BK111" s="81"/>
      <c r="BL111" s="75"/>
      <c r="BM111" s="75"/>
      <c r="BN111" s="75"/>
      <c r="BO111" s="75"/>
      <c r="BP111" s="75"/>
      <c r="BQ111" s="75"/>
      <c r="BR111" s="189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  <c r="DA111" s="75"/>
      <c r="DB111" s="75"/>
      <c r="DC111" s="75"/>
      <c r="DD111" s="75"/>
      <c r="DE111" s="75"/>
      <c r="DF111" s="75"/>
      <c r="DG111" s="75"/>
      <c r="DH111" s="75"/>
      <c r="DI111" s="75"/>
      <c r="DJ111" s="75"/>
      <c r="DK111" s="75"/>
      <c r="DL111" s="75"/>
      <c r="DM111" s="75"/>
    </row>
    <row r="112" spans="1:117" ht="51.75" customHeight="1" x14ac:dyDescent="0.35">
      <c r="A112" s="75"/>
      <c r="B112" s="79"/>
      <c r="C112" s="358"/>
      <c r="D112" s="358"/>
      <c r="E112" s="358"/>
      <c r="F112" s="358"/>
      <c r="G112" s="358"/>
      <c r="H112" s="358"/>
      <c r="I112" s="358"/>
      <c r="J112" s="358"/>
      <c r="K112" s="358"/>
      <c r="L112" s="358"/>
      <c r="M112" s="358"/>
      <c r="N112" s="358"/>
      <c r="O112" s="358"/>
      <c r="P112" s="358"/>
      <c r="Q112" s="358"/>
      <c r="R112" s="358"/>
      <c r="S112" s="358"/>
      <c r="T112" s="358"/>
      <c r="U112" s="358"/>
      <c r="V112" s="358"/>
      <c r="W112" s="358"/>
      <c r="X112" s="358"/>
      <c r="Y112" s="358"/>
      <c r="Z112" s="358"/>
      <c r="AA112" s="358"/>
      <c r="AB112" s="358"/>
      <c r="AC112" s="358"/>
      <c r="AD112" s="358"/>
      <c r="AE112" s="358"/>
      <c r="AF112" s="358"/>
      <c r="AG112" s="358"/>
      <c r="AH112" s="358"/>
      <c r="AI112" s="358"/>
      <c r="AJ112" s="358"/>
      <c r="AK112" s="358"/>
      <c r="AL112" s="358"/>
      <c r="AM112" s="358"/>
      <c r="AN112" s="358"/>
      <c r="AO112" s="358"/>
      <c r="AP112" s="358"/>
      <c r="AQ112" s="358"/>
      <c r="AR112" s="358"/>
      <c r="AS112" s="358"/>
      <c r="AT112" s="358"/>
      <c r="AU112" s="358"/>
      <c r="AV112" s="358"/>
      <c r="AW112" s="358"/>
      <c r="AX112" s="358"/>
      <c r="AY112" s="358"/>
      <c r="AZ112" s="358"/>
      <c r="BA112" s="358"/>
      <c r="BB112" s="358"/>
      <c r="BC112" s="358"/>
      <c r="BD112" s="358"/>
      <c r="BE112" s="358"/>
      <c r="BF112" s="358"/>
      <c r="BG112" s="358"/>
      <c r="BH112" s="358"/>
      <c r="BI112" s="358"/>
      <c r="BJ112" s="81"/>
      <c r="BK112" s="81"/>
      <c r="BL112" s="75"/>
      <c r="BM112" s="75"/>
      <c r="BN112" s="75"/>
      <c r="BO112" s="75"/>
      <c r="BP112" s="75"/>
      <c r="BQ112" s="75"/>
      <c r="BR112" s="189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  <c r="DA112" s="75"/>
      <c r="DB112" s="75"/>
      <c r="DC112" s="75"/>
      <c r="DD112" s="75"/>
      <c r="DE112" s="75"/>
      <c r="DF112" s="75"/>
      <c r="DG112" s="75"/>
      <c r="DH112" s="75"/>
      <c r="DI112" s="75"/>
      <c r="DJ112" s="75"/>
      <c r="DK112" s="75"/>
      <c r="DL112" s="75"/>
      <c r="DM112" s="75"/>
    </row>
    <row r="113" spans="1:117" x14ac:dyDescent="0.45">
      <c r="A113" s="78"/>
      <c r="B113" s="82"/>
      <c r="C113" s="217"/>
      <c r="D113" s="217"/>
      <c r="E113" s="83"/>
      <c r="F113" s="82"/>
      <c r="G113" s="82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274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193"/>
      <c r="BD113" s="83"/>
      <c r="BE113" s="83"/>
      <c r="BF113" s="83"/>
      <c r="BG113" s="83"/>
      <c r="BH113" s="83"/>
      <c r="BI113" s="78"/>
      <c r="BJ113" s="78"/>
      <c r="BK113" s="78"/>
      <c r="BL113" s="78"/>
      <c r="BM113" s="78"/>
      <c r="BN113" s="78"/>
      <c r="BO113" s="78"/>
      <c r="BP113" s="78"/>
      <c r="BQ113" s="78"/>
      <c r="BR113" s="190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  <c r="CD113" s="78"/>
      <c r="CE113" s="78"/>
      <c r="CF113" s="78"/>
      <c r="CG113" s="78"/>
      <c r="CH113" s="78"/>
      <c r="CI113" s="78"/>
      <c r="CJ113" s="78"/>
      <c r="CK113" s="78"/>
      <c r="CL113" s="78"/>
      <c r="CM113" s="78"/>
      <c r="CN113" s="78"/>
      <c r="CO113" s="78"/>
      <c r="CP113" s="78"/>
      <c r="CQ113" s="78"/>
      <c r="CR113" s="78"/>
      <c r="CS113" s="78"/>
      <c r="CT113" s="78"/>
      <c r="CU113" s="78"/>
      <c r="CV113" s="78"/>
      <c r="CW113" s="78"/>
      <c r="CX113" s="78"/>
      <c r="CY113" s="78"/>
      <c r="CZ113" s="78"/>
      <c r="DA113" s="78"/>
      <c r="DB113" s="78"/>
      <c r="DC113" s="78"/>
      <c r="DD113" s="78"/>
      <c r="DE113" s="78"/>
      <c r="DF113" s="78"/>
      <c r="DG113" s="78"/>
      <c r="DH113" s="78"/>
      <c r="DI113" s="78"/>
      <c r="DJ113" s="78"/>
      <c r="DK113" s="78"/>
      <c r="DL113" s="78"/>
      <c r="DM113" s="78"/>
    </row>
    <row r="114" spans="1:117" ht="30" x14ac:dyDescent="0.45">
      <c r="A114" s="78"/>
      <c r="B114" s="82"/>
      <c r="C114" s="220"/>
      <c r="D114" s="220"/>
      <c r="E114" s="221"/>
      <c r="F114" s="220"/>
      <c r="G114" s="220"/>
      <c r="H114" s="222"/>
      <c r="I114" s="222"/>
      <c r="J114" s="222"/>
      <c r="K114" s="222"/>
      <c r="L114" s="222"/>
      <c r="M114" s="222"/>
      <c r="N114" s="222"/>
      <c r="O114" s="222"/>
      <c r="P114" s="222"/>
      <c r="Q114" s="222"/>
      <c r="R114" s="222"/>
      <c r="S114" s="222"/>
      <c r="T114" s="222"/>
      <c r="U114" s="222"/>
      <c r="V114" s="222"/>
      <c r="W114" s="222"/>
      <c r="X114" s="222"/>
      <c r="Y114" s="222"/>
      <c r="Z114" s="222"/>
      <c r="AA114" s="222"/>
      <c r="AB114" s="222"/>
      <c r="AC114" s="222"/>
      <c r="AD114" s="222"/>
      <c r="AE114" s="222"/>
      <c r="AF114" s="222"/>
      <c r="AG114" s="222"/>
      <c r="AH114" s="222"/>
      <c r="AI114" s="222"/>
      <c r="AJ114" s="222"/>
      <c r="AK114" s="222"/>
      <c r="AL114" s="222"/>
      <c r="AM114" s="222"/>
      <c r="AN114" s="275"/>
      <c r="AO114" s="221"/>
      <c r="AP114" s="221"/>
      <c r="AQ114" s="221"/>
      <c r="AR114" s="221"/>
      <c r="AS114" s="221"/>
      <c r="AT114" s="221"/>
      <c r="AU114" s="221"/>
      <c r="AV114" s="221"/>
      <c r="AW114" s="221"/>
      <c r="AX114" s="221"/>
      <c r="AY114" s="221"/>
      <c r="AZ114" s="221"/>
      <c r="BA114" s="221"/>
      <c r="BB114" s="221"/>
      <c r="BC114" s="221"/>
      <c r="BD114" s="83"/>
      <c r="BE114" s="83"/>
      <c r="BF114" s="83"/>
      <c r="BG114" s="83"/>
      <c r="BH114" s="83"/>
      <c r="BI114" s="78"/>
      <c r="BJ114" s="78"/>
      <c r="BK114" s="78"/>
      <c r="BL114" s="78"/>
      <c r="BM114" s="78"/>
      <c r="BN114" s="78"/>
      <c r="BO114" s="78"/>
      <c r="BP114" s="78"/>
      <c r="BQ114" s="78"/>
      <c r="BR114" s="190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  <c r="CD114" s="78"/>
      <c r="CE114" s="78"/>
      <c r="CF114" s="78"/>
      <c r="CG114" s="78"/>
      <c r="CH114" s="78"/>
      <c r="CI114" s="78"/>
      <c r="CJ114" s="78"/>
      <c r="CK114" s="78"/>
      <c r="CL114" s="78"/>
      <c r="CM114" s="78"/>
      <c r="CN114" s="78"/>
      <c r="CO114" s="78"/>
      <c r="CP114" s="78"/>
      <c r="CQ114" s="78"/>
      <c r="CR114" s="78"/>
      <c r="CS114" s="78"/>
      <c r="CT114" s="78"/>
      <c r="CU114" s="78"/>
      <c r="CV114" s="78"/>
      <c r="CW114" s="78"/>
      <c r="CX114" s="78"/>
      <c r="CY114" s="78"/>
      <c r="CZ114" s="78"/>
      <c r="DA114" s="78"/>
      <c r="DB114" s="78"/>
      <c r="DC114" s="78"/>
      <c r="DD114" s="78"/>
      <c r="DE114" s="78"/>
      <c r="DF114" s="78"/>
      <c r="DG114" s="78"/>
      <c r="DH114" s="78"/>
      <c r="DI114" s="78"/>
      <c r="DJ114" s="78"/>
      <c r="DK114" s="78"/>
      <c r="DL114" s="78"/>
      <c r="DM114" s="78"/>
    </row>
    <row r="115" spans="1:117" ht="30" x14ac:dyDescent="0.45">
      <c r="A115" s="78"/>
      <c r="B115" s="82"/>
      <c r="C115" s="220"/>
      <c r="D115" s="220"/>
      <c r="E115" s="221"/>
      <c r="F115" s="220"/>
      <c r="G115" s="220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222"/>
      <c r="AA115" s="222"/>
      <c r="AB115" s="222"/>
      <c r="AC115" s="222"/>
      <c r="AD115" s="222"/>
      <c r="AE115" s="222"/>
      <c r="AF115" s="222"/>
      <c r="AG115" s="222"/>
      <c r="AH115" s="222"/>
      <c r="AI115" s="222"/>
      <c r="AJ115" s="222"/>
      <c r="AK115" s="222"/>
      <c r="AL115" s="222"/>
      <c r="AM115" s="222"/>
      <c r="AN115" s="275"/>
      <c r="AO115" s="221"/>
      <c r="AP115" s="221"/>
      <c r="AQ115" s="221"/>
      <c r="AR115" s="221"/>
      <c r="AS115" s="221"/>
      <c r="AT115" s="221"/>
      <c r="AU115" s="221"/>
      <c r="AV115" s="221"/>
      <c r="AW115" s="221"/>
      <c r="AX115" s="221"/>
      <c r="AY115" s="221"/>
      <c r="AZ115" s="221"/>
      <c r="BA115" s="221"/>
      <c r="BB115" s="221"/>
      <c r="BC115" s="221"/>
      <c r="BD115" s="83"/>
      <c r="BE115" s="83"/>
      <c r="BF115" s="83"/>
      <c r="BG115" s="83"/>
      <c r="BH115" s="83"/>
      <c r="BI115" s="78"/>
      <c r="BJ115" s="78"/>
      <c r="BK115" s="78"/>
      <c r="BL115" s="78"/>
      <c r="BM115" s="78"/>
      <c r="BN115" s="78"/>
      <c r="BO115" s="78"/>
      <c r="BP115" s="78"/>
      <c r="BQ115" s="78"/>
      <c r="BR115" s="190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  <c r="CD115" s="78"/>
      <c r="CE115" s="78"/>
      <c r="CF115" s="78"/>
      <c r="CG115" s="78"/>
      <c r="CH115" s="78"/>
      <c r="CI115" s="78"/>
      <c r="CJ115" s="78"/>
      <c r="CK115" s="78"/>
      <c r="CL115" s="78"/>
      <c r="CM115" s="78"/>
      <c r="CN115" s="78"/>
      <c r="CO115" s="78"/>
      <c r="CP115" s="78"/>
      <c r="CQ115" s="78"/>
      <c r="CR115" s="78"/>
      <c r="CS115" s="78"/>
      <c r="CT115" s="78"/>
      <c r="CU115" s="78"/>
      <c r="CV115" s="78"/>
      <c r="CW115" s="78"/>
      <c r="CX115" s="78"/>
      <c r="CY115" s="78"/>
      <c r="CZ115" s="78"/>
      <c r="DA115" s="78"/>
      <c r="DB115" s="78"/>
      <c r="DC115" s="78"/>
      <c r="DD115" s="78"/>
      <c r="DE115" s="78"/>
      <c r="DF115" s="78"/>
      <c r="DG115" s="78"/>
      <c r="DH115" s="78"/>
      <c r="DI115" s="78"/>
      <c r="DJ115" s="78"/>
      <c r="DK115" s="78"/>
      <c r="DL115" s="78"/>
      <c r="DM115" s="78"/>
    </row>
    <row r="116" spans="1:117" ht="30" x14ac:dyDescent="0.45">
      <c r="A116" s="78"/>
      <c r="B116" s="82"/>
      <c r="C116" s="220"/>
      <c r="D116" s="220"/>
      <c r="E116" s="221"/>
      <c r="F116" s="220"/>
      <c r="G116" s="220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22"/>
      <c r="AA116" s="222"/>
      <c r="AB116" s="222"/>
      <c r="AC116" s="222"/>
      <c r="AD116" s="222"/>
      <c r="AE116" s="222"/>
      <c r="AF116" s="222"/>
      <c r="AG116" s="222"/>
      <c r="AH116" s="222"/>
      <c r="AI116" s="222"/>
      <c r="AJ116" s="222"/>
      <c r="AK116" s="222"/>
      <c r="AL116" s="222"/>
      <c r="AM116" s="222"/>
      <c r="AN116" s="275"/>
      <c r="AO116" s="221"/>
      <c r="AP116" s="221"/>
      <c r="AQ116" s="221"/>
      <c r="AR116" s="221"/>
      <c r="AS116" s="221"/>
      <c r="AT116" s="221"/>
      <c r="AU116" s="221"/>
      <c r="AV116" s="221"/>
      <c r="AW116" s="221"/>
      <c r="AX116" s="221"/>
      <c r="AY116" s="221"/>
      <c r="AZ116" s="221"/>
      <c r="BA116" s="221"/>
      <c r="BB116" s="221"/>
      <c r="BC116" s="221"/>
      <c r="BD116" s="83"/>
      <c r="BE116" s="83"/>
      <c r="BF116" s="83"/>
      <c r="BG116" s="83"/>
      <c r="BH116" s="83"/>
      <c r="BI116" s="78"/>
      <c r="BJ116" s="78"/>
      <c r="BK116" s="78"/>
      <c r="BL116" s="78"/>
      <c r="BM116" s="78"/>
      <c r="BN116" s="78"/>
      <c r="BO116" s="78"/>
      <c r="BP116" s="78"/>
      <c r="BQ116" s="78"/>
      <c r="BR116" s="190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  <c r="CD116" s="78"/>
      <c r="CE116" s="78"/>
      <c r="CF116" s="78"/>
      <c r="CG116" s="78"/>
      <c r="CH116" s="78"/>
      <c r="CI116" s="78"/>
      <c r="CJ116" s="78"/>
      <c r="CK116" s="78"/>
      <c r="CL116" s="78"/>
      <c r="CM116" s="78"/>
      <c r="CN116" s="78"/>
      <c r="CO116" s="78"/>
      <c r="CP116" s="78"/>
      <c r="CQ116" s="78"/>
      <c r="CR116" s="78"/>
      <c r="CS116" s="78"/>
      <c r="CT116" s="78"/>
      <c r="CU116" s="78"/>
      <c r="CV116" s="78"/>
      <c r="CW116" s="78"/>
      <c r="CX116" s="78"/>
      <c r="CY116" s="78"/>
      <c r="CZ116" s="78"/>
      <c r="DA116" s="78"/>
      <c r="DB116" s="78"/>
      <c r="DC116" s="78"/>
      <c r="DD116" s="78"/>
      <c r="DE116" s="78"/>
      <c r="DF116" s="78"/>
      <c r="DG116" s="78"/>
      <c r="DH116" s="78"/>
      <c r="DI116" s="78"/>
      <c r="DJ116" s="78"/>
      <c r="DK116" s="78"/>
      <c r="DL116" s="78"/>
      <c r="DM116" s="78"/>
    </row>
    <row r="117" spans="1:117" ht="30" x14ac:dyDescent="0.45">
      <c r="A117" s="78"/>
      <c r="B117" s="82"/>
      <c r="C117" s="220"/>
      <c r="D117" s="220"/>
      <c r="E117" s="221"/>
      <c r="F117" s="220"/>
      <c r="G117" s="220"/>
      <c r="H117" s="222"/>
      <c r="I117" s="222"/>
      <c r="J117" s="222"/>
      <c r="K117" s="222"/>
      <c r="L117" s="222"/>
      <c r="M117" s="222"/>
      <c r="N117" s="222"/>
      <c r="O117" s="222"/>
      <c r="P117" s="222"/>
      <c r="Q117" s="222"/>
      <c r="R117" s="222"/>
      <c r="S117" s="222"/>
      <c r="T117" s="222"/>
      <c r="U117" s="222"/>
      <c r="V117" s="222"/>
      <c r="W117" s="222"/>
      <c r="X117" s="222"/>
      <c r="Y117" s="222"/>
      <c r="Z117" s="222"/>
      <c r="AA117" s="222"/>
      <c r="AB117" s="222"/>
      <c r="AC117" s="222"/>
      <c r="AD117" s="222"/>
      <c r="AE117" s="222"/>
      <c r="AF117" s="222"/>
      <c r="AG117" s="222"/>
      <c r="AH117" s="222"/>
      <c r="AI117" s="222"/>
      <c r="AJ117" s="222"/>
      <c r="AK117" s="222"/>
      <c r="AL117" s="222"/>
      <c r="AM117" s="222"/>
      <c r="AN117" s="275"/>
      <c r="AO117" s="221"/>
      <c r="AP117" s="221"/>
      <c r="AQ117" s="221"/>
      <c r="AR117" s="221"/>
      <c r="AS117" s="221"/>
      <c r="AT117" s="221"/>
      <c r="AU117" s="221"/>
      <c r="AV117" s="221"/>
      <c r="AW117" s="221"/>
      <c r="AX117" s="221"/>
      <c r="AY117" s="221"/>
      <c r="AZ117" s="221"/>
      <c r="BA117" s="221"/>
      <c r="BB117" s="221"/>
      <c r="BC117" s="221"/>
      <c r="BD117" s="83"/>
      <c r="BE117" s="83"/>
      <c r="BF117" s="83"/>
      <c r="BG117" s="83"/>
      <c r="BH117" s="83"/>
      <c r="BI117" s="78"/>
      <c r="BJ117" s="78"/>
      <c r="BK117" s="78"/>
      <c r="BL117" s="78"/>
      <c r="BM117" s="78"/>
      <c r="BN117" s="78"/>
      <c r="BO117" s="78"/>
      <c r="BP117" s="78"/>
      <c r="BQ117" s="78"/>
      <c r="BR117" s="190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  <c r="CD117" s="78"/>
      <c r="CE117" s="78"/>
      <c r="CF117" s="78"/>
      <c r="CG117" s="78"/>
      <c r="CH117" s="78"/>
      <c r="CI117" s="78"/>
      <c r="CJ117" s="78"/>
      <c r="CK117" s="78"/>
      <c r="CL117" s="78"/>
      <c r="CM117" s="78"/>
      <c r="CN117" s="78"/>
      <c r="CO117" s="78"/>
      <c r="CP117" s="78"/>
      <c r="CQ117" s="78"/>
      <c r="CR117" s="78"/>
      <c r="CS117" s="78"/>
      <c r="CT117" s="78"/>
      <c r="CU117" s="78"/>
      <c r="CV117" s="78"/>
      <c r="CW117" s="78"/>
      <c r="CX117" s="78"/>
      <c r="CY117" s="78"/>
      <c r="CZ117" s="78"/>
      <c r="DA117" s="78"/>
      <c r="DB117" s="78"/>
      <c r="DC117" s="78"/>
      <c r="DD117" s="78"/>
      <c r="DE117" s="78"/>
      <c r="DF117" s="78"/>
      <c r="DG117" s="78"/>
      <c r="DH117" s="78"/>
      <c r="DI117" s="78"/>
      <c r="DJ117" s="78"/>
      <c r="DK117" s="78"/>
      <c r="DL117" s="78"/>
      <c r="DM117" s="78"/>
    </row>
    <row r="118" spans="1:117" ht="30" x14ac:dyDescent="0.45">
      <c r="A118" s="78"/>
      <c r="B118" s="82"/>
      <c r="C118" s="220"/>
      <c r="D118" s="220"/>
      <c r="E118" s="221"/>
      <c r="F118" s="220"/>
      <c r="G118" s="220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222"/>
      <c r="AA118" s="222"/>
      <c r="AB118" s="222"/>
      <c r="AC118" s="222"/>
      <c r="AD118" s="222"/>
      <c r="AE118" s="222"/>
      <c r="AF118" s="222"/>
      <c r="AG118" s="222"/>
      <c r="AH118" s="222"/>
      <c r="AI118" s="222"/>
      <c r="AJ118" s="222"/>
      <c r="AK118" s="222"/>
      <c r="AL118" s="222"/>
      <c r="AM118" s="222"/>
      <c r="AN118" s="275"/>
      <c r="AO118" s="222"/>
      <c r="AP118" s="222"/>
      <c r="AQ118" s="222"/>
      <c r="AR118" s="222"/>
      <c r="AS118" s="222"/>
      <c r="AT118" s="222"/>
      <c r="AU118" s="222"/>
      <c r="AV118" s="222"/>
      <c r="AW118" s="222"/>
      <c r="AX118" s="222"/>
      <c r="AY118" s="222"/>
      <c r="AZ118" s="222"/>
      <c r="BA118" s="222"/>
      <c r="BB118" s="222"/>
      <c r="BC118" s="222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190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  <c r="CD118" s="78"/>
      <c r="CE118" s="78"/>
      <c r="CF118" s="78"/>
      <c r="CG118" s="78"/>
      <c r="CH118" s="78"/>
      <c r="CI118" s="78"/>
      <c r="CJ118" s="78"/>
      <c r="CK118" s="78"/>
      <c r="CL118" s="78"/>
      <c r="CM118" s="78"/>
      <c r="CN118" s="78"/>
      <c r="CO118" s="78"/>
      <c r="CP118" s="78"/>
      <c r="CQ118" s="78"/>
      <c r="CR118" s="78"/>
      <c r="CS118" s="78"/>
      <c r="CT118" s="78"/>
      <c r="CU118" s="78"/>
      <c r="CV118" s="78"/>
      <c r="CW118" s="78"/>
      <c r="CX118" s="78"/>
      <c r="CY118" s="78"/>
      <c r="CZ118" s="78"/>
      <c r="DA118" s="78"/>
      <c r="DB118" s="78"/>
      <c r="DC118" s="78"/>
      <c r="DD118" s="78"/>
      <c r="DE118" s="78"/>
      <c r="DF118" s="78"/>
      <c r="DG118" s="78"/>
      <c r="DH118" s="78"/>
      <c r="DI118" s="78"/>
      <c r="DJ118" s="78"/>
      <c r="DK118" s="78"/>
      <c r="DL118" s="78"/>
      <c r="DM118" s="78"/>
    </row>
    <row r="119" spans="1:117" ht="30" x14ac:dyDescent="0.45">
      <c r="A119" s="78"/>
      <c r="B119" s="82"/>
      <c r="C119" s="220"/>
      <c r="D119" s="220"/>
      <c r="E119" s="221"/>
      <c r="F119" s="220"/>
      <c r="G119" s="220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222"/>
      <c r="AA119" s="222"/>
      <c r="AB119" s="222"/>
      <c r="AC119" s="222"/>
      <c r="AD119" s="222"/>
      <c r="AE119" s="222"/>
      <c r="AF119" s="222"/>
      <c r="AG119" s="222"/>
      <c r="AH119" s="222"/>
      <c r="AI119" s="222"/>
      <c r="AJ119" s="222"/>
      <c r="AK119" s="222"/>
      <c r="AL119" s="222"/>
      <c r="AM119" s="222"/>
      <c r="AN119" s="275"/>
      <c r="AO119" s="220"/>
      <c r="AP119" s="220"/>
      <c r="AQ119" s="220"/>
      <c r="AR119" s="220"/>
      <c r="AS119" s="220"/>
      <c r="AT119" s="220"/>
      <c r="AU119" s="220"/>
      <c r="AV119" s="220"/>
      <c r="AW119" s="220"/>
      <c r="AX119" s="220"/>
      <c r="AY119" s="220"/>
      <c r="AZ119" s="220"/>
      <c r="BA119" s="220"/>
      <c r="BB119" s="220"/>
      <c r="BC119" s="220"/>
      <c r="BD119" s="82"/>
      <c r="BE119" s="82"/>
      <c r="BF119" s="82"/>
      <c r="BG119" s="82"/>
      <c r="BH119" s="82"/>
      <c r="BI119" s="78"/>
      <c r="BJ119" s="78"/>
      <c r="BK119" s="78"/>
      <c r="BL119" s="78"/>
      <c r="BM119" s="78"/>
      <c r="BN119" s="78"/>
      <c r="BO119" s="78"/>
      <c r="BP119" s="78"/>
      <c r="BQ119" s="78"/>
      <c r="BR119" s="190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  <c r="CD119" s="78"/>
      <c r="CE119" s="78"/>
      <c r="CF119" s="78"/>
      <c r="CG119" s="78"/>
      <c r="CH119" s="78"/>
      <c r="CI119" s="78"/>
      <c r="CJ119" s="78"/>
      <c r="CK119" s="78"/>
      <c r="CL119" s="78"/>
      <c r="CM119" s="78"/>
      <c r="CN119" s="78"/>
      <c r="CO119" s="78"/>
      <c r="CP119" s="78"/>
      <c r="CQ119" s="78"/>
      <c r="CR119" s="78"/>
      <c r="CS119" s="78"/>
      <c r="CT119" s="78"/>
      <c r="CU119" s="78"/>
      <c r="CV119" s="78"/>
      <c r="CW119" s="78"/>
      <c r="CX119" s="78"/>
      <c r="CY119" s="78"/>
      <c r="CZ119" s="78"/>
      <c r="DA119" s="78"/>
      <c r="DB119" s="78"/>
      <c r="DC119" s="78"/>
      <c r="DD119" s="78"/>
      <c r="DE119" s="78"/>
      <c r="DF119" s="78"/>
      <c r="DG119" s="78"/>
      <c r="DH119" s="78"/>
      <c r="DI119" s="78"/>
      <c r="DJ119" s="78"/>
      <c r="DK119" s="78"/>
      <c r="DL119" s="78"/>
      <c r="DM119" s="78"/>
    </row>
    <row r="120" spans="1:117" ht="30" x14ac:dyDescent="0.45">
      <c r="A120" s="78"/>
      <c r="B120" s="82"/>
      <c r="C120" s="220"/>
      <c r="D120" s="220"/>
      <c r="E120" s="221"/>
      <c r="F120" s="220"/>
      <c r="G120" s="220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222"/>
      <c r="AA120" s="222"/>
      <c r="AB120" s="222"/>
      <c r="AC120" s="222"/>
      <c r="AD120" s="222"/>
      <c r="AE120" s="222"/>
      <c r="AF120" s="222"/>
      <c r="AG120" s="222"/>
      <c r="AH120" s="222"/>
      <c r="AI120" s="222"/>
      <c r="AJ120" s="222"/>
      <c r="AK120" s="222"/>
      <c r="AL120" s="222"/>
      <c r="AM120" s="222"/>
      <c r="AN120" s="275"/>
      <c r="AO120" s="222"/>
      <c r="AP120" s="222"/>
      <c r="AQ120" s="222"/>
      <c r="AR120" s="222"/>
      <c r="AS120" s="222"/>
      <c r="AT120" s="222"/>
      <c r="AU120" s="222"/>
      <c r="AV120" s="222"/>
      <c r="AW120" s="222"/>
      <c r="AX120" s="222"/>
      <c r="AY120" s="222"/>
      <c r="AZ120" s="222"/>
      <c r="BA120" s="222"/>
      <c r="BB120" s="222"/>
      <c r="BC120" s="222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190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  <c r="CD120" s="78"/>
      <c r="CE120" s="78"/>
      <c r="CF120" s="78"/>
      <c r="CG120" s="78"/>
      <c r="CH120" s="78"/>
      <c r="CI120" s="78"/>
      <c r="CJ120" s="78"/>
      <c r="CK120" s="78"/>
      <c r="CL120" s="78"/>
      <c r="CM120" s="78"/>
      <c r="CN120" s="78"/>
      <c r="CO120" s="78"/>
      <c r="CP120" s="78"/>
      <c r="CQ120" s="78"/>
      <c r="CR120" s="78"/>
      <c r="CS120" s="78"/>
      <c r="CT120" s="78"/>
      <c r="CU120" s="78"/>
      <c r="CV120" s="78"/>
      <c r="CW120" s="78"/>
      <c r="CX120" s="78"/>
      <c r="CY120" s="78"/>
      <c r="CZ120" s="78"/>
      <c r="DA120" s="78"/>
      <c r="DB120" s="78"/>
      <c r="DC120" s="78"/>
      <c r="DD120" s="78"/>
      <c r="DE120" s="78"/>
      <c r="DF120" s="78"/>
      <c r="DG120" s="78"/>
      <c r="DH120" s="78"/>
      <c r="DI120" s="78"/>
      <c r="DJ120" s="78"/>
      <c r="DK120" s="78"/>
      <c r="DL120" s="78"/>
      <c r="DM120" s="78"/>
    </row>
    <row r="121" spans="1:117" ht="30" x14ac:dyDescent="0.45">
      <c r="A121" s="78"/>
      <c r="B121" s="82"/>
      <c r="C121" s="220"/>
      <c r="D121" s="220"/>
      <c r="E121" s="221"/>
      <c r="F121" s="220"/>
      <c r="G121" s="220"/>
      <c r="H121" s="222"/>
      <c r="I121" s="222"/>
      <c r="J121" s="222"/>
      <c r="K121" s="222"/>
      <c r="L121" s="222"/>
      <c r="M121" s="222"/>
      <c r="N121" s="222"/>
      <c r="O121" s="222"/>
      <c r="P121" s="222"/>
      <c r="Q121" s="222"/>
      <c r="R121" s="222"/>
      <c r="S121" s="222"/>
      <c r="T121" s="222"/>
      <c r="U121" s="222"/>
      <c r="V121" s="222"/>
      <c r="W121" s="222"/>
      <c r="X121" s="222"/>
      <c r="Y121" s="222"/>
      <c r="Z121" s="222"/>
      <c r="AA121" s="222"/>
      <c r="AB121" s="222"/>
      <c r="AC121" s="222"/>
      <c r="AD121" s="222"/>
      <c r="AE121" s="222"/>
      <c r="AF121" s="222"/>
      <c r="AG121" s="222"/>
      <c r="AH121" s="222"/>
      <c r="AI121" s="222"/>
      <c r="AJ121" s="222"/>
      <c r="AK121" s="222"/>
      <c r="AL121" s="222"/>
      <c r="AM121" s="222"/>
      <c r="AN121" s="275"/>
      <c r="AO121" s="222"/>
      <c r="AP121" s="222"/>
      <c r="AQ121" s="222"/>
      <c r="AR121" s="222"/>
      <c r="AS121" s="222"/>
      <c r="AT121" s="222"/>
      <c r="AU121" s="222"/>
      <c r="AV121" s="222"/>
      <c r="AW121" s="222"/>
      <c r="AX121" s="222"/>
      <c r="AY121" s="222"/>
      <c r="AZ121" s="222"/>
      <c r="BA121" s="222"/>
      <c r="BB121" s="222"/>
      <c r="BC121" s="222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190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  <c r="CD121" s="78"/>
      <c r="CE121" s="78"/>
      <c r="CF121" s="78"/>
      <c r="CG121" s="78"/>
      <c r="CH121" s="78"/>
      <c r="CI121" s="78"/>
      <c r="CJ121" s="78"/>
      <c r="CK121" s="78"/>
      <c r="CL121" s="78"/>
      <c r="CM121" s="78"/>
      <c r="CN121" s="78"/>
      <c r="CO121" s="78"/>
      <c r="CP121" s="78"/>
      <c r="CQ121" s="78"/>
      <c r="CR121" s="78"/>
      <c r="CS121" s="78"/>
      <c r="CT121" s="78"/>
      <c r="CU121" s="78"/>
      <c r="CV121" s="78"/>
      <c r="CW121" s="78"/>
      <c r="CX121" s="78"/>
      <c r="CY121" s="78"/>
      <c r="CZ121" s="78"/>
      <c r="DA121" s="78"/>
      <c r="DB121" s="78"/>
      <c r="DC121" s="78"/>
      <c r="DD121" s="78"/>
      <c r="DE121" s="78"/>
      <c r="DF121" s="78"/>
      <c r="DG121" s="78"/>
      <c r="DH121" s="78"/>
      <c r="DI121" s="78"/>
      <c r="DJ121" s="78"/>
      <c r="DK121" s="78"/>
      <c r="DL121" s="78"/>
      <c r="DM121" s="78"/>
    </row>
    <row r="122" spans="1:117" ht="30" x14ac:dyDescent="0.45">
      <c r="A122" s="78"/>
      <c r="B122" s="82"/>
      <c r="C122" s="220"/>
      <c r="D122" s="220"/>
      <c r="E122" s="221"/>
      <c r="F122" s="220"/>
      <c r="G122" s="220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222"/>
      <c r="AA122" s="222"/>
      <c r="AB122" s="222"/>
      <c r="AC122" s="222"/>
      <c r="AD122" s="222"/>
      <c r="AE122" s="222"/>
      <c r="AF122" s="222"/>
      <c r="AG122" s="222"/>
      <c r="AH122" s="222"/>
      <c r="AI122" s="222"/>
      <c r="AJ122" s="222"/>
      <c r="AK122" s="222"/>
      <c r="AL122" s="222"/>
      <c r="AM122" s="222"/>
      <c r="AN122" s="275"/>
      <c r="AO122" s="222"/>
      <c r="AP122" s="222"/>
      <c r="AQ122" s="222"/>
      <c r="AR122" s="222"/>
      <c r="AS122" s="222"/>
      <c r="AT122" s="222"/>
      <c r="AU122" s="222"/>
      <c r="AV122" s="222"/>
      <c r="AW122" s="222"/>
      <c r="AX122" s="222"/>
      <c r="AY122" s="222"/>
      <c r="AZ122" s="222"/>
      <c r="BA122" s="222"/>
      <c r="BB122" s="222"/>
      <c r="BC122" s="222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190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  <c r="CD122" s="78"/>
      <c r="CE122" s="78"/>
      <c r="CF122" s="78"/>
      <c r="CG122" s="78"/>
      <c r="CH122" s="78"/>
      <c r="CI122" s="78"/>
      <c r="CJ122" s="78"/>
      <c r="CK122" s="78"/>
      <c r="CL122" s="78"/>
      <c r="CM122" s="78"/>
      <c r="CN122" s="78"/>
      <c r="CO122" s="78"/>
      <c r="CP122" s="78"/>
      <c r="CQ122" s="78"/>
      <c r="CR122" s="78"/>
      <c r="CS122" s="78"/>
      <c r="CT122" s="78"/>
      <c r="CU122" s="78"/>
      <c r="CV122" s="78"/>
      <c r="CW122" s="78"/>
      <c r="CX122" s="78"/>
      <c r="CY122" s="78"/>
      <c r="CZ122" s="78"/>
      <c r="DA122" s="78"/>
      <c r="DB122" s="78"/>
      <c r="DC122" s="78"/>
      <c r="DD122" s="78"/>
      <c r="DE122" s="78"/>
      <c r="DF122" s="78"/>
      <c r="DG122" s="78"/>
      <c r="DH122" s="78"/>
      <c r="DI122" s="78"/>
      <c r="DJ122" s="78"/>
      <c r="DK122" s="78"/>
      <c r="DL122" s="78"/>
      <c r="DM122" s="78"/>
    </row>
    <row r="123" spans="1:117" ht="30" x14ac:dyDescent="0.45">
      <c r="A123" s="78"/>
      <c r="B123" s="82"/>
      <c r="C123" s="220"/>
      <c r="D123" s="220"/>
      <c r="E123" s="221"/>
      <c r="F123" s="220"/>
      <c r="G123" s="220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222"/>
      <c r="AA123" s="222"/>
      <c r="AB123" s="222"/>
      <c r="AC123" s="222"/>
      <c r="AD123" s="222"/>
      <c r="AE123" s="222"/>
      <c r="AF123" s="222"/>
      <c r="AG123" s="222"/>
      <c r="AH123" s="222"/>
      <c r="AI123" s="222"/>
      <c r="AJ123" s="222"/>
      <c r="AK123" s="222"/>
      <c r="AL123" s="222"/>
      <c r="AM123" s="222"/>
      <c r="AN123" s="275"/>
      <c r="AO123" s="222"/>
      <c r="AP123" s="222"/>
      <c r="AQ123" s="222"/>
      <c r="AR123" s="222"/>
      <c r="AS123" s="222"/>
      <c r="AT123" s="222"/>
      <c r="AU123" s="222"/>
      <c r="AV123" s="222"/>
      <c r="AW123" s="222"/>
      <c r="AX123" s="222"/>
      <c r="AY123" s="222"/>
      <c r="AZ123" s="222"/>
      <c r="BA123" s="222"/>
      <c r="BB123" s="222"/>
      <c r="BC123" s="222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190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  <c r="CD123" s="78"/>
      <c r="CE123" s="78"/>
      <c r="CF123" s="78"/>
      <c r="CG123" s="78"/>
      <c r="CH123" s="78"/>
      <c r="CI123" s="78"/>
      <c r="CJ123" s="78"/>
      <c r="CK123" s="78"/>
      <c r="CL123" s="78"/>
      <c r="CM123" s="78"/>
      <c r="CN123" s="78"/>
      <c r="CO123" s="78"/>
      <c r="CP123" s="78"/>
      <c r="CQ123" s="78"/>
      <c r="CR123" s="78"/>
      <c r="CS123" s="78"/>
      <c r="CT123" s="78"/>
      <c r="CU123" s="78"/>
      <c r="CV123" s="78"/>
      <c r="CW123" s="78"/>
      <c r="CX123" s="78"/>
      <c r="CY123" s="78"/>
      <c r="CZ123" s="78"/>
      <c r="DA123" s="78"/>
      <c r="DB123" s="78"/>
      <c r="DC123" s="78"/>
      <c r="DD123" s="78"/>
      <c r="DE123" s="78"/>
      <c r="DF123" s="78"/>
      <c r="DG123" s="78"/>
      <c r="DH123" s="78"/>
      <c r="DI123" s="78"/>
      <c r="DJ123" s="78"/>
      <c r="DK123" s="78"/>
      <c r="DL123" s="78"/>
      <c r="DM123" s="78"/>
    </row>
    <row r="124" spans="1:117" ht="30" x14ac:dyDescent="0.45">
      <c r="A124" s="78"/>
      <c r="B124" s="82"/>
      <c r="C124" s="220"/>
      <c r="D124" s="220"/>
      <c r="E124" s="221"/>
      <c r="F124" s="220"/>
      <c r="G124" s="220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222"/>
      <c r="S124" s="222"/>
      <c r="T124" s="222"/>
      <c r="U124" s="222"/>
      <c r="V124" s="222"/>
      <c r="W124" s="222"/>
      <c r="X124" s="222"/>
      <c r="Y124" s="222"/>
      <c r="Z124" s="222"/>
      <c r="AA124" s="222"/>
      <c r="AB124" s="222"/>
      <c r="AC124" s="222"/>
      <c r="AD124" s="222"/>
      <c r="AE124" s="222"/>
      <c r="AF124" s="222"/>
      <c r="AG124" s="222"/>
      <c r="AH124" s="222"/>
      <c r="AI124" s="222"/>
      <c r="AJ124" s="222"/>
      <c r="AK124" s="222"/>
      <c r="AL124" s="222"/>
      <c r="AM124" s="222"/>
      <c r="AN124" s="275"/>
      <c r="AO124" s="222"/>
      <c r="AP124" s="222"/>
      <c r="AQ124" s="222"/>
      <c r="AR124" s="222"/>
      <c r="AS124" s="222"/>
      <c r="AT124" s="222"/>
      <c r="AU124" s="222"/>
      <c r="AV124" s="222"/>
      <c r="AW124" s="222"/>
      <c r="AX124" s="222"/>
      <c r="AY124" s="222"/>
      <c r="AZ124" s="222"/>
      <c r="BA124" s="222"/>
      <c r="BB124" s="222"/>
      <c r="BC124" s="222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190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  <c r="CD124" s="78"/>
      <c r="CE124" s="78"/>
      <c r="CF124" s="78"/>
      <c r="CG124" s="78"/>
      <c r="CH124" s="78"/>
      <c r="CI124" s="78"/>
      <c r="CJ124" s="78"/>
      <c r="CK124" s="78"/>
      <c r="CL124" s="78"/>
      <c r="CM124" s="78"/>
      <c r="CN124" s="78"/>
      <c r="CO124" s="78"/>
      <c r="CP124" s="78"/>
      <c r="CQ124" s="78"/>
      <c r="CR124" s="78"/>
      <c r="CS124" s="78"/>
      <c r="CT124" s="78"/>
      <c r="CU124" s="78"/>
      <c r="CV124" s="78"/>
      <c r="CW124" s="78"/>
      <c r="CX124" s="78"/>
      <c r="CY124" s="78"/>
      <c r="CZ124" s="78"/>
      <c r="DA124" s="78"/>
      <c r="DB124" s="78"/>
      <c r="DC124" s="78"/>
      <c r="DD124" s="78"/>
      <c r="DE124" s="78"/>
      <c r="DF124" s="78"/>
      <c r="DG124" s="78"/>
      <c r="DH124" s="78"/>
      <c r="DI124" s="78"/>
      <c r="DJ124" s="78"/>
      <c r="DK124" s="78"/>
      <c r="DL124" s="78"/>
      <c r="DM124" s="78"/>
    </row>
    <row r="125" spans="1:117" x14ac:dyDescent="0.45">
      <c r="A125" s="84"/>
      <c r="B125" s="83"/>
      <c r="C125" s="218"/>
      <c r="D125" s="218"/>
      <c r="E125" s="83"/>
      <c r="F125" s="83"/>
      <c r="G125" s="83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276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4"/>
      <c r="BC125" s="191"/>
      <c r="BD125" s="84"/>
      <c r="BE125" s="84"/>
      <c r="BF125" s="84"/>
      <c r="BG125" s="84"/>
      <c r="BH125" s="84"/>
      <c r="BI125" s="78"/>
      <c r="BJ125" s="78"/>
      <c r="BK125" s="78"/>
      <c r="BL125" s="78"/>
      <c r="BM125" s="78"/>
      <c r="BN125" s="78"/>
      <c r="BO125" s="78"/>
      <c r="BP125" s="78"/>
      <c r="BQ125" s="78"/>
      <c r="BR125" s="190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  <c r="CD125" s="78"/>
      <c r="CE125" s="78"/>
      <c r="CF125" s="78"/>
      <c r="CG125" s="78"/>
      <c r="CH125" s="78"/>
      <c r="CI125" s="78"/>
      <c r="CJ125" s="78"/>
      <c r="CK125" s="78"/>
      <c r="CL125" s="78"/>
      <c r="CM125" s="78"/>
      <c r="CN125" s="78"/>
      <c r="CO125" s="78"/>
      <c r="CP125" s="78"/>
      <c r="CQ125" s="78"/>
      <c r="CR125" s="78"/>
      <c r="CS125" s="78"/>
      <c r="CT125" s="78"/>
      <c r="CU125" s="78"/>
      <c r="CV125" s="78"/>
      <c r="CW125" s="78"/>
      <c r="CX125" s="78"/>
      <c r="CY125" s="78"/>
      <c r="CZ125" s="78"/>
      <c r="DA125" s="78"/>
      <c r="DB125" s="78"/>
      <c r="DC125" s="78"/>
      <c r="DD125" s="78"/>
      <c r="DE125" s="78"/>
      <c r="DF125" s="78"/>
      <c r="DG125" s="78"/>
      <c r="DH125" s="78"/>
      <c r="DI125" s="78"/>
      <c r="DJ125" s="78"/>
      <c r="DK125" s="78"/>
      <c r="DL125" s="78"/>
      <c r="DM125" s="78"/>
    </row>
    <row r="126" spans="1:117" x14ac:dyDescent="0.45">
      <c r="A126" s="84"/>
      <c r="B126" s="83"/>
      <c r="C126" s="218"/>
      <c r="D126" s="218"/>
      <c r="E126" s="83"/>
      <c r="F126" s="83"/>
      <c r="G126" s="83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276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191"/>
      <c r="BD126" s="84"/>
      <c r="BE126" s="84"/>
      <c r="BF126" s="84"/>
      <c r="BG126" s="84"/>
      <c r="BH126" s="84"/>
      <c r="BI126" s="78"/>
      <c r="BJ126" s="78"/>
      <c r="BK126" s="78"/>
      <c r="BL126" s="78"/>
      <c r="BM126" s="78"/>
      <c r="BN126" s="78"/>
      <c r="BO126" s="78"/>
      <c r="BP126" s="78"/>
      <c r="BQ126" s="78"/>
      <c r="BR126" s="190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  <c r="CD126" s="78"/>
      <c r="CE126" s="78"/>
      <c r="CF126" s="78"/>
      <c r="CG126" s="78"/>
      <c r="CH126" s="78"/>
      <c r="CI126" s="78"/>
      <c r="CJ126" s="78"/>
      <c r="CK126" s="78"/>
      <c r="CL126" s="78"/>
      <c r="CM126" s="78"/>
      <c r="CN126" s="78"/>
      <c r="CO126" s="78"/>
      <c r="CP126" s="78"/>
      <c r="CQ126" s="78"/>
      <c r="CR126" s="78"/>
      <c r="CS126" s="78"/>
      <c r="CT126" s="78"/>
      <c r="CU126" s="78"/>
      <c r="CV126" s="78"/>
      <c r="CW126" s="78"/>
      <c r="CX126" s="78"/>
      <c r="CY126" s="78"/>
      <c r="CZ126" s="78"/>
      <c r="DA126" s="78"/>
      <c r="DB126" s="78"/>
      <c r="DC126" s="78"/>
      <c r="DD126" s="78"/>
      <c r="DE126" s="78"/>
      <c r="DF126" s="78"/>
      <c r="DG126" s="78"/>
      <c r="DH126" s="78"/>
      <c r="DI126" s="78"/>
      <c r="DJ126" s="78"/>
      <c r="DK126" s="78"/>
      <c r="DL126" s="78"/>
      <c r="DM126" s="78"/>
    </row>
    <row r="127" spans="1:117" x14ac:dyDescent="0.45">
      <c r="A127" s="84"/>
      <c r="B127" s="83"/>
      <c r="C127" s="218"/>
      <c r="D127" s="218"/>
      <c r="E127" s="83"/>
      <c r="F127" s="83"/>
      <c r="G127" s="83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276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191"/>
      <c r="BD127" s="84"/>
      <c r="BE127" s="84"/>
      <c r="BF127" s="84"/>
      <c r="BG127" s="84"/>
      <c r="BH127" s="84"/>
      <c r="BI127" s="78"/>
      <c r="BJ127" s="78"/>
      <c r="BK127" s="78"/>
      <c r="BL127" s="78"/>
      <c r="BM127" s="78"/>
      <c r="BN127" s="78"/>
      <c r="BO127" s="78"/>
      <c r="BP127" s="78"/>
      <c r="BQ127" s="78"/>
      <c r="BR127" s="190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  <c r="CD127" s="78"/>
      <c r="CE127" s="78"/>
      <c r="CF127" s="78"/>
      <c r="CG127" s="78"/>
      <c r="CH127" s="78"/>
      <c r="CI127" s="78"/>
      <c r="CJ127" s="78"/>
      <c r="CK127" s="78"/>
      <c r="CL127" s="78"/>
      <c r="CM127" s="78"/>
      <c r="CN127" s="78"/>
      <c r="CO127" s="78"/>
      <c r="CP127" s="78"/>
      <c r="CQ127" s="78"/>
      <c r="CR127" s="78"/>
      <c r="CS127" s="78"/>
      <c r="CT127" s="78"/>
      <c r="CU127" s="78"/>
      <c r="CV127" s="78"/>
      <c r="CW127" s="78"/>
      <c r="CX127" s="78"/>
      <c r="CY127" s="78"/>
      <c r="CZ127" s="78"/>
      <c r="DA127" s="78"/>
      <c r="DB127" s="78"/>
      <c r="DC127" s="78"/>
      <c r="DD127" s="78"/>
      <c r="DE127" s="78"/>
      <c r="DF127" s="78"/>
      <c r="DG127" s="78"/>
      <c r="DH127" s="78"/>
      <c r="DI127" s="78"/>
      <c r="DJ127" s="78"/>
      <c r="DK127" s="78"/>
      <c r="DL127" s="78"/>
      <c r="DM127" s="78"/>
    </row>
  </sheetData>
  <mergeCells count="196">
    <mergeCell ref="B49:B50"/>
    <mergeCell ref="C49:C50"/>
    <mergeCell ref="B73:D73"/>
    <mergeCell ref="C40:D40"/>
    <mergeCell ref="C28:D28"/>
    <mergeCell ref="C29:D29"/>
    <mergeCell ref="C30:D30"/>
    <mergeCell ref="C31:D31"/>
    <mergeCell ref="C32:D32"/>
    <mergeCell ref="C34:D34"/>
    <mergeCell ref="C33:D33"/>
    <mergeCell ref="C45:D45"/>
    <mergeCell ref="C44:D44"/>
    <mergeCell ref="C43:D43"/>
    <mergeCell ref="C42:D42"/>
    <mergeCell ref="C41:D41"/>
    <mergeCell ref="C39:D39"/>
    <mergeCell ref="C59:C60"/>
    <mergeCell ref="B14:D14"/>
    <mergeCell ref="B26:D26"/>
    <mergeCell ref="B36:D36"/>
    <mergeCell ref="Y20:Y21"/>
    <mergeCell ref="AM20:AM21"/>
    <mergeCell ref="C22:C23"/>
    <mergeCell ref="C38:D38"/>
    <mergeCell ref="C35:D35"/>
    <mergeCell ref="B47:D47"/>
    <mergeCell ref="C16:D16"/>
    <mergeCell ref="C17:D17"/>
    <mergeCell ref="C18:D18"/>
    <mergeCell ref="C19:D19"/>
    <mergeCell ref="C24:D24"/>
    <mergeCell ref="C25:D25"/>
    <mergeCell ref="BB20:BB21"/>
    <mergeCell ref="G20:G21"/>
    <mergeCell ref="E22:E23"/>
    <mergeCell ref="F22:F23"/>
    <mergeCell ref="Y22:Y23"/>
    <mergeCell ref="AM22:AM23"/>
    <mergeCell ref="G22:G23"/>
    <mergeCell ref="W63:W64"/>
    <mergeCell ref="X63:X64"/>
    <mergeCell ref="Y63:Y64"/>
    <mergeCell ref="E49:E50"/>
    <mergeCell ref="F49:F50"/>
    <mergeCell ref="Y49:Y50"/>
    <mergeCell ref="G49:G50"/>
    <mergeCell ref="G51:G52"/>
    <mergeCell ref="AJ22:AJ23"/>
    <mergeCell ref="AY20:AY21"/>
    <mergeCell ref="E65:E66"/>
    <mergeCell ref="F65:F66"/>
    <mergeCell ref="G65:G66"/>
    <mergeCell ref="V65:V66"/>
    <mergeCell ref="W65:W66"/>
    <mergeCell ref="Y65:Y66"/>
    <mergeCell ref="X65:X66"/>
    <mergeCell ref="C15:D15"/>
    <mergeCell ref="B20:B21"/>
    <mergeCell ref="C20:C21"/>
    <mergeCell ref="E20:E21"/>
    <mergeCell ref="F20:F21"/>
    <mergeCell ref="B57:B58"/>
    <mergeCell ref="C61:C62"/>
    <mergeCell ref="E61:E62"/>
    <mergeCell ref="F61:F62"/>
    <mergeCell ref="B51:B52"/>
    <mergeCell ref="C51:C52"/>
    <mergeCell ref="E51:E52"/>
    <mergeCell ref="F51:F52"/>
    <mergeCell ref="C57:C58"/>
    <mergeCell ref="E57:E58"/>
    <mergeCell ref="F57:F58"/>
    <mergeCell ref="B22:B23"/>
    <mergeCell ref="C97:D97"/>
    <mergeCell ref="C110:BI110"/>
    <mergeCell ref="A91:DM91"/>
    <mergeCell ref="A92:DM92"/>
    <mergeCell ref="B53:B54"/>
    <mergeCell ref="C53:C54"/>
    <mergeCell ref="E53:E54"/>
    <mergeCell ref="F53:F54"/>
    <mergeCell ref="Y53:Y54"/>
    <mergeCell ref="BQ53:BQ54"/>
    <mergeCell ref="CF53:CF54"/>
    <mergeCell ref="G53:G54"/>
    <mergeCell ref="G55:G56"/>
    <mergeCell ref="G57:G58"/>
    <mergeCell ref="C55:C56"/>
    <mergeCell ref="E55:E56"/>
    <mergeCell ref="F55:F56"/>
    <mergeCell ref="C65:C66"/>
    <mergeCell ref="B63:B64"/>
    <mergeCell ref="B65:B66"/>
    <mergeCell ref="E63:E64"/>
    <mergeCell ref="F63:F64"/>
    <mergeCell ref="G63:G64"/>
    <mergeCell ref="V63:V64"/>
    <mergeCell ref="C111:BI112"/>
    <mergeCell ref="AJ9:AM9"/>
    <mergeCell ref="Z9:AI9"/>
    <mergeCell ref="AO9:AX9"/>
    <mergeCell ref="AY9:BB9"/>
    <mergeCell ref="V9:Y9"/>
    <mergeCell ref="A74:D74"/>
    <mergeCell ref="B75:D75"/>
    <mergeCell ref="C63:C64"/>
    <mergeCell ref="B48:D48"/>
    <mergeCell ref="BB22:BB23"/>
    <mergeCell ref="C27:D27"/>
    <mergeCell ref="C37:D37"/>
    <mergeCell ref="C46:D46"/>
    <mergeCell ref="B55:B56"/>
    <mergeCell ref="K9:U9"/>
    <mergeCell ref="H9:J9"/>
    <mergeCell ref="F9:G9"/>
    <mergeCell ref="Y61:Y62"/>
    <mergeCell ref="A93:DM93"/>
    <mergeCell ref="G59:G60"/>
    <mergeCell ref="B59:B60"/>
    <mergeCell ref="G61:G62"/>
    <mergeCell ref="B61:B62"/>
    <mergeCell ref="A1:DM1"/>
    <mergeCell ref="A2:DM2"/>
    <mergeCell ref="CC9:CF9"/>
    <mergeCell ref="BS9:CB9"/>
    <mergeCell ref="BD9:BM9"/>
    <mergeCell ref="CQ9:CT9"/>
    <mergeCell ref="CH9:CP9"/>
    <mergeCell ref="BN9:BQ9"/>
    <mergeCell ref="Z6:BC7"/>
    <mergeCell ref="BD8:BR8"/>
    <mergeCell ref="A6:A10"/>
    <mergeCell ref="B6:B10"/>
    <mergeCell ref="C6:D10"/>
    <mergeCell ref="E6:E10"/>
    <mergeCell ref="F6:Y8"/>
    <mergeCell ref="C13:D13"/>
    <mergeCell ref="C12:D12"/>
    <mergeCell ref="C90:D90"/>
    <mergeCell ref="A3:DM3"/>
    <mergeCell ref="A4:DM4"/>
    <mergeCell ref="A5:DM5"/>
    <mergeCell ref="DJ8:DM8"/>
    <mergeCell ref="DJ9:DM9"/>
    <mergeCell ref="DE9:DH9"/>
    <mergeCell ref="CV9:DD9"/>
    <mergeCell ref="CV8:DI8"/>
    <mergeCell ref="Z8:AN8"/>
    <mergeCell ref="AN22:AN23"/>
    <mergeCell ref="AO8:BC8"/>
    <mergeCell ref="BC20:BC21"/>
    <mergeCell ref="CF49:CF50"/>
    <mergeCell ref="CE49:CE50"/>
    <mergeCell ref="CC51:CC52"/>
    <mergeCell ref="CD51:CD52"/>
    <mergeCell ref="Y55:Y56"/>
    <mergeCell ref="BQ55:BQ56"/>
    <mergeCell ref="CF55:CF56"/>
    <mergeCell ref="Y57:Y58"/>
    <mergeCell ref="CT57:CT58"/>
    <mergeCell ref="CU55:CU56"/>
    <mergeCell ref="CT61:CT62"/>
    <mergeCell ref="CQ61:CQ62"/>
    <mergeCell ref="CU57:CU58"/>
    <mergeCell ref="E59:E60"/>
    <mergeCell ref="F59:F60"/>
    <mergeCell ref="Y59:Y60"/>
    <mergeCell ref="CE51:CE52"/>
    <mergeCell ref="CE53:CE54"/>
    <mergeCell ref="BR55:BR56"/>
    <mergeCell ref="CT55:CT56"/>
    <mergeCell ref="BN51:BN52"/>
    <mergeCell ref="BO51:BO52"/>
    <mergeCell ref="BP51:BP52"/>
    <mergeCell ref="Y51:Y52"/>
    <mergeCell ref="CD49:CD50"/>
    <mergeCell ref="CH6:DM7"/>
    <mergeCell ref="BR51:BR52"/>
    <mergeCell ref="BR53:BR54"/>
    <mergeCell ref="BD6:CG7"/>
    <mergeCell ref="BS8:CG8"/>
    <mergeCell ref="CG49:CG50"/>
    <mergeCell ref="CG51:CG52"/>
    <mergeCell ref="CG53:CG54"/>
    <mergeCell ref="CH8:CU8"/>
    <mergeCell ref="CC53:CC54"/>
    <mergeCell ref="CD53:CD54"/>
    <mergeCell ref="BQ51:BQ52"/>
    <mergeCell ref="CF51:CF52"/>
    <mergeCell ref="CC49:CC50"/>
    <mergeCell ref="BQ49:BQ50"/>
    <mergeCell ref="BR49:BR50"/>
    <mergeCell ref="BN49:BN50"/>
    <mergeCell ref="BO49:BO50"/>
    <mergeCell ref="BP49:BP50"/>
  </mergeCells>
  <pageMargins left="0.25" right="0.25" top="0.75" bottom="0.75" header="0.3" footer="0.3"/>
  <pageSetup paperSize="8" scale="18" fitToHeight="0" orientation="landscape" r:id="rId1"/>
  <headerFooter>
    <oddHeader>&amp;L&amp;"Calibri"&amp;10&amp;KF6A800Internal&amp;1#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6"/>
  <sheetViews>
    <sheetView zoomScale="70" zoomScaleNormal="70" workbookViewId="0">
      <selection activeCell="A5" sqref="A5:AC5"/>
    </sheetView>
  </sheetViews>
  <sheetFormatPr defaultColWidth="8.7109375" defaultRowHeight="15" x14ac:dyDescent="0.25"/>
  <cols>
    <col min="3" max="3" width="43.28515625" customWidth="1"/>
    <col min="12" max="12" width="7.42578125" customWidth="1"/>
    <col min="13" max="13" width="8.28515625" customWidth="1"/>
    <col min="14" max="14" width="7.140625" customWidth="1"/>
    <col min="17" max="17" width="7.42578125" customWidth="1"/>
    <col min="18" max="19" width="7.28515625" customWidth="1"/>
    <col min="20" max="20" width="7.140625" customWidth="1"/>
    <col min="21" max="21" width="8" customWidth="1"/>
    <col min="22" max="22" width="7.7109375" customWidth="1"/>
    <col min="23" max="23" width="6.28515625" customWidth="1"/>
    <col min="24" max="24" width="6.7109375" customWidth="1"/>
    <col min="25" max="25" width="7.42578125" customWidth="1"/>
    <col min="26" max="26" width="7" customWidth="1"/>
    <col min="27" max="27" width="5.42578125" customWidth="1"/>
    <col min="28" max="28" width="7.42578125" customWidth="1"/>
    <col min="29" max="29" width="6.7109375" customWidth="1"/>
  </cols>
  <sheetData>
    <row r="1" spans="1:30" ht="15.75" thickTop="1" x14ac:dyDescent="0.25">
      <c r="A1" s="419" t="s">
        <v>32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  <c r="V1" s="420"/>
      <c r="W1" s="420"/>
      <c r="X1" s="420"/>
      <c r="Y1" s="420"/>
      <c r="Z1" s="420"/>
      <c r="AA1" s="420"/>
      <c r="AB1" s="420"/>
      <c r="AC1" s="421"/>
    </row>
    <row r="2" spans="1:30" x14ac:dyDescent="0.25">
      <c r="A2" s="422" t="s">
        <v>33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3"/>
      <c r="R2" s="423"/>
      <c r="S2" s="423"/>
      <c r="T2" s="423"/>
      <c r="U2" s="423"/>
      <c r="V2" s="423"/>
      <c r="W2" s="423"/>
      <c r="X2" s="423"/>
      <c r="Y2" s="423"/>
      <c r="Z2" s="423"/>
      <c r="AA2" s="423"/>
      <c r="AB2" s="423"/>
      <c r="AC2" s="423"/>
      <c r="AD2" s="3"/>
    </row>
    <row r="3" spans="1:30" x14ac:dyDescent="0.25">
      <c r="A3" s="422" t="s">
        <v>36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3"/>
      <c r="W3" s="423"/>
      <c r="X3" s="423"/>
      <c r="Y3" s="423"/>
      <c r="Z3" s="423"/>
      <c r="AA3" s="423"/>
      <c r="AB3" s="423"/>
      <c r="AC3" s="424"/>
    </row>
    <row r="4" spans="1:30" x14ac:dyDescent="0.25">
      <c r="A4" s="422" t="s">
        <v>37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</row>
    <row r="5" spans="1:30" x14ac:dyDescent="0.25">
      <c r="A5" s="434"/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5"/>
      <c r="R5" s="435"/>
      <c r="S5" s="435"/>
      <c r="T5" s="435"/>
      <c r="U5" s="435"/>
      <c r="V5" s="435"/>
      <c r="W5" s="435"/>
      <c r="X5" s="435"/>
      <c r="Y5" s="435"/>
      <c r="Z5" s="435"/>
      <c r="AA5" s="435"/>
      <c r="AB5" s="435"/>
      <c r="AC5" s="435"/>
      <c r="AD5" s="3"/>
    </row>
    <row r="6" spans="1:30" x14ac:dyDescent="0.25">
      <c r="A6" s="434" t="s">
        <v>34</v>
      </c>
      <c r="B6" s="435"/>
      <c r="C6" s="435"/>
      <c r="D6" s="435"/>
      <c r="E6" s="435"/>
      <c r="F6" s="435"/>
      <c r="G6" s="435"/>
      <c r="H6" s="435"/>
      <c r="I6" s="435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5"/>
      <c r="AC6" s="435"/>
      <c r="AD6" s="3"/>
    </row>
    <row r="7" spans="1:30" ht="15.75" thickBot="1" x14ac:dyDescent="0.3">
      <c r="A7" s="412"/>
      <c r="B7" s="413"/>
      <c r="C7" s="413"/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  <c r="Q7" s="413"/>
      <c r="R7" s="413"/>
      <c r="S7" s="413"/>
      <c r="T7" s="413"/>
      <c r="U7" s="413"/>
      <c r="V7" s="413"/>
      <c r="W7" s="413"/>
      <c r="X7" s="413"/>
      <c r="Y7" s="413"/>
      <c r="Z7" s="413"/>
      <c r="AA7" s="413"/>
      <c r="AB7" s="413"/>
      <c r="AC7" s="413"/>
      <c r="AD7" s="3"/>
    </row>
    <row r="8" spans="1:30" ht="15.75" thickTop="1" x14ac:dyDescent="0.25">
      <c r="A8" s="431" t="s">
        <v>35</v>
      </c>
      <c r="B8" s="428" t="s">
        <v>0</v>
      </c>
      <c r="C8" s="431" t="s">
        <v>1</v>
      </c>
      <c r="D8" s="428" t="s">
        <v>2</v>
      </c>
      <c r="E8" s="419" t="s">
        <v>22</v>
      </c>
      <c r="F8" s="420"/>
      <c r="G8" s="420"/>
      <c r="H8" s="420"/>
      <c r="I8" s="420"/>
      <c r="J8" s="420"/>
      <c r="K8" s="421"/>
      <c r="L8" s="419" t="s">
        <v>3</v>
      </c>
      <c r="M8" s="420"/>
      <c r="N8" s="420"/>
      <c r="O8" s="420"/>
      <c r="P8" s="420"/>
      <c r="Q8" s="421"/>
      <c r="R8" s="419" t="s">
        <v>14</v>
      </c>
      <c r="S8" s="420"/>
      <c r="T8" s="420"/>
      <c r="U8" s="420"/>
      <c r="V8" s="420"/>
      <c r="W8" s="421"/>
      <c r="X8" s="419" t="s">
        <v>17</v>
      </c>
      <c r="Y8" s="420"/>
      <c r="Z8" s="420"/>
      <c r="AA8" s="420"/>
      <c r="AB8" s="420"/>
      <c r="AC8" s="421"/>
    </row>
    <row r="9" spans="1:30" x14ac:dyDescent="0.25">
      <c r="A9" s="432"/>
      <c r="B9" s="429"/>
      <c r="C9" s="432"/>
      <c r="D9" s="429"/>
      <c r="E9" s="422"/>
      <c r="F9" s="423"/>
      <c r="G9" s="423"/>
      <c r="H9" s="423"/>
      <c r="I9" s="423"/>
      <c r="J9" s="423"/>
      <c r="K9" s="424"/>
      <c r="L9" s="422"/>
      <c r="M9" s="423"/>
      <c r="N9" s="423"/>
      <c r="O9" s="423"/>
      <c r="P9" s="423"/>
      <c r="Q9" s="424"/>
      <c r="R9" s="422"/>
      <c r="S9" s="423"/>
      <c r="T9" s="423"/>
      <c r="U9" s="423"/>
      <c r="V9" s="423"/>
      <c r="W9" s="424"/>
      <c r="X9" s="422"/>
      <c r="Y9" s="423"/>
      <c r="Z9" s="423"/>
      <c r="AA9" s="423"/>
      <c r="AB9" s="423"/>
      <c r="AC9" s="424"/>
    </row>
    <row r="10" spans="1:30" ht="15.75" thickBot="1" x14ac:dyDescent="0.3">
      <c r="A10" s="432"/>
      <c r="B10" s="429"/>
      <c r="C10" s="432"/>
      <c r="D10" s="429"/>
      <c r="E10" s="422"/>
      <c r="F10" s="423"/>
      <c r="G10" s="423"/>
      <c r="H10" s="423"/>
      <c r="I10" s="423"/>
      <c r="J10" s="423"/>
      <c r="K10" s="424"/>
      <c r="L10" s="425"/>
      <c r="M10" s="426"/>
      <c r="N10" s="426"/>
      <c r="O10" s="426"/>
      <c r="P10" s="426"/>
      <c r="Q10" s="427"/>
      <c r="R10" s="425"/>
      <c r="S10" s="426"/>
      <c r="T10" s="426"/>
      <c r="U10" s="426"/>
      <c r="V10" s="426"/>
      <c r="W10" s="427"/>
      <c r="X10" s="425"/>
      <c r="Y10" s="426"/>
      <c r="Z10" s="426"/>
      <c r="AA10" s="426"/>
      <c r="AB10" s="426"/>
      <c r="AC10" s="427"/>
    </row>
    <row r="11" spans="1:30" ht="16.5" thickTop="1" thickBot="1" x14ac:dyDescent="0.3">
      <c r="A11" s="432"/>
      <c r="B11" s="429"/>
      <c r="C11" s="432"/>
      <c r="D11" s="429"/>
      <c r="E11" s="425"/>
      <c r="F11" s="426"/>
      <c r="G11" s="426"/>
      <c r="H11" s="426"/>
      <c r="I11" s="426"/>
      <c r="J11" s="426"/>
      <c r="K11" s="427"/>
      <c r="L11" s="414" t="s">
        <v>10</v>
      </c>
      <c r="M11" s="415"/>
      <c r="N11" s="416"/>
      <c r="O11" s="417" t="s">
        <v>13</v>
      </c>
      <c r="P11" s="415"/>
      <c r="Q11" s="418"/>
      <c r="R11" s="414" t="s">
        <v>15</v>
      </c>
      <c r="S11" s="415"/>
      <c r="T11" s="416"/>
      <c r="U11" s="417" t="s">
        <v>16</v>
      </c>
      <c r="V11" s="415"/>
      <c r="W11" s="418"/>
      <c r="X11" s="414" t="s">
        <v>18</v>
      </c>
      <c r="Y11" s="415"/>
      <c r="Z11" s="416"/>
      <c r="AA11" s="417" t="s">
        <v>19</v>
      </c>
      <c r="AB11" s="415"/>
      <c r="AC11" s="418"/>
    </row>
    <row r="12" spans="1:30" ht="87.75" thickTop="1" thickBot="1" x14ac:dyDescent="0.3">
      <c r="A12" s="432"/>
      <c r="B12" s="430"/>
      <c r="C12" s="433"/>
      <c r="D12" s="430"/>
      <c r="E12" s="7" t="s">
        <v>4</v>
      </c>
      <c r="F12" s="8" t="s">
        <v>5</v>
      </c>
      <c r="G12" s="8" t="s">
        <v>6</v>
      </c>
      <c r="H12" s="8" t="s">
        <v>7</v>
      </c>
      <c r="I12" s="7" t="s">
        <v>8</v>
      </c>
      <c r="J12" s="8" t="s">
        <v>9</v>
      </c>
      <c r="K12" s="1" t="s">
        <v>38</v>
      </c>
      <c r="L12" s="5" t="s">
        <v>5</v>
      </c>
      <c r="M12" s="1" t="s">
        <v>11</v>
      </c>
      <c r="N12" s="62" t="s">
        <v>12</v>
      </c>
      <c r="O12" s="1" t="s">
        <v>5</v>
      </c>
      <c r="P12" s="1" t="s">
        <v>11</v>
      </c>
      <c r="Q12" s="7" t="s">
        <v>12</v>
      </c>
      <c r="R12" s="7" t="s">
        <v>5</v>
      </c>
      <c r="S12" s="8" t="s">
        <v>11</v>
      </c>
      <c r="T12" s="64" t="s">
        <v>12</v>
      </c>
      <c r="U12" s="8" t="s">
        <v>5</v>
      </c>
      <c r="V12" s="8" t="s">
        <v>11</v>
      </c>
      <c r="W12" s="9" t="s">
        <v>12</v>
      </c>
      <c r="X12" s="7" t="s">
        <v>5</v>
      </c>
      <c r="Y12" s="7" t="s">
        <v>11</v>
      </c>
      <c r="Z12" s="64" t="s">
        <v>12</v>
      </c>
      <c r="AA12" s="8" t="s">
        <v>5</v>
      </c>
      <c r="AB12" s="7" t="s">
        <v>11</v>
      </c>
      <c r="AC12" s="8" t="s">
        <v>12</v>
      </c>
    </row>
    <row r="13" spans="1:30" ht="16.5" thickTop="1" thickBot="1" x14ac:dyDescent="0.3">
      <c r="A13" s="11"/>
      <c r="B13" s="11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1">
        <v>8</v>
      </c>
      <c r="J13" s="10">
        <v>9</v>
      </c>
      <c r="K13" s="10">
        <v>10</v>
      </c>
      <c r="L13" s="11">
        <v>11</v>
      </c>
      <c r="M13" s="10">
        <v>12</v>
      </c>
      <c r="N13" s="63">
        <v>13</v>
      </c>
      <c r="O13" s="10">
        <v>14</v>
      </c>
      <c r="P13" s="10">
        <v>15</v>
      </c>
      <c r="Q13" s="6">
        <v>16</v>
      </c>
      <c r="R13" s="6">
        <v>17</v>
      </c>
      <c r="S13" s="4">
        <v>18</v>
      </c>
      <c r="T13" s="65">
        <v>19</v>
      </c>
      <c r="U13" s="4">
        <v>20</v>
      </c>
      <c r="V13" s="4">
        <v>21</v>
      </c>
      <c r="W13" s="4">
        <v>22</v>
      </c>
      <c r="X13" s="6">
        <v>23</v>
      </c>
      <c r="Y13" s="6">
        <v>24</v>
      </c>
      <c r="Z13" s="65">
        <v>25</v>
      </c>
      <c r="AA13" s="4">
        <v>26</v>
      </c>
      <c r="AB13" s="6">
        <v>27</v>
      </c>
      <c r="AC13" s="4">
        <v>28</v>
      </c>
    </row>
    <row r="14" spans="1:30" ht="16.5" thickTop="1" thickBot="1" x14ac:dyDescent="0.3">
      <c r="A14" s="11">
        <v>1</v>
      </c>
      <c r="B14" s="23" t="s">
        <v>21</v>
      </c>
      <c r="D14" s="12"/>
      <c r="H14" s="12"/>
      <c r="O14" s="21"/>
      <c r="P14" s="21"/>
      <c r="AC14" s="14"/>
    </row>
    <row r="15" spans="1:30" ht="16.5" thickTop="1" thickBot="1" x14ac:dyDescent="0.3">
      <c r="A15" s="11">
        <v>2</v>
      </c>
      <c r="B15" s="25"/>
      <c r="C15" s="60"/>
      <c r="D15" s="26"/>
      <c r="E15" s="30"/>
      <c r="F15" s="30"/>
      <c r="G15" s="30"/>
      <c r="H15" s="30"/>
      <c r="I15" s="30"/>
      <c r="J15" s="30"/>
      <c r="K15" s="14"/>
      <c r="L15" s="47"/>
      <c r="M15" s="12"/>
      <c r="N15" s="48"/>
      <c r="O15" s="70"/>
      <c r="P15" s="27"/>
      <c r="Q15" s="57"/>
      <c r="R15" s="47"/>
      <c r="S15" s="30"/>
      <c r="T15" s="53"/>
      <c r="U15" s="47"/>
      <c r="V15" s="30"/>
      <c r="W15" s="57"/>
      <c r="X15" s="47"/>
      <c r="Y15" s="30"/>
      <c r="Z15" s="53"/>
      <c r="AA15" s="47"/>
      <c r="AB15" s="30"/>
      <c r="AC15" s="14"/>
    </row>
    <row r="16" spans="1:30" ht="16.5" thickTop="1" thickBot="1" x14ac:dyDescent="0.3">
      <c r="A16" s="6">
        <v>3</v>
      </c>
      <c r="B16" s="36"/>
      <c r="C16" s="44"/>
      <c r="D16" s="29"/>
      <c r="E16" s="31"/>
      <c r="F16" s="31"/>
      <c r="G16" s="31"/>
      <c r="H16" s="31"/>
      <c r="I16" s="31"/>
      <c r="J16" s="31"/>
      <c r="K16" s="37"/>
      <c r="L16" s="29"/>
      <c r="M16" s="31"/>
      <c r="N16" s="49"/>
      <c r="O16" s="71"/>
      <c r="P16" s="29"/>
      <c r="Q16" s="44"/>
      <c r="R16" s="29"/>
      <c r="S16" s="31"/>
      <c r="T16" s="49"/>
      <c r="U16" s="29"/>
      <c r="V16" s="31"/>
      <c r="W16" s="44"/>
      <c r="X16" s="29"/>
      <c r="Y16" s="31"/>
      <c r="Z16" s="49"/>
      <c r="AA16" s="29"/>
      <c r="AB16" s="31"/>
      <c r="AC16" s="37"/>
    </row>
    <row r="17" spans="1:29" ht="16.5" thickTop="1" thickBot="1" x14ac:dyDescent="0.3">
      <c r="A17" s="6">
        <v>4</v>
      </c>
      <c r="B17" s="24"/>
      <c r="C17" s="58"/>
      <c r="D17" s="27"/>
      <c r="E17" s="32"/>
      <c r="F17" s="32"/>
      <c r="G17" s="32"/>
      <c r="H17" s="32"/>
      <c r="I17" s="32"/>
      <c r="J17" s="32"/>
      <c r="K17" s="2"/>
      <c r="L17" s="27"/>
      <c r="M17" s="32"/>
      <c r="N17" s="50"/>
      <c r="O17" s="72"/>
      <c r="P17" s="27"/>
      <c r="Q17" s="58"/>
      <c r="R17" s="27"/>
      <c r="S17" s="32"/>
      <c r="T17" s="50"/>
      <c r="U17" s="27"/>
      <c r="V17" s="32"/>
      <c r="W17" s="58"/>
      <c r="X17" s="27"/>
      <c r="Y17" s="32"/>
      <c r="Z17" s="50"/>
      <c r="AA17" s="27"/>
      <c r="AB17" s="32"/>
      <c r="AC17" s="2"/>
    </row>
    <row r="18" spans="1:29" ht="16.5" thickTop="1" thickBot="1" x14ac:dyDescent="0.3">
      <c r="A18" s="74">
        <v>5</v>
      </c>
      <c r="B18" s="36"/>
      <c r="C18" s="44"/>
      <c r="D18" s="29"/>
      <c r="E18" s="31"/>
      <c r="F18" s="31"/>
      <c r="G18" s="31"/>
      <c r="H18" s="31"/>
      <c r="I18" s="31"/>
      <c r="J18" s="31"/>
      <c r="K18" s="37"/>
      <c r="L18" s="29"/>
      <c r="M18" s="31"/>
      <c r="N18" s="49"/>
      <c r="O18" s="71"/>
      <c r="P18" s="29"/>
      <c r="Q18" s="44"/>
      <c r="R18" s="29"/>
      <c r="S18" s="31"/>
      <c r="T18" s="49"/>
      <c r="U18" s="29"/>
      <c r="V18" s="31"/>
      <c r="W18" s="44"/>
      <c r="X18" s="29"/>
      <c r="Y18" s="31"/>
      <c r="Z18" s="49"/>
      <c r="AA18" s="29"/>
      <c r="AB18" s="31"/>
      <c r="AC18" s="37"/>
    </row>
    <row r="19" spans="1:29" ht="16.5" thickTop="1" thickBot="1" x14ac:dyDescent="0.3">
      <c r="A19" s="11">
        <v>6</v>
      </c>
      <c r="B19" s="40"/>
      <c r="C19" s="43"/>
      <c r="D19" s="34"/>
      <c r="E19" s="41"/>
      <c r="F19" s="41"/>
      <c r="G19" s="41"/>
      <c r="H19" s="41"/>
      <c r="I19" s="41"/>
      <c r="J19" s="35"/>
      <c r="K19" s="46"/>
      <c r="L19" s="34"/>
      <c r="M19" s="41"/>
      <c r="N19" s="51"/>
      <c r="O19" s="73"/>
      <c r="P19" s="34"/>
      <c r="Q19" s="43"/>
      <c r="R19" s="34"/>
      <c r="S19" s="41"/>
      <c r="T19" s="51"/>
      <c r="U19" s="34"/>
      <c r="V19" s="41"/>
      <c r="W19" s="43"/>
      <c r="X19" s="34"/>
      <c r="Y19" s="41"/>
      <c r="Z19" s="51"/>
      <c r="AA19" s="34"/>
      <c r="AB19" s="41"/>
      <c r="AC19" s="42"/>
    </row>
    <row r="20" spans="1:29" ht="16.5" thickTop="1" thickBot="1" x14ac:dyDescent="0.3">
      <c r="A20" s="74">
        <v>7</v>
      </c>
      <c r="B20" s="20"/>
      <c r="C20" s="21" t="s">
        <v>23</v>
      </c>
      <c r="D20" s="20"/>
      <c r="E20" s="21"/>
      <c r="F20" s="23"/>
      <c r="G20" s="20"/>
      <c r="H20" s="21"/>
      <c r="I20" s="23"/>
      <c r="J20" s="23"/>
      <c r="K20" s="23"/>
      <c r="L20" s="20"/>
      <c r="M20" s="21"/>
      <c r="N20" s="23"/>
      <c r="O20" s="69"/>
      <c r="P20" s="23"/>
      <c r="Q20" s="23"/>
      <c r="R20" s="23"/>
      <c r="S20" s="23"/>
      <c r="T20" s="67"/>
      <c r="U20" s="21"/>
      <c r="V20" s="23"/>
      <c r="W20" s="23"/>
      <c r="X20" s="20"/>
      <c r="Y20" s="21"/>
      <c r="Z20" s="67"/>
      <c r="AA20" s="22"/>
      <c r="AB20" s="20"/>
      <c r="AC20" s="22"/>
    </row>
    <row r="21" spans="1:29" ht="16.5" thickTop="1" thickBot="1" x14ac:dyDescent="0.3">
      <c r="A21" s="11">
        <v>8</v>
      </c>
      <c r="B21" t="s">
        <v>24</v>
      </c>
      <c r="AC21" s="16"/>
    </row>
    <row r="22" spans="1:29" ht="16.5" thickTop="1" thickBot="1" x14ac:dyDescent="0.3">
      <c r="A22" s="74">
        <v>9</v>
      </c>
      <c r="B22" s="13"/>
      <c r="C22" s="60"/>
      <c r="D22" s="47"/>
      <c r="E22" s="30"/>
      <c r="F22" s="30"/>
      <c r="G22" s="30"/>
      <c r="H22" s="30"/>
      <c r="I22" s="30"/>
      <c r="J22" s="30"/>
      <c r="K22" s="14"/>
      <c r="L22" s="12"/>
      <c r="M22" s="39"/>
      <c r="N22" s="53"/>
      <c r="O22" s="47"/>
      <c r="P22" s="30"/>
      <c r="Q22" s="57"/>
      <c r="R22" s="47"/>
      <c r="S22" s="30"/>
      <c r="T22" s="53"/>
      <c r="U22" s="12"/>
      <c r="V22" s="39"/>
      <c r="W22" s="57"/>
      <c r="X22" s="47"/>
      <c r="Y22" s="30"/>
      <c r="Z22" s="53"/>
      <c r="AA22" s="47"/>
      <c r="AB22" s="30"/>
      <c r="AC22" s="14"/>
    </row>
    <row r="23" spans="1:29" ht="16.5" thickTop="1" thickBot="1" x14ac:dyDescent="0.3">
      <c r="A23" s="11">
        <v>10</v>
      </c>
      <c r="B23" s="36"/>
      <c r="C23" s="44"/>
      <c r="D23" s="29"/>
      <c r="E23" s="31"/>
      <c r="F23" s="31"/>
      <c r="G23" s="31"/>
      <c r="H23" s="31"/>
      <c r="I23" s="31"/>
      <c r="J23" s="31"/>
      <c r="K23" s="37"/>
      <c r="L23" s="29"/>
      <c r="M23" s="31"/>
      <c r="N23" s="49"/>
      <c r="O23" s="29"/>
      <c r="P23" s="31"/>
      <c r="Q23" s="44"/>
      <c r="R23" s="29"/>
      <c r="S23" s="31"/>
      <c r="T23" s="49"/>
      <c r="U23" s="28"/>
      <c r="V23" s="31"/>
      <c r="W23" s="44"/>
      <c r="X23" s="29"/>
      <c r="Y23" s="31"/>
      <c r="Z23" s="49"/>
      <c r="AA23" s="29"/>
      <c r="AB23" s="31"/>
      <c r="AC23" s="42"/>
    </row>
    <row r="24" spans="1:29" ht="16.5" thickTop="1" thickBot="1" x14ac:dyDescent="0.3">
      <c r="A24" s="11">
        <v>11</v>
      </c>
      <c r="B24" s="36"/>
      <c r="C24" s="44"/>
      <c r="D24" s="29"/>
      <c r="E24" s="31"/>
      <c r="F24" s="31"/>
      <c r="G24" s="31"/>
      <c r="H24" s="31"/>
      <c r="I24" s="31"/>
      <c r="J24" s="31"/>
      <c r="K24" s="37"/>
      <c r="L24" s="29"/>
      <c r="M24" s="31"/>
      <c r="N24" s="49"/>
      <c r="O24" s="29"/>
      <c r="P24" s="31"/>
      <c r="Q24" s="44"/>
      <c r="R24" s="29"/>
      <c r="S24" s="31"/>
      <c r="T24" s="49"/>
      <c r="U24" s="28"/>
      <c r="V24" s="31"/>
      <c r="W24" s="44"/>
      <c r="X24" s="29"/>
      <c r="Y24" s="31"/>
      <c r="Z24" s="49"/>
      <c r="AA24" s="29"/>
      <c r="AB24" s="31"/>
      <c r="AC24" s="42"/>
    </row>
    <row r="25" spans="1:29" ht="16.5" thickTop="1" thickBot="1" x14ac:dyDescent="0.3">
      <c r="A25" s="11">
        <v>12</v>
      </c>
      <c r="B25" s="38"/>
      <c r="C25" s="59"/>
      <c r="D25" s="52"/>
      <c r="E25" s="33"/>
      <c r="F25" s="33"/>
      <c r="G25" s="33"/>
      <c r="H25" s="33"/>
      <c r="I25" s="33"/>
      <c r="J25" s="33"/>
      <c r="K25" s="16"/>
      <c r="L25" s="52"/>
      <c r="M25" s="33"/>
      <c r="N25" s="54"/>
      <c r="O25" s="52"/>
      <c r="P25" s="33"/>
      <c r="Q25" s="59"/>
      <c r="R25" s="52"/>
      <c r="S25" s="33"/>
      <c r="T25" s="54"/>
      <c r="U25" s="15"/>
      <c r="V25" s="35"/>
      <c r="W25" s="59"/>
      <c r="X25" s="52"/>
      <c r="Y25" s="15"/>
      <c r="Z25" s="51"/>
      <c r="AA25" s="52"/>
      <c r="AB25" s="33"/>
      <c r="AC25" s="46"/>
    </row>
    <row r="26" spans="1:29" ht="16.5" thickTop="1" thickBot="1" x14ac:dyDescent="0.3">
      <c r="A26" s="74">
        <v>13</v>
      </c>
      <c r="B26" s="17"/>
      <c r="C26" s="20" t="s">
        <v>25</v>
      </c>
      <c r="D26" s="22"/>
      <c r="E26" s="17"/>
      <c r="F26" s="17"/>
      <c r="G26" s="17"/>
      <c r="I26" s="17"/>
      <c r="J26" s="17"/>
      <c r="K26" s="17"/>
      <c r="L26" s="17"/>
      <c r="N26" s="66"/>
      <c r="O26" s="22"/>
      <c r="P26" s="20"/>
      <c r="R26" s="20"/>
      <c r="T26" s="67"/>
      <c r="U26" s="22"/>
      <c r="V26" s="18"/>
      <c r="W26" s="17"/>
      <c r="X26" s="17"/>
      <c r="Y26" s="17"/>
      <c r="Z26" s="55"/>
      <c r="AA26" s="14"/>
      <c r="AB26" s="17"/>
      <c r="AC26" s="2"/>
    </row>
    <row r="27" spans="1:29" ht="29.25" customHeight="1" thickTop="1" thickBot="1" x14ac:dyDescent="0.3">
      <c r="A27" s="11">
        <v>14</v>
      </c>
      <c r="B27" s="20"/>
      <c r="C27" s="45" t="s">
        <v>26</v>
      </c>
      <c r="D27" s="20"/>
      <c r="E27" s="20"/>
      <c r="F27" s="20"/>
      <c r="G27" s="20"/>
      <c r="H27" s="21"/>
      <c r="I27" s="20"/>
      <c r="J27" s="20"/>
      <c r="K27" s="20"/>
      <c r="L27" s="20"/>
      <c r="M27" s="21"/>
      <c r="N27" s="67"/>
      <c r="O27" s="22"/>
      <c r="P27" s="22"/>
      <c r="Q27" s="21"/>
      <c r="R27" s="23"/>
      <c r="S27" s="20"/>
      <c r="T27" s="67"/>
      <c r="U27" s="22"/>
      <c r="V27" s="20"/>
      <c r="W27" s="20"/>
      <c r="X27" s="20"/>
      <c r="Y27" s="20"/>
      <c r="Z27" s="61"/>
      <c r="AA27" s="22"/>
      <c r="AB27" s="20"/>
      <c r="AC27" s="22"/>
    </row>
    <row r="28" spans="1:29" ht="16.5" thickTop="1" thickBot="1" x14ac:dyDescent="0.3">
      <c r="A28" s="74">
        <v>15</v>
      </c>
      <c r="B28" s="19"/>
      <c r="C28" s="20" t="s">
        <v>27</v>
      </c>
      <c r="D28" s="22"/>
      <c r="E28" s="19"/>
      <c r="F28" s="19"/>
      <c r="G28" s="19"/>
      <c r="H28" s="15"/>
      <c r="I28" s="19"/>
      <c r="J28" s="19"/>
      <c r="K28" s="20"/>
      <c r="L28" s="15"/>
      <c r="M28" s="23"/>
      <c r="N28" s="68"/>
      <c r="O28" s="22"/>
      <c r="P28" s="20"/>
      <c r="Q28" s="15"/>
      <c r="R28" s="20"/>
      <c r="S28" s="15"/>
      <c r="T28" s="67"/>
      <c r="U28" s="22"/>
      <c r="V28" s="19"/>
      <c r="W28" s="19"/>
      <c r="X28" s="19"/>
      <c r="Y28" s="19"/>
      <c r="Z28" s="56"/>
      <c r="AA28" s="16"/>
      <c r="AB28" s="19"/>
      <c r="AC28" s="16"/>
    </row>
    <row r="29" spans="1:29" ht="15.75" thickTop="1" x14ac:dyDescent="0.25">
      <c r="A29" s="12"/>
      <c r="Z29" s="12"/>
      <c r="AA29" s="12"/>
    </row>
    <row r="31" spans="1:29" x14ac:dyDescent="0.25">
      <c r="B31" t="s">
        <v>30</v>
      </c>
    </row>
    <row r="32" spans="1:29" x14ac:dyDescent="0.25">
      <c r="B32" t="s">
        <v>28</v>
      </c>
    </row>
    <row r="35" spans="2:2" x14ac:dyDescent="0.25">
      <c r="B35" t="s">
        <v>29</v>
      </c>
    </row>
    <row r="36" spans="2:2" x14ac:dyDescent="0.25">
      <c r="B36" t="s">
        <v>31</v>
      </c>
    </row>
  </sheetData>
  <mergeCells count="21">
    <mergeCell ref="A1:AC1"/>
    <mergeCell ref="A2:AC2"/>
    <mergeCell ref="A3:AC3"/>
    <mergeCell ref="A5:AC5"/>
    <mergeCell ref="A6:AC6"/>
    <mergeCell ref="A4:AC4"/>
    <mergeCell ref="A7:AC7"/>
    <mergeCell ref="R11:T11"/>
    <mergeCell ref="U11:W11"/>
    <mergeCell ref="R8:W10"/>
    <mergeCell ref="X11:Z11"/>
    <mergeCell ref="AA11:AC11"/>
    <mergeCell ref="X8:AC10"/>
    <mergeCell ref="L8:Q10"/>
    <mergeCell ref="B8:B12"/>
    <mergeCell ref="C8:C12"/>
    <mergeCell ref="D8:D12"/>
    <mergeCell ref="L11:N11"/>
    <mergeCell ref="O11:Q11"/>
    <mergeCell ref="E8:K11"/>
    <mergeCell ref="A8:A12"/>
  </mergeCells>
  <pageMargins left="0.7" right="0.7" top="0.75" bottom="0.75" header="0.3" footer="0.3"/>
  <pageSetup paperSize="9" scale="47" orientation="landscape" r:id="rId1"/>
  <headerFooter>
    <oddHeader>&amp;L&amp;"Calibri"&amp;10&amp;KF6A800Internal&amp;1#</oddHeader>
  </headerFooter>
</worksheet>
</file>

<file path=docMetadata/LabelInfo.xml><?xml version="1.0" encoding="utf-8"?>
<clbl:labelList xmlns:clbl="http://schemas.microsoft.com/office/2020/mipLabelMetadata">
  <clbl:label id="{16b2258f-3676-449a-9218-817a22e44788}" enabled="1" method="Standard" siteId="{e8d897a8-f400-4625-858a-6f3ae627542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Har. I st.</vt:lpstr>
      <vt:lpstr>Specjalność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b2258f-3676-449a-9218-817a22e44788_Enabled">
    <vt:lpwstr>true</vt:lpwstr>
  </property>
  <property fmtid="{D5CDD505-2E9C-101B-9397-08002B2CF9AE}" pid="3" name="MSIP_Label_16b2258f-3676-449a-9218-817a22e44788_SetDate">
    <vt:lpwstr>2023-06-11T12:57:56Z</vt:lpwstr>
  </property>
  <property fmtid="{D5CDD505-2E9C-101B-9397-08002B2CF9AE}" pid="4" name="MSIP_Label_16b2258f-3676-449a-9218-817a22e44788_Method">
    <vt:lpwstr>Standard</vt:lpwstr>
  </property>
  <property fmtid="{D5CDD505-2E9C-101B-9397-08002B2CF9AE}" pid="5" name="MSIP_Label_16b2258f-3676-449a-9218-817a22e44788_Name">
    <vt:lpwstr>Internal - Labeled</vt:lpwstr>
  </property>
  <property fmtid="{D5CDD505-2E9C-101B-9397-08002B2CF9AE}" pid="6" name="MSIP_Label_16b2258f-3676-449a-9218-817a22e44788_SiteId">
    <vt:lpwstr>e8d897a8-f400-4625-858a-6f3ae627542b</vt:lpwstr>
  </property>
  <property fmtid="{D5CDD505-2E9C-101B-9397-08002B2CF9AE}" pid="7" name="MSIP_Label_16b2258f-3676-449a-9218-817a22e44788_ActionId">
    <vt:lpwstr>a7b42015-8292-4784-8bab-124a5f12315f</vt:lpwstr>
  </property>
  <property fmtid="{D5CDD505-2E9C-101B-9397-08002B2CF9AE}" pid="8" name="MSIP_Label_16b2258f-3676-449a-9218-817a22e44788_ContentBits">
    <vt:lpwstr>1</vt:lpwstr>
  </property>
</Properties>
</file>