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\Desktop\DYDAKTYKA\Plany Nauczania\Obowiązujące pl. nauczania\Plany nauczania 2025 2026\Pielęgniartwo\"/>
    </mc:Choice>
  </mc:AlternateContent>
  <xr:revisionPtr revIDLastSave="0" documentId="13_ncr:1_{AC0A8843-9312-42FA-B4E4-6B77917C7174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Har. II st." sheetId="1" r:id="rId1"/>
    <sheet name="Specjalność" sheetId="2" r:id="rId2"/>
  </sheets>
  <definedNames>
    <definedName name="_xlnm.Print_Area" localSheetId="0">'Har. II st.'!$B$1:$FD$498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70" i="1" l="1"/>
  <c r="BJ71" i="1"/>
  <c r="AT70" i="1"/>
  <c r="AT71" i="1"/>
  <c r="O70" i="1"/>
  <c r="O71" i="1"/>
  <c r="AD70" i="1"/>
  <c r="AD71" i="1"/>
  <c r="BZ47" i="1"/>
  <c r="BZ49" i="1"/>
  <c r="BZ55" i="1"/>
  <c r="BJ47" i="1"/>
  <c r="BJ49" i="1"/>
  <c r="BJ55" i="1"/>
  <c r="AT47" i="1"/>
  <c r="AT49" i="1"/>
  <c r="AT55" i="1"/>
  <c r="AD49" i="1"/>
  <c r="AD55" i="1"/>
  <c r="O47" i="1"/>
  <c r="O49" i="1"/>
  <c r="O54" i="1"/>
  <c r="O55" i="1"/>
  <c r="P16" i="1"/>
  <c r="P39" i="1"/>
  <c r="P47" i="1"/>
  <c r="P49" i="1"/>
  <c r="P54" i="1"/>
  <c r="P55" i="1"/>
  <c r="BD49" i="1"/>
  <c r="BE47" i="1"/>
  <c r="BE49" i="1"/>
  <c r="BF47" i="1"/>
  <c r="BF49" i="1"/>
  <c r="BG47" i="1"/>
  <c r="BG49" i="1"/>
  <c r="BH47" i="1"/>
  <c r="BH49" i="1"/>
  <c r="BI47" i="1"/>
  <c r="BI49" i="1"/>
  <c r="BK47" i="1"/>
  <c r="BK49" i="1"/>
  <c r="BL47" i="1"/>
  <c r="BL49" i="1"/>
  <c r="BM47" i="1"/>
  <c r="BM49" i="1"/>
  <c r="BN47" i="1"/>
  <c r="BN49" i="1"/>
  <c r="BO47" i="1"/>
  <c r="BO49" i="1"/>
  <c r="BP47" i="1"/>
  <c r="BP49" i="1"/>
  <c r="BQ47" i="1"/>
  <c r="BQ49" i="1"/>
  <c r="BR47" i="1"/>
  <c r="BR49" i="1"/>
  <c r="BS47" i="1"/>
  <c r="BS49" i="1"/>
  <c r="BT49" i="1"/>
  <c r="BU47" i="1"/>
  <c r="BU49" i="1"/>
  <c r="BV47" i="1"/>
  <c r="BV49" i="1"/>
  <c r="BW47" i="1"/>
  <c r="BW49" i="1"/>
  <c r="BX47" i="1"/>
  <c r="BX49" i="1"/>
  <c r="BY47" i="1"/>
  <c r="BY49" i="1"/>
  <c r="CA47" i="1"/>
  <c r="CA49" i="1"/>
  <c r="CB47" i="1"/>
  <c r="CB49" i="1"/>
  <c r="CC47" i="1"/>
  <c r="CC49" i="1"/>
  <c r="CD47" i="1"/>
  <c r="CD49" i="1"/>
  <c r="CE47" i="1"/>
  <c r="CE49" i="1"/>
  <c r="AB47" i="1"/>
  <c r="AB49" i="1"/>
  <c r="AC47" i="1"/>
  <c r="AC49" i="1"/>
  <c r="AE47" i="1"/>
  <c r="AE49" i="1"/>
  <c r="AF47" i="1"/>
  <c r="AF49" i="1"/>
  <c r="AG47" i="1"/>
  <c r="AG49" i="1"/>
  <c r="AH47" i="1"/>
  <c r="AH49" i="1"/>
  <c r="AI47" i="1"/>
  <c r="AI49" i="1"/>
  <c r="AJ47" i="1"/>
  <c r="AJ49" i="1"/>
  <c r="AK47" i="1"/>
  <c r="AK49" i="1"/>
  <c r="AL47" i="1"/>
  <c r="AL49" i="1"/>
  <c r="AM47" i="1"/>
  <c r="AM49" i="1"/>
  <c r="AN49" i="1"/>
  <c r="AO47" i="1"/>
  <c r="AO49" i="1"/>
  <c r="AP47" i="1"/>
  <c r="AP49" i="1"/>
  <c r="AQ47" i="1"/>
  <c r="AQ49" i="1"/>
  <c r="AR47" i="1"/>
  <c r="AR49" i="1"/>
  <c r="AS47" i="1"/>
  <c r="AS49" i="1"/>
  <c r="AU47" i="1"/>
  <c r="AU49" i="1"/>
  <c r="AV47" i="1"/>
  <c r="AV49" i="1"/>
  <c r="AW47" i="1"/>
  <c r="AW49" i="1"/>
  <c r="AX47" i="1"/>
  <c r="AX49" i="1"/>
  <c r="AY47" i="1"/>
  <c r="AY49" i="1"/>
  <c r="AZ47" i="1"/>
  <c r="AZ49" i="1"/>
  <c r="Q47" i="1"/>
  <c r="Q49" i="1"/>
  <c r="R47" i="1"/>
  <c r="R49" i="1"/>
  <c r="S47" i="1"/>
  <c r="S49" i="1"/>
  <c r="T47" i="1"/>
  <c r="T49" i="1"/>
  <c r="U47" i="1"/>
  <c r="U49" i="1"/>
  <c r="V47" i="1"/>
  <c r="V49" i="1"/>
  <c r="CG71" i="1"/>
  <c r="CF71" i="1"/>
  <c r="CI71" i="1"/>
  <c r="CH71" i="1"/>
  <c r="CE71" i="1"/>
  <c r="AN71" i="1"/>
  <c r="BT71" i="1"/>
  <c r="BS71" i="1"/>
  <c r="BR71" i="1"/>
  <c r="BO71" i="1"/>
  <c r="CK70" i="1"/>
  <c r="CJ70" i="1"/>
  <c r="CI70" i="1"/>
  <c r="CH70" i="1"/>
  <c r="CG70" i="1"/>
  <c r="CF70" i="1"/>
  <c r="CE70" i="1"/>
  <c r="CD70" i="1"/>
  <c r="CC70" i="1"/>
  <c r="CB70" i="1"/>
  <c r="CA70" i="1"/>
  <c r="BY70" i="1"/>
  <c r="BX70" i="1"/>
  <c r="BW70" i="1"/>
  <c r="BV70" i="1"/>
  <c r="BU70" i="1"/>
  <c r="BT70" i="1"/>
  <c r="BS70" i="1"/>
  <c r="BR70" i="1"/>
  <c r="BQ70" i="1"/>
  <c r="BP70" i="1"/>
  <c r="BO70" i="1"/>
  <c r="BN70" i="1"/>
  <c r="BM70" i="1"/>
  <c r="BL70" i="1"/>
  <c r="BK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E70" i="1"/>
  <c r="AC70" i="1"/>
  <c r="AB70" i="1"/>
  <c r="AA70" i="1"/>
  <c r="Z70" i="1"/>
  <c r="Y70" i="1"/>
  <c r="X70" i="1"/>
  <c r="W70" i="1"/>
  <c r="V70" i="1"/>
  <c r="T70" i="1"/>
  <c r="T71" i="1"/>
  <c r="S71" i="1"/>
  <c r="R71" i="1"/>
  <c r="Q71" i="1"/>
  <c r="P71" i="1"/>
  <c r="N71" i="1"/>
  <c r="M71" i="1"/>
  <c r="L71" i="1"/>
  <c r="K71" i="1"/>
  <c r="J71" i="1"/>
  <c r="I71" i="1"/>
  <c r="H71" i="1"/>
  <c r="G71" i="1"/>
  <c r="F71" i="1"/>
  <c r="AG70" i="1"/>
  <c r="AF70" i="1"/>
  <c r="U70" i="1"/>
  <c r="S70" i="1"/>
  <c r="R70" i="1"/>
  <c r="Q70" i="1"/>
  <c r="P70" i="1"/>
  <c r="N70" i="1"/>
  <c r="M70" i="1"/>
  <c r="L70" i="1"/>
  <c r="K70" i="1"/>
  <c r="J70" i="1"/>
  <c r="I70" i="1"/>
  <c r="H70" i="1"/>
  <c r="G70" i="1"/>
  <c r="F70" i="1"/>
  <c r="E70" i="1"/>
  <c r="E71" i="1"/>
  <c r="N47" i="1"/>
  <c r="M47" i="1"/>
  <c r="L47" i="1"/>
  <c r="K47" i="1"/>
  <c r="J47" i="1"/>
  <c r="I47" i="1"/>
  <c r="H47" i="1"/>
  <c r="G47" i="1"/>
  <c r="CK39" i="1"/>
  <c r="CJ39" i="1"/>
  <c r="CI39" i="1"/>
  <c r="CH39" i="1"/>
  <c r="CG39" i="1"/>
  <c r="CF39" i="1"/>
  <c r="CE39" i="1"/>
  <c r="CD39" i="1"/>
  <c r="CC39" i="1"/>
  <c r="CB39" i="1"/>
  <c r="CA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N39" i="1"/>
  <c r="M39" i="1"/>
  <c r="L39" i="1"/>
  <c r="K39" i="1"/>
  <c r="J39" i="1"/>
  <c r="H39" i="1"/>
  <c r="G39" i="1"/>
  <c r="F39" i="1"/>
  <c r="E39" i="1"/>
  <c r="CB71" i="1"/>
  <c r="CA71" i="1"/>
  <c r="CB54" i="1"/>
  <c r="CA54" i="1"/>
  <c r="CB16" i="1"/>
  <c r="CA16" i="1"/>
  <c r="BL71" i="1"/>
  <c r="BK71" i="1"/>
  <c r="BL54" i="1"/>
  <c r="BK54" i="1"/>
  <c r="AV71" i="1"/>
  <c r="AU71" i="1"/>
  <c r="AV54" i="1"/>
  <c r="AU54" i="1"/>
  <c r="AF71" i="1"/>
  <c r="AE71" i="1"/>
  <c r="AF54" i="1"/>
  <c r="AE54" i="1"/>
  <c r="Q54" i="1"/>
  <c r="BL16" i="1"/>
  <c r="BK16" i="1"/>
  <c r="AV16" i="1"/>
  <c r="AU16" i="1"/>
  <c r="AF16" i="1"/>
  <c r="AE16" i="1"/>
  <c r="Q16" i="1"/>
  <c r="F16" i="1"/>
  <c r="G16" i="1"/>
  <c r="H16" i="1"/>
  <c r="I16" i="1"/>
  <c r="F47" i="1"/>
  <c r="F49" i="1"/>
  <c r="I49" i="1"/>
  <c r="H49" i="1"/>
  <c r="G49" i="1"/>
  <c r="I54" i="1"/>
  <c r="H54" i="1"/>
  <c r="G54" i="1"/>
  <c r="F54" i="1"/>
  <c r="CK54" i="1"/>
  <c r="CI54" i="1"/>
  <c r="CH54" i="1"/>
  <c r="CG54" i="1"/>
  <c r="CF54" i="1"/>
  <c r="CE54" i="1"/>
  <c r="CD54" i="1"/>
  <c r="CC54" i="1"/>
  <c r="BY54" i="1"/>
  <c r="BX54" i="1"/>
  <c r="BW54" i="1"/>
  <c r="BV54" i="1"/>
  <c r="BU54" i="1"/>
  <c r="BS54" i="1"/>
  <c r="BR54" i="1"/>
  <c r="BQ54" i="1"/>
  <c r="BP54" i="1"/>
  <c r="BO54" i="1"/>
  <c r="BN54" i="1"/>
  <c r="BM54" i="1"/>
  <c r="BI54" i="1"/>
  <c r="BH54" i="1"/>
  <c r="BG54" i="1"/>
  <c r="BF54" i="1"/>
  <c r="BE54" i="1"/>
  <c r="BC54" i="1"/>
  <c r="BB54" i="1"/>
  <c r="BA54" i="1"/>
  <c r="AZ54" i="1"/>
  <c r="AY54" i="1"/>
  <c r="AX54" i="1"/>
  <c r="AW54" i="1"/>
  <c r="AS54" i="1"/>
  <c r="AR54" i="1"/>
  <c r="AQ54" i="1"/>
  <c r="AP54" i="1"/>
  <c r="AO54" i="1"/>
  <c r="AM54" i="1"/>
  <c r="AL54" i="1"/>
  <c r="AK54" i="1"/>
  <c r="AJ54" i="1"/>
  <c r="AI54" i="1"/>
  <c r="AH54" i="1"/>
  <c r="AG54" i="1"/>
  <c r="AC54" i="1"/>
  <c r="AB54" i="1"/>
  <c r="AA54" i="1"/>
  <c r="Z54" i="1"/>
  <c r="Y54" i="1"/>
  <c r="CK47" i="1"/>
  <c r="CK49" i="1"/>
  <c r="CI47" i="1"/>
  <c r="CI49" i="1"/>
  <c r="CH47" i="1"/>
  <c r="CH49" i="1"/>
  <c r="CG47" i="1"/>
  <c r="CG49" i="1"/>
  <c r="CF47" i="1"/>
  <c r="CF49" i="1"/>
  <c r="BC47" i="1"/>
  <c r="BC49" i="1"/>
  <c r="BB47" i="1"/>
  <c r="BB49" i="1"/>
  <c r="BA47" i="1"/>
  <c r="BA49" i="1"/>
  <c r="AA47" i="1"/>
  <c r="AA49" i="1"/>
  <c r="Z47" i="1"/>
  <c r="Z49" i="1"/>
  <c r="Y47" i="1"/>
  <c r="Y49" i="1"/>
  <c r="X54" i="1"/>
  <c r="W54" i="1"/>
  <c r="V54" i="1"/>
  <c r="U54" i="1"/>
  <c r="T54" i="1"/>
  <c r="S54" i="1"/>
  <c r="R54" i="1"/>
  <c r="N54" i="1"/>
  <c r="M54" i="1"/>
  <c r="L54" i="1"/>
  <c r="K54" i="1"/>
  <c r="J54" i="1"/>
  <c r="E54" i="1"/>
  <c r="X47" i="1"/>
  <c r="X49" i="1"/>
  <c r="W47" i="1"/>
  <c r="W49" i="1"/>
  <c r="N49" i="1"/>
  <c r="M49" i="1"/>
  <c r="L49" i="1"/>
  <c r="K49" i="1"/>
  <c r="J49" i="1"/>
  <c r="E47" i="1"/>
  <c r="E49" i="1"/>
  <c r="X16" i="1"/>
  <c r="U16" i="1"/>
  <c r="F55" i="1"/>
  <c r="G55" i="1"/>
  <c r="CS55" i="1"/>
  <c r="Q55" i="1"/>
  <c r="CT55" i="1"/>
  <c r="H55" i="1"/>
  <c r="I55" i="1"/>
  <c r="AU55" i="1"/>
  <c r="AF55" i="1"/>
  <c r="BL55" i="1"/>
  <c r="CB55" i="1"/>
  <c r="AE55" i="1"/>
  <c r="AV55" i="1"/>
  <c r="BK55" i="1"/>
  <c r="CA55" i="1"/>
  <c r="X55" i="1"/>
  <c r="U55" i="1"/>
  <c r="CK16" i="1"/>
  <c r="CK55" i="1"/>
  <c r="DG55" i="1"/>
  <c r="CT57" i="1"/>
  <c r="DF55" i="1"/>
  <c r="CS57" i="1"/>
  <c r="BQ71" i="1"/>
  <c r="BP71" i="1"/>
  <c r="BB71" i="1"/>
  <c r="BA71" i="1"/>
  <c r="AZ71" i="1"/>
  <c r="AL71" i="1"/>
  <c r="AK71" i="1"/>
  <c r="AJ71" i="1"/>
  <c r="W71" i="1"/>
  <c r="V71" i="1"/>
  <c r="U71" i="1"/>
  <c r="CH16" i="1"/>
  <c r="CH55" i="1"/>
  <c r="CG16" i="1"/>
  <c r="CG55" i="1"/>
  <c r="CF16" i="1"/>
  <c r="CF55" i="1"/>
  <c r="BR16" i="1"/>
  <c r="BR55" i="1"/>
  <c r="BQ16" i="1"/>
  <c r="BQ55" i="1"/>
  <c r="BP16" i="1"/>
  <c r="BP55" i="1"/>
  <c r="BB16" i="1"/>
  <c r="BB55" i="1"/>
  <c r="BA16" i="1"/>
  <c r="BA55" i="1"/>
  <c r="AZ16" i="1"/>
  <c r="AZ55" i="1"/>
  <c r="AL16" i="1"/>
  <c r="AL55" i="1"/>
  <c r="AK16" i="1"/>
  <c r="AK55" i="1"/>
  <c r="AJ16" i="1"/>
  <c r="AJ55" i="1"/>
  <c r="W16" i="1"/>
  <c r="W55" i="1"/>
  <c r="V16" i="1"/>
  <c r="V55" i="1"/>
  <c r="BW71" i="1"/>
  <c r="BG71" i="1"/>
  <c r="AQ71" i="1"/>
  <c r="AA71" i="1"/>
  <c r="BW16" i="1"/>
  <c r="BW55" i="1"/>
  <c r="BG16" i="1"/>
  <c r="BG55" i="1"/>
  <c r="AQ16" i="1"/>
  <c r="AQ55" i="1"/>
  <c r="AA16" i="1"/>
  <c r="AA55" i="1"/>
  <c r="DB55" i="1"/>
  <c r="E16" i="1"/>
  <c r="E55" i="1"/>
  <c r="J16" i="1"/>
  <c r="J55" i="1"/>
  <c r="CM55" i="1"/>
  <c r="K16" i="1"/>
  <c r="K55" i="1"/>
  <c r="CN55" i="1"/>
  <c r="L16" i="1"/>
  <c r="L55" i="1"/>
  <c r="CO55" i="1"/>
  <c r="M16" i="1"/>
  <c r="M55" i="1"/>
  <c r="CP55" i="1"/>
  <c r="N16" i="1"/>
  <c r="N55" i="1"/>
  <c r="CQ55" i="1"/>
  <c r="R16" i="1"/>
  <c r="R55" i="1"/>
  <c r="CU55" i="1"/>
  <c r="S16" i="1"/>
  <c r="S55" i="1"/>
  <c r="CV55" i="1"/>
  <c r="CW55" i="1"/>
  <c r="T16" i="1"/>
  <c r="T55" i="1"/>
  <c r="CX55" i="1"/>
  <c r="Y16" i="1"/>
  <c r="Y55" i="1"/>
  <c r="Z16" i="1"/>
  <c r="Z55" i="1"/>
  <c r="AB16" i="1"/>
  <c r="AB55" i="1"/>
  <c r="AC16" i="1"/>
  <c r="AC55" i="1"/>
  <c r="AG16" i="1"/>
  <c r="AG55" i="1"/>
  <c r="AH16" i="1"/>
  <c r="AH55" i="1"/>
  <c r="AI16" i="1"/>
  <c r="AI55" i="1"/>
  <c r="AM16" i="1"/>
  <c r="AM55" i="1"/>
  <c r="AO16" i="1"/>
  <c r="AO55" i="1"/>
  <c r="AP16" i="1"/>
  <c r="AP55" i="1"/>
  <c r="AR16" i="1"/>
  <c r="AR55" i="1"/>
  <c r="AS16" i="1"/>
  <c r="AS55" i="1"/>
  <c r="AW16" i="1"/>
  <c r="AW55" i="1"/>
  <c r="AX16" i="1"/>
  <c r="AX55" i="1"/>
  <c r="AY16" i="1"/>
  <c r="AY55" i="1"/>
  <c r="BC16" i="1"/>
  <c r="BC55" i="1"/>
  <c r="BE16" i="1"/>
  <c r="BE55" i="1"/>
  <c r="BF16" i="1"/>
  <c r="BF55" i="1"/>
  <c r="BH16" i="1"/>
  <c r="BH55" i="1"/>
  <c r="BI16" i="1"/>
  <c r="BI55" i="1"/>
  <c r="BM16" i="1"/>
  <c r="BM55" i="1"/>
  <c r="BN16" i="1"/>
  <c r="BN55" i="1"/>
  <c r="BO16" i="1"/>
  <c r="BO55" i="1"/>
  <c r="BS16" i="1"/>
  <c r="BS55" i="1"/>
  <c r="BU16" i="1"/>
  <c r="BU55" i="1"/>
  <c r="BV16" i="1"/>
  <c r="BV55" i="1"/>
  <c r="BX16" i="1"/>
  <c r="BX55" i="1"/>
  <c r="BY16" i="1"/>
  <c r="BY55" i="1"/>
  <c r="CC16" i="1"/>
  <c r="CC55" i="1"/>
  <c r="CD16" i="1"/>
  <c r="CD55" i="1"/>
  <c r="CE16" i="1"/>
  <c r="CE55" i="1"/>
  <c r="CI16" i="1"/>
  <c r="CI55" i="1"/>
  <c r="X71" i="1"/>
  <c r="Y71" i="1"/>
  <c r="Z71" i="1"/>
  <c r="AB71" i="1"/>
  <c r="AC71" i="1"/>
  <c r="AG71" i="1"/>
  <c r="AH71" i="1"/>
  <c r="AI71" i="1"/>
  <c r="AM71" i="1"/>
  <c r="AO71" i="1"/>
  <c r="AP71" i="1"/>
  <c r="AR71" i="1"/>
  <c r="AS71" i="1"/>
  <c r="AW71" i="1"/>
  <c r="AX71" i="1"/>
  <c r="AY71" i="1"/>
  <c r="BC71" i="1"/>
  <c r="BE71" i="1"/>
  <c r="BF71" i="1"/>
  <c r="BH71" i="1"/>
  <c r="BI71" i="1"/>
  <c r="BM71" i="1"/>
  <c r="BN71" i="1"/>
  <c r="BU71" i="1"/>
  <c r="BV71" i="1"/>
  <c r="BX71" i="1"/>
  <c r="BY71" i="1"/>
  <c r="CC71" i="1"/>
  <c r="CD71" i="1"/>
  <c r="CO57" i="1"/>
  <c r="DI55" i="1"/>
  <c r="CV57" i="1"/>
  <c r="DH55" i="1"/>
  <c r="CU57" i="1"/>
  <c r="DD55" i="1"/>
  <c r="CQ57" i="1"/>
  <c r="DC55" i="1"/>
  <c r="CP57" i="1"/>
  <c r="DA55" i="1"/>
  <c r="CN57" i="1"/>
  <c r="CZ55" i="1"/>
  <c r="CM57" i="1"/>
  <c r="DK55" i="1"/>
  <c r="CX57" i="1"/>
  <c r="DJ55" i="1"/>
  <c r="CW57" i="1"/>
</calcChain>
</file>

<file path=xl/sharedStrings.xml><?xml version="1.0" encoding="utf-8"?>
<sst xmlns="http://schemas.openxmlformats.org/spreadsheetml/2006/main" count="454" uniqueCount="194">
  <si>
    <t>L.p.</t>
  </si>
  <si>
    <t>Kod przedmiotu</t>
  </si>
  <si>
    <t>Przedmiot</t>
  </si>
  <si>
    <t>Forma zaliczenia</t>
  </si>
  <si>
    <t>Forma zajęć</t>
  </si>
  <si>
    <t>I ROK</t>
  </si>
  <si>
    <t>II ROK</t>
  </si>
  <si>
    <t>III ROK</t>
  </si>
  <si>
    <t>1 semestr</t>
  </si>
  <si>
    <t>2 semestr</t>
  </si>
  <si>
    <t>3 semestr</t>
  </si>
  <si>
    <t>4 semestr</t>
  </si>
  <si>
    <t>5 semestr</t>
  </si>
  <si>
    <t>6 semestr</t>
  </si>
  <si>
    <t>Seminarium</t>
  </si>
  <si>
    <t>Razem</t>
  </si>
  <si>
    <t>Wykład</t>
  </si>
  <si>
    <t>Ćw. Audytoryjne</t>
  </si>
  <si>
    <t>Laboratoria</t>
  </si>
  <si>
    <t>Samokształcenie</t>
  </si>
  <si>
    <t>Inne</t>
  </si>
  <si>
    <t>Ćw./Konw./ Lab.</t>
  </si>
  <si>
    <t>ECTS</t>
  </si>
  <si>
    <t>Dydaktyka medyczna</t>
  </si>
  <si>
    <t>Pielęgniarstwo epidemiologiczne</t>
  </si>
  <si>
    <t>Plan studiów stacjonarnych/niestacjonarnych …….. Stopnia</t>
  </si>
  <si>
    <t>Kierunek…………..</t>
  </si>
  <si>
    <t>Profil………..</t>
  </si>
  <si>
    <t>realizacja od roku akademickiego …../…..</t>
  </si>
  <si>
    <t>Specjalność: ………………….</t>
  </si>
  <si>
    <t>Ćw. Warsztatowe</t>
  </si>
  <si>
    <t>Grupa treści specjalnościowych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</si>
  <si>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</si>
  <si>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</si>
  <si>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</si>
  <si>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</si>
  <si>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</si>
  <si>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Studia kończą się uzyskaniem tytułu ……….</t>
  </si>
  <si>
    <t>w specjalności ………………………………………….</t>
  </si>
  <si>
    <t>Student zobowiązany jest do odbycia szkolenia BHP w wymiarze …….. oraz szkolenia bibliotecznego.</t>
  </si>
  <si>
    <t>Praktyka……….</t>
  </si>
  <si>
    <t>Razem ECTS</t>
  </si>
  <si>
    <t>Kod Przedmiotu</t>
  </si>
  <si>
    <t>Z</t>
  </si>
  <si>
    <t>NSiH-DM</t>
  </si>
  <si>
    <t>Seminarium dyplomowe</t>
  </si>
  <si>
    <t>Statystyka medyczna</t>
  </si>
  <si>
    <t>Język angielski</t>
  </si>
  <si>
    <t>Poradnictwo w pielęgniarstwie</t>
  </si>
  <si>
    <t>Opieka i edukacja terapeutyczna w chorobach przewlekłych, w tym:  zaburzenia układu nerwowego</t>
  </si>
  <si>
    <t>Farmakologia i ordynowanie produktów leczniczych</t>
  </si>
  <si>
    <t>E</t>
  </si>
  <si>
    <t>ZO</t>
  </si>
  <si>
    <t>Legenda</t>
  </si>
  <si>
    <t>CSM - Centrum Symulacji Medycznej</t>
  </si>
  <si>
    <t>ZP - zajęcia praktyczne</t>
  </si>
  <si>
    <t>PZ - praktyka zawodowa</t>
  </si>
  <si>
    <t>zajęcia teoretyczne</t>
  </si>
  <si>
    <t>zajęcia praktyczne</t>
  </si>
  <si>
    <t>praktyka zawodowa</t>
  </si>
  <si>
    <t>samokształcenie</t>
  </si>
  <si>
    <t>punkty ECTS</t>
  </si>
  <si>
    <t xml:space="preserve">Laboratoria CSM^ </t>
  </si>
  <si>
    <t xml:space="preserve">Zajęcia Praktyczne^ </t>
  </si>
  <si>
    <t xml:space="preserve">Zajęcia Praktyczne CSM^ </t>
  </si>
  <si>
    <t xml:space="preserve">Praktyki zawodowe^ </t>
  </si>
  <si>
    <t>2. Obowiązkowe szkolenie  w I semestrze, wprowadzające do realizacji zajęć w CSM -  w trybie e-learningowym.</t>
  </si>
  <si>
    <t>1. Obowiazkowe szkolenie biblioteczne w I semestrze -  w trybie e-learningowym (dotyczy studentów, którzy nie są absolwentami Uniwersytetu Rzeszowskiego).</t>
  </si>
  <si>
    <t>ECTS ZT</t>
  </si>
  <si>
    <t>ECTS ZP</t>
  </si>
  <si>
    <t>ECTS PZ</t>
  </si>
  <si>
    <t>Koordynowana opieka zdrowotna</t>
  </si>
  <si>
    <t xml:space="preserve"> Informacja naukowa</t>
  </si>
  <si>
    <t>Razem przedmioty: Nauki społeczne i humanistyczne (Grupa A)</t>
  </si>
  <si>
    <t>A. Nauki społeczne i humanistyczne (Grupa A)</t>
  </si>
  <si>
    <t>B. Zaawansowana praktyka pielęgniarska (Grupa B)</t>
  </si>
  <si>
    <t>Przygotowanie pracy dyplomowej i przygotowanie do egzaminu dyplomowego</t>
  </si>
  <si>
    <t xml:space="preserve">ogółem liczba godzin </t>
  </si>
  <si>
    <t>Dotyczy  standardu</t>
  </si>
  <si>
    <t>Dotyczy standardu + moduł uzupełniający</t>
  </si>
  <si>
    <t>Razem przedmioty z grupy A, B i C + przedmioty dodatkowe + egzamin dyplomowy</t>
  </si>
  <si>
    <t>zt - zajecia teoretyczne</t>
  </si>
  <si>
    <t>FORMA</t>
  </si>
  <si>
    <t>LICZBA GODZIN</t>
  </si>
  <si>
    <t>Ćwiczenia</t>
  </si>
  <si>
    <t>Konwersatoria</t>
  </si>
  <si>
    <t>lektorat j.obcego</t>
  </si>
  <si>
    <t>zajęcia z wych fiz</t>
  </si>
  <si>
    <t xml:space="preserve">Prawo w praktyce zawodowej pielęgniarki </t>
  </si>
  <si>
    <t xml:space="preserve">Zarządzanie w praktyce zawodowej pielęgniarki </t>
  </si>
  <si>
    <t xml:space="preserve">Opieka i edukacja terapeutyczna w chorobach przewlekłych, w tym: choroby nerek (leczenie nerkozastępcze, w tym dializoterapia) </t>
  </si>
  <si>
    <t>Opieka i edukacja terapeutyczna w chorobach przewlekłych, w tym: cukrzyca (opieka nad pacjentem z cukrzycą i edukacja w cukrzycy)</t>
  </si>
  <si>
    <t>Opieka i edukacja terapeutyczna w chorobach przewlekłych w tym: choroby nowotworowe</t>
  </si>
  <si>
    <t xml:space="preserve">Opieka i edukacja terapeutyczna w chorobach przewlekłych, w tym: leczenie żywieniowe dojelitowe i pozajelitowe </t>
  </si>
  <si>
    <t xml:space="preserve">Opieka i edukacja terapeutyczna w chorobach przewlekłych, w tym : zaburzenia zdrowia psychicznego oraz rehabilitacja pacjenta z przewlekłymi zaburzeniami psychicznymi </t>
  </si>
  <si>
    <t>Opieka i edukacja terapeutyczna w chorobach przewlekłych, w tym: choroby przewlekłe układu oddechowego (niewydolność oddechowa, POCHP)</t>
  </si>
  <si>
    <t>Opieka i edukacja terapeutyczna w chorobach przewlekłych, w tym : choroby o podłożu alergicznym</t>
  </si>
  <si>
    <t xml:space="preserve">C. Badania naukowe i rozwój praktyki zawodowej pielęgniarki </t>
  </si>
  <si>
    <t xml:space="preserve">Badania naukowe w praktyce zawodowej pielęgniarki 
</t>
  </si>
  <si>
    <t xml:space="preserve">Razem przedmioty: Badania naukowe i rozwój praktyki zawodowej pielęgniarki </t>
  </si>
  <si>
    <t xml:space="preserve">Przedmioty dodatkowe w ramach godzin do dyspozycji Uczelni/ do wyboru </t>
  </si>
  <si>
    <t>Razem: Przedmioty dodatkowe w ramach godzin do dyspozycji Uczelni/do wyboru</t>
  </si>
  <si>
    <t xml:space="preserve">*Mentoring w pielęgniarstwie </t>
  </si>
  <si>
    <t xml:space="preserve">*Sztuczna inteligencja w pielęgniarstwie opartym na faktach </t>
  </si>
  <si>
    <t xml:space="preserve">A. Nauki społeczne i humanistyczne </t>
  </si>
  <si>
    <t>B. Zaawansowana praktyka pielęgniarska</t>
  </si>
  <si>
    <t xml:space="preserve">Ordynowanie leków i wystawianie recept </t>
  </si>
  <si>
    <t>Opieka i edukacja terapeutyczna w chorobach przewlekłych w tym: 
choroby nowotworowe</t>
  </si>
  <si>
    <t xml:space="preserve">Opieka i edukacja terapeutyczna w chorobach przewlekłych, w tym:
 tlenoterapia ciągła i wentylacja mechaniczna oraz pielęgnowanie dorosłego wentylowanego mechanicznie w chorobach przewlekłych </t>
  </si>
  <si>
    <t>Opieka i edukacja terapeutyczna w chorobach przewlekłych, w tym : leczenie żywieniowe dojelitowe i pozajelitowe</t>
  </si>
  <si>
    <t xml:space="preserve">Opieka i edukacja terapeutyczna w chorobach przewlekłych, w tym: 
ból ostry i przewlekły (w tym terapia bólu u dorosłych) </t>
  </si>
  <si>
    <t xml:space="preserve">* przedmioty dodatkowe w ramach godzin do dyspozycji Uczelni </t>
  </si>
  <si>
    <t xml:space="preserve">** Student jest zobowiazany wybrać jeden z proponowanych przedmiotów w ramach każdego z trzech modułów </t>
  </si>
  <si>
    <t>*** Moduł uzupełniajacy: Podstawy ordynowania leków, środków spożywczych i wyrobów medycznych.</t>
  </si>
  <si>
    <t>*** Moduł uzupełniający, obowiązkowy dla studentów, którzy nie zrealizowali efektów (zlecenie i wypisywanie recept) na studiach I stopnia i nie ukończyli kursu specjalistycznego I stopnia w tym zakresie.</t>
  </si>
  <si>
    <t>W</t>
  </si>
  <si>
    <t>Punkty ECTS powiązane z:  działalnością naukową*</t>
  </si>
  <si>
    <t xml:space="preserve"> </t>
  </si>
  <si>
    <t xml:space="preserve">**Moduł I: 
1. Nowoczesne technologie w opiece klinicznej i nieklinicznej 
2. E - zdrowie </t>
  </si>
  <si>
    <t>Razem przedmioty: Zaawansowana praktyka pielęgniarska (Grupa B  + PZ (grupa B) + 115 godz.  w ramach godzin do dyspozycji Uczelni)</t>
  </si>
  <si>
    <t xml:space="preserve">Razem przedmioty: Badania naukowe i rozwój praktyki zawodowej pielęgniarki + przygotowanie/egzamin dyplomowy + 10 godz w ramach godzin do dyspozycji uczelni </t>
  </si>
  <si>
    <t xml:space="preserve">Wielokulturowość w praktyce zawodowej pielęgniarki </t>
  </si>
  <si>
    <t>Realizacja od roku akademickiego 2025/2026</t>
  </si>
  <si>
    <t>Praktyka zawodowa wykaz szczególowy:</t>
  </si>
  <si>
    <t>Razem praktyka zawodowa  gr A</t>
  </si>
  <si>
    <t>Razem praktyka  zawodowa gr B</t>
  </si>
  <si>
    <t>Razem praktyka  zawodowa</t>
  </si>
  <si>
    <t>* Pielęgniarstwo zaawansowanej praktyki w warunkach kryzysu</t>
  </si>
  <si>
    <t>ZPP –PZPK</t>
  </si>
  <si>
    <t>ZPP –MP</t>
  </si>
  <si>
    <t>ZPP –SzI</t>
  </si>
  <si>
    <t>NSiH - PwPZP</t>
  </si>
  <si>
    <t>NSiH-ZwPZP</t>
  </si>
  <si>
    <t>NSiH-WwPZP</t>
  </si>
  <si>
    <t>NSiH-JA</t>
  </si>
  <si>
    <t>ZPP –FiOPL</t>
  </si>
  <si>
    <t>ZPP -PE</t>
  </si>
  <si>
    <t>ZPP –PwP</t>
  </si>
  <si>
    <t>ZPP –KOZ</t>
  </si>
  <si>
    <t>ZPP –OiET/KZN</t>
  </si>
  <si>
    <t>ZPP –OiET/NO</t>
  </si>
  <si>
    <t>ZPP –OiET/ChN</t>
  </si>
  <si>
    <t>ZPP –OiET/C</t>
  </si>
  <si>
    <t>ZPP –OiET/ChNw</t>
  </si>
  <si>
    <t xml:space="preserve">Opieka i edukacja terapeutyczna w chorobach przewlekłych, w tym: 
rany przewlekłe i przetoki </t>
  </si>
  <si>
    <t>ZPP –OiET/RiP</t>
  </si>
  <si>
    <t>ZPP –OiET/B</t>
  </si>
  <si>
    <t>ZPP –OiET/LŻ</t>
  </si>
  <si>
    <t>ZPP –OiET/TiW</t>
  </si>
  <si>
    <t>ZPP –OiET/ZUN</t>
  </si>
  <si>
    <t>ZPP –OiET/ZPiR</t>
  </si>
  <si>
    <t>ZPP –OiET/ChA</t>
  </si>
  <si>
    <t>BNiRP-BNwPZ</t>
  </si>
  <si>
    <t>BNiRP-SM</t>
  </si>
  <si>
    <t>BNiRP-IN</t>
  </si>
  <si>
    <t>BNiRP-PZDN</t>
  </si>
  <si>
    <t xml:space="preserve">BNiRP-PZPM </t>
  </si>
  <si>
    <t>BNiRP-SD</t>
  </si>
  <si>
    <t>BNiRP-ED</t>
  </si>
  <si>
    <t>ZPP –Mod/II</t>
  </si>
  <si>
    <t>ZPP –Mod/I</t>
  </si>
  <si>
    <t>ZPP –Mod/III</t>
  </si>
  <si>
    <t>ZPP –POL</t>
  </si>
  <si>
    <t>ZPP –OLiR</t>
  </si>
  <si>
    <t>Opieka i edukacja terapeutyczna w chorobach przewlekłych, w tym:
rany przewlekłe i przetoki</t>
  </si>
  <si>
    <t>suma z kolumn od J do T</t>
  </si>
  <si>
    <t>suma z semestrów</t>
  </si>
  <si>
    <t>*Zajęcia w zespole interprofesjonalnym</t>
  </si>
  <si>
    <t>ZPP –ZwZI</t>
  </si>
  <si>
    <t xml:space="preserve"> **Moduł II: 
1.Zdrowie przedkoncepcyjne
2. Wybrane aspekty ginekologiczne w różnych okresach życia </t>
  </si>
  <si>
    <t xml:space="preserve">Opieka i edukacja terapeutyczna w chorobach przewlekłych, w tym:  tlenoterapia ciągła i wentylacja mechaniczna oraz pielęgnowanie dorosłego wentylowanego mechanicznie w chorobach przewlekłych </t>
  </si>
  <si>
    <t xml:space="preserve"> ** Modułu III:
1.Wsparcie w rozwoju i terapii
2.Psychoterapia </t>
  </si>
  <si>
    <t>Opieka i edukacja terapeutyczna w chorobach przewlekłych, w tym: chroby przewlekłe układu krążenia -  niewydolność krążenia i zaburzenia rytmu serca, nadciśnienie tętnicze</t>
  </si>
  <si>
    <t>Seminarium przedmiotowe</t>
  </si>
  <si>
    <t>Ustalono na posiedzeniu Rady Wydziału w dniu ……..</t>
  </si>
  <si>
    <t>…………………………………….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</si>
  <si>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</si>
  <si>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</si>
  <si>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</si>
  <si>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</si>
  <si>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Ogółem****:</t>
  </si>
  <si>
    <t xml:space="preserve">Kierunek : </t>
  </si>
  <si>
    <t xml:space="preserve">Poziom studiów: </t>
  </si>
  <si>
    <t>Harmonogram studiów stacjonarnych, , cykl kształcenia 2025-2027</t>
  </si>
  <si>
    <t xml:space="preserve">Profil: </t>
  </si>
  <si>
    <t>Realizacja od roku akademickiego 2025/2027</t>
  </si>
  <si>
    <t xml:space="preserve">Harmonogram studiów </t>
  </si>
  <si>
    <t>Kształcenie on-line****</t>
  </si>
  <si>
    <r>
      <t>^</t>
    </r>
    <r>
      <rPr>
        <b/>
        <sz val="14"/>
        <color theme="1"/>
        <rFont val="Calibri"/>
        <family val="2"/>
        <charset val="1"/>
      </rPr>
      <t xml:space="preserve"> - Liczebność grup - Uchwała KRASZPiP nr 24/V/2021, ROZPORZĄDZENIE
MINISTRA NAUKI 1)
z dnia 10 października 2024 r.
zmieniające rozporządzenie w sprawie standardów kształcenia przygotowującego do wykonywania zawodu lekarza,
lekarza dentysty, farmaceuty, pielęgniarki, położnej, diagnosty laboratoryjnego,
fizjoterapeuty i ratownika medycznego2)</t>
    </r>
  </si>
  <si>
    <r>
      <t xml:space="preserve">Łączna liczba punktów ECTS uzyskanych: </t>
    </r>
    <r>
      <rPr>
        <b/>
        <sz val="16"/>
        <color theme="1"/>
        <rFont val="Calibri"/>
        <family val="2"/>
        <charset val="238"/>
        <scheme val="minor"/>
      </rPr>
      <t xml:space="preserve"> 120</t>
    </r>
    <r>
      <rPr>
        <b/>
        <sz val="16"/>
        <color theme="1"/>
        <rFont val="Calibri"/>
        <family val="2"/>
        <charset val="238"/>
      </rPr>
      <t xml:space="preserve"> (standard)/122( standard +moduł uzupelniający).                                                                                                                                                                                                                                                                                                                                                                                                                                              
1. Za zajęcia z dziedziny nauk humanistycznych lub nauk społecznych, nie mniejsza niż 5 pkt ECTS - w przypadku kierunków studiów przyporządkowanych do dyscyplin w ramach dziedzin innych niż odpowiednio nauki humanistyczne lub społeczne - 20</t>
    </r>
    <r>
      <rPr>
        <b/>
        <sz val="16"/>
        <color theme="1"/>
        <rFont val="Calibri"/>
        <family val="2"/>
        <charset val="238"/>
        <scheme val="minor"/>
      </rPr>
      <t xml:space="preserve"> ECTS </t>
    </r>
    <r>
      <rPr>
        <b/>
        <sz val="16"/>
        <color theme="1"/>
        <rFont val="Calibri"/>
        <family val="2"/>
        <charset val="238"/>
      </rPr>
      <t xml:space="preserve"> 
2. W ramach  zajęć kształtujących umiejętności praktyczne</t>
    </r>
    <r>
      <rPr>
        <b/>
        <sz val="16"/>
        <color theme="1"/>
        <rFont val="Calibri"/>
        <family val="2"/>
        <charset val="238"/>
        <scheme val="minor"/>
      </rPr>
      <t xml:space="preserve">  </t>
    </r>
    <r>
      <rPr>
        <b/>
        <sz val="16"/>
        <color theme="1"/>
        <rFont val="Calibri"/>
        <family val="2"/>
        <charset val="238"/>
      </rPr>
      <t>(dla profilu praktycznego) - nie dotyczy
3. W ramach  zajęć związanych z prowadzonymi badaniami naukowymi  (dla profilu ogólnoakademickiego)  - 55,8%</t>
    </r>
  </si>
  <si>
    <t xml:space="preserve">Praktyka zawodowa pielęgniarki 
oparta na dowodach naukowych </t>
  </si>
  <si>
    <t xml:space="preserve">Praktyka zawodowa pielęgniarki w
 perspektywie międzynarodowej </t>
  </si>
  <si>
    <t>**** Zajęcia prowadzone z wykorzystaniem metod i technik kształcenia na odległość w wymiarze 430 (+ 15 moduł uzup.) godz. i 20,75 (+ 0,75 moduł uzup.) punktow ECTS</t>
  </si>
  <si>
    <t>Kierunek: Pielęgniarstwo Poziom studiów: drugiego stopnia Profil: ogólnoakademicki Forma studiów: niestacjonarne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</si>
</sst>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1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1"/>
    </font>
    <font>
      <sz val="15"/>
      <color theme="1"/>
      <name val="Calibri"/>
      <family val="2"/>
      <charset val="238"/>
    </font>
    <font>
      <sz val="15"/>
      <color theme="1"/>
      <name val="Times New Roman"/>
      <family val="1"/>
      <charset val="238"/>
    </font>
    <font>
      <b/>
      <sz val="16"/>
      <color theme="1"/>
      <name val="Calibri"/>
      <family val="2"/>
      <charset val="238"/>
    </font>
    <font>
      <b/>
      <sz val="17"/>
      <color theme="1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b/>
      <sz val="17"/>
      <color theme="1"/>
      <name val="Calibri"/>
      <family val="2"/>
      <charset val="238"/>
    </font>
    <font>
      <sz val="17"/>
      <color theme="1"/>
      <name val="Calibri"/>
      <family val="2"/>
      <charset val="238"/>
    </font>
    <font>
      <sz val="17"/>
      <color theme="1"/>
      <name val="Times New Roman"/>
      <family val="1"/>
      <charset val="238"/>
    </font>
    <font>
      <b/>
      <sz val="17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18"/>
      <color theme="1"/>
      <name val="Calibri"/>
      <family val="2"/>
      <charset val="238"/>
    </font>
    <font>
      <sz val="22"/>
      <color theme="1"/>
      <name val="Calibri"/>
      <family val="2"/>
      <charset val="238"/>
      <scheme val="minor"/>
    </font>
    <font>
      <sz val="22"/>
      <color theme="1"/>
      <name val="Times New Roman"/>
      <family val="1"/>
      <charset val="238"/>
    </font>
    <font>
      <b/>
      <sz val="22"/>
      <color rgb="FFFF0000"/>
      <name val="Calibri"/>
      <family val="2"/>
      <charset val="238"/>
      <scheme val="minor"/>
    </font>
    <font>
      <b/>
      <sz val="10"/>
      <color theme="1"/>
      <name val="Corbel"/>
      <family val="2"/>
      <charset val="238"/>
    </font>
    <font>
      <b/>
      <sz val="17"/>
      <color theme="1"/>
      <name val="Corbel"/>
      <family val="2"/>
      <charset val="238"/>
    </font>
    <font>
      <b/>
      <sz val="18"/>
      <color theme="1"/>
      <name val="Corbel"/>
      <family val="2"/>
      <charset val="238"/>
    </font>
    <font>
      <b/>
      <sz val="16"/>
      <color theme="1"/>
      <name val="Corbel"/>
      <family val="2"/>
      <charset val="238"/>
    </font>
    <font>
      <sz val="15"/>
      <color theme="1"/>
      <name val="Corbel"/>
      <family val="2"/>
      <charset val="238"/>
    </font>
    <font>
      <b/>
      <sz val="15"/>
      <color theme="1"/>
      <name val="Corbel"/>
      <family val="2"/>
      <charset val="238"/>
    </font>
    <font>
      <b/>
      <sz val="13"/>
      <color theme="1"/>
      <name val="Corbel"/>
      <family val="2"/>
      <charset val="238"/>
    </font>
    <font>
      <b/>
      <sz val="22"/>
      <color theme="1"/>
      <name val="Corbel"/>
      <family val="2"/>
      <charset val="238"/>
    </font>
    <font>
      <sz val="17"/>
      <color theme="1"/>
      <name val="Corbel"/>
      <family val="2"/>
      <charset val="238"/>
    </font>
    <font>
      <sz val="20"/>
      <color theme="1"/>
      <name val="Corbel"/>
      <family val="2"/>
      <charset val="238"/>
    </font>
    <font>
      <sz val="13"/>
      <color theme="1"/>
      <name val="Corbel"/>
      <family val="2"/>
      <charset val="238"/>
    </font>
    <font>
      <sz val="22"/>
      <color theme="1"/>
      <name val="Corbel"/>
      <family val="2"/>
      <charset val="238"/>
    </font>
    <font>
      <sz val="18"/>
      <color theme="1"/>
      <name val="Corbel"/>
      <family val="2"/>
      <charset val="238"/>
    </font>
    <font>
      <b/>
      <sz val="24"/>
      <color theme="1"/>
      <name val="Corbel"/>
      <family val="2"/>
      <charset val="238"/>
    </font>
    <font>
      <b/>
      <sz val="20"/>
      <color theme="1"/>
      <name val="Corbel"/>
      <family val="2"/>
      <charset val="238"/>
    </font>
    <font>
      <sz val="16"/>
      <color theme="1"/>
      <name val="Corbel"/>
      <family val="2"/>
      <charset val="238"/>
    </font>
    <font>
      <sz val="19"/>
      <color theme="1"/>
      <name val="Corbel"/>
      <family val="2"/>
      <charset val="238"/>
    </font>
    <font>
      <b/>
      <sz val="19"/>
      <color theme="1"/>
      <name val="Corbel"/>
      <family val="2"/>
      <charset val="238"/>
    </font>
    <font>
      <b/>
      <sz val="19"/>
      <name val="Corbel"/>
      <family val="2"/>
      <charset val="238"/>
    </font>
    <font>
      <b/>
      <sz val="18"/>
      <name val="Corbel"/>
      <family val="2"/>
      <charset val="238"/>
    </font>
    <font>
      <b/>
      <sz val="16"/>
      <name val="Corbel"/>
      <family val="2"/>
      <charset val="238"/>
    </font>
    <font>
      <b/>
      <sz val="10"/>
      <color theme="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double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double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9">
    <xf numFmtId="0" fontId="0" fillId="0" borderId="0"/>
    <xf numFmtId="0" fontId="4" fillId="8" borderId="0" applyNumberFormat="0" applyBorder="0" applyAlignment="0" applyProtection="0"/>
    <xf numFmtId="0" fontId="5" fillId="0" borderId="0"/>
    <xf numFmtId="0" fontId="6" fillId="7" borderId="0" applyNumberFormat="0" applyBorder="0" applyAlignment="0" applyProtection="0"/>
    <xf numFmtId="0" fontId="3" fillId="8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10" fillId="0" borderId="59">
      <alignment horizontal="left" vertical="center"/>
    </xf>
  </cellStyleXfs>
  <cellXfs count="911">
    <xf numFmtId="0" fontId="0" fillId="0" borderId="0" xfId="0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textRotation="90"/>
    </xf>
    <xf numFmtId="0" fontId="0" fillId="0" borderId="11" xfId="0" applyBorder="1"/>
    <xf numFmtId="0" fontId="0" fillId="0" borderId="7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47" xfId="0" applyBorder="1"/>
    <xf numFmtId="0" fontId="0" fillId="0" borderId="12" xfId="0" applyBorder="1"/>
    <xf numFmtId="0" fontId="0" fillId="0" borderId="48" xfId="0" applyBorder="1"/>
    <xf numFmtId="0" fontId="0" fillId="0" borderId="9" xfId="0" applyBorder="1"/>
    <xf numFmtId="0" fontId="0" fillId="0" borderId="49" xfId="0" applyBorder="1"/>
    <xf numFmtId="0" fontId="0" fillId="0" borderId="10" xfId="0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6" xfId="0" applyBorder="1" applyAlignment="1">
      <alignment horizontal="center"/>
    </xf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3" xfId="0" applyBorder="1" applyAlignment="1">
      <alignment horizontal="center"/>
    </xf>
    <xf numFmtId="0" fontId="0" fillId="0" borderId="58" xfId="0" applyBorder="1"/>
    <xf numFmtId="0" fontId="0" fillId="0" borderId="54" xfId="0" applyBorder="1"/>
    <xf numFmtId="0" fontId="0" fillId="0" borderId="59" xfId="0" applyBorder="1"/>
    <xf numFmtId="0" fontId="0" fillId="0" borderId="60" xfId="0" applyBorder="1"/>
    <xf numFmtId="0" fontId="0" fillId="0" borderId="3" xfId="0" applyBorder="1"/>
    <xf numFmtId="0" fontId="0" fillId="0" borderId="14" xfId="0" applyBorder="1" applyAlignment="1">
      <alignment wrapText="1"/>
    </xf>
    <xf numFmtId="0" fontId="0" fillId="0" borderId="15" xfId="0" applyBorder="1"/>
    <xf numFmtId="0" fontId="0" fillId="0" borderId="4" xfId="0" applyBorder="1"/>
    <xf numFmtId="0" fontId="0" fillId="0" borderId="16" xfId="0" applyBorder="1"/>
    <xf numFmtId="0" fontId="9" fillId="0" borderId="0" xfId="0" applyFont="1"/>
    <xf numFmtId="0" fontId="9" fillId="9" borderId="0" xfId="0" applyFont="1" applyFill="1"/>
    <xf numFmtId="0" fontId="9" fillId="9" borderId="11" xfId="0" applyFont="1" applyFill="1" applyBorder="1"/>
    <xf numFmtId="0" fontId="9" fillId="9" borderId="0" xfId="0" applyFont="1" applyFill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0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10" fillId="9" borderId="32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11" fillId="9" borderId="30" xfId="0" applyFont="1" applyFill="1" applyBorder="1" applyAlignment="1">
      <alignment horizontal="center"/>
    </xf>
    <xf numFmtId="0" fontId="11" fillId="9" borderId="31" xfId="0" applyFont="1" applyFill="1" applyBorder="1" applyAlignment="1">
      <alignment horizontal="center"/>
    </xf>
    <xf numFmtId="0" fontId="11" fillId="9" borderId="0" xfId="0" applyFont="1" applyFill="1" applyAlignment="1">
      <alignment horizontal="center"/>
    </xf>
    <xf numFmtId="0" fontId="11" fillId="14" borderId="0" xfId="0" applyFont="1" applyFill="1" applyAlignment="1">
      <alignment horizontal="center" vertical="center"/>
    </xf>
    <xf numFmtId="0" fontId="11" fillId="14" borderId="0" xfId="0" applyFont="1" applyFill="1" applyAlignment="1">
      <alignment horizontal="center"/>
    </xf>
    <xf numFmtId="0" fontId="11" fillId="9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/>
    </xf>
    <xf numFmtId="0" fontId="11" fillId="9" borderId="0" xfId="0" applyFont="1" applyFill="1"/>
    <xf numFmtId="0" fontId="10" fillId="5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" fillId="6" borderId="0" xfId="0" applyFont="1" applyFill="1" applyAlignment="1">
      <alignment horizontal="center"/>
    </xf>
    <xf numFmtId="0" fontId="11" fillId="0" borderId="11" xfId="0" applyFont="1" applyBorder="1" applyAlignment="1">
      <alignment horizontal="center"/>
    </xf>
    <xf numFmtId="0" fontId="13" fillId="9" borderId="0" xfId="0" applyFont="1" applyFill="1"/>
    <xf numFmtId="0" fontId="13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9" fillId="9" borderId="1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61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1" fillId="0" borderId="0" xfId="0" applyFont="1" applyAlignment="1">
      <alignment vertical="center"/>
    </xf>
    <xf numFmtId="0" fontId="1" fillId="0" borderId="0" xfId="2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9" borderId="0" xfId="0" applyFont="1" applyFill="1"/>
    <xf numFmtId="0" fontId="14" fillId="9" borderId="0" xfId="0" applyFont="1" applyFill="1"/>
    <xf numFmtId="0" fontId="14" fillId="9" borderId="0" xfId="0" applyFont="1" applyFill="1" applyAlignment="1">
      <alignment wrapText="1"/>
    </xf>
    <xf numFmtId="0" fontId="1" fillId="9" borderId="0" xfId="0" applyFont="1" applyFill="1" applyAlignment="1">
      <alignment horizontal="center" vertical="center"/>
    </xf>
    <xf numFmtId="0" fontId="15" fillId="9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0" applyFont="1" applyAlignment="1">
      <alignment horizontal="left" vertical="top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11" fillId="0" borderId="0" xfId="2" applyFont="1"/>
    <xf numFmtId="0" fontId="1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2" fillId="9" borderId="0" xfId="0" applyFont="1" applyFill="1"/>
    <xf numFmtId="0" fontId="12" fillId="9" borderId="0" xfId="0" applyFont="1" applyFill="1" applyAlignment="1">
      <alignment horizontal="left" vertical="center" wrapText="1"/>
    </xf>
    <xf numFmtId="0" fontId="1" fillId="9" borderId="0" xfId="0" applyFont="1" applyFill="1"/>
    <xf numFmtId="0" fontId="1" fillId="9" borderId="0" xfId="0" applyFont="1" applyFill="1" applyAlignment="1">
      <alignment wrapText="1"/>
    </xf>
    <xf numFmtId="0" fontId="12" fillId="9" borderId="11" xfId="0" applyFont="1" applyFill="1" applyBorder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1" fillId="9" borderId="0" xfId="0" applyFont="1" applyFill="1" applyAlignment="1">
      <alignment wrapText="1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 wrapText="1"/>
    </xf>
    <xf numFmtId="0" fontId="28" fillId="0" borderId="0" xfId="0" applyFont="1"/>
    <xf numFmtId="0" fontId="30" fillId="0" borderId="0" xfId="0" applyFont="1"/>
    <xf numFmtId="0" fontId="31" fillId="0" borderId="156" xfId="0" applyFont="1" applyBorder="1"/>
    <xf numFmtId="0" fontId="31" fillId="0" borderId="128" xfId="0" applyFont="1" applyBorder="1"/>
    <xf numFmtId="0" fontId="31" fillId="0" borderId="155" xfId="0" applyFont="1" applyBorder="1"/>
    <xf numFmtId="0" fontId="28" fillId="9" borderId="0" xfId="0" applyFont="1" applyFill="1"/>
    <xf numFmtId="0" fontId="28" fillId="9" borderId="0" xfId="0" applyFont="1" applyFill="1" applyAlignment="1">
      <alignment wrapText="1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9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74" xfId="0" applyFont="1" applyBorder="1" applyAlignment="1">
      <alignment horizontal="center" vertical="center" textRotation="90"/>
    </xf>
    <xf numFmtId="0" fontId="18" fillId="0" borderId="43" xfId="0" applyFont="1" applyBorder="1" applyAlignment="1">
      <alignment horizontal="center" vertical="center" textRotation="90"/>
    </xf>
    <xf numFmtId="0" fontId="18" fillId="0" borderId="40" xfId="0" applyFont="1" applyBorder="1" applyAlignment="1">
      <alignment horizontal="center" vertical="center" textRotation="90"/>
    </xf>
    <xf numFmtId="0" fontId="36" fillId="0" borderId="0" xfId="0" applyFont="1" applyAlignment="1">
      <alignment vertical="center" wrapText="1"/>
    </xf>
    <xf numFmtId="0" fontId="34" fillId="0" borderId="0" xfId="2" applyFont="1" applyAlignment="1">
      <alignment horizontal="center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left" vertical="top" wrapText="1"/>
    </xf>
    <xf numFmtId="0" fontId="37" fillId="0" borderId="0" xfId="0" applyFont="1"/>
    <xf numFmtId="0" fontId="38" fillId="0" borderId="157" xfId="0" applyFont="1" applyBorder="1"/>
    <xf numFmtId="0" fontId="38" fillId="0" borderId="153" xfId="0" applyFont="1" applyBorder="1"/>
    <xf numFmtId="0" fontId="38" fillId="0" borderId="154" xfId="0" applyFont="1" applyBorder="1"/>
    <xf numFmtId="0" fontId="34" fillId="9" borderId="0" xfId="0" applyFont="1" applyFill="1"/>
    <xf numFmtId="0" fontId="34" fillId="9" borderId="0" xfId="0" applyFont="1" applyFill="1" applyAlignment="1">
      <alignment wrapText="1"/>
    </xf>
    <xf numFmtId="0" fontId="34" fillId="9" borderId="0" xfId="0" applyFont="1" applyFill="1" applyAlignment="1">
      <alignment horizontal="center" vertical="center"/>
    </xf>
    <xf numFmtId="0" fontId="37" fillId="0" borderId="0" xfId="0" applyFont="1" applyAlignment="1">
      <alignment horizontal="center"/>
    </xf>
    <xf numFmtId="0" fontId="37" fillId="0" borderId="9" xfId="0" applyFont="1" applyBorder="1" applyAlignment="1">
      <alignment horizontal="center"/>
    </xf>
    <xf numFmtId="0" fontId="35" fillId="9" borderId="17" xfId="2" applyFont="1" applyFill="1" applyBorder="1" applyAlignment="1">
      <alignment horizontal="left" vertical="center"/>
    </xf>
    <xf numFmtId="0" fontId="35" fillId="9" borderId="17" xfId="2" applyFont="1" applyFill="1" applyBorder="1" applyAlignment="1">
      <alignment horizontal="center" vertical="center"/>
    </xf>
    <xf numFmtId="0" fontId="35" fillId="9" borderId="0" xfId="2" applyFont="1" applyFill="1" applyAlignment="1">
      <alignment horizontal="center" vertical="center"/>
    </xf>
    <xf numFmtId="0" fontId="39" fillId="0" borderId="2" xfId="2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35" fillId="9" borderId="2" xfId="2" applyFont="1" applyFill="1" applyBorder="1" applyAlignment="1">
      <alignment horizontal="left" vertical="center"/>
    </xf>
    <xf numFmtId="0" fontId="35" fillId="9" borderId="0" xfId="2" applyFont="1" applyFill="1" applyAlignment="1">
      <alignment horizontal="left" vertical="center"/>
    </xf>
    <xf numFmtId="0" fontId="41" fillId="0" borderId="0" xfId="2" applyFont="1" applyAlignment="1">
      <alignment vertical="center"/>
    </xf>
    <xf numFmtId="0" fontId="45" fillId="0" borderId="17" xfId="0" applyFont="1" applyBorder="1" applyAlignment="1">
      <alignment horizontal="center" vertical="center"/>
    </xf>
    <xf numFmtId="0" fontId="45" fillId="0" borderId="131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83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72" xfId="0" applyFont="1" applyBorder="1" applyAlignment="1">
      <alignment horizontal="center" vertical="center"/>
    </xf>
    <xf numFmtId="0" fontId="42" fillId="0" borderId="25" xfId="0" applyFont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0" fontId="42" fillId="0" borderId="63" xfId="0" applyFont="1" applyBorder="1" applyAlignment="1">
      <alignment horizontal="center" vertical="center"/>
    </xf>
    <xf numFmtId="0" fontId="42" fillId="0" borderId="66" xfId="0" applyFont="1" applyBorder="1" applyAlignment="1">
      <alignment horizontal="center" vertical="center"/>
    </xf>
    <xf numFmtId="0" fontId="42" fillId="0" borderId="64" xfId="0" applyFont="1" applyBorder="1" applyAlignment="1">
      <alignment horizontal="center"/>
    </xf>
    <xf numFmtId="0" fontId="42" fillId="0" borderId="61" xfId="0" applyFont="1" applyBorder="1" applyAlignment="1">
      <alignment horizontal="center"/>
    </xf>
    <xf numFmtId="0" fontId="42" fillId="0" borderId="37" xfId="0" applyFont="1" applyBorder="1" applyAlignment="1">
      <alignment horizontal="center"/>
    </xf>
    <xf numFmtId="0" fontId="42" fillId="0" borderId="94" xfId="0" applyFont="1" applyBorder="1" applyAlignment="1">
      <alignment horizontal="center"/>
    </xf>
    <xf numFmtId="0" fontId="42" fillId="0" borderId="63" xfId="0" applyFont="1" applyBorder="1" applyAlignment="1">
      <alignment horizontal="center"/>
    </xf>
    <xf numFmtId="0" fontId="42" fillId="0" borderId="66" xfId="0" applyFont="1" applyBorder="1" applyAlignment="1">
      <alignment horizontal="center"/>
    </xf>
    <xf numFmtId="0" fontId="42" fillId="0" borderId="71" xfId="0" applyFont="1" applyBorder="1" applyAlignment="1">
      <alignment horizontal="center"/>
    </xf>
    <xf numFmtId="0" fontId="42" fillId="0" borderId="36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72" xfId="0" applyFont="1" applyBorder="1" applyAlignment="1">
      <alignment horizontal="center"/>
    </xf>
    <xf numFmtId="0" fontId="42" fillId="0" borderId="19" xfId="0" applyFont="1" applyBorder="1" applyAlignment="1">
      <alignment horizontal="center"/>
    </xf>
    <xf numFmtId="0" fontId="42" fillId="0" borderId="78" xfId="0" applyFont="1" applyBorder="1" applyAlignment="1">
      <alignment horizontal="center"/>
    </xf>
    <xf numFmtId="0" fontId="42" fillId="0" borderId="105" xfId="0" applyFont="1" applyBorder="1" applyAlignment="1">
      <alignment horizontal="center"/>
    </xf>
    <xf numFmtId="0" fontId="45" fillId="0" borderId="69" xfId="0" applyFont="1" applyBorder="1" applyAlignment="1">
      <alignment horizontal="center" vertical="center" textRotation="90"/>
    </xf>
    <xf numFmtId="0" fontId="45" fillId="12" borderId="44" xfId="0" applyFont="1" applyFill="1" applyBorder="1" applyAlignment="1">
      <alignment horizontal="center" vertical="center" textRotation="90"/>
    </xf>
    <xf numFmtId="0" fontId="45" fillId="14" borderId="5" xfId="0" applyFont="1" applyFill="1" applyBorder="1" applyAlignment="1">
      <alignment horizontal="center" vertical="center" textRotation="90"/>
    </xf>
    <xf numFmtId="0" fontId="45" fillId="0" borderId="74" xfId="0" applyFont="1" applyBorder="1" applyAlignment="1">
      <alignment horizontal="center" vertical="center" textRotation="90"/>
    </xf>
    <xf numFmtId="0" fontId="45" fillId="0" borderId="43" xfId="0" applyFont="1" applyBorder="1" applyAlignment="1">
      <alignment horizontal="center" vertical="center" textRotation="90"/>
    </xf>
    <xf numFmtId="0" fontId="45" fillId="0" borderId="40" xfId="0" applyFont="1" applyBorder="1" applyAlignment="1">
      <alignment horizontal="center" vertical="center" textRotation="90"/>
    </xf>
    <xf numFmtId="0" fontId="45" fillId="12" borderId="100" xfId="0" applyFont="1" applyFill="1" applyBorder="1" applyAlignment="1">
      <alignment horizontal="center" vertical="center" textRotation="90"/>
    </xf>
    <xf numFmtId="0" fontId="45" fillId="12" borderId="46" xfId="0" applyFont="1" applyFill="1" applyBorder="1" applyAlignment="1">
      <alignment horizontal="center" vertical="center" textRotation="90"/>
    </xf>
    <xf numFmtId="0" fontId="45" fillId="12" borderId="75" xfId="0" applyFont="1" applyFill="1" applyBorder="1" applyAlignment="1">
      <alignment horizontal="center" vertical="center" textRotation="90"/>
    </xf>
    <xf numFmtId="0" fontId="45" fillId="12" borderId="104" xfId="0" applyFont="1" applyFill="1" applyBorder="1" applyAlignment="1">
      <alignment horizontal="center" vertical="center" textRotation="90"/>
    </xf>
    <xf numFmtId="0" fontId="45" fillId="12" borderId="11" xfId="0" applyFont="1" applyFill="1" applyBorder="1" applyAlignment="1">
      <alignment horizontal="center" vertical="center" textRotation="90"/>
    </xf>
    <xf numFmtId="0" fontId="45" fillId="12" borderId="87" xfId="0" applyFont="1" applyFill="1" applyBorder="1" applyAlignment="1">
      <alignment horizontal="center" vertical="center" textRotation="90"/>
    </xf>
    <xf numFmtId="0" fontId="45" fillId="12" borderId="69" xfId="0" applyFont="1" applyFill="1" applyBorder="1" applyAlignment="1">
      <alignment horizontal="center" vertical="center" textRotation="90"/>
    </xf>
    <xf numFmtId="0" fontId="45" fillId="12" borderId="5" xfId="0" applyFont="1" applyFill="1" applyBorder="1" applyAlignment="1">
      <alignment horizontal="center" vertical="center" textRotation="90"/>
    </xf>
    <xf numFmtId="0" fontId="47" fillId="10" borderId="5" xfId="0" applyFont="1" applyFill="1" applyBorder="1" applyAlignment="1">
      <alignment horizontal="center" vertical="center"/>
    </xf>
    <xf numFmtId="0" fontId="44" fillId="10" borderId="7" xfId="0" applyFont="1" applyFill="1" applyBorder="1" applyAlignment="1">
      <alignment horizontal="center"/>
    </xf>
    <xf numFmtId="0" fontId="44" fillId="10" borderId="14" xfId="0" applyFont="1" applyFill="1" applyBorder="1" applyAlignment="1">
      <alignment horizontal="center"/>
    </xf>
    <xf numFmtId="0" fontId="48" fillId="10" borderId="5" xfId="0" applyFont="1" applyFill="1" applyBorder="1" applyAlignment="1">
      <alignment horizontal="center"/>
    </xf>
    <xf numFmtId="0" fontId="48" fillId="10" borderId="79" xfId="0" applyFont="1" applyFill="1" applyBorder="1" applyAlignment="1">
      <alignment horizontal="center"/>
    </xf>
    <xf numFmtId="0" fontId="48" fillId="10" borderId="80" xfId="0" applyFont="1" applyFill="1" applyBorder="1" applyAlignment="1">
      <alignment horizontal="center"/>
    </xf>
    <xf numFmtId="0" fontId="48" fillId="10" borderId="81" xfId="0" applyFont="1" applyFill="1" applyBorder="1" applyAlignment="1">
      <alignment horizontal="center"/>
    </xf>
    <xf numFmtId="0" fontId="48" fillId="10" borderId="95" xfId="0" applyFont="1" applyFill="1" applyBorder="1" applyAlignment="1">
      <alignment horizontal="center"/>
    </xf>
    <xf numFmtId="0" fontId="48" fillId="10" borderId="97" xfId="0" applyFont="1" applyFill="1" applyBorder="1" applyAlignment="1">
      <alignment horizontal="center"/>
    </xf>
    <xf numFmtId="0" fontId="48" fillId="10" borderId="98" xfId="0" applyFont="1" applyFill="1" applyBorder="1" applyAlignment="1">
      <alignment horizontal="center"/>
    </xf>
    <xf numFmtId="0" fontId="48" fillId="10" borderId="89" xfId="0" applyFont="1" applyFill="1" applyBorder="1" applyAlignment="1">
      <alignment horizontal="center"/>
    </xf>
    <xf numFmtId="0" fontId="48" fillId="10" borderId="99" xfId="0" applyFont="1" applyFill="1" applyBorder="1" applyAlignment="1">
      <alignment horizontal="center"/>
    </xf>
    <xf numFmtId="0" fontId="48" fillId="10" borderId="108" xfId="0" applyFont="1" applyFill="1" applyBorder="1" applyAlignment="1">
      <alignment horizontal="center"/>
    </xf>
    <xf numFmtId="0" fontId="48" fillId="10" borderId="101" xfId="0" applyFont="1" applyFill="1" applyBorder="1" applyAlignment="1">
      <alignment horizontal="center"/>
    </xf>
    <xf numFmtId="0" fontId="48" fillId="10" borderId="116" xfId="0" applyFont="1" applyFill="1" applyBorder="1" applyAlignment="1">
      <alignment horizontal="center"/>
    </xf>
    <xf numFmtId="0" fontId="48" fillId="10" borderId="7" xfId="0" applyFont="1" applyFill="1" applyBorder="1" applyAlignment="1">
      <alignment horizontal="center"/>
    </xf>
    <xf numFmtId="0" fontId="48" fillId="10" borderId="13" xfId="0" applyFont="1" applyFill="1" applyBorder="1" applyAlignment="1">
      <alignment horizontal="center"/>
    </xf>
    <xf numFmtId="0" fontId="48" fillId="10" borderId="96" xfId="0" applyFont="1" applyFill="1" applyBorder="1" applyAlignment="1">
      <alignment horizontal="center"/>
    </xf>
    <xf numFmtId="0" fontId="48" fillId="10" borderId="113" xfId="0" applyFont="1" applyFill="1" applyBorder="1" applyAlignment="1">
      <alignment horizontal="center"/>
    </xf>
    <xf numFmtId="0" fontId="48" fillId="10" borderId="87" xfId="0" applyFont="1" applyFill="1" applyBorder="1" applyAlignment="1">
      <alignment horizontal="center"/>
    </xf>
    <xf numFmtId="0" fontId="48" fillId="10" borderId="92" xfId="0" applyFont="1" applyFill="1" applyBorder="1" applyAlignment="1">
      <alignment horizontal="center"/>
    </xf>
    <xf numFmtId="0" fontId="46" fillId="0" borderId="68" xfId="0" applyFont="1" applyBorder="1" applyAlignment="1">
      <alignment horizontal="center" vertical="center"/>
    </xf>
    <xf numFmtId="0" fontId="49" fillId="0" borderId="33" xfId="0" applyFont="1" applyBorder="1" applyAlignment="1">
      <alignment horizontal="center" vertical="center"/>
    </xf>
    <xf numFmtId="0" fontId="44" fillId="0" borderId="32" xfId="0" applyFont="1" applyBorder="1" applyAlignment="1">
      <alignment horizontal="center"/>
    </xf>
    <xf numFmtId="0" fontId="50" fillId="0" borderId="68" xfId="0" applyFont="1" applyBorder="1" applyAlignment="1">
      <alignment horizontal="center"/>
    </xf>
    <xf numFmtId="0" fontId="50" fillId="12" borderId="33" xfId="0" applyFont="1" applyFill="1" applyBorder="1" applyAlignment="1">
      <alignment horizontal="center"/>
    </xf>
    <xf numFmtId="0" fontId="43" fillId="14" borderId="31" xfId="0" applyFont="1" applyFill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43" fillId="0" borderId="42" xfId="0" applyFont="1" applyBorder="1" applyAlignment="1">
      <alignment horizontal="center"/>
    </xf>
    <xf numFmtId="0" fontId="43" fillId="0" borderId="29" xfId="0" applyFont="1" applyBorder="1" applyAlignment="1">
      <alignment horizontal="center"/>
    </xf>
    <xf numFmtId="0" fontId="43" fillId="12" borderId="33" xfId="0" applyFont="1" applyFill="1" applyBorder="1" applyAlignment="1">
      <alignment horizontal="center"/>
    </xf>
    <xf numFmtId="0" fontId="43" fillId="0" borderId="30" xfId="0" applyFont="1" applyBorder="1" applyAlignment="1">
      <alignment horizontal="center"/>
    </xf>
    <xf numFmtId="0" fontId="43" fillId="0" borderId="106" xfId="0" applyFont="1" applyBorder="1" applyAlignment="1">
      <alignment horizontal="center"/>
    </xf>
    <xf numFmtId="0" fontId="43" fillId="12" borderId="88" xfId="0" applyFont="1" applyFill="1" applyBorder="1" applyAlignment="1">
      <alignment horizontal="center"/>
    </xf>
    <xf numFmtId="0" fontId="43" fillId="12" borderId="111" xfId="0" applyFont="1" applyFill="1" applyBorder="1" applyAlignment="1">
      <alignment horizontal="center"/>
    </xf>
    <xf numFmtId="0" fontId="43" fillId="12" borderId="32" xfId="0" applyFont="1" applyFill="1" applyBorder="1" applyAlignment="1">
      <alignment horizontal="center"/>
    </xf>
    <xf numFmtId="0" fontId="43" fillId="12" borderId="68" xfId="0" applyFont="1" applyFill="1" applyBorder="1" applyAlignment="1">
      <alignment horizontal="center"/>
    </xf>
    <xf numFmtId="0" fontId="43" fillId="0" borderId="88" xfId="0" applyFont="1" applyBorder="1" applyAlignment="1">
      <alignment horizontal="center"/>
    </xf>
    <xf numFmtId="0" fontId="43" fillId="12" borderId="64" xfId="0" applyFont="1" applyFill="1" applyBorder="1" applyAlignment="1">
      <alignment horizontal="center"/>
    </xf>
    <xf numFmtId="0" fontId="43" fillId="12" borderId="31" xfId="0" applyFont="1" applyFill="1" applyBorder="1" applyAlignment="1">
      <alignment horizontal="center"/>
    </xf>
    <xf numFmtId="0" fontId="43" fillId="0" borderId="62" xfId="0" applyFont="1" applyBorder="1" applyAlignment="1">
      <alignment horizontal="center"/>
    </xf>
    <xf numFmtId="0" fontId="43" fillId="0" borderId="33" xfId="0" applyFont="1" applyBorder="1" applyAlignment="1">
      <alignment horizontal="center"/>
    </xf>
    <xf numFmtId="0" fontId="46" fillId="0" borderId="68" xfId="0" applyFont="1" applyBorder="1" applyAlignment="1">
      <alignment horizontal="center"/>
    </xf>
    <xf numFmtId="0" fontId="43" fillId="12" borderId="11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43" fillId="12" borderId="30" xfId="0" applyFont="1" applyFill="1" applyBorder="1" applyAlignment="1">
      <alignment horizontal="center"/>
    </xf>
    <xf numFmtId="0" fontId="43" fillId="0" borderId="61" xfId="0" applyFont="1" applyBorder="1" applyAlignment="1">
      <alignment horizontal="center"/>
    </xf>
    <xf numFmtId="0" fontId="50" fillId="0" borderId="31" xfId="0" applyFont="1" applyBorder="1" applyAlignment="1">
      <alignment horizontal="center"/>
    </xf>
    <xf numFmtId="0" fontId="50" fillId="0" borderId="88" xfId="0" applyFont="1" applyBorder="1" applyAlignment="1">
      <alignment horizontal="center"/>
    </xf>
    <xf numFmtId="0" fontId="50" fillId="12" borderId="30" xfId="0" applyFont="1" applyFill="1" applyBorder="1" applyAlignment="1">
      <alignment horizontal="center"/>
    </xf>
    <xf numFmtId="0" fontId="50" fillId="12" borderId="32" xfId="0" applyFont="1" applyFill="1" applyBorder="1" applyAlignment="1">
      <alignment horizontal="center"/>
    </xf>
    <xf numFmtId="0" fontId="50" fillId="12" borderId="31" xfId="0" applyFont="1" applyFill="1" applyBorder="1" applyAlignment="1">
      <alignment horizontal="center"/>
    </xf>
    <xf numFmtId="0" fontId="50" fillId="12" borderId="68" xfId="0" applyFont="1" applyFill="1" applyBorder="1" applyAlignment="1">
      <alignment horizontal="center"/>
    </xf>
    <xf numFmtId="0" fontId="50" fillId="0" borderId="30" xfId="0" applyFont="1" applyBorder="1" applyAlignment="1">
      <alignment horizontal="center"/>
    </xf>
    <xf numFmtId="0" fontId="50" fillId="0" borderId="62" xfId="0" applyFont="1" applyBorder="1" applyAlignment="1">
      <alignment horizontal="center"/>
    </xf>
    <xf numFmtId="0" fontId="50" fillId="12" borderId="88" xfId="0" applyFont="1" applyFill="1" applyBorder="1" applyAlignment="1">
      <alignment horizontal="center"/>
    </xf>
    <xf numFmtId="0" fontId="50" fillId="0" borderId="33" xfId="0" applyFont="1" applyBorder="1" applyAlignment="1">
      <alignment horizontal="center"/>
    </xf>
    <xf numFmtId="0" fontId="46" fillId="0" borderId="71" xfId="0" applyFont="1" applyBorder="1" applyAlignment="1">
      <alignment horizontal="center"/>
    </xf>
    <xf numFmtId="0" fontId="49" fillId="0" borderId="77" xfId="0" applyFont="1" applyBorder="1" applyAlignment="1">
      <alignment horizontal="center" vertical="center"/>
    </xf>
    <xf numFmtId="0" fontId="44" fillId="0" borderId="78" xfId="0" applyFont="1" applyBorder="1" applyAlignment="1">
      <alignment horizontal="center"/>
    </xf>
    <xf numFmtId="0" fontId="50" fillId="0" borderId="4" xfId="0" applyFont="1" applyBorder="1" applyAlignment="1">
      <alignment horizontal="center"/>
    </xf>
    <xf numFmtId="0" fontId="50" fillId="12" borderId="69" xfId="0" applyFont="1" applyFill="1" applyBorder="1" applyAlignment="1">
      <alignment horizontal="center"/>
    </xf>
    <xf numFmtId="0" fontId="43" fillId="14" borderId="43" xfId="0" applyFont="1" applyFill="1" applyBorder="1" applyAlignment="1">
      <alignment horizontal="center"/>
    </xf>
    <xf numFmtId="0" fontId="43" fillId="0" borderId="43" xfId="0" applyFont="1" applyBorder="1" applyAlignment="1">
      <alignment horizontal="center"/>
    </xf>
    <xf numFmtId="0" fontId="43" fillId="9" borderId="61" xfId="0" applyFont="1" applyFill="1" applyBorder="1" applyAlignment="1">
      <alignment horizontal="center"/>
    </xf>
    <xf numFmtId="0" fontId="43" fillId="0" borderId="66" xfId="0" applyFont="1" applyBorder="1" applyAlignment="1">
      <alignment horizontal="center"/>
    </xf>
    <xf numFmtId="0" fontId="43" fillId="12" borderId="77" xfId="0" applyFont="1" applyFill="1" applyBorder="1" applyAlignment="1">
      <alignment horizontal="center"/>
    </xf>
    <xf numFmtId="0" fontId="43" fillId="0" borderId="64" xfId="0" applyFont="1" applyBorder="1" applyAlignment="1">
      <alignment horizontal="center"/>
    </xf>
    <xf numFmtId="0" fontId="43" fillId="0" borderId="109" xfId="0" applyFont="1" applyBorder="1" applyAlignment="1">
      <alignment horizontal="center"/>
    </xf>
    <xf numFmtId="0" fontId="43" fillId="12" borderId="102" xfId="0" applyFont="1" applyFill="1" applyBorder="1" applyAlignment="1">
      <alignment horizontal="center"/>
    </xf>
    <xf numFmtId="0" fontId="43" fillId="12" borderId="129" xfId="0" applyFont="1" applyFill="1" applyBorder="1" applyAlignment="1">
      <alignment horizontal="center"/>
    </xf>
    <xf numFmtId="0" fontId="43" fillId="12" borderId="71" xfId="0" applyFont="1" applyFill="1" applyBorder="1" applyAlignment="1">
      <alignment horizontal="center"/>
    </xf>
    <xf numFmtId="0" fontId="43" fillId="0" borderId="102" xfId="0" applyFont="1" applyBorder="1" applyAlignment="1">
      <alignment horizontal="center"/>
    </xf>
    <xf numFmtId="0" fontId="50" fillId="0" borderId="61" xfId="0" applyFont="1" applyBorder="1" applyAlignment="1">
      <alignment horizontal="center"/>
    </xf>
    <xf numFmtId="0" fontId="50" fillId="0" borderId="102" xfId="0" applyFont="1" applyBorder="1" applyAlignment="1">
      <alignment horizontal="center"/>
    </xf>
    <xf numFmtId="0" fontId="50" fillId="12" borderId="78" xfId="0" applyFont="1" applyFill="1" applyBorder="1" applyAlignment="1">
      <alignment horizontal="center"/>
    </xf>
    <xf numFmtId="0" fontId="50" fillId="12" borderId="61" xfId="0" applyFont="1" applyFill="1" applyBorder="1" applyAlignment="1">
      <alignment horizontal="center"/>
    </xf>
    <xf numFmtId="0" fontId="50" fillId="12" borderId="77" xfId="0" applyFont="1" applyFill="1" applyBorder="1" applyAlignment="1">
      <alignment horizontal="center"/>
    </xf>
    <xf numFmtId="0" fontId="50" fillId="12" borderId="71" xfId="0" applyFont="1" applyFill="1" applyBorder="1" applyAlignment="1">
      <alignment horizontal="center"/>
    </xf>
    <xf numFmtId="0" fontId="50" fillId="0" borderId="64" xfId="0" applyFont="1" applyBorder="1" applyAlignment="1">
      <alignment horizontal="center"/>
    </xf>
    <xf numFmtId="0" fontId="50" fillId="0" borderId="63" xfId="0" applyFont="1" applyBorder="1" applyAlignment="1">
      <alignment horizontal="center"/>
    </xf>
    <xf numFmtId="0" fontId="50" fillId="12" borderId="102" xfId="0" applyFont="1" applyFill="1" applyBorder="1" applyAlignment="1">
      <alignment horizontal="center"/>
    </xf>
    <xf numFmtId="0" fontId="50" fillId="0" borderId="77" xfId="0" applyFont="1" applyBorder="1" applyAlignment="1">
      <alignment horizontal="center"/>
    </xf>
    <xf numFmtId="0" fontId="46" fillId="11" borderId="5" xfId="5" applyFont="1" applyFill="1" applyBorder="1"/>
    <xf numFmtId="0" fontId="51" fillId="11" borderId="7" xfId="5" applyFont="1" applyFill="1" applyBorder="1" applyAlignment="1">
      <alignment horizontal="center" vertical="center"/>
    </xf>
    <xf numFmtId="0" fontId="44" fillId="11" borderId="14" xfId="5" applyFont="1" applyFill="1" applyBorder="1"/>
    <xf numFmtId="0" fontId="52" fillId="11" borderId="5" xfId="5" applyFont="1" applyFill="1" applyBorder="1" applyAlignment="1">
      <alignment horizontal="center"/>
    </xf>
    <xf numFmtId="0" fontId="52" fillId="11" borderId="51" xfId="5" applyFont="1" applyFill="1" applyBorder="1" applyAlignment="1">
      <alignment horizontal="center"/>
    </xf>
    <xf numFmtId="0" fontId="52" fillId="11" borderId="80" xfId="5" applyFont="1" applyFill="1" applyBorder="1" applyAlignment="1">
      <alignment horizontal="center"/>
    </xf>
    <xf numFmtId="0" fontId="52" fillId="11" borderId="82" xfId="5" applyFont="1" applyFill="1" applyBorder="1" applyAlignment="1">
      <alignment horizontal="center"/>
    </xf>
    <xf numFmtId="0" fontId="52" fillId="11" borderId="7" xfId="5" applyFont="1" applyFill="1" applyBorder="1" applyAlignment="1">
      <alignment horizontal="center"/>
    </xf>
    <xf numFmtId="0" fontId="52" fillId="11" borderId="79" xfId="5" applyFont="1" applyFill="1" applyBorder="1" applyAlignment="1">
      <alignment horizontal="center"/>
    </xf>
    <xf numFmtId="0" fontId="52" fillId="11" borderId="84" xfId="5" applyFont="1" applyFill="1" applyBorder="1" applyAlignment="1">
      <alignment horizontal="center"/>
    </xf>
    <xf numFmtId="0" fontId="52" fillId="11" borderId="81" xfId="5" applyFont="1" applyFill="1" applyBorder="1" applyAlignment="1">
      <alignment horizontal="center"/>
    </xf>
    <xf numFmtId="0" fontId="52" fillId="11" borderId="108" xfId="5" applyFont="1" applyFill="1" applyBorder="1" applyAlignment="1">
      <alignment horizontal="center"/>
    </xf>
    <xf numFmtId="0" fontId="52" fillId="11" borderId="101" xfId="5" applyFont="1" applyFill="1" applyBorder="1" applyAlignment="1">
      <alignment horizontal="center"/>
    </xf>
    <xf numFmtId="0" fontId="52" fillId="11" borderId="116" xfId="5" applyFont="1" applyFill="1" applyBorder="1" applyAlignment="1">
      <alignment horizontal="center"/>
    </xf>
    <xf numFmtId="0" fontId="52" fillId="11" borderId="13" xfId="5" applyFont="1" applyFill="1" applyBorder="1" applyAlignment="1">
      <alignment horizontal="center"/>
    </xf>
    <xf numFmtId="0" fontId="52" fillId="11" borderId="87" xfId="5" applyFont="1" applyFill="1" applyBorder="1" applyAlignment="1">
      <alignment horizontal="center"/>
    </xf>
    <xf numFmtId="0" fontId="46" fillId="10" borderId="5" xfId="0" applyFont="1" applyFill="1" applyBorder="1" applyAlignment="1">
      <alignment horizontal="center" vertical="center"/>
    </xf>
    <xf numFmtId="0" fontId="53" fillId="10" borderId="7" xfId="0" applyFont="1" applyFill="1" applyBorder="1" applyAlignment="1">
      <alignment horizontal="center" vertical="center"/>
    </xf>
    <xf numFmtId="0" fontId="44" fillId="10" borderId="13" xfId="0" applyFont="1" applyFill="1" applyBorder="1" applyAlignment="1">
      <alignment horizontal="center"/>
    </xf>
    <xf numFmtId="0" fontId="52" fillId="10" borderId="5" xfId="0" applyFont="1" applyFill="1" applyBorder="1" applyAlignment="1">
      <alignment horizontal="center"/>
    </xf>
    <xf numFmtId="0" fontId="52" fillId="10" borderId="13" xfId="0" applyFont="1" applyFill="1" applyBorder="1" applyAlignment="1">
      <alignment horizontal="center"/>
    </xf>
    <xf numFmtId="0" fontId="52" fillId="10" borderId="79" xfId="0" applyFont="1" applyFill="1" applyBorder="1" applyAlignment="1">
      <alignment horizontal="center"/>
    </xf>
    <xf numFmtId="0" fontId="52" fillId="10" borderId="80" xfId="0" applyFont="1" applyFill="1" applyBorder="1" applyAlignment="1">
      <alignment horizontal="center"/>
    </xf>
    <xf numFmtId="0" fontId="46" fillId="10" borderId="82" xfId="0" applyFont="1" applyFill="1" applyBorder="1" applyAlignment="1">
      <alignment horizontal="center"/>
    </xf>
    <xf numFmtId="0" fontId="46" fillId="10" borderId="7" xfId="0" applyFont="1" applyFill="1" applyBorder="1" applyAlignment="1">
      <alignment horizontal="center"/>
    </xf>
    <xf numFmtId="0" fontId="46" fillId="10" borderId="79" xfId="0" applyFont="1" applyFill="1" applyBorder="1" applyAlignment="1">
      <alignment horizontal="center"/>
    </xf>
    <xf numFmtId="0" fontId="46" fillId="10" borderId="80" xfId="0" applyFont="1" applyFill="1" applyBorder="1" applyAlignment="1">
      <alignment horizontal="center"/>
    </xf>
    <xf numFmtId="0" fontId="46" fillId="10" borderId="108" xfId="0" applyFont="1" applyFill="1" applyBorder="1" applyAlignment="1">
      <alignment horizontal="center"/>
    </xf>
    <xf numFmtId="0" fontId="46" fillId="10" borderId="101" xfId="0" applyFont="1" applyFill="1" applyBorder="1" applyAlignment="1">
      <alignment horizontal="center"/>
    </xf>
    <xf numFmtId="0" fontId="46" fillId="10" borderId="116" xfId="0" applyFont="1" applyFill="1" applyBorder="1" applyAlignment="1">
      <alignment horizontal="center"/>
    </xf>
    <xf numFmtId="0" fontId="46" fillId="10" borderId="13" xfId="0" applyFont="1" applyFill="1" applyBorder="1" applyAlignment="1">
      <alignment horizontal="center"/>
    </xf>
    <xf numFmtId="0" fontId="46" fillId="10" borderId="5" xfId="0" applyFont="1" applyFill="1" applyBorder="1" applyAlignment="1">
      <alignment horizontal="center"/>
    </xf>
    <xf numFmtId="0" fontId="46" fillId="10" borderId="100" xfId="0" applyFont="1" applyFill="1" applyBorder="1" applyAlignment="1">
      <alignment horizontal="center"/>
    </xf>
    <xf numFmtId="0" fontId="46" fillId="10" borderId="81" xfId="0" applyFont="1" applyFill="1" applyBorder="1" applyAlignment="1">
      <alignment horizontal="center"/>
    </xf>
    <xf numFmtId="0" fontId="46" fillId="0" borderId="68" xfId="0" applyFont="1" applyBorder="1" applyAlignment="1">
      <alignment horizontal="center" vertical="center" wrapText="1"/>
    </xf>
    <xf numFmtId="0" fontId="44" fillId="9" borderId="32" xfId="0" applyFont="1" applyFill="1" applyBorder="1" applyAlignment="1">
      <alignment horizontal="center"/>
    </xf>
    <xf numFmtId="0" fontId="50" fillId="0" borderId="67" xfId="0" applyFont="1" applyBorder="1" applyAlignment="1">
      <alignment horizontal="center"/>
    </xf>
    <xf numFmtId="0" fontId="43" fillId="14" borderId="61" xfId="0" applyFont="1" applyFill="1" applyBorder="1" applyAlignment="1">
      <alignment horizontal="center"/>
    </xf>
    <xf numFmtId="0" fontId="44" fillId="0" borderId="61" xfId="0" applyFont="1" applyBorder="1" applyAlignment="1">
      <alignment horizontal="center"/>
    </xf>
    <xf numFmtId="0" fontId="44" fillId="0" borderId="31" xfId="0" applyFont="1" applyBorder="1" applyAlignment="1">
      <alignment horizontal="center"/>
    </xf>
    <xf numFmtId="0" fontId="44" fillId="9" borderId="29" xfId="0" applyFont="1" applyFill="1" applyBorder="1" applyAlignment="1">
      <alignment horizontal="center"/>
    </xf>
    <xf numFmtId="0" fontId="44" fillId="12" borderId="33" xfId="0" applyFont="1" applyFill="1" applyBorder="1" applyAlignment="1">
      <alignment horizontal="center"/>
    </xf>
    <xf numFmtId="0" fontId="44" fillId="0" borderId="30" xfId="0" applyFont="1" applyBorder="1" applyAlignment="1">
      <alignment horizontal="center"/>
    </xf>
    <xf numFmtId="0" fontId="44" fillId="0" borderId="106" xfId="0" applyFont="1" applyBorder="1" applyAlignment="1">
      <alignment horizontal="center"/>
    </xf>
    <xf numFmtId="0" fontId="44" fillId="12" borderId="88" xfId="0" applyFont="1" applyFill="1" applyBorder="1" applyAlignment="1">
      <alignment horizontal="center"/>
    </xf>
    <xf numFmtId="0" fontId="44" fillId="12" borderId="111" xfId="0" applyFont="1" applyFill="1" applyBorder="1" applyAlignment="1">
      <alignment horizontal="center"/>
    </xf>
    <xf numFmtId="0" fontId="44" fillId="12" borderId="32" xfId="0" applyFont="1" applyFill="1" applyBorder="1" applyAlignment="1">
      <alignment horizontal="center"/>
    </xf>
    <xf numFmtId="0" fontId="44" fillId="12" borderId="68" xfId="0" applyFont="1" applyFill="1" applyBorder="1" applyAlignment="1">
      <alignment horizontal="center"/>
    </xf>
    <xf numFmtId="0" fontId="44" fillId="0" borderId="88" xfId="0" applyFont="1" applyBorder="1" applyAlignment="1">
      <alignment horizontal="center"/>
    </xf>
    <xf numFmtId="0" fontId="54" fillId="0" borderId="31" xfId="0" applyFont="1" applyBorder="1" applyAlignment="1">
      <alignment horizontal="center"/>
    </xf>
    <xf numFmtId="0" fontId="54" fillId="0" borderId="88" xfId="0" applyFont="1" applyBorder="1" applyAlignment="1">
      <alignment horizontal="center"/>
    </xf>
    <xf numFmtId="0" fontId="54" fillId="12" borderId="33" xfId="0" applyFont="1" applyFill="1" applyBorder="1" applyAlignment="1">
      <alignment horizontal="center"/>
    </xf>
    <xf numFmtId="0" fontId="54" fillId="12" borderId="32" xfId="0" applyFont="1" applyFill="1" applyBorder="1" applyAlignment="1">
      <alignment horizontal="center"/>
    </xf>
    <xf numFmtId="0" fontId="54" fillId="12" borderId="88" xfId="0" applyFont="1" applyFill="1" applyBorder="1" applyAlignment="1">
      <alignment horizontal="center"/>
    </xf>
    <xf numFmtId="0" fontId="54" fillId="12" borderId="68" xfId="0" applyFont="1" applyFill="1" applyBorder="1" applyAlignment="1">
      <alignment horizontal="center"/>
    </xf>
    <xf numFmtId="0" fontId="49" fillId="0" borderId="77" xfId="0" applyFont="1" applyBorder="1" applyAlignment="1">
      <alignment horizontal="center" vertical="center" wrapText="1"/>
    </xf>
    <xf numFmtId="0" fontId="50" fillId="0" borderId="71" xfId="0" applyFont="1" applyBorder="1" applyAlignment="1">
      <alignment horizontal="center"/>
    </xf>
    <xf numFmtId="0" fontId="44" fillId="9" borderId="66" xfId="0" applyFont="1" applyFill="1" applyBorder="1" applyAlignment="1">
      <alignment horizontal="center"/>
    </xf>
    <xf numFmtId="0" fontId="44" fillId="12" borderId="77" xfId="0" applyFont="1" applyFill="1" applyBorder="1" applyAlignment="1">
      <alignment horizontal="center"/>
    </xf>
    <xf numFmtId="0" fontId="44" fillId="0" borderId="64" xfId="0" applyFont="1" applyBorder="1" applyAlignment="1">
      <alignment horizontal="center"/>
    </xf>
    <xf numFmtId="0" fontId="44" fillId="0" borderId="109" xfId="0" applyFont="1" applyBorder="1" applyAlignment="1">
      <alignment horizontal="center"/>
    </xf>
    <xf numFmtId="0" fontId="44" fillId="12" borderId="102" xfId="0" applyFont="1" applyFill="1" applyBorder="1" applyAlignment="1">
      <alignment horizontal="center"/>
    </xf>
    <xf numFmtId="0" fontId="44" fillId="12" borderId="129" xfId="0" applyFont="1" applyFill="1" applyBorder="1" applyAlignment="1">
      <alignment horizontal="center"/>
    </xf>
    <xf numFmtId="0" fontId="44" fillId="12" borderId="78" xfId="0" applyFont="1" applyFill="1" applyBorder="1" applyAlignment="1">
      <alignment horizontal="center"/>
    </xf>
    <xf numFmtId="0" fontId="44" fillId="12" borderId="71" xfId="0" applyFont="1" applyFill="1" applyBorder="1" applyAlignment="1">
      <alignment horizontal="center"/>
    </xf>
    <xf numFmtId="0" fontId="44" fillId="0" borderId="102" xfId="0" applyFont="1" applyBorder="1" applyAlignment="1">
      <alignment horizontal="center"/>
    </xf>
    <xf numFmtId="0" fontId="54" fillId="0" borderId="61" xfId="0" applyFont="1" applyBorder="1" applyAlignment="1">
      <alignment horizontal="center"/>
    </xf>
    <xf numFmtId="0" fontId="54" fillId="0" borderId="102" xfId="0" applyFont="1" applyBorder="1" applyAlignment="1">
      <alignment horizontal="center"/>
    </xf>
    <xf numFmtId="0" fontId="54" fillId="12" borderId="77" xfId="0" applyFont="1" applyFill="1" applyBorder="1" applyAlignment="1">
      <alignment horizontal="center"/>
    </xf>
    <xf numFmtId="0" fontId="54" fillId="12" borderId="78" xfId="0" applyFont="1" applyFill="1" applyBorder="1" applyAlignment="1">
      <alignment horizontal="center"/>
    </xf>
    <xf numFmtId="0" fontId="54" fillId="12" borderId="118" xfId="0" applyFont="1" applyFill="1" applyBorder="1" applyAlignment="1">
      <alignment horizontal="center"/>
    </xf>
    <xf numFmtId="0" fontId="54" fillId="12" borderId="76" xfId="0" applyFont="1" applyFill="1" applyBorder="1" applyAlignment="1">
      <alignment horizontal="center"/>
    </xf>
    <xf numFmtId="0" fontId="54" fillId="12" borderId="71" xfId="0" applyFont="1" applyFill="1" applyBorder="1" applyAlignment="1">
      <alignment horizontal="center"/>
    </xf>
    <xf numFmtId="0" fontId="54" fillId="12" borderId="106" xfId="0" applyFont="1" applyFill="1" applyBorder="1" applyAlignment="1">
      <alignment horizontal="center"/>
    </xf>
    <xf numFmtId="0" fontId="44" fillId="9" borderId="30" xfId="0" applyFont="1" applyFill="1" applyBorder="1" applyAlignment="1">
      <alignment horizontal="center"/>
    </xf>
    <xf numFmtId="0" fontId="44" fillId="9" borderId="31" xfId="0" applyFont="1" applyFill="1" applyBorder="1" applyAlignment="1">
      <alignment horizontal="center"/>
    </xf>
    <xf numFmtId="0" fontId="44" fillId="9" borderId="88" xfId="0" applyFont="1" applyFill="1" applyBorder="1" applyAlignment="1">
      <alignment horizontal="center"/>
    </xf>
    <xf numFmtId="0" fontId="54" fillId="12" borderId="75" xfId="0" applyFont="1" applyFill="1" applyBorder="1" applyAlignment="1">
      <alignment horizontal="center"/>
    </xf>
    <xf numFmtId="0" fontId="50" fillId="0" borderId="41" xfId="0" applyFont="1" applyBorder="1" applyAlignment="1">
      <alignment horizontal="center"/>
    </xf>
    <xf numFmtId="0" fontId="50" fillId="0" borderId="42" xfId="0" applyFont="1" applyBorder="1" applyAlignment="1">
      <alignment horizontal="center"/>
    </xf>
    <xf numFmtId="0" fontId="49" fillId="0" borderId="33" xfId="0" applyFont="1" applyBorder="1" applyAlignment="1">
      <alignment horizontal="center" vertical="center" wrapText="1"/>
    </xf>
    <xf numFmtId="0" fontId="50" fillId="9" borderId="33" xfId="0" applyFont="1" applyFill="1" applyBorder="1" applyAlignment="1">
      <alignment horizontal="center"/>
    </xf>
    <xf numFmtId="0" fontId="54" fillId="12" borderId="102" xfId="0" applyFont="1" applyFill="1" applyBorder="1" applyAlignment="1">
      <alignment horizontal="center"/>
    </xf>
    <xf numFmtId="0" fontId="44" fillId="12" borderId="75" xfId="0" applyFont="1" applyFill="1" applyBorder="1" applyAlignment="1">
      <alignment horizontal="center"/>
    </xf>
    <xf numFmtId="0" fontId="44" fillId="12" borderId="106" xfId="0" applyFont="1" applyFill="1" applyBorder="1" applyAlignment="1">
      <alignment horizontal="center"/>
    </xf>
    <xf numFmtId="0" fontId="50" fillId="0" borderId="75" xfId="0" applyFont="1" applyBorder="1" applyAlignment="1">
      <alignment horizontal="center"/>
    </xf>
    <xf numFmtId="0" fontId="50" fillId="12" borderId="75" xfId="0" applyFont="1" applyFill="1" applyBorder="1" applyAlignment="1">
      <alignment horizontal="center"/>
    </xf>
    <xf numFmtId="0" fontId="44" fillId="12" borderId="103" xfId="0" applyFont="1" applyFill="1" applyBorder="1" applyAlignment="1">
      <alignment horizontal="center"/>
    </xf>
    <xf numFmtId="0" fontId="44" fillId="12" borderId="46" xfId="0" applyFont="1" applyFill="1" applyBorder="1" applyAlignment="1">
      <alignment horizontal="center"/>
    </xf>
    <xf numFmtId="0" fontId="54" fillId="0" borderId="30" xfId="0" applyFont="1" applyBorder="1" applyAlignment="1">
      <alignment horizontal="center"/>
    </xf>
    <xf numFmtId="0" fontId="54" fillId="0" borderId="62" xfId="0" applyFont="1" applyBorder="1" applyAlignment="1">
      <alignment horizontal="center"/>
    </xf>
    <xf numFmtId="0" fontId="44" fillId="12" borderId="109" xfId="0" applyFont="1" applyFill="1" applyBorder="1" applyAlignment="1">
      <alignment horizontal="center"/>
    </xf>
    <xf numFmtId="0" fontId="54" fillId="12" borderId="117" xfId="0" applyFont="1" applyFill="1" applyBorder="1" applyAlignment="1">
      <alignment horizontal="center"/>
    </xf>
    <xf numFmtId="0" fontId="54" fillId="12" borderId="109" xfId="0" applyFont="1" applyFill="1" applyBorder="1" applyAlignment="1">
      <alignment horizontal="center"/>
    </xf>
    <xf numFmtId="0" fontId="54" fillId="9" borderId="30" xfId="0" applyFont="1" applyFill="1" applyBorder="1" applyAlignment="1">
      <alignment horizontal="center"/>
    </xf>
    <xf numFmtId="0" fontId="54" fillId="9" borderId="31" xfId="0" applyFont="1" applyFill="1" applyBorder="1" applyAlignment="1">
      <alignment horizontal="center"/>
    </xf>
    <xf numFmtId="0" fontId="54" fillId="9" borderId="111" xfId="0" applyFont="1" applyFill="1" applyBorder="1" applyAlignment="1">
      <alignment horizontal="center"/>
    </xf>
    <xf numFmtId="0" fontId="49" fillId="0" borderId="46" xfId="0" applyFont="1" applyBorder="1" applyAlignment="1">
      <alignment horizontal="center" vertical="center" wrapText="1"/>
    </xf>
    <xf numFmtId="0" fontId="44" fillId="9" borderId="83" xfId="0" applyFont="1" applyFill="1" applyBorder="1" applyAlignment="1">
      <alignment horizontal="center"/>
    </xf>
    <xf numFmtId="0" fontId="50" fillId="12" borderId="46" xfId="0" applyFont="1" applyFill="1" applyBorder="1" applyAlignment="1">
      <alignment horizontal="center"/>
    </xf>
    <xf numFmtId="0" fontId="44" fillId="0" borderId="42" xfId="0" applyFont="1" applyBorder="1" applyAlignment="1">
      <alignment horizontal="center"/>
    </xf>
    <xf numFmtId="0" fontId="44" fillId="9" borderId="65" xfId="0" applyFont="1" applyFill="1" applyBorder="1" applyAlignment="1">
      <alignment horizontal="center"/>
    </xf>
    <xf numFmtId="0" fontId="44" fillId="0" borderId="41" xfId="0" applyFont="1" applyBorder="1" applyAlignment="1">
      <alignment horizontal="center"/>
    </xf>
    <xf numFmtId="0" fontId="44" fillId="0" borderId="107" xfId="0" applyFont="1" applyBorder="1" applyAlignment="1">
      <alignment horizontal="center"/>
    </xf>
    <xf numFmtId="0" fontId="44" fillId="12" borderId="130" xfId="0" applyFont="1" applyFill="1" applyBorder="1" applyAlignment="1">
      <alignment horizontal="center"/>
    </xf>
    <xf numFmtId="0" fontId="44" fillId="12" borderId="83" xfId="0" applyFont="1" applyFill="1" applyBorder="1" applyAlignment="1">
      <alignment horizontal="center"/>
    </xf>
    <xf numFmtId="0" fontId="44" fillId="9" borderId="41" xfId="0" applyFont="1" applyFill="1" applyBorder="1" applyAlignment="1">
      <alignment horizontal="center"/>
    </xf>
    <xf numFmtId="0" fontId="44" fillId="9" borderId="42" xfId="0" applyFont="1" applyFill="1" applyBorder="1" applyAlignment="1">
      <alignment horizontal="center"/>
    </xf>
    <xf numFmtId="0" fontId="44" fillId="0" borderId="103" xfId="0" applyFont="1" applyBorder="1" applyAlignment="1">
      <alignment horizontal="center"/>
    </xf>
    <xf numFmtId="0" fontId="54" fillId="0" borderId="42" xfId="0" applyFont="1" applyBorder="1" applyAlignment="1">
      <alignment horizontal="center"/>
    </xf>
    <xf numFmtId="0" fontId="54" fillId="0" borderId="103" xfId="0" applyFont="1" applyBorder="1" applyAlignment="1">
      <alignment horizontal="center"/>
    </xf>
    <xf numFmtId="0" fontId="54" fillId="12" borderId="111" xfId="0" applyFont="1" applyFill="1" applyBorder="1" applyAlignment="1">
      <alignment horizontal="center"/>
    </xf>
    <xf numFmtId="0" fontId="54" fillId="12" borderId="107" xfId="0" applyFont="1" applyFill="1" applyBorder="1" applyAlignment="1">
      <alignment horizontal="center"/>
    </xf>
    <xf numFmtId="0" fontId="54" fillId="12" borderId="103" xfId="0" applyFont="1" applyFill="1" applyBorder="1" applyAlignment="1">
      <alignment horizontal="center"/>
    </xf>
    <xf numFmtId="0" fontId="54" fillId="12" borderId="46" xfId="0" applyFont="1" applyFill="1" applyBorder="1" applyAlignment="1">
      <alignment horizontal="center"/>
    </xf>
    <xf numFmtId="0" fontId="54" fillId="0" borderId="41" xfId="0" applyFont="1" applyBorder="1" applyAlignment="1">
      <alignment horizontal="center"/>
    </xf>
    <xf numFmtId="0" fontId="54" fillId="0" borderId="70" xfId="0" applyFont="1" applyBorder="1" applyAlignment="1">
      <alignment horizontal="center"/>
    </xf>
    <xf numFmtId="0" fontId="50" fillId="0" borderId="46" xfId="0" applyFont="1" applyBorder="1" applyAlignment="1">
      <alignment horizontal="center"/>
    </xf>
    <xf numFmtId="0" fontId="55" fillId="0" borderId="33" xfId="0" applyFont="1" applyBorder="1" applyAlignment="1">
      <alignment horizontal="center" vertical="center" wrapText="1"/>
    </xf>
    <xf numFmtId="0" fontId="43" fillId="9" borderId="29" xfId="0" applyFont="1" applyFill="1" applyBorder="1" applyAlignment="1">
      <alignment horizontal="center"/>
    </xf>
    <xf numFmtId="0" fontId="46" fillId="11" borderId="68" xfId="0" applyFont="1" applyFill="1" applyBorder="1" applyAlignment="1">
      <alignment horizontal="center"/>
    </xf>
    <xf numFmtId="0" fontId="51" fillId="11" borderId="7" xfId="0" applyFont="1" applyFill="1" applyBorder="1" applyAlignment="1">
      <alignment horizontal="center" vertical="center" wrapText="1"/>
    </xf>
    <xf numFmtId="0" fontId="44" fillId="11" borderId="32" xfId="0" applyFont="1" applyFill="1" applyBorder="1" applyAlignment="1">
      <alignment horizontal="center"/>
    </xf>
    <xf numFmtId="0" fontId="50" fillId="11" borderId="69" xfId="0" applyFont="1" applyFill="1" applyBorder="1" applyAlignment="1">
      <alignment horizontal="center"/>
    </xf>
    <xf numFmtId="0" fontId="49" fillId="10" borderId="7" xfId="0" applyFont="1" applyFill="1" applyBorder="1" applyAlignment="1">
      <alignment horizontal="center" vertical="center"/>
    </xf>
    <xf numFmtId="0" fontId="50" fillId="10" borderId="5" xfId="0" applyFont="1" applyFill="1" applyBorder="1" applyAlignment="1">
      <alignment horizontal="center"/>
    </xf>
    <xf numFmtId="0" fontId="50" fillId="10" borderId="17" xfId="0" applyFont="1" applyFill="1" applyBorder="1" applyAlignment="1">
      <alignment horizontal="center"/>
    </xf>
    <xf numFmtId="0" fontId="50" fillId="10" borderId="23" xfId="0" applyFont="1" applyFill="1" applyBorder="1" applyAlignment="1">
      <alignment horizontal="center"/>
    </xf>
    <xf numFmtId="0" fontId="50" fillId="10" borderId="80" xfId="0" applyFont="1" applyFill="1" applyBorder="1" applyAlignment="1">
      <alignment horizontal="center"/>
    </xf>
    <xf numFmtId="0" fontId="50" fillId="10" borderId="114" xfId="0" applyFont="1" applyFill="1" applyBorder="1" applyAlignment="1">
      <alignment horizontal="center"/>
    </xf>
    <xf numFmtId="0" fontId="50" fillId="10" borderId="96" xfId="0" applyFont="1" applyFill="1" applyBorder="1" applyAlignment="1">
      <alignment horizontal="center"/>
    </xf>
    <xf numFmtId="0" fontId="50" fillId="10" borderId="113" xfId="0" applyFont="1" applyFill="1" applyBorder="1" applyAlignment="1">
      <alignment horizontal="center"/>
    </xf>
    <xf numFmtId="0" fontId="50" fillId="10" borderId="97" xfId="0" applyFont="1" applyFill="1" applyBorder="1" applyAlignment="1">
      <alignment horizontal="center"/>
    </xf>
    <xf numFmtId="0" fontId="50" fillId="10" borderId="98" xfId="0" applyFont="1" applyFill="1" applyBorder="1" applyAlignment="1">
      <alignment horizontal="center"/>
    </xf>
    <xf numFmtId="0" fontId="50" fillId="10" borderId="92" xfId="0" applyFont="1" applyFill="1" applyBorder="1" applyAlignment="1">
      <alignment horizontal="center"/>
    </xf>
    <xf numFmtId="0" fontId="50" fillId="10" borderId="108" xfId="0" applyFont="1" applyFill="1" applyBorder="1" applyAlignment="1">
      <alignment horizontal="center"/>
    </xf>
    <xf numFmtId="0" fontId="50" fillId="10" borderId="101" xfId="0" applyFont="1" applyFill="1" applyBorder="1" applyAlignment="1">
      <alignment horizontal="center"/>
    </xf>
    <xf numFmtId="0" fontId="50" fillId="10" borderId="116" xfId="0" applyFont="1" applyFill="1" applyBorder="1" applyAlignment="1">
      <alignment horizontal="center"/>
    </xf>
    <xf numFmtId="0" fontId="50" fillId="10" borderId="13" xfId="0" applyFont="1" applyFill="1" applyBorder="1" applyAlignment="1">
      <alignment horizontal="center"/>
    </xf>
    <xf numFmtId="0" fontId="50" fillId="10" borderId="7" xfId="0" applyFont="1" applyFill="1" applyBorder="1" applyAlignment="1">
      <alignment horizontal="center"/>
    </xf>
    <xf numFmtId="0" fontId="50" fillId="10" borderId="79" xfId="0" applyFont="1" applyFill="1" applyBorder="1" applyAlignment="1">
      <alignment horizontal="center"/>
    </xf>
    <xf numFmtId="0" fontId="50" fillId="10" borderId="81" xfId="0" applyFont="1" applyFill="1" applyBorder="1" applyAlignment="1">
      <alignment horizontal="center"/>
    </xf>
    <xf numFmtId="0" fontId="46" fillId="0" borderId="71" xfId="0" applyFont="1" applyBorder="1" applyAlignment="1">
      <alignment horizontal="center" vertical="center"/>
    </xf>
    <xf numFmtId="0" fontId="43" fillId="0" borderId="67" xfId="0" applyFont="1" applyBorder="1" applyAlignment="1">
      <alignment horizontal="center"/>
    </xf>
    <xf numFmtId="0" fontId="54" fillId="0" borderId="63" xfId="0" applyFont="1" applyBorder="1" applyAlignment="1">
      <alignment horizontal="center"/>
    </xf>
    <xf numFmtId="0" fontId="43" fillId="0" borderId="68" xfId="0" applyFont="1" applyBorder="1" applyAlignment="1">
      <alignment horizontal="center"/>
    </xf>
    <xf numFmtId="0" fontId="44" fillId="0" borderId="28" xfId="0" applyFont="1" applyBorder="1" applyAlignment="1">
      <alignment horizontal="center"/>
    </xf>
    <xf numFmtId="0" fontId="44" fillId="9" borderId="106" xfId="0" applyFont="1" applyFill="1" applyBorder="1" applyAlignment="1">
      <alignment horizontal="center"/>
    </xf>
    <xf numFmtId="0" fontId="46" fillId="9" borderId="68" xfId="0" applyFont="1" applyFill="1" applyBorder="1" applyAlignment="1">
      <alignment horizontal="center" vertical="center"/>
    </xf>
    <xf numFmtId="0" fontId="49" fillId="9" borderId="33" xfId="0" applyFont="1" applyFill="1" applyBorder="1" applyAlignment="1">
      <alignment horizontal="center" vertical="center" wrapText="1"/>
    </xf>
    <xf numFmtId="0" fontId="43" fillId="9" borderId="68" xfId="0" applyFont="1" applyFill="1" applyBorder="1" applyAlignment="1">
      <alignment horizontal="center"/>
    </xf>
    <xf numFmtId="0" fontId="44" fillId="9" borderId="109" xfId="0" applyFont="1" applyFill="1" applyBorder="1" applyAlignment="1">
      <alignment horizontal="center"/>
    </xf>
    <xf numFmtId="0" fontId="44" fillId="9" borderId="62" xfId="0" applyFont="1" applyFill="1" applyBorder="1" applyAlignment="1">
      <alignment horizontal="center"/>
    </xf>
    <xf numFmtId="0" fontId="54" fillId="9" borderId="62" xfId="0" applyFont="1" applyFill="1" applyBorder="1" applyAlignment="1">
      <alignment horizontal="center"/>
    </xf>
    <xf numFmtId="0" fontId="50" fillId="9" borderId="68" xfId="0" applyFont="1" applyFill="1" applyBorder="1" applyAlignment="1">
      <alignment horizontal="center"/>
    </xf>
    <xf numFmtId="0" fontId="46" fillId="9" borderId="14" xfId="0" applyFont="1" applyFill="1" applyBorder="1" applyAlignment="1">
      <alignment horizontal="center" vertical="center"/>
    </xf>
    <xf numFmtId="0" fontId="49" fillId="9" borderId="33" xfId="0" applyFont="1" applyFill="1" applyBorder="1" applyAlignment="1">
      <alignment horizontal="center" vertical="center"/>
    </xf>
    <xf numFmtId="0" fontId="43" fillId="9" borderId="75" xfId="0" applyFont="1" applyFill="1" applyBorder="1" applyAlignment="1">
      <alignment horizontal="center"/>
    </xf>
    <xf numFmtId="0" fontId="43" fillId="9" borderId="46" xfId="0" applyFont="1" applyFill="1" applyBorder="1" applyAlignment="1">
      <alignment horizontal="center"/>
    </xf>
    <xf numFmtId="0" fontId="43" fillId="9" borderId="42" xfId="0" applyFont="1" applyFill="1" applyBorder="1" applyAlignment="1">
      <alignment horizontal="center"/>
    </xf>
    <xf numFmtId="0" fontId="44" fillId="9" borderId="33" xfId="0" applyFont="1" applyFill="1" applyBorder="1" applyAlignment="1">
      <alignment horizontal="center"/>
    </xf>
    <xf numFmtId="0" fontId="44" fillId="9" borderId="28" xfId="0" applyFont="1" applyFill="1" applyBorder="1" applyAlignment="1">
      <alignment horizontal="center"/>
    </xf>
    <xf numFmtId="0" fontId="50" fillId="9" borderId="75" xfId="0" applyFont="1" applyFill="1" applyBorder="1" applyAlignment="1">
      <alignment horizontal="center"/>
    </xf>
    <xf numFmtId="0" fontId="46" fillId="11" borderId="75" xfId="0" applyFont="1" applyFill="1" applyBorder="1" applyAlignment="1">
      <alignment horizontal="center" vertical="center"/>
    </xf>
    <xf numFmtId="0" fontId="56" fillId="11" borderId="22" xfId="0" applyFont="1" applyFill="1" applyBorder="1" applyAlignment="1">
      <alignment horizontal="center" vertical="center" wrapText="1"/>
    </xf>
    <xf numFmtId="0" fontId="44" fillId="11" borderId="14" xfId="0" applyFont="1" applyFill="1" applyBorder="1" applyAlignment="1">
      <alignment horizontal="center"/>
    </xf>
    <xf numFmtId="0" fontId="50" fillId="11" borderId="5" xfId="0" applyFont="1" applyFill="1" applyBorder="1" applyAlignment="1">
      <alignment horizontal="center"/>
    </xf>
    <xf numFmtId="0" fontId="50" fillId="11" borderId="75" xfId="0" applyFont="1" applyFill="1" applyBorder="1" applyAlignment="1">
      <alignment horizontal="center"/>
    </xf>
    <xf numFmtId="0" fontId="50" fillId="11" borderId="86" xfId="0" applyFont="1" applyFill="1" applyBorder="1" applyAlignment="1">
      <alignment horizontal="center"/>
    </xf>
    <xf numFmtId="0" fontId="50" fillId="11" borderId="103" xfId="0" applyFont="1" applyFill="1" applyBorder="1" applyAlignment="1">
      <alignment horizontal="center"/>
    </xf>
    <xf numFmtId="0" fontId="50" fillId="11" borderId="46" xfId="0" applyFont="1" applyFill="1" applyBorder="1" applyAlignment="1">
      <alignment horizontal="center"/>
    </xf>
    <xf numFmtId="0" fontId="50" fillId="11" borderId="68" xfId="0" applyFont="1" applyFill="1" applyBorder="1" applyAlignment="1">
      <alignment horizontal="center"/>
    </xf>
    <xf numFmtId="0" fontId="46" fillId="0" borderId="75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50" fillId="0" borderId="3" xfId="0" applyFont="1" applyBorder="1" applyAlignment="1">
      <alignment horizontal="center"/>
    </xf>
    <xf numFmtId="0" fontId="50" fillId="12" borderId="11" xfId="0" applyFont="1" applyFill="1" applyBorder="1" applyAlignment="1">
      <alignment horizontal="center"/>
    </xf>
    <xf numFmtId="0" fontId="50" fillId="14" borderId="0" xfId="0" applyFont="1" applyFill="1" applyAlignment="1">
      <alignment horizontal="center"/>
    </xf>
    <xf numFmtId="0" fontId="50" fillId="0" borderId="25" xfId="0" applyFont="1" applyBorder="1" applyAlignment="1">
      <alignment horizontal="center"/>
    </xf>
    <xf numFmtId="0" fontId="50" fillId="0" borderId="37" xfId="0" applyFont="1" applyBorder="1" applyAlignment="1">
      <alignment horizontal="center"/>
    </xf>
    <xf numFmtId="0" fontId="50" fillId="0" borderId="107" xfId="0" applyFont="1" applyBorder="1" applyAlignment="1">
      <alignment horizontal="center"/>
    </xf>
    <xf numFmtId="0" fontId="50" fillId="12" borderId="103" xfId="0" applyFont="1" applyFill="1" applyBorder="1" applyAlignment="1">
      <alignment horizontal="center"/>
    </xf>
    <xf numFmtId="0" fontId="50" fillId="12" borderId="130" xfId="0" applyFont="1" applyFill="1" applyBorder="1" applyAlignment="1">
      <alignment horizontal="center"/>
    </xf>
    <xf numFmtId="0" fontId="50" fillId="12" borderId="83" xfId="0" applyFont="1" applyFill="1" applyBorder="1" applyAlignment="1">
      <alignment horizontal="center"/>
    </xf>
    <xf numFmtId="0" fontId="50" fillId="0" borderId="103" xfId="0" applyFont="1" applyBorder="1" applyAlignment="1">
      <alignment horizontal="center"/>
    </xf>
    <xf numFmtId="0" fontId="50" fillId="12" borderId="107" xfId="0" applyFont="1" applyFill="1" applyBorder="1" applyAlignment="1">
      <alignment horizontal="center"/>
    </xf>
    <xf numFmtId="0" fontId="50" fillId="0" borderId="39" xfId="0" applyFont="1" applyBorder="1" applyAlignment="1">
      <alignment horizontal="center"/>
    </xf>
    <xf numFmtId="0" fontId="50" fillId="0" borderId="70" xfId="0" applyFont="1" applyBorder="1" applyAlignment="1">
      <alignment horizontal="center"/>
    </xf>
    <xf numFmtId="0" fontId="50" fillId="12" borderId="112" xfId="0" applyFont="1" applyFill="1" applyBorder="1" applyAlignment="1">
      <alignment horizontal="center"/>
    </xf>
    <xf numFmtId="0" fontId="50" fillId="0" borderId="132" xfId="0" applyFont="1" applyBorder="1" applyAlignment="1">
      <alignment horizontal="center"/>
    </xf>
    <xf numFmtId="0" fontId="46" fillId="11" borderId="87" xfId="0" applyFont="1" applyFill="1" applyBorder="1"/>
    <xf numFmtId="0" fontId="44" fillId="11" borderId="59" xfId="0" applyFont="1" applyFill="1" applyBorder="1" applyAlignment="1">
      <alignment horizontal="center"/>
    </xf>
    <xf numFmtId="0" fontId="50" fillId="11" borderId="1" xfId="0" applyFont="1" applyFill="1" applyBorder="1" applyAlignment="1">
      <alignment horizontal="center"/>
    </xf>
    <xf numFmtId="0" fontId="57" fillId="10" borderId="5" xfId="0" applyFont="1" applyFill="1" applyBorder="1" applyAlignment="1">
      <alignment horizontal="center" vertical="center"/>
    </xf>
    <xf numFmtId="0" fontId="56" fillId="10" borderId="7" xfId="0" applyFont="1" applyFill="1" applyBorder="1" applyAlignment="1">
      <alignment horizontal="center" vertical="center"/>
    </xf>
    <xf numFmtId="0" fontId="44" fillId="10" borderId="17" xfId="0" applyFont="1" applyFill="1" applyBorder="1" applyAlignment="1">
      <alignment horizontal="center"/>
    </xf>
    <xf numFmtId="0" fontId="50" fillId="10" borderId="1" xfId="0" applyFont="1" applyFill="1" applyBorder="1" applyAlignment="1">
      <alignment horizontal="center"/>
    </xf>
    <xf numFmtId="0" fontId="50" fillId="10" borderId="22" xfId="0" applyFont="1" applyFill="1" applyBorder="1" applyAlignment="1">
      <alignment horizontal="center"/>
    </xf>
    <xf numFmtId="0" fontId="50" fillId="10" borderId="84" xfId="0" applyFont="1" applyFill="1" applyBorder="1" applyAlignment="1">
      <alignment horizontal="center"/>
    </xf>
    <xf numFmtId="0" fontId="46" fillId="0" borderId="75" xfId="0" applyFont="1" applyBorder="1" applyAlignment="1">
      <alignment horizontal="center" vertical="center"/>
    </xf>
    <xf numFmtId="0" fontId="56" fillId="9" borderId="83" xfId="0" applyFont="1" applyFill="1" applyBorder="1" applyAlignment="1">
      <alignment horizontal="center" vertical="center" wrapText="1"/>
    </xf>
    <xf numFmtId="0" fontId="44" fillId="0" borderId="87" xfId="0" applyFont="1" applyBorder="1" applyAlignment="1">
      <alignment vertical="center"/>
    </xf>
    <xf numFmtId="0" fontId="54" fillId="0" borderId="83" xfId="0" applyFont="1" applyBorder="1" applyAlignment="1">
      <alignment horizontal="center"/>
    </xf>
    <xf numFmtId="0" fontId="58" fillId="14" borderId="64" xfId="0" applyFont="1" applyFill="1" applyBorder="1" applyAlignment="1">
      <alignment horizontal="center"/>
    </xf>
    <xf numFmtId="0" fontId="58" fillId="14" borderId="61" xfId="0" applyFont="1" applyFill="1" applyBorder="1" applyAlignment="1">
      <alignment horizontal="center"/>
    </xf>
    <xf numFmtId="0" fontId="58" fillId="0" borderId="61" xfId="0" applyFont="1" applyBorder="1" applyAlignment="1">
      <alignment horizontal="center"/>
    </xf>
    <xf numFmtId="0" fontId="59" fillId="0" borderId="37" xfId="0" applyFont="1" applyBorder="1" applyAlignment="1">
      <alignment horizontal="center"/>
    </xf>
    <xf numFmtId="0" fontId="59" fillId="0" borderId="42" xfId="0" applyFont="1" applyBorder="1" applyAlignment="1">
      <alignment horizontal="center"/>
    </xf>
    <xf numFmtId="0" fontId="59" fillId="0" borderId="65" xfId="0" applyFont="1" applyBorder="1" applyAlignment="1">
      <alignment horizontal="center"/>
    </xf>
    <xf numFmtId="0" fontId="59" fillId="12" borderId="46" xfId="0" applyFont="1" applyFill="1" applyBorder="1" applyAlignment="1">
      <alignment horizontal="center"/>
    </xf>
    <xf numFmtId="0" fontId="59" fillId="9" borderId="41" xfId="0" applyFont="1" applyFill="1" applyBorder="1" applyAlignment="1">
      <alignment horizontal="center"/>
    </xf>
    <xf numFmtId="0" fontId="59" fillId="9" borderId="42" xfId="0" applyFont="1" applyFill="1" applyBorder="1" applyAlignment="1">
      <alignment horizontal="center"/>
    </xf>
    <xf numFmtId="0" fontId="59" fillId="9" borderId="107" xfId="0" applyFont="1" applyFill="1" applyBorder="1" applyAlignment="1">
      <alignment horizontal="center"/>
    </xf>
    <xf numFmtId="0" fontId="59" fillId="12" borderId="103" xfId="0" applyFont="1" applyFill="1" applyBorder="1" applyAlignment="1">
      <alignment horizontal="center"/>
    </xf>
    <xf numFmtId="0" fontId="59" fillId="12" borderId="130" xfId="0" applyFont="1" applyFill="1" applyBorder="1" applyAlignment="1">
      <alignment horizontal="center"/>
    </xf>
    <xf numFmtId="0" fontId="59" fillId="12" borderId="110" xfId="0" applyFont="1" applyFill="1" applyBorder="1" applyAlignment="1">
      <alignment horizontal="center"/>
    </xf>
    <xf numFmtId="0" fontId="59" fillId="12" borderId="87" xfId="0" applyFont="1" applyFill="1" applyBorder="1" applyAlignment="1">
      <alignment horizontal="center"/>
    </xf>
    <xf numFmtId="0" fontId="59" fillId="12" borderId="11" xfId="0" applyFont="1" applyFill="1" applyBorder="1" applyAlignment="1">
      <alignment horizontal="center"/>
    </xf>
    <xf numFmtId="0" fontId="59" fillId="0" borderId="41" xfId="0" applyFont="1" applyBorder="1" applyAlignment="1">
      <alignment horizontal="center"/>
    </xf>
    <xf numFmtId="0" fontId="59" fillId="0" borderId="103" xfId="0" applyFont="1" applyBorder="1" applyAlignment="1">
      <alignment horizontal="center"/>
    </xf>
    <xf numFmtId="0" fontId="59" fillId="0" borderId="107" xfId="0" applyFont="1" applyBorder="1" applyAlignment="1">
      <alignment horizontal="center"/>
    </xf>
    <xf numFmtId="0" fontId="59" fillId="12" borderId="107" xfId="0" applyFont="1" applyFill="1" applyBorder="1" applyAlignment="1">
      <alignment horizontal="center"/>
    </xf>
    <xf numFmtId="0" fontId="59" fillId="12" borderId="31" xfId="0" applyFont="1" applyFill="1" applyBorder="1" applyAlignment="1">
      <alignment vertical="center"/>
    </xf>
    <xf numFmtId="0" fontId="59" fillId="12" borderId="42" xfId="0" applyFont="1" applyFill="1" applyBorder="1" applyAlignment="1">
      <alignment vertical="center"/>
    </xf>
    <xf numFmtId="0" fontId="50" fillId="0" borderId="75" xfId="0" applyFont="1" applyBorder="1" applyAlignment="1">
      <alignment horizontal="center" vertical="center"/>
    </xf>
    <xf numFmtId="0" fontId="56" fillId="9" borderId="46" xfId="0" applyFont="1" applyFill="1" applyBorder="1" applyAlignment="1">
      <alignment horizontal="center" vertical="center" wrapText="1"/>
    </xf>
    <xf numFmtId="0" fontId="44" fillId="0" borderId="71" xfId="0" applyFont="1" applyBorder="1" applyAlignment="1">
      <alignment vertical="center"/>
    </xf>
    <xf numFmtId="0" fontId="54" fillId="0" borderId="86" xfId="0" applyFont="1" applyBorder="1" applyAlignment="1">
      <alignment horizontal="center"/>
    </xf>
    <xf numFmtId="0" fontId="58" fillId="14" borderId="30" xfId="0" applyFont="1" applyFill="1" applyBorder="1" applyAlignment="1">
      <alignment horizontal="center"/>
    </xf>
    <xf numFmtId="0" fontId="58" fillId="14" borderId="31" xfId="0" applyFont="1" applyFill="1" applyBorder="1" applyAlignment="1">
      <alignment horizontal="center"/>
    </xf>
    <xf numFmtId="0" fontId="58" fillId="0" borderId="31" xfId="0" applyFont="1" applyBorder="1" applyAlignment="1">
      <alignment horizontal="center"/>
    </xf>
    <xf numFmtId="0" fontId="59" fillId="12" borderId="106" xfId="0" applyFont="1" applyFill="1" applyBorder="1" applyAlignment="1">
      <alignment horizontal="center"/>
    </xf>
    <xf numFmtId="0" fontId="59" fillId="12" borderId="31" xfId="0" applyFont="1" applyFill="1" applyBorder="1" applyAlignment="1">
      <alignment horizontal="right"/>
    </xf>
    <xf numFmtId="0" fontId="54" fillId="12" borderId="11" xfId="0" applyFont="1" applyFill="1" applyBorder="1" applyAlignment="1">
      <alignment horizontal="center"/>
    </xf>
    <xf numFmtId="0" fontId="50" fillId="0" borderId="4" xfId="0" applyFont="1" applyBorder="1" applyAlignment="1">
      <alignment horizontal="center" vertical="center"/>
    </xf>
    <xf numFmtId="0" fontId="56" fillId="9" borderId="33" xfId="0" applyFont="1" applyFill="1" applyBorder="1" applyAlignment="1">
      <alignment horizontal="center" vertical="center" wrapText="1"/>
    </xf>
    <xf numFmtId="0" fontId="54" fillId="0" borderId="69" xfId="0" applyFont="1" applyBorder="1" applyAlignment="1">
      <alignment horizontal="center"/>
    </xf>
    <xf numFmtId="0" fontId="58" fillId="14" borderId="43" xfId="0" applyFont="1" applyFill="1" applyBorder="1" applyAlignment="1">
      <alignment horizontal="center"/>
    </xf>
    <xf numFmtId="0" fontId="58" fillId="0" borderId="43" xfId="0" applyFont="1" applyBorder="1" applyAlignment="1">
      <alignment horizontal="center"/>
    </xf>
    <xf numFmtId="0" fontId="59" fillId="0" borderId="31" xfId="0" applyFont="1" applyBorder="1" applyAlignment="1">
      <alignment horizontal="center"/>
    </xf>
    <xf numFmtId="0" fontId="59" fillId="0" borderId="29" xfId="0" applyFont="1" applyBorder="1" applyAlignment="1">
      <alignment horizontal="center"/>
    </xf>
    <xf numFmtId="0" fontId="59" fillId="12" borderId="33" xfId="0" applyFont="1" applyFill="1" applyBorder="1" applyAlignment="1">
      <alignment horizontal="center"/>
    </xf>
    <xf numFmtId="0" fontId="59" fillId="9" borderId="30" xfId="0" applyFont="1" applyFill="1" applyBorder="1" applyAlignment="1">
      <alignment horizontal="center"/>
    </xf>
    <xf numFmtId="0" fontId="59" fillId="9" borderId="31" xfId="0" applyFont="1" applyFill="1" applyBorder="1" applyAlignment="1">
      <alignment horizontal="center"/>
    </xf>
    <xf numFmtId="0" fontId="59" fillId="9" borderId="106" xfId="0" applyFont="1" applyFill="1" applyBorder="1" applyAlignment="1">
      <alignment horizontal="center"/>
    </xf>
    <xf numFmtId="0" fontId="59" fillId="12" borderId="88" xfId="0" applyFont="1" applyFill="1" applyBorder="1" applyAlignment="1">
      <alignment horizontal="center"/>
    </xf>
    <xf numFmtId="0" fontId="59" fillId="12" borderId="111" xfId="0" applyFont="1" applyFill="1" applyBorder="1" applyAlignment="1">
      <alignment horizontal="center"/>
    </xf>
    <xf numFmtId="0" fontId="59" fillId="12" borderId="32" xfId="0" applyFont="1" applyFill="1" applyBorder="1" applyAlignment="1">
      <alignment horizontal="center"/>
    </xf>
    <xf numFmtId="0" fontId="59" fillId="12" borderId="68" xfId="0" applyFont="1" applyFill="1" applyBorder="1" applyAlignment="1">
      <alignment horizontal="center"/>
    </xf>
    <xf numFmtId="0" fontId="59" fillId="12" borderId="44" xfId="0" applyFont="1" applyFill="1" applyBorder="1" applyAlignment="1">
      <alignment horizontal="center"/>
    </xf>
    <xf numFmtId="0" fontId="59" fillId="0" borderId="30" xfId="0" applyFont="1" applyBorder="1" applyAlignment="1">
      <alignment horizontal="center"/>
    </xf>
    <xf numFmtId="0" fontId="59" fillId="0" borderId="88" xfId="0" applyFont="1" applyBorder="1" applyAlignment="1">
      <alignment horizontal="center"/>
    </xf>
    <xf numFmtId="0" fontId="59" fillId="12" borderId="78" xfId="0" applyFont="1" applyFill="1" applyBorder="1" applyAlignment="1">
      <alignment horizontal="center"/>
    </xf>
    <xf numFmtId="0" fontId="59" fillId="12" borderId="109" xfId="0" applyFont="1" applyFill="1" applyBorder="1" applyAlignment="1">
      <alignment horizontal="center"/>
    </xf>
    <xf numFmtId="0" fontId="59" fillId="12" borderId="102" xfId="0" applyFont="1" applyFill="1" applyBorder="1" applyAlignment="1">
      <alignment horizontal="center"/>
    </xf>
    <xf numFmtId="0" fontId="59" fillId="12" borderId="77" xfId="0" applyFont="1" applyFill="1" applyBorder="1" applyAlignment="1">
      <alignment horizontal="center"/>
    </xf>
    <xf numFmtId="0" fontId="59" fillId="9" borderId="48" xfId="0" applyFont="1" applyFill="1" applyBorder="1" applyAlignment="1">
      <alignment horizontal="center"/>
    </xf>
    <xf numFmtId="0" fontId="54" fillId="9" borderId="88" xfId="0" applyFont="1" applyFill="1" applyBorder="1" applyAlignment="1">
      <alignment horizontal="center"/>
    </xf>
    <xf numFmtId="0" fontId="46" fillId="11" borderId="5" xfId="0" applyFont="1" applyFill="1" applyBorder="1" applyAlignment="1">
      <alignment horizontal="center" vertical="center"/>
    </xf>
    <xf numFmtId="0" fontId="56" fillId="11" borderId="7" xfId="0" applyFont="1" applyFill="1" applyBorder="1" applyAlignment="1">
      <alignment horizontal="center" vertical="center" wrapText="1"/>
    </xf>
    <xf numFmtId="0" fontId="44" fillId="11" borderId="13" xfId="0" applyFont="1" applyFill="1" applyBorder="1" applyAlignment="1">
      <alignment horizontal="center"/>
    </xf>
    <xf numFmtId="0" fontId="52" fillId="11" borderId="5" xfId="0" applyFont="1" applyFill="1" applyBorder="1" applyAlignment="1">
      <alignment horizontal="center"/>
    </xf>
    <xf numFmtId="0" fontId="50" fillId="11" borderId="4" xfId="0" applyFont="1" applyFill="1" applyBorder="1" applyAlignment="1">
      <alignment horizontal="center"/>
    </xf>
    <xf numFmtId="0" fontId="50" fillId="11" borderId="14" xfId="0" applyFont="1" applyFill="1" applyBorder="1" applyAlignment="1">
      <alignment horizontal="center"/>
    </xf>
    <xf numFmtId="0" fontId="50" fillId="11" borderId="101" xfId="0" applyFont="1" applyFill="1" applyBorder="1" applyAlignment="1">
      <alignment horizontal="center"/>
    </xf>
    <xf numFmtId="0" fontId="50" fillId="11" borderId="7" xfId="0" applyFont="1" applyFill="1" applyBorder="1" applyAlignment="1">
      <alignment horizontal="center"/>
    </xf>
    <xf numFmtId="0" fontId="46" fillId="13" borderId="87" xfId="0" applyFont="1" applyFill="1" applyBorder="1"/>
    <xf numFmtId="0" fontId="51" fillId="13" borderId="7" xfId="0" applyFont="1" applyFill="1" applyBorder="1" applyAlignment="1">
      <alignment horizontal="center" vertical="center" wrapText="1"/>
    </xf>
    <xf numFmtId="0" fontId="44" fillId="13" borderId="5" xfId="0" applyFont="1" applyFill="1" applyBorder="1" applyAlignment="1">
      <alignment horizontal="center"/>
    </xf>
    <xf numFmtId="0" fontId="52" fillId="13" borderId="5" xfId="0" applyFont="1" applyFill="1" applyBorder="1" applyAlignment="1">
      <alignment horizontal="center"/>
    </xf>
    <xf numFmtId="0" fontId="50" fillId="13" borderId="5" xfId="0" applyFont="1" applyFill="1" applyBorder="1" applyAlignment="1">
      <alignment horizontal="center"/>
    </xf>
    <xf numFmtId="0" fontId="50" fillId="13" borderId="1" xfId="0" applyFont="1" applyFill="1" applyBorder="1" applyAlignment="1">
      <alignment horizontal="center"/>
    </xf>
    <xf numFmtId="0" fontId="50" fillId="13" borderId="79" xfId="0" applyFont="1" applyFill="1" applyBorder="1" applyAlignment="1">
      <alignment horizontal="center"/>
    </xf>
    <xf numFmtId="0" fontId="50" fillId="13" borderId="13" xfId="0" applyFont="1" applyFill="1" applyBorder="1" applyAlignment="1">
      <alignment horizontal="center"/>
    </xf>
    <xf numFmtId="0" fontId="50" fillId="13" borderId="101" xfId="0" applyFont="1" applyFill="1" applyBorder="1" applyAlignment="1">
      <alignment horizontal="center"/>
    </xf>
    <xf numFmtId="0" fontId="50" fillId="13" borderId="7" xfId="0" applyFont="1" applyFill="1" applyBorder="1" applyAlignment="1">
      <alignment horizontal="center"/>
    </xf>
    <xf numFmtId="0" fontId="46" fillId="11" borderId="75" xfId="0" applyFont="1" applyFill="1" applyBorder="1" applyAlignment="1">
      <alignment horizontal="center"/>
    </xf>
    <xf numFmtId="0" fontId="56" fillId="11" borderId="46" xfId="0" applyFont="1" applyFill="1" applyBorder="1" applyAlignment="1">
      <alignment horizontal="center" vertical="center" wrapText="1"/>
    </xf>
    <xf numFmtId="0" fontId="44" fillId="11" borderId="83" xfId="0" applyFont="1" applyFill="1" applyBorder="1" applyAlignment="1">
      <alignment horizontal="center"/>
    </xf>
    <xf numFmtId="0" fontId="52" fillId="11" borderId="75" xfId="0" applyFont="1" applyFill="1" applyBorder="1" applyAlignment="1">
      <alignment horizontal="center"/>
    </xf>
    <xf numFmtId="0" fontId="50" fillId="11" borderId="44" xfId="0" applyFont="1" applyFill="1" applyBorder="1" applyAlignment="1">
      <alignment horizontal="center"/>
    </xf>
    <xf numFmtId="0" fontId="50" fillId="11" borderId="83" xfId="0" applyFont="1" applyFill="1" applyBorder="1" applyAlignment="1">
      <alignment horizontal="center"/>
    </xf>
    <xf numFmtId="0" fontId="50" fillId="11" borderId="31" xfId="0" applyFont="1" applyFill="1" applyBorder="1" applyAlignment="1">
      <alignment horizontal="center"/>
    </xf>
    <xf numFmtId="0" fontId="50" fillId="11" borderId="41" xfId="0" applyFont="1" applyFill="1" applyBorder="1" applyAlignment="1">
      <alignment horizontal="center"/>
    </xf>
    <xf numFmtId="0" fontId="50" fillId="11" borderId="42" xfId="0" applyFont="1" applyFill="1" applyBorder="1" applyAlignment="1">
      <alignment horizontal="center"/>
    </xf>
    <xf numFmtId="0" fontId="50" fillId="11" borderId="65" xfId="0" applyFont="1" applyFill="1" applyBorder="1" applyAlignment="1">
      <alignment horizontal="center"/>
    </xf>
    <xf numFmtId="0" fontId="43" fillId="11" borderId="41" xfId="0" applyFont="1" applyFill="1" applyBorder="1" applyAlignment="1">
      <alignment horizontal="center"/>
    </xf>
    <xf numFmtId="0" fontId="43" fillId="11" borderId="42" xfId="0" applyFont="1" applyFill="1" applyBorder="1" applyAlignment="1">
      <alignment horizontal="center"/>
    </xf>
    <xf numFmtId="0" fontId="43" fillId="11" borderId="107" xfId="0" applyFont="1" applyFill="1" applyBorder="1" applyAlignment="1">
      <alignment horizontal="center"/>
    </xf>
    <xf numFmtId="0" fontId="43" fillId="11" borderId="103" xfId="0" applyFont="1" applyFill="1" applyBorder="1" applyAlignment="1">
      <alignment horizontal="center"/>
    </xf>
    <xf numFmtId="0" fontId="43" fillId="11" borderId="130" xfId="0" applyFont="1" applyFill="1" applyBorder="1" applyAlignment="1">
      <alignment horizontal="center"/>
    </xf>
    <xf numFmtId="0" fontId="43" fillId="11" borderId="83" xfId="0" applyFont="1" applyFill="1" applyBorder="1" applyAlignment="1">
      <alignment horizontal="center"/>
    </xf>
    <xf numFmtId="0" fontId="43" fillId="11" borderId="75" xfId="0" applyFont="1" applyFill="1" applyBorder="1" applyAlignment="1">
      <alignment horizontal="center"/>
    </xf>
    <xf numFmtId="0" fontId="43" fillId="11" borderId="46" xfId="0" applyFont="1" applyFill="1" applyBorder="1" applyAlignment="1">
      <alignment horizontal="center"/>
    </xf>
    <xf numFmtId="0" fontId="43" fillId="11" borderId="39" xfId="0" applyFont="1" applyFill="1" applyBorder="1" applyAlignment="1">
      <alignment horizontal="center"/>
    </xf>
    <xf numFmtId="0" fontId="50" fillId="11" borderId="70" xfId="0" applyFont="1" applyFill="1" applyBorder="1" applyAlignment="1">
      <alignment horizontal="center"/>
    </xf>
    <xf numFmtId="0" fontId="46" fillId="10" borderId="119" xfId="1" applyFont="1" applyFill="1" applyBorder="1" applyAlignment="1"/>
    <xf numFmtId="0" fontId="56" fillId="10" borderId="119" xfId="1" applyFont="1" applyFill="1" applyBorder="1" applyAlignment="1">
      <alignment horizontal="center" vertical="center"/>
    </xf>
    <xf numFmtId="0" fontId="44" fillId="10" borderId="119" xfId="1" applyFont="1" applyFill="1" applyBorder="1" applyAlignment="1">
      <alignment horizontal="center"/>
    </xf>
    <xf numFmtId="0" fontId="52" fillId="10" borderId="89" xfId="1" applyFont="1" applyFill="1" applyBorder="1" applyAlignment="1">
      <alignment horizontal="center"/>
    </xf>
    <xf numFmtId="0" fontId="50" fillId="10" borderId="14" xfId="1" applyFont="1" applyFill="1" applyBorder="1" applyAlignment="1">
      <alignment horizontal="center"/>
    </xf>
    <xf numFmtId="0" fontId="50" fillId="10" borderId="13" xfId="1" applyFont="1" applyFill="1" applyBorder="1" applyAlignment="1">
      <alignment horizontal="center"/>
    </xf>
    <xf numFmtId="0" fontId="50" fillId="10" borderId="9" xfId="1" applyFont="1" applyFill="1" applyBorder="1" applyAlignment="1">
      <alignment horizontal="center"/>
    </xf>
    <xf numFmtId="0" fontId="50" fillId="10" borderId="7" xfId="1" applyFont="1" applyFill="1" applyBorder="1" applyAlignment="1">
      <alignment horizontal="center"/>
    </xf>
    <xf numFmtId="0" fontId="50" fillId="10" borderId="114" xfId="1" applyFont="1" applyFill="1" applyBorder="1" applyAlignment="1">
      <alignment horizontal="center"/>
    </xf>
    <xf numFmtId="0" fontId="50" fillId="10" borderId="96" xfId="1" applyFont="1" applyFill="1" applyBorder="1" applyAlignment="1">
      <alignment horizontal="center"/>
    </xf>
    <xf numFmtId="0" fontId="50" fillId="10" borderId="110" xfId="1" applyFont="1" applyFill="1" applyBorder="1" applyAlignment="1">
      <alignment horizontal="center"/>
    </xf>
    <xf numFmtId="0" fontId="50" fillId="10" borderId="87" xfId="1" applyFont="1" applyFill="1" applyBorder="1" applyAlignment="1">
      <alignment horizontal="center"/>
    </xf>
    <xf numFmtId="0" fontId="50" fillId="10" borderId="115" xfId="1" applyFont="1" applyFill="1" applyBorder="1" applyAlignment="1">
      <alignment horizontal="center"/>
    </xf>
    <xf numFmtId="0" fontId="50" fillId="10" borderId="89" xfId="1" applyFont="1" applyFill="1" applyBorder="1" applyAlignment="1">
      <alignment horizontal="center"/>
    </xf>
    <xf numFmtId="0" fontId="43" fillId="10" borderId="127" xfId="1" applyFont="1" applyFill="1" applyBorder="1" applyAlignment="1">
      <alignment horizontal="center"/>
    </xf>
    <xf numFmtId="0" fontId="43" fillId="10" borderId="96" xfId="1" applyFont="1" applyFill="1" applyBorder="1" applyAlignment="1">
      <alignment horizontal="center"/>
    </xf>
    <xf numFmtId="0" fontId="43" fillId="10" borderId="110" xfId="1" applyFont="1" applyFill="1" applyBorder="1" applyAlignment="1">
      <alignment horizontal="center"/>
    </xf>
    <xf numFmtId="0" fontId="43" fillId="10" borderId="87" xfId="1" applyFont="1" applyFill="1" applyBorder="1" applyAlignment="1">
      <alignment horizontal="center"/>
    </xf>
    <xf numFmtId="0" fontId="43" fillId="10" borderId="92" xfId="1" applyFont="1" applyFill="1" applyBorder="1" applyAlignment="1">
      <alignment horizontal="center"/>
    </xf>
    <xf numFmtId="0" fontId="43" fillId="10" borderId="115" xfId="1" applyFont="1" applyFill="1" applyBorder="1" applyAlignment="1">
      <alignment horizontal="center"/>
    </xf>
    <xf numFmtId="0" fontId="43" fillId="10" borderId="89" xfId="1" applyFont="1" applyFill="1" applyBorder="1" applyAlignment="1">
      <alignment horizontal="center"/>
    </xf>
    <xf numFmtId="0" fontId="43" fillId="10" borderId="95" xfId="1" applyFont="1" applyFill="1" applyBorder="1" applyAlignment="1">
      <alignment horizontal="center"/>
    </xf>
    <xf numFmtId="0" fontId="43" fillId="10" borderId="113" xfId="1" applyFont="1" applyFill="1" applyBorder="1" applyAlignment="1">
      <alignment horizontal="center"/>
    </xf>
    <xf numFmtId="0" fontId="43" fillId="10" borderId="98" xfId="1" applyFont="1" applyFill="1" applyBorder="1" applyAlignment="1">
      <alignment horizontal="center"/>
    </xf>
    <xf numFmtId="0" fontId="43" fillId="10" borderId="114" xfId="1" applyFont="1" applyFill="1" applyBorder="1" applyAlignment="1">
      <alignment horizontal="center"/>
    </xf>
    <xf numFmtId="0" fontId="50" fillId="10" borderId="113" xfId="1" applyFont="1" applyFill="1" applyBorder="1" applyAlignment="1">
      <alignment horizontal="center"/>
    </xf>
    <xf numFmtId="0" fontId="50" fillId="10" borderId="98" xfId="1" applyFont="1" applyFill="1" applyBorder="1" applyAlignment="1">
      <alignment horizontal="center"/>
    </xf>
    <xf numFmtId="0" fontId="52" fillId="10" borderId="14" xfId="1" applyFont="1" applyFill="1" applyBorder="1" applyAlignment="1">
      <alignment horizontal="center"/>
    </xf>
    <xf numFmtId="0" fontId="52" fillId="10" borderId="13" xfId="1" applyFont="1" applyFill="1" applyBorder="1" applyAlignment="1">
      <alignment horizontal="center"/>
    </xf>
    <xf numFmtId="0" fontId="52" fillId="10" borderId="7" xfId="1" applyFont="1" applyFill="1" applyBorder="1" applyAlignment="1">
      <alignment horizontal="center"/>
    </xf>
    <xf numFmtId="0" fontId="52" fillId="10" borderId="114" xfId="1" applyFont="1" applyFill="1" applyBorder="1" applyAlignment="1">
      <alignment horizontal="center"/>
    </xf>
    <xf numFmtId="0" fontId="52" fillId="10" borderId="96" xfId="1" applyFont="1" applyFill="1" applyBorder="1" applyAlignment="1">
      <alignment horizontal="center"/>
    </xf>
    <xf numFmtId="0" fontId="57" fillId="10" borderId="96" xfId="1" applyFont="1" applyFill="1" applyBorder="1" applyAlignment="1">
      <alignment horizontal="center"/>
    </xf>
    <xf numFmtId="0" fontId="57" fillId="10" borderId="110" xfId="1" applyFont="1" applyFill="1" applyBorder="1" applyAlignment="1">
      <alignment horizontal="center"/>
    </xf>
    <xf numFmtId="0" fontId="57" fillId="10" borderId="87" xfId="1" applyFont="1" applyFill="1" applyBorder="1" applyAlignment="1">
      <alignment horizontal="center"/>
    </xf>
    <xf numFmtId="0" fontId="57" fillId="10" borderId="115" xfId="1" applyFont="1" applyFill="1" applyBorder="1" applyAlignment="1">
      <alignment horizontal="center"/>
    </xf>
    <xf numFmtId="0" fontId="57" fillId="10" borderId="89" xfId="1" applyFont="1" applyFill="1" applyBorder="1" applyAlignment="1">
      <alignment horizontal="center"/>
    </xf>
    <xf numFmtId="0" fontId="45" fillId="10" borderId="127" xfId="1" applyFont="1" applyFill="1" applyBorder="1" applyAlignment="1">
      <alignment horizontal="center"/>
    </xf>
    <xf numFmtId="0" fontId="45" fillId="10" borderId="96" xfId="1" applyFont="1" applyFill="1" applyBorder="1" applyAlignment="1">
      <alignment horizontal="center"/>
    </xf>
    <xf numFmtId="0" fontId="45" fillId="10" borderId="110" xfId="1" applyFont="1" applyFill="1" applyBorder="1" applyAlignment="1">
      <alignment horizontal="center"/>
    </xf>
    <xf numFmtId="0" fontId="45" fillId="10" borderId="87" xfId="1" applyFont="1" applyFill="1" applyBorder="1" applyAlignment="1">
      <alignment horizontal="center"/>
    </xf>
    <xf numFmtId="0" fontId="45" fillId="10" borderId="92" xfId="1" applyFont="1" applyFill="1" applyBorder="1" applyAlignment="1">
      <alignment horizontal="center"/>
    </xf>
    <xf numFmtId="0" fontId="45" fillId="10" borderId="115" xfId="1" applyFont="1" applyFill="1" applyBorder="1" applyAlignment="1">
      <alignment horizontal="center"/>
    </xf>
    <xf numFmtId="0" fontId="45" fillId="10" borderId="89" xfId="1" applyFont="1" applyFill="1" applyBorder="1" applyAlignment="1">
      <alignment horizontal="center"/>
    </xf>
    <xf numFmtId="0" fontId="45" fillId="10" borderId="95" xfId="1" applyFont="1" applyFill="1" applyBorder="1" applyAlignment="1">
      <alignment horizontal="center"/>
    </xf>
    <xf numFmtId="0" fontId="45" fillId="10" borderId="113" xfId="1" applyFont="1" applyFill="1" applyBorder="1" applyAlignment="1">
      <alignment horizontal="center"/>
    </xf>
    <xf numFmtId="0" fontId="45" fillId="10" borderId="98" xfId="1" applyFont="1" applyFill="1" applyBorder="1" applyAlignment="1">
      <alignment horizontal="center"/>
    </xf>
    <xf numFmtId="0" fontId="45" fillId="10" borderId="114" xfId="1" applyFont="1" applyFill="1" applyBorder="1" applyAlignment="1">
      <alignment horizontal="center"/>
    </xf>
    <xf numFmtId="0" fontId="57" fillId="10" borderId="114" xfId="1" applyFont="1" applyFill="1" applyBorder="1" applyAlignment="1">
      <alignment horizontal="center"/>
    </xf>
    <xf numFmtId="0" fontId="57" fillId="10" borderId="113" xfId="1" applyFont="1" applyFill="1" applyBorder="1" applyAlignment="1">
      <alignment horizontal="center"/>
    </xf>
    <xf numFmtId="0" fontId="57" fillId="10" borderId="98" xfId="1" applyFont="1" applyFill="1" applyBorder="1" applyAlignment="1">
      <alignment horizontal="center"/>
    </xf>
    <xf numFmtId="0" fontId="46" fillId="0" borderId="71" xfId="1" applyFont="1" applyFill="1" applyBorder="1" applyAlignment="1">
      <alignment horizontal="center"/>
    </xf>
    <xf numFmtId="0" fontId="56" fillId="0" borderId="77" xfId="1" applyFont="1" applyFill="1" applyBorder="1" applyAlignment="1">
      <alignment horizontal="center" vertical="center"/>
    </xf>
    <xf numFmtId="0" fontId="44" fillId="0" borderId="78" xfId="1" applyFont="1" applyFill="1" applyBorder="1" applyAlignment="1">
      <alignment horizontal="center"/>
    </xf>
    <xf numFmtId="0" fontId="52" fillId="0" borderId="85" xfId="1" applyFont="1" applyFill="1" applyBorder="1" applyAlignment="1">
      <alignment horizontal="center"/>
    </xf>
    <xf numFmtId="0" fontId="52" fillId="12" borderId="71" xfId="1" applyFont="1" applyFill="1" applyBorder="1" applyAlignment="1">
      <alignment horizontal="center"/>
    </xf>
    <xf numFmtId="0" fontId="52" fillId="14" borderId="61" xfId="1" applyFont="1" applyFill="1" applyBorder="1" applyAlignment="1">
      <alignment horizontal="center"/>
    </xf>
    <xf numFmtId="0" fontId="52" fillId="0" borderId="61" xfId="1" applyFont="1" applyFill="1" applyBorder="1" applyAlignment="1">
      <alignment horizontal="center"/>
    </xf>
    <xf numFmtId="0" fontId="57" fillId="0" borderId="61" xfId="1" applyFont="1" applyFill="1" applyBorder="1" applyAlignment="1">
      <alignment horizontal="center"/>
    </xf>
    <xf numFmtId="0" fontId="57" fillId="0" borderId="109" xfId="1" applyFont="1" applyFill="1" applyBorder="1" applyAlignment="1">
      <alignment horizontal="center"/>
    </xf>
    <xf numFmtId="0" fontId="57" fillId="12" borderId="102" xfId="1" applyFont="1" applyFill="1" applyBorder="1" applyAlignment="1">
      <alignment horizontal="center"/>
    </xf>
    <xf numFmtId="0" fontId="57" fillId="12" borderId="78" xfId="1" applyFont="1" applyFill="1" applyBorder="1" applyAlignment="1">
      <alignment horizontal="center"/>
    </xf>
    <xf numFmtId="0" fontId="57" fillId="12" borderId="71" xfId="1" applyFont="1" applyFill="1" applyBorder="1" applyAlignment="1">
      <alignment horizontal="center"/>
    </xf>
    <xf numFmtId="0" fontId="45" fillId="0" borderId="64" xfId="1" applyFont="1" applyFill="1" applyBorder="1" applyAlignment="1">
      <alignment horizontal="center"/>
    </xf>
    <xf numFmtId="0" fontId="45" fillId="0" borderId="61" xfId="1" applyFont="1" applyFill="1" applyBorder="1" applyAlignment="1">
      <alignment horizontal="center"/>
    </xf>
    <xf numFmtId="0" fontId="45" fillId="0" borderId="109" xfId="1" applyFont="1" applyFill="1" applyBorder="1" applyAlignment="1">
      <alignment horizontal="center"/>
    </xf>
    <xf numFmtId="0" fontId="45" fillId="12" borderId="102" xfId="1" applyFont="1" applyFill="1" applyBorder="1" applyAlignment="1">
      <alignment horizontal="center"/>
    </xf>
    <xf numFmtId="0" fontId="45" fillId="12" borderId="129" xfId="1" applyFont="1" applyFill="1" applyBorder="1" applyAlignment="1">
      <alignment horizontal="center"/>
    </xf>
    <xf numFmtId="0" fontId="45" fillId="12" borderId="78" xfId="1" applyFont="1" applyFill="1" applyBorder="1" applyAlignment="1">
      <alignment horizontal="center"/>
    </xf>
    <xf numFmtId="0" fontId="45" fillId="12" borderId="71" xfId="1" applyFont="1" applyFill="1" applyBorder="1" applyAlignment="1">
      <alignment horizontal="center"/>
    </xf>
    <xf numFmtId="0" fontId="45" fillId="12" borderId="77" xfId="1" applyFont="1" applyFill="1" applyBorder="1" applyAlignment="1">
      <alignment horizontal="center"/>
    </xf>
    <xf numFmtId="0" fontId="45" fillId="0" borderId="102" xfId="1" applyFont="1" applyFill="1" applyBorder="1" applyAlignment="1">
      <alignment horizontal="center"/>
    </xf>
    <xf numFmtId="0" fontId="45" fillId="9" borderId="109" xfId="1" applyFont="1" applyFill="1" applyBorder="1" applyAlignment="1">
      <alignment horizontal="center"/>
    </xf>
    <xf numFmtId="0" fontId="45" fillId="12" borderId="109" xfId="1" applyFont="1" applyFill="1" applyBorder="1" applyAlignment="1">
      <alignment horizontal="center"/>
    </xf>
    <xf numFmtId="0" fontId="45" fillId="12" borderId="135" xfId="1" applyFont="1" applyFill="1" applyBorder="1" applyAlignment="1">
      <alignment horizontal="center"/>
    </xf>
    <xf numFmtId="0" fontId="57" fillId="0" borderId="64" xfId="1" applyFont="1" applyFill="1" applyBorder="1" applyAlignment="1">
      <alignment horizontal="center"/>
    </xf>
    <xf numFmtId="0" fontId="57" fillId="0" borderId="63" xfId="1" applyFont="1" applyFill="1" applyBorder="1" applyAlignment="1">
      <alignment horizontal="center"/>
    </xf>
    <xf numFmtId="0" fontId="57" fillId="12" borderId="77" xfId="1" applyFont="1" applyFill="1" applyBorder="1" applyAlignment="1">
      <alignment horizontal="center"/>
    </xf>
    <xf numFmtId="0" fontId="57" fillId="0" borderId="71" xfId="1" applyFont="1" applyFill="1" applyBorder="1" applyAlignment="1">
      <alignment horizontal="center"/>
    </xf>
    <xf numFmtId="0" fontId="46" fillId="11" borderId="2" xfId="1" applyFont="1" applyFill="1" applyBorder="1" applyAlignment="1">
      <alignment horizontal="center"/>
    </xf>
    <xf numFmtId="0" fontId="56" fillId="11" borderId="0" xfId="1" applyFont="1" applyFill="1" applyBorder="1" applyAlignment="1">
      <alignment horizontal="center" vertical="center"/>
    </xf>
    <xf numFmtId="0" fontId="44" fillId="11" borderId="0" xfId="1" applyFont="1" applyFill="1" applyBorder="1" applyAlignment="1">
      <alignment horizontal="center"/>
    </xf>
    <xf numFmtId="0" fontId="52" fillId="11" borderId="2" xfId="1" applyFont="1" applyFill="1" applyBorder="1" applyAlignment="1">
      <alignment horizontal="center"/>
    </xf>
    <xf numFmtId="0" fontId="52" fillId="12" borderId="2" xfId="1" applyFont="1" applyFill="1" applyBorder="1" applyAlignment="1">
      <alignment horizontal="center"/>
    </xf>
    <xf numFmtId="0" fontId="52" fillId="11" borderId="0" xfId="1" applyFont="1" applyFill="1" applyBorder="1" applyAlignment="1">
      <alignment horizontal="center"/>
    </xf>
    <xf numFmtId="0" fontId="52" fillId="11" borderId="25" xfId="1" applyFont="1" applyFill="1" applyBorder="1" applyAlignment="1">
      <alignment horizontal="center"/>
    </xf>
    <xf numFmtId="0" fontId="52" fillId="11" borderId="37" xfId="1" applyFont="1" applyFill="1" applyBorder="1" applyAlignment="1">
      <alignment horizontal="center"/>
    </xf>
    <xf numFmtId="0" fontId="57" fillId="11" borderId="37" xfId="1" applyFont="1" applyFill="1" applyBorder="1" applyAlignment="1">
      <alignment horizontal="center"/>
    </xf>
    <xf numFmtId="0" fontId="57" fillId="11" borderId="136" xfId="1" applyFont="1" applyFill="1" applyBorder="1" applyAlignment="1">
      <alignment horizontal="center"/>
    </xf>
    <xf numFmtId="0" fontId="57" fillId="11" borderId="105" xfId="1" applyFont="1" applyFill="1" applyBorder="1" applyAlignment="1">
      <alignment horizontal="center"/>
    </xf>
    <xf numFmtId="0" fontId="57" fillId="11" borderId="0" xfId="1" applyFont="1" applyFill="1" applyBorder="1" applyAlignment="1">
      <alignment horizontal="center"/>
    </xf>
    <xf numFmtId="0" fontId="57" fillId="11" borderId="3" xfId="1" applyFont="1" applyFill="1" applyBorder="1" applyAlignment="1">
      <alignment horizontal="center"/>
    </xf>
    <xf numFmtId="0" fontId="45" fillId="11" borderId="25" xfId="1" applyFont="1" applyFill="1" applyBorder="1" applyAlignment="1">
      <alignment horizontal="center"/>
    </xf>
    <xf numFmtId="0" fontId="45" fillId="11" borderId="37" xfId="1" applyFont="1" applyFill="1" applyBorder="1" applyAlignment="1">
      <alignment horizontal="center"/>
    </xf>
    <xf numFmtId="0" fontId="45" fillId="11" borderId="136" xfId="1" applyFont="1" applyFill="1" applyBorder="1" applyAlignment="1">
      <alignment horizontal="center"/>
    </xf>
    <xf numFmtId="0" fontId="45" fillId="11" borderId="105" xfId="1" applyFont="1" applyFill="1" applyBorder="1" applyAlignment="1">
      <alignment horizontal="center"/>
    </xf>
    <xf numFmtId="0" fontId="45" fillId="11" borderId="91" xfId="1" applyFont="1" applyFill="1" applyBorder="1" applyAlignment="1">
      <alignment horizontal="center"/>
    </xf>
    <xf numFmtId="0" fontId="45" fillId="11" borderId="0" xfId="1" applyFont="1" applyFill="1" applyBorder="1" applyAlignment="1">
      <alignment horizontal="center"/>
    </xf>
    <xf numFmtId="0" fontId="45" fillId="11" borderId="3" xfId="1" applyFont="1" applyFill="1" applyBorder="1" applyAlignment="1">
      <alignment horizontal="center"/>
    </xf>
    <xf numFmtId="0" fontId="45" fillId="11" borderId="11" xfId="1" applyFont="1" applyFill="1" applyBorder="1" applyAlignment="1">
      <alignment horizontal="center"/>
    </xf>
    <xf numFmtId="0" fontId="45" fillId="11" borderId="94" xfId="1" applyFont="1" applyFill="1" applyBorder="1" applyAlignment="1">
      <alignment horizontal="center"/>
    </xf>
    <xf numFmtId="0" fontId="45" fillId="11" borderId="137" xfId="1" applyFont="1" applyFill="1" applyBorder="1" applyAlignment="1">
      <alignment horizontal="center"/>
    </xf>
    <xf numFmtId="0" fontId="45" fillId="11" borderId="138" xfId="1" applyFont="1" applyFill="1" applyBorder="1" applyAlignment="1">
      <alignment horizontal="center"/>
    </xf>
    <xf numFmtId="0" fontId="57" fillId="11" borderId="25" xfId="1" applyFont="1" applyFill="1" applyBorder="1" applyAlignment="1">
      <alignment horizontal="center"/>
    </xf>
    <xf numFmtId="0" fontId="57" fillId="11" borderId="94" xfId="1" applyFont="1" applyFill="1" applyBorder="1" applyAlignment="1">
      <alignment horizontal="center"/>
    </xf>
    <xf numFmtId="0" fontId="57" fillId="11" borderId="11" xfId="1" applyFont="1" applyFill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44" fillId="0" borderId="32" xfId="1" applyFont="1" applyFill="1" applyBorder="1" applyAlignment="1">
      <alignment horizontal="center"/>
    </xf>
    <xf numFmtId="0" fontId="52" fillId="0" borderId="73" xfId="1" applyFont="1" applyFill="1" applyBorder="1" applyAlignment="1">
      <alignment horizontal="center"/>
    </xf>
    <xf numFmtId="0" fontId="52" fillId="12" borderId="75" xfId="1" applyFont="1" applyFill="1" applyBorder="1" applyAlignment="1">
      <alignment horizontal="center"/>
    </xf>
    <xf numFmtId="0" fontId="52" fillId="14" borderId="31" xfId="1" applyFont="1" applyFill="1" applyBorder="1" applyAlignment="1">
      <alignment horizontal="center"/>
    </xf>
    <xf numFmtId="0" fontId="52" fillId="0" borderId="31" xfId="1" applyFont="1" applyFill="1" applyBorder="1" applyAlignment="1">
      <alignment horizontal="center"/>
    </xf>
    <xf numFmtId="0" fontId="57" fillId="0" borderId="31" xfId="1" applyFont="1" applyFill="1" applyBorder="1" applyAlignment="1">
      <alignment horizontal="center"/>
    </xf>
    <xf numFmtId="0" fontId="57" fillId="0" borderId="106" xfId="1" applyFont="1" applyFill="1" applyBorder="1" applyAlignment="1">
      <alignment horizontal="center"/>
    </xf>
    <xf numFmtId="0" fontId="57" fillId="12" borderId="103" xfId="1" applyFont="1" applyFill="1" applyBorder="1" applyAlignment="1">
      <alignment horizontal="center"/>
    </xf>
    <xf numFmtId="0" fontId="57" fillId="12" borderId="83" xfId="1" applyFont="1" applyFill="1" applyBorder="1" applyAlignment="1">
      <alignment horizontal="center"/>
    </xf>
    <xf numFmtId="0" fontId="57" fillId="12" borderId="75" xfId="1" applyFont="1" applyFill="1" applyBorder="1" applyAlignment="1">
      <alignment horizontal="center"/>
    </xf>
    <xf numFmtId="0" fontId="45" fillId="0" borderId="30" xfId="1" applyFont="1" applyFill="1" applyBorder="1" applyAlignment="1">
      <alignment horizontal="center"/>
    </xf>
    <xf numFmtId="0" fontId="45" fillId="0" borderId="31" xfId="1" applyFont="1" applyFill="1" applyBorder="1" applyAlignment="1">
      <alignment horizontal="center"/>
    </xf>
    <xf numFmtId="0" fontId="45" fillId="0" borderId="106" xfId="1" applyFont="1" applyFill="1" applyBorder="1" applyAlignment="1">
      <alignment horizontal="center"/>
    </xf>
    <xf numFmtId="0" fontId="45" fillId="12" borderId="88" xfId="1" applyFont="1" applyFill="1" applyBorder="1" applyAlignment="1">
      <alignment horizontal="center"/>
    </xf>
    <xf numFmtId="0" fontId="45" fillId="12" borderId="111" xfId="1" applyFont="1" applyFill="1" applyBorder="1" applyAlignment="1">
      <alignment horizontal="center"/>
    </xf>
    <xf numFmtId="0" fontId="45" fillId="12" borderId="32" xfId="1" applyFont="1" applyFill="1" applyBorder="1" applyAlignment="1">
      <alignment horizontal="center"/>
    </xf>
    <xf numFmtId="0" fontId="45" fillId="12" borderId="68" xfId="1" applyFont="1" applyFill="1" applyBorder="1" applyAlignment="1">
      <alignment horizontal="center"/>
    </xf>
    <xf numFmtId="0" fontId="45" fillId="12" borderId="33" xfId="1" applyFont="1" applyFill="1" applyBorder="1" applyAlignment="1">
      <alignment horizontal="center"/>
    </xf>
    <xf numFmtId="0" fontId="45" fillId="0" borderId="88" xfId="1" applyFont="1" applyFill="1" applyBorder="1" applyAlignment="1">
      <alignment horizontal="center"/>
    </xf>
    <xf numFmtId="0" fontId="45" fillId="9" borderId="106" xfId="1" applyFont="1" applyFill="1" applyBorder="1" applyAlignment="1">
      <alignment horizontal="center"/>
    </xf>
    <xf numFmtId="0" fontId="45" fillId="12" borderId="106" xfId="1" applyFont="1" applyFill="1" applyBorder="1" applyAlignment="1">
      <alignment horizontal="center"/>
    </xf>
    <xf numFmtId="0" fontId="57" fillId="0" borderId="62" xfId="1" applyFont="1" applyFill="1" applyBorder="1" applyAlignment="1">
      <alignment horizontal="center"/>
    </xf>
    <xf numFmtId="0" fontId="57" fillId="12" borderId="88" xfId="1" applyFont="1" applyFill="1" applyBorder="1" applyAlignment="1">
      <alignment horizontal="center"/>
    </xf>
    <xf numFmtId="0" fontId="57" fillId="12" borderId="33" xfId="1" applyFont="1" applyFill="1" applyBorder="1" applyAlignment="1">
      <alignment horizontal="center"/>
    </xf>
    <xf numFmtId="0" fontId="57" fillId="12" borderId="46" xfId="1" applyFont="1" applyFill="1" applyBorder="1" applyAlignment="1">
      <alignment horizontal="center"/>
    </xf>
    <xf numFmtId="0" fontId="57" fillId="0" borderId="75" xfId="1" applyFont="1" applyFill="1" applyBorder="1" applyAlignment="1">
      <alignment horizontal="center"/>
    </xf>
    <xf numFmtId="0" fontId="52" fillId="12" borderId="68" xfId="1" applyFont="1" applyFill="1" applyBorder="1" applyAlignment="1">
      <alignment horizontal="center"/>
    </xf>
    <xf numFmtId="0" fontId="57" fillId="12" borderId="32" xfId="1" applyFont="1" applyFill="1" applyBorder="1" applyAlignment="1">
      <alignment horizontal="center"/>
    </xf>
    <xf numFmtId="0" fontId="57" fillId="12" borderId="68" xfId="1" applyFont="1" applyFill="1" applyBorder="1" applyAlignment="1">
      <alignment horizontal="center"/>
    </xf>
    <xf numFmtId="0" fontId="45" fillId="0" borderId="28" xfId="1" applyFont="1" applyFill="1" applyBorder="1" applyAlignment="1">
      <alignment horizontal="center"/>
    </xf>
    <xf numFmtId="0" fontId="57" fillId="0" borderId="30" xfId="1" applyFont="1" applyFill="1" applyBorder="1" applyAlignment="1">
      <alignment horizontal="center"/>
    </xf>
    <xf numFmtId="0" fontId="57" fillId="0" borderId="68" xfId="1" applyFont="1" applyFill="1" applyBorder="1" applyAlignment="1">
      <alignment horizontal="center"/>
    </xf>
    <xf numFmtId="0" fontId="56" fillId="0" borderId="33" xfId="0" applyFont="1" applyBorder="1" applyAlignment="1">
      <alignment horizontal="center" vertical="center" wrapText="1"/>
    </xf>
    <xf numFmtId="0" fontId="52" fillId="0" borderId="31" xfId="0" applyFont="1" applyBorder="1" applyAlignment="1">
      <alignment horizontal="center"/>
    </xf>
    <xf numFmtId="0" fontId="45" fillId="12" borderId="134" xfId="1" applyFont="1" applyFill="1" applyBorder="1" applyAlignment="1">
      <alignment horizontal="center"/>
    </xf>
    <xf numFmtId="0" fontId="45" fillId="12" borderId="128" xfId="1" applyFont="1" applyFill="1" applyBorder="1" applyAlignment="1">
      <alignment horizontal="center"/>
    </xf>
    <xf numFmtId="0" fontId="45" fillId="0" borderId="62" xfId="1" applyFont="1" applyFill="1" applyBorder="1" applyAlignment="1">
      <alignment horizontal="center"/>
    </xf>
    <xf numFmtId="0" fontId="45" fillId="12" borderId="46" xfId="1" applyFont="1" applyFill="1" applyBorder="1" applyAlignment="1">
      <alignment horizontal="center"/>
    </xf>
    <xf numFmtId="0" fontId="45" fillId="0" borderId="75" xfId="1" applyFont="1" applyFill="1" applyBorder="1" applyAlignment="1">
      <alignment horizontal="center"/>
    </xf>
    <xf numFmtId="0" fontId="56" fillId="0" borderId="46" xfId="0" applyFont="1" applyBorder="1" applyAlignment="1">
      <alignment horizontal="center" vertical="center" wrapText="1"/>
    </xf>
    <xf numFmtId="0" fontId="44" fillId="0" borderId="33" xfId="1" applyFont="1" applyFill="1" applyBorder="1" applyAlignment="1">
      <alignment horizontal="center"/>
    </xf>
    <xf numFmtId="0" fontId="45" fillId="0" borderId="68" xfId="1" applyFont="1" applyFill="1" applyBorder="1" applyAlignment="1">
      <alignment horizontal="center"/>
    </xf>
    <xf numFmtId="0" fontId="45" fillId="12" borderId="133" xfId="1" applyFont="1" applyFill="1" applyBorder="1" applyAlignment="1">
      <alignment horizontal="center"/>
    </xf>
    <xf numFmtId="0" fontId="45" fillId="11" borderId="87" xfId="2" applyFont="1" applyFill="1" applyBorder="1"/>
    <xf numFmtId="0" fontId="59" fillId="11" borderId="98" xfId="2" applyFont="1" applyFill="1" applyBorder="1" applyAlignment="1">
      <alignment horizontal="center" vertical="center"/>
    </xf>
    <xf numFmtId="0" fontId="44" fillId="11" borderId="89" xfId="2" applyFont="1" applyFill="1" applyBorder="1" applyAlignment="1">
      <alignment horizontal="center"/>
    </xf>
    <xf numFmtId="0" fontId="45" fillId="11" borderId="89" xfId="2" applyFont="1" applyFill="1" applyBorder="1" applyAlignment="1">
      <alignment horizontal="center"/>
    </xf>
    <xf numFmtId="0" fontId="45" fillId="11" borderId="104" xfId="2" applyFont="1" applyFill="1" applyBorder="1"/>
    <xf numFmtId="0" fontId="59" fillId="11" borderId="137" xfId="2" applyFont="1" applyFill="1" applyBorder="1" applyAlignment="1">
      <alignment horizontal="center" vertical="center"/>
    </xf>
    <xf numFmtId="0" fontId="44" fillId="11" borderId="144" xfId="2" applyFont="1" applyFill="1" applyBorder="1" applyAlignment="1">
      <alignment horizontal="center"/>
    </xf>
    <xf numFmtId="0" fontId="45" fillId="11" borderId="144" xfId="2" applyFont="1" applyFill="1" applyBorder="1" applyAlignment="1">
      <alignment horizontal="center"/>
    </xf>
    <xf numFmtId="0" fontId="45" fillId="11" borderId="104" xfId="2" applyFont="1" applyFill="1" applyBorder="1" applyAlignment="1">
      <alignment horizontal="center"/>
    </xf>
    <xf numFmtId="0" fontId="45" fillId="11" borderId="137" xfId="2" applyFont="1" applyFill="1" applyBorder="1" applyAlignment="1">
      <alignment horizontal="center"/>
    </xf>
    <xf numFmtId="0" fontId="45" fillId="11" borderId="145" xfId="2" applyFont="1" applyFill="1" applyBorder="1" applyAlignment="1">
      <alignment horizontal="center"/>
    </xf>
    <xf numFmtId="0" fontId="45" fillId="11" borderId="142" xfId="2" applyFont="1" applyFill="1" applyBorder="1" applyAlignment="1">
      <alignment horizontal="center"/>
    </xf>
    <xf numFmtId="0" fontId="45" fillId="11" borderId="143" xfId="2" applyFont="1" applyFill="1" applyBorder="1" applyAlignment="1">
      <alignment horizontal="center"/>
    </xf>
    <xf numFmtId="0" fontId="45" fillId="11" borderId="146" xfId="2" applyFont="1" applyFill="1" applyBorder="1" applyAlignment="1">
      <alignment horizontal="center"/>
    </xf>
    <xf numFmtId="0" fontId="45" fillId="11" borderId="147" xfId="2" applyFont="1" applyFill="1" applyBorder="1" applyAlignment="1">
      <alignment horizontal="center"/>
    </xf>
    <xf numFmtId="0" fontId="45" fillId="11" borderId="148" xfId="2" applyFont="1" applyFill="1" applyBorder="1" applyAlignment="1">
      <alignment horizontal="center"/>
    </xf>
    <xf numFmtId="0" fontId="45" fillId="11" borderId="149" xfId="2" applyFont="1" applyFill="1" applyBorder="1" applyAlignment="1">
      <alignment horizontal="center"/>
    </xf>
    <xf numFmtId="0" fontId="45" fillId="11" borderId="138" xfId="2" applyFont="1" applyFill="1" applyBorder="1" applyAlignment="1">
      <alignment horizontal="center"/>
    </xf>
    <xf numFmtId="0" fontId="45" fillId="11" borderId="101" xfId="0" applyFont="1" applyFill="1" applyBorder="1" applyAlignment="1">
      <alignment horizontal="center"/>
    </xf>
    <xf numFmtId="0" fontId="60" fillId="11" borderId="101" xfId="0" applyFont="1" applyFill="1" applyBorder="1" applyAlignment="1">
      <alignment horizontal="center" vertical="center" wrapText="1"/>
    </xf>
    <xf numFmtId="0" fontId="61" fillId="11" borderId="101" xfId="0" applyFont="1" applyFill="1" applyBorder="1" applyAlignment="1">
      <alignment vertical="center" wrapText="1"/>
    </xf>
    <xf numFmtId="0" fontId="62" fillId="11" borderId="101" xfId="0" applyFont="1" applyFill="1" applyBorder="1" applyAlignment="1">
      <alignment horizontal="center" vertical="center" wrapText="1"/>
    </xf>
    <xf numFmtId="0" fontId="62" fillId="11" borderId="151" xfId="0" applyFont="1" applyFill="1" applyBorder="1" applyAlignment="1">
      <alignment horizontal="center" vertical="center" wrapText="1"/>
    </xf>
    <xf numFmtId="0" fontId="46" fillId="0" borderId="152" xfId="0" applyFont="1" applyBorder="1" applyAlignment="1">
      <alignment horizontal="right"/>
    </xf>
    <xf numFmtId="0" fontId="46" fillId="0" borderId="153" xfId="0" applyFont="1" applyBorder="1" applyAlignment="1">
      <alignment horizontal="right"/>
    </xf>
    <xf numFmtId="0" fontId="46" fillId="0" borderId="154" xfId="0" applyFont="1" applyBorder="1" applyAlignment="1">
      <alignment horizontal="right"/>
    </xf>
    <xf numFmtId="0" fontId="21" fillId="9" borderId="0" xfId="0" applyFont="1" applyFill="1" applyAlignment="1">
      <alignment horizontal="left" vertical="center"/>
    </xf>
    <xf numFmtId="0" fontId="28" fillId="9" borderId="0" xfId="0" applyFont="1" applyFill="1" applyAlignment="1">
      <alignment horizontal="left" vertical="center"/>
    </xf>
    <xf numFmtId="0" fontId="21" fillId="9" borderId="0" xfId="0" applyFont="1" applyFill="1" applyAlignment="1">
      <alignment horizontal="center" vertical="center"/>
    </xf>
    <xf numFmtId="0" fontId="63" fillId="0" borderId="0" xfId="0" applyFont="1" applyAlignment="1">
      <alignment horizontal="center"/>
    </xf>
    <xf numFmtId="0" fontId="35" fillId="9" borderId="59" xfId="2" applyFont="1" applyFill="1" applyBorder="1" applyAlignment="1">
      <alignment horizontal="left" vertical="center"/>
    </xf>
    <xf numFmtId="0" fontId="40" fillId="9" borderId="0" xfId="0" applyFont="1" applyFill="1" applyAlignment="1">
      <alignment horizontal="center"/>
    </xf>
    <xf numFmtId="0" fontId="46" fillId="9" borderId="73" xfId="0" applyFont="1" applyFill="1" applyBorder="1" applyAlignment="1">
      <alignment horizontal="center" vertical="center"/>
    </xf>
    <xf numFmtId="0" fontId="45" fillId="9" borderId="14" xfId="0" applyFont="1" applyFill="1" applyBorder="1" applyAlignment="1">
      <alignment horizontal="center" vertical="center"/>
    </xf>
    <xf numFmtId="0" fontId="45" fillId="9" borderId="86" xfId="0" applyFont="1" applyFill="1" applyBorder="1" applyAlignment="1">
      <alignment horizontal="center" vertical="center"/>
    </xf>
    <xf numFmtId="0" fontId="45" fillId="9" borderId="150" xfId="0" applyFont="1" applyFill="1" applyBorder="1" applyAlignment="1">
      <alignment horizontal="center" vertical="center"/>
    </xf>
    <xf numFmtId="0" fontId="9" fillId="9" borderId="2" xfId="0" applyFont="1" applyFill="1" applyBorder="1"/>
    <xf numFmtId="0" fontId="11" fillId="9" borderId="2" xfId="0" applyFont="1" applyFill="1" applyBorder="1"/>
    <xf numFmtId="0" fontId="11" fillId="9" borderId="2" xfId="0" applyFont="1" applyFill="1" applyBorder="1" applyAlignment="1">
      <alignment wrapText="1"/>
    </xf>
    <xf numFmtId="0" fontId="11" fillId="9" borderId="0" xfId="0" applyFont="1" applyFill="1" applyAlignment="1">
      <alignment horizontal="left" vertical="center"/>
    </xf>
    <xf numFmtId="0" fontId="9" fillId="9" borderId="2" xfId="0" applyFont="1" applyFill="1" applyBorder="1" applyAlignment="1">
      <alignment horizontal="center"/>
    </xf>
    <xf numFmtId="0" fontId="11" fillId="9" borderId="2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/>
    </xf>
    <xf numFmtId="0" fontId="46" fillId="0" borderId="86" xfId="0" applyFont="1" applyBorder="1" applyAlignment="1">
      <alignment horizontal="center"/>
    </xf>
    <xf numFmtId="0" fontId="46" fillId="0" borderId="85" xfId="0" applyFont="1" applyBorder="1" applyAlignment="1">
      <alignment horizontal="center"/>
    </xf>
    <xf numFmtId="0" fontId="46" fillId="0" borderId="75" xfId="0" applyFont="1" applyBorder="1" applyAlignment="1">
      <alignment horizontal="center"/>
    </xf>
    <xf numFmtId="0" fontId="46" fillId="0" borderId="71" xfId="0" applyFont="1" applyBorder="1" applyAlignment="1">
      <alignment horizontal="center"/>
    </xf>
    <xf numFmtId="0" fontId="46" fillId="0" borderId="121" xfId="0" applyFont="1" applyBorder="1" applyAlignment="1">
      <alignment horizontal="left"/>
    </xf>
    <xf numFmtId="0" fontId="46" fillId="0" borderId="122" xfId="0" applyFont="1" applyBorder="1" applyAlignment="1">
      <alignment horizontal="left"/>
    </xf>
    <xf numFmtId="0" fontId="46" fillId="0" borderId="123" xfId="0" applyFont="1" applyBorder="1" applyAlignment="1">
      <alignment horizontal="left"/>
    </xf>
    <xf numFmtId="0" fontId="46" fillId="0" borderId="110" xfId="0" applyFont="1" applyBorder="1" applyAlignment="1">
      <alignment horizontal="center"/>
    </xf>
    <xf numFmtId="0" fontId="46" fillId="0" borderId="115" xfId="0" applyFont="1" applyBorder="1" applyAlignment="1">
      <alignment horizontal="center"/>
    </xf>
    <xf numFmtId="0" fontId="46" fillId="0" borderId="92" xfId="0" applyFont="1" applyBorder="1" applyAlignment="1">
      <alignment horizontal="center"/>
    </xf>
    <xf numFmtId="0" fontId="49" fillId="0" borderId="31" xfId="0" applyFont="1" applyBorder="1" applyAlignment="1">
      <alignment horizontal="center" vertical="center" wrapText="1"/>
    </xf>
    <xf numFmtId="0" fontId="44" fillId="0" borderId="46" xfId="0" applyFont="1" applyBorder="1" applyAlignment="1">
      <alignment horizontal="center"/>
    </xf>
    <xf numFmtId="0" fontId="44" fillId="0" borderId="77" xfId="0" applyFont="1" applyBorder="1" applyAlignment="1">
      <alignment horizontal="center"/>
    </xf>
    <xf numFmtId="0" fontId="56" fillId="0" borderId="75" xfId="0" applyFont="1" applyBorder="1" applyAlignment="1">
      <alignment horizontal="center" vertical="center" wrapText="1"/>
    </xf>
    <xf numFmtId="0" fontId="56" fillId="0" borderId="71" xfId="0" applyFont="1" applyBorder="1" applyAlignment="1">
      <alignment horizontal="center" vertical="center" wrapText="1"/>
    </xf>
    <xf numFmtId="0" fontId="27" fillId="9" borderId="0" xfId="0" applyFont="1" applyFill="1"/>
    <xf numFmtId="0" fontId="27" fillId="9" borderId="0" xfId="0" applyFont="1" applyFill="1" applyAlignment="1">
      <alignment horizontal="left" vertical="center" wrapText="1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46" fillId="0" borderId="106" xfId="0" applyFont="1" applyBorder="1" applyAlignment="1">
      <alignment horizontal="left"/>
    </xf>
    <xf numFmtId="0" fontId="46" fillId="0" borderId="32" xfId="0" applyFont="1" applyBorder="1" applyAlignment="1">
      <alignment horizontal="left"/>
    </xf>
    <xf numFmtId="0" fontId="46" fillId="0" borderId="30" xfId="0" applyFont="1" applyBorder="1" applyAlignment="1">
      <alignment horizontal="left"/>
    </xf>
    <xf numFmtId="0" fontId="25" fillId="0" borderId="95" xfId="0" applyFont="1" applyBorder="1" applyAlignment="1">
      <alignment horizontal="center"/>
    </xf>
    <xf numFmtId="0" fontId="25" fillId="0" borderId="141" xfId="0" applyFont="1" applyBorder="1" applyAlignment="1">
      <alignment horizontal="center"/>
    </xf>
    <xf numFmtId="0" fontId="46" fillId="0" borderId="124" xfId="0" applyFont="1" applyBorder="1" applyAlignment="1">
      <alignment horizontal="left"/>
    </xf>
    <xf numFmtId="0" fontId="46" fillId="0" borderId="125" xfId="0" applyFont="1" applyBorder="1" applyAlignment="1">
      <alignment horizontal="left"/>
    </xf>
    <xf numFmtId="0" fontId="46" fillId="0" borderId="126" xfId="0" applyFont="1" applyBorder="1" applyAlignment="1">
      <alignment horizontal="left"/>
    </xf>
    <xf numFmtId="0" fontId="42" fillId="9" borderId="67" xfId="0" applyFont="1" applyFill="1" applyBorder="1" applyAlignment="1">
      <alignment horizontal="center" vertical="center" textRotation="90"/>
    </xf>
    <xf numFmtId="0" fontId="42" fillId="9" borderId="68" xfId="0" applyFont="1" applyFill="1" applyBorder="1" applyAlignment="1">
      <alignment horizontal="center" vertical="center" textRotation="90"/>
    </xf>
    <xf numFmtId="0" fontId="42" fillId="9" borderId="69" xfId="0" applyFont="1" applyFill="1" applyBorder="1" applyAlignment="1">
      <alignment horizontal="center" vertical="center" textRotation="90"/>
    </xf>
    <xf numFmtId="0" fontId="44" fillId="12" borderId="75" xfId="0" applyFont="1" applyFill="1" applyBorder="1" applyAlignment="1">
      <alignment horizontal="center"/>
    </xf>
    <xf numFmtId="0" fontId="44" fillId="12" borderId="71" xfId="0" applyFont="1" applyFill="1" applyBorder="1" applyAlignment="1">
      <alignment horizontal="center"/>
    </xf>
    <xf numFmtId="0" fontId="44" fillId="0" borderId="76" xfId="0" applyFont="1" applyBorder="1" applyAlignment="1">
      <alignment horizontal="center" vertical="center" textRotation="90"/>
    </xf>
    <xf numFmtId="0" fontId="44" fillId="0" borderId="33" xfId="0" applyFont="1" applyBorder="1" applyAlignment="1">
      <alignment horizontal="center" vertical="center" textRotation="90"/>
    </xf>
    <xf numFmtId="0" fontId="44" fillId="0" borderId="46" xfId="0" applyFont="1" applyBorder="1" applyAlignment="1">
      <alignment horizontal="center" vertical="center" textRotation="90"/>
    </xf>
    <xf numFmtId="0" fontId="42" fillId="0" borderId="1" xfId="0" applyFont="1" applyBorder="1" applyAlignment="1">
      <alignment horizontal="center" textRotation="90" wrapText="1"/>
    </xf>
    <xf numFmtId="0" fontId="42" fillId="0" borderId="3" xfId="0" applyFont="1" applyBorder="1" applyAlignment="1">
      <alignment horizontal="center" textRotation="90" wrapText="1"/>
    </xf>
    <xf numFmtId="0" fontId="42" fillId="0" borderId="120" xfId="0" applyFont="1" applyBorder="1" applyAlignment="1">
      <alignment horizontal="center" textRotation="90" wrapText="1"/>
    </xf>
    <xf numFmtId="0" fontId="42" fillId="0" borderId="14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45" fillId="0" borderId="90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45" fillId="0" borderId="43" xfId="0" applyFont="1" applyBorder="1" applyAlignment="1">
      <alignment horizontal="center" vertical="center"/>
    </xf>
    <xf numFmtId="0" fontId="45" fillId="0" borderId="93" xfId="0" applyFont="1" applyBorder="1" applyAlignment="1">
      <alignment horizontal="center" vertical="center"/>
    </xf>
    <xf numFmtId="0" fontId="45" fillId="0" borderId="40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45" fillId="0" borderId="42" xfId="0" applyFont="1" applyBorder="1" applyAlignment="1">
      <alignment horizontal="center" vertical="center"/>
    </xf>
    <xf numFmtId="0" fontId="45" fillId="0" borderId="70" xfId="0" applyFont="1" applyBorder="1" applyAlignment="1">
      <alignment horizontal="center" vertical="center"/>
    </xf>
    <xf numFmtId="0" fontId="42" fillId="0" borderId="84" xfId="0" applyFont="1" applyBorder="1" applyAlignment="1">
      <alignment horizontal="center" vertical="center"/>
    </xf>
    <xf numFmtId="0" fontId="42" fillId="0" borderId="80" xfId="0" applyFont="1" applyBorder="1" applyAlignment="1">
      <alignment horizontal="center" vertical="center"/>
    </xf>
    <xf numFmtId="0" fontId="42" fillId="0" borderId="81" xfId="0" applyFont="1" applyBorder="1" applyAlignment="1">
      <alignment horizontal="center" vertical="center"/>
    </xf>
    <xf numFmtId="0" fontId="42" fillId="0" borderId="82" xfId="0" applyFont="1" applyBorder="1" applyAlignment="1">
      <alignment horizontal="center" vertical="center"/>
    </xf>
    <xf numFmtId="0" fontId="42" fillId="0" borderId="79" xfId="0" applyFont="1" applyBorder="1" applyAlignment="1">
      <alignment horizontal="center" vertical="center"/>
    </xf>
    <xf numFmtId="0" fontId="50" fillId="0" borderId="75" xfId="0" applyFont="1" applyBorder="1" applyAlignment="1">
      <alignment horizontal="center"/>
    </xf>
    <xf numFmtId="0" fontId="50" fillId="0" borderId="71" xfId="0" applyFont="1" applyBorder="1" applyAlignment="1">
      <alignment horizontal="center"/>
    </xf>
    <xf numFmtId="0" fontId="50" fillId="12" borderId="75" xfId="0" applyFont="1" applyFill="1" applyBorder="1" applyAlignment="1">
      <alignment horizontal="center"/>
    </xf>
    <xf numFmtId="0" fontId="50" fillId="12" borderId="71" xfId="0" applyFont="1" applyFill="1" applyBorder="1" applyAlignment="1">
      <alignment horizontal="center"/>
    </xf>
    <xf numFmtId="0" fontId="43" fillId="0" borderId="76" xfId="0" applyFont="1" applyBorder="1" applyAlignment="1">
      <alignment horizontal="center" vertical="center"/>
    </xf>
    <xf numFmtId="0" fontId="43" fillId="0" borderId="33" xfId="0" applyFont="1" applyBorder="1" applyAlignment="1">
      <alignment horizontal="center" vertical="center"/>
    </xf>
    <xf numFmtId="0" fontId="43" fillId="0" borderId="44" xfId="0" applyFont="1" applyBorder="1" applyAlignment="1">
      <alignment horizontal="center" vertical="center"/>
    </xf>
    <xf numFmtId="0" fontId="43" fillId="14" borderId="42" xfId="0" applyFont="1" applyFill="1" applyBorder="1" applyAlignment="1">
      <alignment horizontal="center"/>
    </xf>
    <xf numFmtId="0" fontId="43" fillId="14" borderId="61" xfId="0" applyFont="1" applyFill="1" applyBorder="1" applyAlignment="1">
      <alignment horizontal="center"/>
    </xf>
    <xf numFmtId="0" fontId="42" fillId="0" borderId="67" xfId="0" applyFont="1" applyBorder="1" applyAlignment="1">
      <alignment horizontal="center" vertical="center" textRotation="90"/>
    </xf>
    <xf numFmtId="0" fontId="42" fillId="0" borderId="68" xfId="0" applyFont="1" applyBorder="1" applyAlignment="1">
      <alignment horizontal="center" vertical="center" textRotation="90"/>
    </xf>
    <xf numFmtId="0" fontId="42" fillId="0" borderId="69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1" xfId="0" applyFont="1" applyBorder="1" applyAlignment="1">
      <alignment horizontal="center"/>
    </xf>
    <xf numFmtId="0" fontId="42" fillId="0" borderId="59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0" borderId="9" xfId="0" applyFont="1" applyBorder="1" applyAlignment="1">
      <alignment horizontal="center" vertical="center"/>
    </xf>
    <xf numFmtId="0" fontId="44" fillId="12" borderId="46" xfId="0" applyFont="1" applyFill="1" applyBorder="1" applyAlignment="1">
      <alignment horizontal="center"/>
    </xf>
    <xf numFmtId="0" fontId="44" fillId="12" borderId="77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44" fillId="12" borderId="103" xfId="0" applyFont="1" applyFill="1" applyBorder="1" applyAlignment="1">
      <alignment horizontal="center"/>
    </xf>
    <xf numFmtId="0" fontId="44" fillId="12" borderId="102" xfId="0" applyFont="1" applyFill="1" applyBorder="1" applyAlignment="1">
      <alignment horizontal="center"/>
    </xf>
    <xf numFmtId="0" fontId="44" fillId="12" borderId="107" xfId="0" applyFont="1" applyFill="1" applyBorder="1" applyAlignment="1">
      <alignment horizontal="center"/>
    </xf>
    <xf numFmtId="0" fontId="44" fillId="12" borderId="109" xfId="0" applyFont="1" applyFill="1" applyBorder="1" applyAlignment="1">
      <alignment horizontal="center"/>
    </xf>
    <xf numFmtId="0" fontId="44" fillId="12" borderId="139" xfId="0" applyFont="1" applyFill="1" applyBorder="1" applyAlignment="1">
      <alignment horizontal="center"/>
    </xf>
    <xf numFmtId="0" fontId="44" fillId="12" borderId="140" xfId="0" applyFont="1" applyFill="1" applyBorder="1" applyAlignment="1">
      <alignment horizontal="center"/>
    </xf>
    <xf numFmtId="0" fontId="45" fillId="0" borderId="17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59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45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textRotation="9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9">
    <cellStyle name="20% — akcent 4" xfId="1" builtinId="42"/>
    <cellStyle name="20% — akcent 4 2" xfId="4" xr:uid="{00000000-0005-0000-0000-000001000000}"/>
    <cellStyle name="20% — akcent 4 2 2" xfId="7" xr:uid="{00000000-0005-0000-0000-000002000000}"/>
    <cellStyle name="20% — akcent 4 3" xfId="6" xr:uid="{00000000-0005-0000-0000-000003000000}"/>
    <cellStyle name="Neutralny 2" xfId="3" xr:uid="{00000000-0005-0000-0000-000004000000}"/>
    <cellStyle name="Normalny" xfId="0" builtinId="0"/>
    <cellStyle name="Normalny 2" xfId="2" xr:uid="{00000000-0005-0000-0000-000006000000}"/>
    <cellStyle name="Styl 1" xfId="8" xr:uid="{00000000-0005-0000-0000-000007000000}"/>
    <cellStyle name="Tytuł" xfId="5" builtinId="15"/>
  </cellStyles>
  <dxfs count="0"/>
  <tableStyles count="0" defaultTableStyle="TableStyleMedium9" defaultPivotStyle="PivotStyleLight16"/>
  <colors>
    <mruColors>
      <color rgb="FFFFFFFF"/>
      <color rgb="FFFFFF66"/>
      <color rgb="FF66FFCC"/>
      <color rgb="FFFF66CC"/>
      <color rgb="FFFF33CC"/>
      <color rgb="FFFF3300"/>
      <color rgb="FF00FF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D500"/>
  <sheetViews>
    <sheetView tabSelected="1" view="pageBreakPreview" zoomScale="50" zoomScaleNormal="70" zoomScaleSheetLayoutView="50" workbookViewId="0">
      <pane xSplit="3" ySplit="9" topLeftCell="D19" activePane="bottomRight" state="frozen"/>
      <selection pane="topRight" activeCell="D1" sqref="D1"/>
      <selection pane="bottomLeft" activeCell="A12" sqref="A12"/>
      <selection pane="bottomRight" activeCell="A27" sqref="A27:XFD28"/>
    </sheetView>
  </sheetViews>
  <sheetFormatPr defaultColWidth="9.140625" defaultRowHeight="22.5" x14ac:dyDescent="0.3"/>
  <cols>
    <col min="1" max="1" width="7.7109375" style="107" customWidth="1"/>
    <col min="2" max="2" width="15.85546875" style="115" customWidth="1"/>
    <col min="3" max="3" width="110.5703125" style="165" customWidth="1"/>
    <col min="4" max="4" width="8.42578125" style="184" customWidth="1"/>
    <col min="5" max="5" width="10.28515625" style="109" customWidth="1"/>
    <col min="6" max="7" width="12" style="109" customWidth="1"/>
    <col min="8" max="8" width="14.85546875" style="109" customWidth="1"/>
    <col min="9" max="9" width="19.42578125" style="109" customWidth="1"/>
    <col min="10" max="18" width="6.5703125" style="109" customWidth="1"/>
    <col min="19" max="20" width="10.28515625" style="109" customWidth="1"/>
    <col min="21" max="89" width="6.5703125" style="109" customWidth="1"/>
    <col min="90" max="90" width="6.140625" style="79" customWidth="1"/>
    <col min="91" max="93" width="9" style="80" customWidth="1"/>
    <col min="94" max="102" width="9" style="111" customWidth="1"/>
    <col min="103" max="113" width="4.85546875" style="111" customWidth="1"/>
    <col min="114" max="114" width="5.7109375" style="111" bestFit="1" customWidth="1"/>
    <col min="115" max="115" width="4.85546875" style="111" customWidth="1"/>
    <col min="116" max="16384" width="9.140625" style="109"/>
  </cols>
  <sheetData>
    <row r="1" spans="1:160" s="190" customFormat="1" ht="42.75" customHeight="1" thickTop="1" x14ac:dyDescent="0.4">
      <c r="A1" s="790" t="s">
        <v>186</v>
      </c>
      <c r="B1" s="186"/>
      <c r="C1" s="186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  <c r="EQ1" s="187"/>
      <c r="ER1" s="187"/>
      <c r="ES1" s="188"/>
      <c r="ET1" s="189"/>
    </row>
    <row r="2" spans="1:160" s="190" customFormat="1" ht="42.75" customHeight="1" x14ac:dyDescent="0.4">
      <c r="A2" s="191" t="s">
        <v>193</v>
      </c>
      <c r="B2" s="192"/>
      <c r="C2" s="192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93"/>
      <c r="AK2" s="188"/>
      <c r="AL2" s="188"/>
      <c r="AM2" s="188"/>
      <c r="AN2" s="188"/>
      <c r="AO2" s="193"/>
      <c r="AP2" s="188"/>
      <c r="AQ2" s="188"/>
      <c r="AR2" s="188"/>
      <c r="AS2" s="188"/>
      <c r="AT2" s="188"/>
      <c r="AU2" s="188"/>
      <c r="AV2" s="188"/>
      <c r="AW2" s="188"/>
      <c r="AX2" s="188"/>
      <c r="AY2" s="188"/>
      <c r="AZ2" s="188"/>
      <c r="BA2" s="188"/>
      <c r="BB2" s="188"/>
      <c r="BC2" s="188"/>
      <c r="BD2" s="188"/>
      <c r="BE2" s="188"/>
      <c r="BF2" s="188"/>
      <c r="BG2" s="188"/>
      <c r="BH2" s="188"/>
      <c r="BI2" s="188"/>
      <c r="BJ2" s="188"/>
      <c r="BK2" s="188"/>
      <c r="BL2" s="188"/>
      <c r="BM2" s="188"/>
      <c r="BN2" s="188"/>
      <c r="BO2" s="188"/>
      <c r="BP2" s="188"/>
      <c r="BQ2" s="188"/>
      <c r="BR2" s="188"/>
      <c r="BS2" s="188"/>
      <c r="BT2" s="188"/>
      <c r="BU2" s="188"/>
      <c r="BV2" s="188"/>
      <c r="BW2" s="188"/>
      <c r="BX2" s="188"/>
      <c r="BY2" s="188"/>
      <c r="BZ2" s="188"/>
      <c r="CA2" s="188"/>
      <c r="CB2" s="188"/>
      <c r="CC2" s="188"/>
      <c r="CD2" s="188"/>
      <c r="CE2" s="188"/>
      <c r="CF2" s="188"/>
      <c r="CG2" s="188"/>
      <c r="CH2" s="188"/>
      <c r="CI2" s="188"/>
      <c r="CJ2" s="188"/>
      <c r="CK2" s="188"/>
      <c r="CL2" s="188"/>
      <c r="CM2" s="188"/>
      <c r="CN2" s="188"/>
      <c r="CO2" s="188"/>
      <c r="CP2" s="188"/>
      <c r="CQ2" s="188"/>
      <c r="CR2" s="188"/>
      <c r="CS2" s="188"/>
      <c r="CT2" s="188"/>
      <c r="CU2" s="188"/>
      <c r="CV2" s="188"/>
      <c r="CW2" s="188"/>
      <c r="CX2" s="188"/>
      <c r="CY2" s="188"/>
      <c r="CZ2" s="188"/>
      <c r="DA2" s="188"/>
      <c r="DB2" s="188"/>
      <c r="DC2" s="188"/>
      <c r="DD2" s="188"/>
      <c r="DE2" s="188"/>
      <c r="DF2" s="188"/>
      <c r="DG2" s="188"/>
      <c r="DH2" s="188"/>
      <c r="DI2" s="188"/>
      <c r="DJ2" s="188"/>
      <c r="DK2" s="188"/>
      <c r="DL2" s="188"/>
      <c r="DM2" s="188"/>
      <c r="DN2" s="188"/>
      <c r="DO2" s="188"/>
      <c r="DP2" s="188"/>
      <c r="DQ2" s="188"/>
      <c r="DR2" s="188"/>
      <c r="DS2" s="188"/>
      <c r="DT2" s="188"/>
      <c r="DU2" s="188"/>
      <c r="DV2" s="188"/>
      <c r="DW2" s="188"/>
      <c r="DX2" s="188"/>
      <c r="DY2" s="188"/>
      <c r="DZ2" s="188"/>
      <c r="EA2" s="188"/>
      <c r="EB2" s="188"/>
      <c r="EC2" s="188"/>
      <c r="ED2" s="188"/>
      <c r="EE2" s="188"/>
      <c r="EF2" s="188"/>
      <c r="EG2" s="188"/>
      <c r="EH2" s="188"/>
      <c r="EI2" s="188"/>
      <c r="EJ2" s="188"/>
      <c r="EK2" s="188"/>
      <c r="EL2" s="188"/>
      <c r="EM2" s="188"/>
      <c r="EN2" s="188"/>
      <c r="EO2" s="188"/>
      <c r="EP2" s="188"/>
      <c r="EQ2" s="188"/>
      <c r="ER2" s="188"/>
      <c r="ES2" s="188"/>
      <c r="ET2" s="189"/>
    </row>
    <row r="3" spans="1:160" s="190" customFormat="1" ht="30" customHeight="1" x14ac:dyDescent="0.4">
      <c r="A3" s="191" t="s">
        <v>185</v>
      </c>
      <c r="B3" s="192"/>
      <c r="C3" s="192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93"/>
      <c r="AK3" s="188"/>
      <c r="AL3" s="188"/>
      <c r="AM3" s="188"/>
      <c r="AN3" s="188"/>
      <c r="AO3" s="193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8"/>
      <c r="BG3" s="188"/>
      <c r="BH3" s="188"/>
      <c r="BI3" s="188"/>
      <c r="BJ3" s="188"/>
      <c r="BK3" s="188"/>
      <c r="BL3" s="188"/>
      <c r="BM3" s="188"/>
      <c r="BN3" s="188"/>
      <c r="BO3" s="188"/>
      <c r="BP3" s="188"/>
      <c r="BQ3" s="188"/>
      <c r="BR3" s="188"/>
      <c r="BS3" s="188"/>
      <c r="BT3" s="188"/>
      <c r="BU3" s="188"/>
      <c r="BV3" s="188"/>
      <c r="BW3" s="188"/>
      <c r="BX3" s="188"/>
      <c r="BY3" s="188"/>
      <c r="BZ3" s="188"/>
      <c r="CA3" s="188"/>
      <c r="CB3" s="188"/>
      <c r="CC3" s="188"/>
      <c r="CD3" s="188"/>
      <c r="CE3" s="188"/>
      <c r="CF3" s="188"/>
      <c r="CG3" s="188"/>
      <c r="CH3" s="188"/>
      <c r="CI3" s="188"/>
      <c r="CJ3" s="188"/>
      <c r="CK3" s="188"/>
      <c r="CL3" s="188"/>
      <c r="CM3" s="188"/>
      <c r="CN3" s="188"/>
      <c r="CO3" s="188"/>
      <c r="CP3" s="188"/>
      <c r="CQ3" s="188"/>
      <c r="CR3" s="188"/>
      <c r="CS3" s="188"/>
      <c r="CT3" s="188"/>
      <c r="CU3" s="188"/>
      <c r="CV3" s="188"/>
      <c r="CW3" s="188"/>
      <c r="CX3" s="188"/>
      <c r="CY3" s="188"/>
      <c r="CZ3" s="188"/>
      <c r="DA3" s="188"/>
      <c r="DB3" s="188"/>
      <c r="DC3" s="188"/>
      <c r="DD3" s="188"/>
      <c r="DE3" s="188"/>
      <c r="DF3" s="188"/>
      <c r="DG3" s="188"/>
      <c r="DH3" s="188"/>
      <c r="DI3" s="188"/>
      <c r="DJ3" s="188"/>
      <c r="DK3" s="188"/>
      <c r="DL3" s="188"/>
      <c r="DM3" s="188"/>
      <c r="DN3" s="188"/>
      <c r="DO3" s="188"/>
      <c r="DP3" s="188"/>
      <c r="DQ3" s="188"/>
      <c r="DR3" s="188"/>
      <c r="DS3" s="188"/>
      <c r="DT3" s="188"/>
      <c r="DU3" s="188"/>
      <c r="DV3" s="188"/>
      <c r="DW3" s="188"/>
      <c r="DX3" s="188"/>
      <c r="DY3" s="188"/>
      <c r="DZ3" s="188"/>
      <c r="EA3" s="188"/>
      <c r="EB3" s="188"/>
      <c r="EC3" s="188"/>
      <c r="ED3" s="188"/>
      <c r="EE3" s="188"/>
      <c r="EF3" s="188"/>
      <c r="EG3" s="188"/>
      <c r="EH3" s="188"/>
      <c r="EI3" s="188"/>
      <c r="EJ3" s="188"/>
      <c r="EK3" s="188"/>
      <c r="EL3" s="188"/>
      <c r="EM3" s="188"/>
      <c r="EN3" s="188"/>
      <c r="EO3" s="188"/>
      <c r="EP3" s="188"/>
      <c r="EQ3" s="188"/>
      <c r="ER3" s="188"/>
      <c r="ES3" s="188"/>
      <c r="ET3" s="189"/>
    </row>
    <row r="4" spans="1:160" s="190" customFormat="1" ht="12.75" customHeight="1" thickBot="1" x14ac:dyDescent="0.45">
      <c r="A4" s="791"/>
      <c r="B4" s="192"/>
      <c r="C4" s="192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188"/>
      <c r="AH4" s="188"/>
      <c r="AI4" s="188"/>
      <c r="AJ4" s="188"/>
      <c r="AK4" s="188"/>
      <c r="AL4" s="188"/>
      <c r="AM4" s="188"/>
      <c r="AN4" s="188"/>
      <c r="AO4" s="188"/>
      <c r="AP4" s="188"/>
      <c r="AQ4" s="188"/>
      <c r="AR4" s="188"/>
      <c r="AS4" s="188"/>
      <c r="AT4" s="188"/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8"/>
      <c r="BF4" s="188"/>
      <c r="BG4" s="188"/>
      <c r="BH4" s="188"/>
      <c r="BI4" s="188"/>
      <c r="BJ4" s="188"/>
      <c r="BK4" s="188"/>
      <c r="BL4" s="188"/>
      <c r="BM4" s="188"/>
      <c r="BN4" s="188"/>
      <c r="BO4" s="188"/>
      <c r="BP4" s="188"/>
      <c r="BQ4" s="188"/>
      <c r="BR4" s="188"/>
      <c r="BS4" s="188"/>
      <c r="BT4" s="188"/>
      <c r="BU4" s="188"/>
      <c r="BV4" s="188"/>
      <c r="BW4" s="188"/>
      <c r="BX4" s="188"/>
      <c r="BY4" s="188"/>
      <c r="BZ4" s="188"/>
      <c r="CA4" s="188"/>
      <c r="CB4" s="188"/>
      <c r="CC4" s="188"/>
      <c r="CD4" s="188"/>
      <c r="CE4" s="188"/>
      <c r="CF4" s="188"/>
      <c r="CG4" s="188"/>
      <c r="CH4" s="188"/>
      <c r="CI4" s="188"/>
      <c r="CJ4" s="188"/>
      <c r="CK4" s="188"/>
      <c r="CL4" s="188"/>
      <c r="CM4" s="188"/>
      <c r="CN4" s="188"/>
      <c r="CO4" s="188"/>
      <c r="CP4" s="188"/>
      <c r="CQ4" s="188"/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9"/>
    </row>
    <row r="5" spans="1:160" s="169" customFormat="1" ht="11.25" customHeight="1" thickTop="1" x14ac:dyDescent="0.35">
      <c r="A5" s="830" t="s">
        <v>0</v>
      </c>
      <c r="B5" s="869" t="s">
        <v>42</v>
      </c>
      <c r="C5" s="864" t="s">
        <v>2</v>
      </c>
      <c r="D5" s="835" t="s">
        <v>3</v>
      </c>
      <c r="E5" s="878"/>
      <c r="F5" s="879"/>
      <c r="G5" s="899" t="s">
        <v>187</v>
      </c>
      <c r="H5" s="893"/>
      <c r="I5" s="894"/>
      <c r="J5" s="893" t="s">
        <v>4</v>
      </c>
      <c r="K5" s="893"/>
      <c r="L5" s="893"/>
      <c r="M5" s="893"/>
      <c r="N5" s="893"/>
      <c r="O5" s="893"/>
      <c r="P5" s="893"/>
      <c r="Q5" s="893"/>
      <c r="R5" s="893"/>
      <c r="S5" s="893"/>
      <c r="T5" s="893"/>
      <c r="U5" s="893"/>
      <c r="V5" s="893"/>
      <c r="W5" s="893"/>
      <c r="X5" s="894"/>
      <c r="Y5" s="844" t="s">
        <v>5</v>
      </c>
      <c r="Z5" s="845"/>
      <c r="AA5" s="845"/>
      <c r="AB5" s="845"/>
      <c r="AC5" s="845"/>
      <c r="AD5" s="845"/>
      <c r="AE5" s="845"/>
      <c r="AF5" s="845"/>
      <c r="AG5" s="845"/>
      <c r="AH5" s="845"/>
      <c r="AI5" s="845"/>
      <c r="AJ5" s="845"/>
      <c r="AK5" s="845"/>
      <c r="AL5" s="845"/>
      <c r="AM5" s="845"/>
      <c r="AN5" s="845"/>
      <c r="AO5" s="845"/>
      <c r="AP5" s="845"/>
      <c r="AQ5" s="845"/>
      <c r="AR5" s="845"/>
      <c r="AS5" s="845"/>
      <c r="AT5" s="845"/>
      <c r="AU5" s="845"/>
      <c r="AV5" s="845"/>
      <c r="AW5" s="845"/>
      <c r="AX5" s="845"/>
      <c r="AY5" s="845"/>
      <c r="AZ5" s="846"/>
      <c r="BA5" s="846"/>
      <c r="BB5" s="846"/>
      <c r="BC5" s="847"/>
      <c r="BD5" s="195"/>
      <c r="BE5" s="844" t="s">
        <v>6</v>
      </c>
      <c r="BF5" s="845"/>
      <c r="BG5" s="845"/>
      <c r="BH5" s="845"/>
      <c r="BI5" s="845"/>
      <c r="BJ5" s="845"/>
      <c r="BK5" s="845"/>
      <c r="BL5" s="845"/>
      <c r="BM5" s="845"/>
      <c r="BN5" s="845"/>
      <c r="BO5" s="845"/>
      <c r="BP5" s="845"/>
      <c r="BQ5" s="845"/>
      <c r="BR5" s="845"/>
      <c r="BS5" s="845"/>
      <c r="BT5" s="845"/>
      <c r="BU5" s="845"/>
      <c r="BV5" s="845"/>
      <c r="BW5" s="845"/>
      <c r="BX5" s="845"/>
      <c r="BY5" s="845"/>
      <c r="BZ5" s="845"/>
      <c r="CA5" s="845"/>
      <c r="CB5" s="845"/>
      <c r="CC5" s="845"/>
      <c r="CD5" s="845"/>
      <c r="CE5" s="845"/>
      <c r="CF5" s="846"/>
      <c r="CG5" s="846"/>
      <c r="CH5" s="846"/>
      <c r="CI5" s="846"/>
      <c r="CJ5" s="194"/>
      <c r="CK5" s="838" t="s">
        <v>116</v>
      </c>
      <c r="CL5" s="167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</row>
    <row r="6" spans="1:160" s="169" customFormat="1" ht="72.75" customHeight="1" thickBot="1" x14ac:dyDescent="0.4">
      <c r="A6" s="831"/>
      <c r="B6" s="870"/>
      <c r="C6" s="865"/>
      <c r="D6" s="836"/>
      <c r="E6" s="880"/>
      <c r="F6" s="881"/>
      <c r="G6" s="900"/>
      <c r="H6" s="895"/>
      <c r="I6" s="896"/>
      <c r="J6" s="895"/>
      <c r="K6" s="895"/>
      <c r="L6" s="895"/>
      <c r="M6" s="895"/>
      <c r="N6" s="895"/>
      <c r="O6" s="895"/>
      <c r="P6" s="895"/>
      <c r="Q6" s="895"/>
      <c r="R6" s="895"/>
      <c r="S6" s="895"/>
      <c r="T6" s="895"/>
      <c r="U6" s="895"/>
      <c r="V6" s="895"/>
      <c r="W6" s="895"/>
      <c r="X6" s="896"/>
      <c r="Y6" s="848"/>
      <c r="Z6" s="849"/>
      <c r="AA6" s="849"/>
      <c r="AB6" s="849"/>
      <c r="AC6" s="849"/>
      <c r="AD6" s="849"/>
      <c r="AE6" s="849"/>
      <c r="AF6" s="849"/>
      <c r="AG6" s="849"/>
      <c r="AH6" s="849"/>
      <c r="AI6" s="849"/>
      <c r="AJ6" s="849"/>
      <c r="AK6" s="849"/>
      <c r="AL6" s="849"/>
      <c r="AM6" s="849"/>
      <c r="AN6" s="849"/>
      <c r="AO6" s="849"/>
      <c r="AP6" s="849"/>
      <c r="AQ6" s="849"/>
      <c r="AR6" s="849"/>
      <c r="AS6" s="849"/>
      <c r="AT6" s="849"/>
      <c r="AU6" s="849"/>
      <c r="AV6" s="849"/>
      <c r="AW6" s="849"/>
      <c r="AX6" s="849"/>
      <c r="AY6" s="849"/>
      <c r="AZ6" s="850"/>
      <c r="BA6" s="850"/>
      <c r="BB6" s="850"/>
      <c r="BC6" s="851"/>
      <c r="BD6" s="197"/>
      <c r="BE6" s="852"/>
      <c r="BF6" s="853"/>
      <c r="BG6" s="853"/>
      <c r="BH6" s="853"/>
      <c r="BI6" s="853"/>
      <c r="BJ6" s="853"/>
      <c r="BK6" s="853"/>
      <c r="BL6" s="853"/>
      <c r="BM6" s="853"/>
      <c r="BN6" s="853"/>
      <c r="BO6" s="853"/>
      <c r="BP6" s="853"/>
      <c r="BQ6" s="853"/>
      <c r="BR6" s="853"/>
      <c r="BS6" s="853"/>
      <c r="BT6" s="853"/>
      <c r="BU6" s="853"/>
      <c r="BV6" s="853"/>
      <c r="BW6" s="853"/>
      <c r="BX6" s="853"/>
      <c r="BY6" s="853"/>
      <c r="BZ6" s="853"/>
      <c r="CA6" s="853"/>
      <c r="CB6" s="853"/>
      <c r="CC6" s="853"/>
      <c r="CD6" s="853"/>
      <c r="CE6" s="853"/>
      <c r="CF6" s="854"/>
      <c r="CG6" s="854"/>
      <c r="CH6" s="854"/>
      <c r="CI6" s="854"/>
      <c r="CJ6" s="196"/>
      <c r="CK6" s="839"/>
      <c r="CL6" s="167"/>
      <c r="CM6" s="886" t="s">
        <v>165</v>
      </c>
      <c r="CN6" s="886"/>
      <c r="CO6" s="886"/>
      <c r="CP6" s="886"/>
      <c r="CQ6" s="886"/>
      <c r="CR6" s="886"/>
      <c r="CS6" s="886"/>
      <c r="CT6" s="886"/>
      <c r="CU6" s="886"/>
      <c r="CV6" s="886"/>
      <c r="CW6" s="886"/>
      <c r="CX6" s="886"/>
      <c r="CY6" s="168"/>
      <c r="CZ6" s="886" t="s">
        <v>166</v>
      </c>
      <c r="DA6" s="886"/>
      <c r="DB6" s="886"/>
      <c r="DC6" s="886"/>
      <c r="DD6" s="886"/>
      <c r="DE6" s="886"/>
      <c r="DF6" s="886"/>
      <c r="DG6" s="886"/>
      <c r="DH6" s="886"/>
      <c r="DI6" s="886"/>
      <c r="DJ6" s="886"/>
      <c r="DK6" s="886"/>
    </row>
    <row r="7" spans="1:160" s="81" customFormat="1" ht="11.25" customHeight="1" thickTop="1" thickBot="1" x14ac:dyDescent="0.25">
      <c r="A7" s="831"/>
      <c r="B7" s="870"/>
      <c r="C7" s="865"/>
      <c r="D7" s="836"/>
      <c r="E7" s="882"/>
      <c r="F7" s="883"/>
      <c r="G7" s="901"/>
      <c r="H7" s="897"/>
      <c r="I7" s="898"/>
      <c r="J7" s="897"/>
      <c r="K7" s="897"/>
      <c r="L7" s="897"/>
      <c r="M7" s="897"/>
      <c r="N7" s="897"/>
      <c r="O7" s="897"/>
      <c r="P7" s="897"/>
      <c r="Q7" s="897"/>
      <c r="R7" s="897"/>
      <c r="S7" s="897"/>
      <c r="T7" s="897"/>
      <c r="U7" s="897"/>
      <c r="V7" s="897"/>
      <c r="W7" s="897"/>
      <c r="X7" s="898"/>
      <c r="Y7" s="855" t="s">
        <v>8</v>
      </c>
      <c r="Z7" s="856"/>
      <c r="AA7" s="856"/>
      <c r="AB7" s="856"/>
      <c r="AC7" s="856"/>
      <c r="AD7" s="856"/>
      <c r="AE7" s="856"/>
      <c r="AF7" s="856"/>
      <c r="AG7" s="856"/>
      <c r="AH7" s="856"/>
      <c r="AI7" s="856"/>
      <c r="AJ7" s="857"/>
      <c r="AK7" s="857"/>
      <c r="AL7" s="857"/>
      <c r="AM7" s="858"/>
      <c r="AN7" s="198"/>
      <c r="AO7" s="859" t="s">
        <v>9</v>
      </c>
      <c r="AP7" s="856"/>
      <c r="AQ7" s="856"/>
      <c r="AR7" s="856"/>
      <c r="AS7" s="856"/>
      <c r="AT7" s="856"/>
      <c r="AU7" s="856"/>
      <c r="AV7" s="856"/>
      <c r="AW7" s="856"/>
      <c r="AX7" s="856"/>
      <c r="AY7" s="856"/>
      <c r="AZ7" s="857"/>
      <c r="BA7" s="857"/>
      <c r="BB7" s="857"/>
      <c r="BC7" s="858"/>
      <c r="BD7" s="199"/>
      <c r="BE7" s="855" t="s">
        <v>10</v>
      </c>
      <c r="BF7" s="856"/>
      <c r="BG7" s="856"/>
      <c r="BH7" s="856"/>
      <c r="BI7" s="856"/>
      <c r="BJ7" s="856"/>
      <c r="BK7" s="856"/>
      <c r="BL7" s="856"/>
      <c r="BM7" s="856"/>
      <c r="BN7" s="856"/>
      <c r="BO7" s="856"/>
      <c r="BP7" s="857"/>
      <c r="BQ7" s="857"/>
      <c r="BR7" s="857"/>
      <c r="BS7" s="858"/>
      <c r="BT7" s="198"/>
      <c r="BU7" s="841" t="s">
        <v>11</v>
      </c>
      <c r="BV7" s="842"/>
      <c r="BW7" s="842"/>
      <c r="BX7" s="842"/>
      <c r="BY7" s="842"/>
      <c r="BZ7" s="842"/>
      <c r="CA7" s="842"/>
      <c r="CB7" s="842"/>
      <c r="CC7" s="842"/>
      <c r="CD7" s="842"/>
      <c r="CE7" s="842"/>
      <c r="CF7" s="842"/>
      <c r="CG7" s="842"/>
      <c r="CH7" s="842"/>
      <c r="CI7" s="843"/>
      <c r="CJ7" s="198"/>
      <c r="CK7" s="839"/>
      <c r="CL7" s="79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</row>
    <row r="8" spans="1:160" s="81" customFormat="1" ht="24" customHeight="1" thickTop="1" thickBot="1" x14ac:dyDescent="0.25">
      <c r="A8" s="831"/>
      <c r="B8" s="870"/>
      <c r="C8" s="865"/>
      <c r="D8" s="836"/>
      <c r="E8" s="200"/>
      <c r="F8" s="201"/>
      <c r="G8" s="201"/>
      <c r="H8" s="201"/>
      <c r="I8" s="201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3"/>
      <c r="V8" s="203"/>
      <c r="W8" s="203"/>
      <c r="X8" s="204"/>
      <c r="Y8" s="205" t="s">
        <v>8</v>
      </c>
      <c r="Z8" s="206"/>
      <c r="AA8" s="206"/>
      <c r="AB8" s="206"/>
      <c r="AC8" s="206"/>
      <c r="AD8" s="206"/>
      <c r="AE8" s="206"/>
      <c r="AF8" s="206"/>
      <c r="AG8" s="206"/>
      <c r="AH8" s="206"/>
      <c r="AI8" s="207"/>
      <c r="AJ8" s="208"/>
      <c r="AK8" s="208"/>
      <c r="AL8" s="209"/>
      <c r="AM8" s="210"/>
      <c r="AN8" s="211"/>
      <c r="AO8" s="205" t="s">
        <v>9</v>
      </c>
      <c r="AP8" s="206"/>
      <c r="AQ8" s="206"/>
      <c r="AR8" s="206"/>
      <c r="AS8" s="206"/>
      <c r="AT8" s="206"/>
      <c r="AU8" s="206"/>
      <c r="AV8" s="206"/>
      <c r="AW8" s="206"/>
      <c r="AX8" s="206"/>
      <c r="AY8" s="207"/>
      <c r="AZ8" s="208"/>
      <c r="BA8" s="208"/>
      <c r="BB8" s="208"/>
      <c r="BC8" s="212"/>
      <c r="BD8" s="213"/>
      <c r="BE8" s="214"/>
      <c r="BF8" s="206"/>
      <c r="BG8" s="206"/>
      <c r="BH8" s="206"/>
      <c r="BI8" s="206"/>
      <c r="BJ8" s="206"/>
      <c r="BK8" s="206"/>
      <c r="BL8" s="206"/>
      <c r="BM8" s="206"/>
      <c r="BN8" s="206"/>
      <c r="BO8" s="207"/>
      <c r="BP8" s="209"/>
      <c r="BQ8" s="209"/>
      <c r="BR8" s="208"/>
      <c r="BS8" s="215"/>
      <c r="BT8" s="216"/>
      <c r="BU8" s="205" t="s">
        <v>11</v>
      </c>
      <c r="BV8" s="206"/>
      <c r="BW8" s="206"/>
      <c r="BX8" s="206"/>
      <c r="BY8" s="206"/>
      <c r="BZ8" s="206"/>
      <c r="CA8" s="206"/>
      <c r="CB8" s="206"/>
      <c r="CC8" s="206"/>
      <c r="CD8" s="206"/>
      <c r="CE8" s="206"/>
      <c r="CF8" s="208"/>
      <c r="CG8" s="208"/>
      <c r="CH8" s="217"/>
      <c r="CI8" s="216"/>
      <c r="CJ8" s="213"/>
      <c r="CK8" s="839"/>
      <c r="CL8" s="79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</row>
    <row r="9" spans="1:160" s="145" customFormat="1" ht="206.25" customHeight="1" thickTop="1" thickBot="1" x14ac:dyDescent="0.4">
      <c r="A9" s="832"/>
      <c r="B9" s="871"/>
      <c r="C9" s="866"/>
      <c r="D9" s="837"/>
      <c r="E9" s="218" t="s">
        <v>15</v>
      </c>
      <c r="F9" s="219" t="s">
        <v>41</v>
      </c>
      <c r="G9" s="220" t="s">
        <v>82</v>
      </c>
      <c r="H9" s="220" t="s">
        <v>83</v>
      </c>
      <c r="I9" s="220" t="s">
        <v>22</v>
      </c>
      <c r="J9" s="221" t="s">
        <v>16</v>
      </c>
      <c r="K9" s="222" t="s">
        <v>84</v>
      </c>
      <c r="L9" s="222" t="s">
        <v>85</v>
      </c>
      <c r="M9" s="222" t="s">
        <v>62</v>
      </c>
      <c r="N9" s="222" t="s">
        <v>173</v>
      </c>
      <c r="O9" s="222" t="s">
        <v>45</v>
      </c>
      <c r="P9" s="222" t="s">
        <v>86</v>
      </c>
      <c r="Q9" s="222" t="s">
        <v>87</v>
      </c>
      <c r="R9" s="222" t="s">
        <v>19</v>
      </c>
      <c r="S9" s="222" t="s">
        <v>63</v>
      </c>
      <c r="T9" s="223" t="s">
        <v>65</v>
      </c>
      <c r="U9" s="219" t="s">
        <v>68</v>
      </c>
      <c r="V9" s="219" t="s">
        <v>69</v>
      </c>
      <c r="W9" s="219" t="s">
        <v>70</v>
      </c>
      <c r="X9" s="219" t="s">
        <v>41</v>
      </c>
      <c r="Y9" s="221" t="s">
        <v>16</v>
      </c>
      <c r="Z9" s="222" t="s">
        <v>84</v>
      </c>
      <c r="AA9" s="222" t="s">
        <v>85</v>
      </c>
      <c r="AB9" s="222" t="s">
        <v>62</v>
      </c>
      <c r="AC9" s="222" t="s">
        <v>173</v>
      </c>
      <c r="AD9" s="222" t="s">
        <v>45</v>
      </c>
      <c r="AE9" s="222" t="s">
        <v>86</v>
      </c>
      <c r="AF9" s="222" t="s">
        <v>87</v>
      </c>
      <c r="AG9" s="222" t="s">
        <v>19</v>
      </c>
      <c r="AH9" s="222" t="s">
        <v>63</v>
      </c>
      <c r="AI9" s="223" t="s">
        <v>65</v>
      </c>
      <c r="AJ9" s="224" t="s">
        <v>68</v>
      </c>
      <c r="AK9" s="219" t="s">
        <v>69</v>
      </c>
      <c r="AL9" s="219" t="s">
        <v>70</v>
      </c>
      <c r="AM9" s="225" t="s">
        <v>22</v>
      </c>
      <c r="AN9" s="226" t="s">
        <v>3</v>
      </c>
      <c r="AO9" s="221" t="s">
        <v>16</v>
      </c>
      <c r="AP9" s="222" t="s">
        <v>84</v>
      </c>
      <c r="AQ9" s="222" t="s">
        <v>85</v>
      </c>
      <c r="AR9" s="222" t="s">
        <v>62</v>
      </c>
      <c r="AS9" s="222" t="s">
        <v>173</v>
      </c>
      <c r="AT9" s="222" t="s">
        <v>45</v>
      </c>
      <c r="AU9" s="222" t="s">
        <v>86</v>
      </c>
      <c r="AV9" s="222" t="s">
        <v>87</v>
      </c>
      <c r="AW9" s="222" t="s">
        <v>19</v>
      </c>
      <c r="AX9" s="222" t="s">
        <v>63</v>
      </c>
      <c r="AY9" s="223" t="s">
        <v>65</v>
      </c>
      <c r="AZ9" s="219" t="s">
        <v>68</v>
      </c>
      <c r="BA9" s="219" t="s">
        <v>69</v>
      </c>
      <c r="BB9" s="219" t="s">
        <v>70</v>
      </c>
      <c r="BC9" s="227" t="s">
        <v>22</v>
      </c>
      <c r="BD9" s="228" t="s">
        <v>3</v>
      </c>
      <c r="BE9" s="221" t="s">
        <v>16</v>
      </c>
      <c r="BF9" s="222" t="s">
        <v>84</v>
      </c>
      <c r="BG9" s="222" t="s">
        <v>85</v>
      </c>
      <c r="BH9" s="222" t="s">
        <v>62</v>
      </c>
      <c r="BI9" s="222" t="s">
        <v>173</v>
      </c>
      <c r="BJ9" s="222" t="s">
        <v>45</v>
      </c>
      <c r="BK9" s="222" t="s">
        <v>86</v>
      </c>
      <c r="BL9" s="222" t="s">
        <v>87</v>
      </c>
      <c r="BM9" s="222" t="s">
        <v>19</v>
      </c>
      <c r="BN9" s="222" t="s">
        <v>63</v>
      </c>
      <c r="BO9" s="223" t="s">
        <v>65</v>
      </c>
      <c r="BP9" s="219" t="s">
        <v>68</v>
      </c>
      <c r="BQ9" s="219" t="s">
        <v>69</v>
      </c>
      <c r="BR9" s="219" t="s">
        <v>70</v>
      </c>
      <c r="BS9" s="219" t="s">
        <v>22</v>
      </c>
      <c r="BT9" s="226" t="s">
        <v>3</v>
      </c>
      <c r="BU9" s="221" t="s">
        <v>16</v>
      </c>
      <c r="BV9" s="222" t="s">
        <v>84</v>
      </c>
      <c r="BW9" s="222" t="s">
        <v>85</v>
      </c>
      <c r="BX9" s="222" t="s">
        <v>62</v>
      </c>
      <c r="BY9" s="222" t="s">
        <v>173</v>
      </c>
      <c r="BZ9" s="222" t="s">
        <v>45</v>
      </c>
      <c r="CA9" s="222" t="s">
        <v>86</v>
      </c>
      <c r="CB9" s="222" t="s">
        <v>87</v>
      </c>
      <c r="CC9" s="222" t="s">
        <v>19</v>
      </c>
      <c r="CD9" s="222" t="s">
        <v>63</v>
      </c>
      <c r="CE9" s="223" t="s">
        <v>65</v>
      </c>
      <c r="CF9" s="229" t="s">
        <v>68</v>
      </c>
      <c r="CG9" s="219" t="s">
        <v>69</v>
      </c>
      <c r="CH9" s="219" t="s">
        <v>70</v>
      </c>
      <c r="CI9" s="230" t="s">
        <v>22</v>
      </c>
      <c r="CJ9" s="231" t="s">
        <v>3</v>
      </c>
      <c r="CK9" s="840"/>
      <c r="CL9" s="143"/>
      <c r="CM9" s="170" t="s">
        <v>16</v>
      </c>
      <c r="CN9" s="171" t="s">
        <v>84</v>
      </c>
      <c r="CO9" s="171" t="s">
        <v>85</v>
      </c>
      <c r="CP9" s="171" t="s">
        <v>62</v>
      </c>
      <c r="CQ9" s="171" t="s">
        <v>173</v>
      </c>
      <c r="CR9" s="171" t="s">
        <v>45</v>
      </c>
      <c r="CS9" s="171" t="s">
        <v>86</v>
      </c>
      <c r="CT9" s="171" t="s">
        <v>87</v>
      </c>
      <c r="CU9" s="171" t="s">
        <v>19</v>
      </c>
      <c r="CV9" s="171" t="s">
        <v>63</v>
      </c>
      <c r="CW9" s="171" t="s">
        <v>64</v>
      </c>
      <c r="CX9" s="172" t="s">
        <v>65</v>
      </c>
      <c r="CY9" s="144"/>
      <c r="CZ9" s="170" t="s">
        <v>16</v>
      </c>
      <c r="DA9" s="171" t="s">
        <v>84</v>
      </c>
      <c r="DB9" s="171" t="s">
        <v>85</v>
      </c>
      <c r="DC9" s="171" t="s">
        <v>62</v>
      </c>
      <c r="DD9" s="171" t="s">
        <v>173</v>
      </c>
      <c r="DE9" s="171" t="s">
        <v>45</v>
      </c>
      <c r="DF9" s="171" t="s">
        <v>86</v>
      </c>
      <c r="DG9" s="171" t="s">
        <v>87</v>
      </c>
      <c r="DH9" s="171" t="s">
        <v>19</v>
      </c>
      <c r="DI9" s="171" t="s">
        <v>63</v>
      </c>
      <c r="DJ9" s="171" t="s">
        <v>64</v>
      </c>
      <c r="DK9" s="172" t="s">
        <v>65</v>
      </c>
    </row>
    <row r="10" spans="1:160" s="83" customFormat="1" ht="31.5" customHeight="1" thickTop="1" thickBot="1" x14ac:dyDescent="0.4">
      <c r="A10" s="470">
        <v>2</v>
      </c>
      <c r="B10" s="232"/>
      <c r="C10" s="233" t="s">
        <v>74</v>
      </c>
      <c r="D10" s="234"/>
      <c r="E10" s="235"/>
      <c r="F10" s="235"/>
      <c r="G10" s="235"/>
      <c r="H10" s="235"/>
      <c r="I10" s="235"/>
      <c r="J10" s="235"/>
      <c r="K10" s="236"/>
      <c r="L10" s="237"/>
      <c r="M10" s="237"/>
      <c r="N10" s="237"/>
      <c r="O10" s="238"/>
      <c r="P10" s="238"/>
      <c r="Q10" s="238"/>
      <c r="R10" s="238"/>
      <c r="S10" s="239"/>
      <c r="T10" s="240"/>
      <c r="U10" s="241"/>
      <c r="V10" s="241"/>
      <c r="W10" s="241"/>
      <c r="X10" s="242"/>
      <c r="Y10" s="243"/>
      <c r="Z10" s="236"/>
      <c r="AA10" s="237"/>
      <c r="AB10" s="237"/>
      <c r="AC10" s="237"/>
      <c r="AD10" s="237"/>
      <c r="AE10" s="237"/>
      <c r="AF10" s="237"/>
      <c r="AG10" s="237"/>
      <c r="AH10" s="237"/>
      <c r="AI10" s="244"/>
      <c r="AJ10" s="245"/>
      <c r="AK10" s="246"/>
      <c r="AL10" s="247"/>
      <c r="AM10" s="235"/>
      <c r="AN10" s="235"/>
      <c r="AO10" s="236"/>
      <c r="AP10" s="237"/>
      <c r="AQ10" s="237"/>
      <c r="AR10" s="237"/>
      <c r="AS10" s="237"/>
      <c r="AT10" s="237"/>
      <c r="AU10" s="237"/>
      <c r="AV10" s="237"/>
      <c r="AW10" s="237"/>
      <c r="AX10" s="237"/>
      <c r="AY10" s="245"/>
      <c r="AZ10" s="245"/>
      <c r="BA10" s="245"/>
      <c r="BB10" s="245"/>
      <c r="BC10" s="245"/>
      <c r="BD10" s="247"/>
      <c r="BE10" s="236"/>
      <c r="BF10" s="237"/>
      <c r="BG10" s="237"/>
      <c r="BH10" s="237"/>
      <c r="BI10" s="237"/>
      <c r="BJ10" s="237"/>
      <c r="BK10" s="237"/>
      <c r="BL10" s="237"/>
      <c r="BM10" s="237"/>
      <c r="BN10" s="237"/>
      <c r="BO10" s="245"/>
      <c r="BP10" s="246"/>
      <c r="BQ10" s="245"/>
      <c r="BR10" s="246"/>
      <c r="BS10" s="247"/>
      <c r="BT10" s="235"/>
      <c r="BU10" s="248"/>
      <c r="BV10" s="237"/>
      <c r="BW10" s="237"/>
      <c r="BX10" s="237"/>
      <c r="BY10" s="237"/>
      <c r="BZ10" s="238"/>
      <c r="CA10" s="238"/>
      <c r="CB10" s="238"/>
      <c r="CC10" s="238"/>
      <c r="CD10" s="249"/>
      <c r="CE10" s="250"/>
      <c r="CF10" s="251"/>
      <c r="CG10" s="251"/>
      <c r="CH10" s="251"/>
      <c r="CI10" s="252"/>
      <c r="CJ10" s="252"/>
      <c r="CK10" s="241"/>
      <c r="CL10" s="79"/>
      <c r="CM10" s="80"/>
      <c r="CN10" s="80"/>
      <c r="CO10" s="80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</row>
    <row r="11" spans="1:160" s="89" customFormat="1" ht="45" customHeight="1" thickTop="1" thickBot="1" x14ac:dyDescent="0.4">
      <c r="A11" s="792">
        <v>3</v>
      </c>
      <c r="B11" s="253" t="s">
        <v>131</v>
      </c>
      <c r="C11" s="254" t="s">
        <v>88</v>
      </c>
      <c r="D11" s="255" t="s">
        <v>52</v>
      </c>
      <c r="E11" s="256">
        <v>20</v>
      </c>
      <c r="F11" s="257">
        <v>2</v>
      </c>
      <c r="G11" s="258" t="s">
        <v>115</v>
      </c>
      <c r="H11" s="258">
        <v>10</v>
      </c>
      <c r="I11" s="258">
        <v>0.5</v>
      </c>
      <c r="J11" s="259">
        <v>10</v>
      </c>
      <c r="K11" s="259">
        <v>10</v>
      </c>
      <c r="L11" s="259"/>
      <c r="M11" s="259"/>
      <c r="N11" s="259"/>
      <c r="O11" s="260"/>
      <c r="P11" s="260"/>
      <c r="Q11" s="260"/>
      <c r="R11" s="260"/>
      <c r="S11" s="259"/>
      <c r="T11" s="261"/>
      <c r="U11" s="262">
        <v>2</v>
      </c>
      <c r="V11" s="262"/>
      <c r="W11" s="262"/>
      <c r="X11" s="262">
        <v>2</v>
      </c>
      <c r="Y11" s="263">
        <v>10</v>
      </c>
      <c r="Z11" s="259">
        <v>10</v>
      </c>
      <c r="AA11" s="259"/>
      <c r="AB11" s="259"/>
      <c r="AC11" s="259"/>
      <c r="AD11" s="259"/>
      <c r="AE11" s="259"/>
      <c r="AF11" s="259"/>
      <c r="AG11" s="259"/>
      <c r="AH11" s="259"/>
      <c r="AI11" s="264"/>
      <c r="AJ11" s="265">
        <v>2</v>
      </c>
      <c r="AK11" s="266"/>
      <c r="AL11" s="267"/>
      <c r="AM11" s="268">
        <v>2</v>
      </c>
      <c r="AN11" s="268" t="s">
        <v>52</v>
      </c>
      <c r="AO11" s="263"/>
      <c r="AP11" s="259"/>
      <c r="AQ11" s="259"/>
      <c r="AR11" s="259"/>
      <c r="AS11" s="259"/>
      <c r="AT11" s="259"/>
      <c r="AU11" s="259"/>
      <c r="AV11" s="259"/>
      <c r="AW11" s="259"/>
      <c r="AX11" s="259"/>
      <c r="AY11" s="269"/>
      <c r="AZ11" s="265"/>
      <c r="BA11" s="265"/>
      <c r="BB11" s="265"/>
      <c r="BC11" s="265"/>
      <c r="BD11" s="262"/>
      <c r="BE11" s="263"/>
      <c r="BF11" s="259"/>
      <c r="BG11" s="259"/>
      <c r="BH11" s="259"/>
      <c r="BI11" s="259"/>
      <c r="BJ11" s="259"/>
      <c r="BK11" s="259"/>
      <c r="BL11" s="259"/>
      <c r="BM11" s="259"/>
      <c r="BN11" s="259"/>
      <c r="BO11" s="269"/>
      <c r="BP11" s="270"/>
      <c r="BQ11" s="267"/>
      <c r="BR11" s="271"/>
      <c r="BS11" s="262"/>
      <c r="BT11" s="268"/>
      <c r="BU11" s="263"/>
      <c r="BV11" s="259"/>
      <c r="BW11" s="259"/>
      <c r="BX11" s="259"/>
      <c r="BY11" s="259"/>
      <c r="BZ11" s="259"/>
      <c r="CA11" s="259"/>
      <c r="CB11" s="259"/>
      <c r="CC11" s="259"/>
      <c r="CD11" s="259"/>
      <c r="CE11" s="272"/>
      <c r="CF11" s="265"/>
      <c r="CG11" s="265"/>
      <c r="CH11" s="265"/>
      <c r="CI11" s="262"/>
      <c r="CJ11" s="262"/>
      <c r="CK11" s="273">
        <v>2</v>
      </c>
      <c r="CL11" s="79"/>
      <c r="CM11" s="80"/>
      <c r="CN11" s="80"/>
      <c r="CO11" s="80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8"/>
    </row>
    <row r="12" spans="1:160" s="81" customFormat="1" ht="45" customHeight="1" thickTop="1" thickBot="1" x14ac:dyDescent="0.4">
      <c r="A12" s="470">
        <v>4</v>
      </c>
      <c r="B12" s="274" t="s">
        <v>132</v>
      </c>
      <c r="C12" s="254" t="s">
        <v>89</v>
      </c>
      <c r="D12" s="255" t="s">
        <v>51</v>
      </c>
      <c r="E12" s="256">
        <v>75</v>
      </c>
      <c r="F12" s="257">
        <v>6</v>
      </c>
      <c r="G12" s="258" t="s">
        <v>115</v>
      </c>
      <c r="H12" s="258">
        <v>30</v>
      </c>
      <c r="I12" s="258">
        <v>1.5</v>
      </c>
      <c r="J12" s="259">
        <v>30</v>
      </c>
      <c r="K12" s="259">
        <v>15</v>
      </c>
      <c r="L12" s="259"/>
      <c r="M12" s="259">
        <v>10</v>
      </c>
      <c r="N12" s="259"/>
      <c r="O12" s="259"/>
      <c r="P12" s="259"/>
      <c r="Q12" s="259"/>
      <c r="R12" s="259"/>
      <c r="S12" s="259"/>
      <c r="T12" s="261">
        <v>20</v>
      </c>
      <c r="U12" s="262">
        <v>5</v>
      </c>
      <c r="V12" s="262"/>
      <c r="W12" s="262">
        <v>1</v>
      </c>
      <c r="X12" s="262">
        <v>6</v>
      </c>
      <c r="Y12" s="263"/>
      <c r="Z12" s="259"/>
      <c r="AA12" s="259"/>
      <c r="AB12" s="259"/>
      <c r="AC12" s="259"/>
      <c r="AD12" s="259"/>
      <c r="AE12" s="259"/>
      <c r="AF12" s="259"/>
      <c r="AG12" s="259"/>
      <c r="AH12" s="259"/>
      <c r="AI12" s="264"/>
      <c r="AJ12" s="265"/>
      <c r="AK12" s="266"/>
      <c r="AL12" s="267"/>
      <c r="AM12" s="268"/>
      <c r="AN12" s="268"/>
      <c r="AO12" s="263"/>
      <c r="AP12" s="259"/>
      <c r="AQ12" s="259"/>
      <c r="AR12" s="259"/>
      <c r="AS12" s="259"/>
      <c r="AT12" s="259"/>
      <c r="AU12" s="259"/>
      <c r="AV12" s="259"/>
      <c r="AW12" s="259"/>
      <c r="AX12" s="259"/>
      <c r="AY12" s="269"/>
      <c r="AZ12" s="265"/>
      <c r="BA12" s="265"/>
      <c r="BB12" s="265"/>
      <c r="BC12" s="265"/>
      <c r="BD12" s="275"/>
      <c r="BE12" s="276">
        <v>30</v>
      </c>
      <c r="BF12" s="259">
        <v>15</v>
      </c>
      <c r="BG12" s="259"/>
      <c r="BH12" s="259">
        <v>10</v>
      </c>
      <c r="BI12" s="259"/>
      <c r="BJ12" s="259"/>
      <c r="BK12" s="259"/>
      <c r="BL12" s="259"/>
      <c r="BM12" s="259"/>
      <c r="BN12" s="259"/>
      <c r="BO12" s="269">
        <v>20</v>
      </c>
      <c r="BP12" s="277">
        <v>5</v>
      </c>
      <c r="BQ12" s="267"/>
      <c r="BR12" s="271">
        <v>1</v>
      </c>
      <c r="BS12" s="262">
        <v>6</v>
      </c>
      <c r="BT12" s="268" t="s">
        <v>51</v>
      </c>
      <c r="BU12" s="263"/>
      <c r="BV12" s="259"/>
      <c r="BW12" s="259"/>
      <c r="BX12" s="259"/>
      <c r="BY12" s="259"/>
      <c r="BZ12" s="259"/>
      <c r="CA12" s="259"/>
      <c r="CB12" s="259"/>
      <c r="CC12" s="259"/>
      <c r="CD12" s="259"/>
      <c r="CE12" s="272"/>
      <c r="CF12" s="265"/>
      <c r="CG12" s="265"/>
      <c r="CH12" s="265"/>
      <c r="CI12" s="262"/>
      <c r="CJ12" s="262"/>
      <c r="CK12" s="273">
        <v>5</v>
      </c>
      <c r="CL12" s="79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</row>
    <row r="13" spans="1:160" s="81" customFormat="1" ht="45" customHeight="1" thickTop="1" thickBot="1" x14ac:dyDescent="0.4">
      <c r="A13" s="470">
        <v>5</v>
      </c>
      <c r="B13" s="274" t="s">
        <v>44</v>
      </c>
      <c r="C13" s="254" t="s">
        <v>23</v>
      </c>
      <c r="D13" s="255" t="s">
        <v>52</v>
      </c>
      <c r="E13" s="256">
        <v>25</v>
      </c>
      <c r="F13" s="257">
        <v>2</v>
      </c>
      <c r="G13" s="258" t="s">
        <v>115</v>
      </c>
      <c r="H13" s="258">
        <v>10</v>
      </c>
      <c r="I13" s="258">
        <v>0.5</v>
      </c>
      <c r="J13" s="259">
        <v>10</v>
      </c>
      <c r="K13" s="259"/>
      <c r="L13" s="259"/>
      <c r="M13" s="259"/>
      <c r="N13" s="259">
        <v>15</v>
      </c>
      <c r="O13" s="278"/>
      <c r="P13" s="278"/>
      <c r="Q13" s="278"/>
      <c r="R13" s="278"/>
      <c r="S13" s="259"/>
      <c r="T13" s="261"/>
      <c r="U13" s="262">
        <v>2</v>
      </c>
      <c r="V13" s="262"/>
      <c r="W13" s="262"/>
      <c r="X13" s="262">
        <v>2</v>
      </c>
      <c r="Y13" s="263"/>
      <c r="Z13" s="259"/>
      <c r="AA13" s="259"/>
      <c r="AB13" s="259"/>
      <c r="AC13" s="259"/>
      <c r="AD13" s="259"/>
      <c r="AE13" s="259"/>
      <c r="AF13" s="259"/>
      <c r="AG13" s="259"/>
      <c r="AH13" s="259"/>
      <c r="AI13" s="264"/>
      <c r="AJ13" s="265"/>
      <c r="AK13" s="266"/>
      <c r="AL13" s="267"/>
      <c r="AM13" s="268"/>
      <c r="AN13" s="268"/>
      <c r="AO13" s="263">
        <v>10</v>
      </c>
      <c r="AP13" s="259"/>
      <c r="AQ13" s="259"/>
      <c r="AR13" s="259"/>
      <c r="AS13" s="259">
        <v>15</v>
      </c>
      <c r="AT13" s="259"/>
      <c r="AU13" s="259"/>
      <c r="AV13" s="259"/>
      <c r="AW13" s="259"/>
      <c r="AX13" s="259"/>
      <c r="AY13" s="269"/>
      <c r="AZ13" s="265">
        <v>2</v>
      </c>
      <c r="BA13" s="265"/>
      <c r="BB13" s="265"/>
      <c r="BC13" s="265">
        <v>2</v>
      </c>
      <c r="BD13" s="262" t="s">
        <v>52</v>
      </c>
      <c r="BE13" s="263"/>
      <c r="BF13" s="259"/>
      <c r="BG13" s="259"/>
      <c r="BH13" s="259"/>
      <c r="BI13" s="259"/>
      <c r="BJ13" s="259"/>
      <c r="BK13" s="259"/>
      <c r="BL13" s="259"/>
      <c r="BM13" s="279"/>
      <c r="BN13" s="279"/>
      <c r="BO13" s="280"/>
      <c r="BP13" s="281"/>
      <c r="BQ13" s="282"/>
      <c r="BR13" s="283"/>
      <c r="BS13" s="257"/>
      <c r="BT13" s="284"/>
      <c r="BU13" s="285"/>
      <c r="BV13" s="279"/>
      <c r="BW13" s="279"/>
      <c r="BX13" s="279"/>
      <c r="BY13" s="279"/>
      <c r="BZ13" s="279"/>
      <c r="CA13" s="279"/>
      <c r="CB13" s="279"/>
      <c r="CC13" s="279"/>
      <c r="CD13" s="279"/>
      <c r="CE13" s="286"/>
      <c r="CF13" s="287"/>
      <c r="CG13" s="287"/>
      <c r="CH13" s="287"/>
      <c r="CI13" s="257"/>
      <c r="CJ13" s="257"/>
      <c r="CK13" s="288"/>
      <c r="CL13" s="79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</row>
    <row r="14" spans="1:160" s="81" customFormat="1" ht="45" customHeight="1" thickTop="1" thickBot="1" x14ac:dyDescent="0.4">
      <c r="A14" s="792">
        <v>6</v>
      </c>
      <c r="B14" s="274" t="s">
        <v>133</v>
      </c>
      <c r="C14" s="254" t="s">
        <v>121</v>
      </c>
      <c r="D14" s="255" t="s">
        <v>52</v>
      </c>
      <c r="E14" s="256">
        <v>30</v>
      </c>
      <c r="F14" s="257">
        <v>3</v>
      </c>
      <c r="G14" s="258" t="s">
        <v>115</v>
      </c>
      <c r="H14" s="258">
        <v>15</v>
      </c>
      <c r="I14" s="258">
        <v>0.75</v>
      </c>
      <c r="J14" s="259">
        <v>15</v>
      </c>
      <c r="K14" s="259"/>
      <c r="L14" s="259"/>
      <c r="M14" s="259"/>
      <c r="N14" s="259">
        <v>15</v>
      </c>
      <c r="O14" s="259"/>
      <c r="P14" s="259"/>
      <c r="Q14" s="259"/>
      <c r="R14" s="259"/>
      <c r="S14" s="259"/>
      <c r="T14" s="261"/>
      <c r="U14" s="262">
        <v>3</v>
      </c>
      <c r="V14" s="262"/>
      <c r="W14" s="262"/>
      <c r="X14" s="262">
        <v>3</v>
      </c>
      <c r="Y14" s="263"/>
      <c r="Z14" s="259"/>
      <c r="AA14" s="259"/>
      <c r="AB14" s="259"/>
      <c r="AC14" s="259"/>
      <c r="AD14" s="259"/>
      <c r="AE14" s="259"/>
      <c r="AF14" s="259"/>
      <c r="AG14" s="259"/>
      <c r="AH14" s="259"/>
      <c r="AI14" s="264"/>
      <c r="AJ14" s="265"/>
      <c r="AK14" s="266"/>
      <c r="AL14" s="267"/>
      <c r="AM14" s="268"/>
      <c r="AN14" s="268"/>
      <c r="AO14" s="263"/>
      <c r="AP14" s="259"/>
      <c r="AQ14" s="259"/>
      <c r="AR14" s="259"/>
      <c r="AS14" s="259"/>
      <c r="AT14" s="259"/>
      <c r="AU14" s="259"/>
      <c r="AV14" s="259"/>
      <c r="AW14" s="259"/>
      <c r="AX14" s="259"/>
      <c r="AY14" s="269"/>
      <c r="AZ14" s="265"/>
      <c r="BA14" s="265"/>
      <c r="BB14" s="265"/>
      <c r="BC14" s="265"/>
      <c r="BD14" s="262"/>
      <c r="BE14" s="263">
        <v>15</v>
      </c>
      <c r="BF14" s="259"/>
      <c r="BG14" s="259"/>
      <c r="BH14" s="259"/>
      <c r="BI14" s="259">
        <v>15</v>
      </c>
      <c r="BJ14" s="259"/>
      <c r="BK14" s="259"/>
      <c r="BL14" s="259"/>
      <c r="BM14" s="279"/>
      <c r="BN14" s="279"/>
      <c r="BO14" s="280"/>
      <c r="BP14" s="282">
        <v>3</v>
      </c>
      <c r="BQ14" s="283"/>
      <c r="BR14" s="283"/>
      <c r="BS14" s="257">
        <v>3</v>
      </c>
      <c r="BT14" s="284" t="s">
        <v>52</v>
      </c>
      <c r="BU14" s="285"/>
      <c r="BV14" s="279"/>
      <c r="BW14" s="279"/>
      <c r="BX14" s="279"/>
      <c r="BY14" s="279"/>
      <c r="BZ14" s="279"/>
      <c r="CA14" s="279"/>
      <c r="CB14" s="279"/>
      <c r="CC14" s="279"/>
      <c r="CD14" s="279"/>
      <c r="CE14" s="286"/>
      <c r="CF14" s="287"/>
      <c r="CG14" s="287"/>
      <c r="CH14" s="287"/>
      <c r="CI14" s="257"/>
      <c r="CJ14" s="257"/>
      <c r="CK14" s="288"/>
      <c r="CL14" s="79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</row>
    <row r="15" spans="1:160" s="81" customFormat="1" ht="45" customHeight="1" thickTop="1" thickBot="1" x14ac:dyDescent="0.4">
      <c r="A15" s="470">
        <v>7</v>
      </c>
      <c r="B15" s="289" t="s">
        <v>134</v>
      </c>
      <c r="C15" s="290" t="s">
        <v>47</v>
      </c>
      <c r="D15" s="291" t="s">
        <v>51</v>
      </c>
      <c r="E15" s="292">
        <v>90</v>
      </c>
      <c r="F15" s="293">
        <v>7</v>
      </c>
      <c r="G15" s="294"/>
      <c r="H15" s="294"/>
      <c r="I15" s="294"/>
      <c r="J15" s="295"/>
      <c r="K15" s="278"/>
      <c r="L15" s="278"/>
      <c r="M15" s="278"/>
      <c r="N15" s="278"/>
      <c r="O15" s="278"/>
      <c r="P15" s="296">
        <v>90</v>
      </c>
      <c r="Q15" s="278"/>
      <c r="R15" s="278"/>
      <c r="S15" s="278"/>
      <c r="T15" s="297"/>
      <c r="U15" s="298">
        <v>7</v>
      </c>
      <c r="V15" s="298"/>
      <c r="W15" s="298"/>
      <c r="X15" s="298">
        <v>7</v>
      </c>
      <c r="Y15" s="299"/>
      <c r="Z15" s="278"/>
      <c r="AA15" s="278"/>
      <c r="AB15" s="278"/>
      <c r="AC15" s="278"/>
      <c r="AD15" s="278"/>
      <c r="AE15" s="296">
        <v>30</v>
      </c>
      <c r="AF15" s="278"/>
      <c r="AG15" s="278"/>
      <c r="AH15" s="278"/>
      <c r="AI15" s="300"/>
      <c r="AJ15" s="301">
        <v>2</v>
      </c>
      <c r="AK15" s="302"/>
      <c r="AL15" s="298"/>
      <c r="AM15" s="303">
        <v>2</v>
      </c>
      <c r="AN15" s="303" t="s">
        <v>52</v>
      </c>
      <c r="AO15" s="299"/>
      <c r="AP15" s="278"/>
      <c r="AQ15" s="278"/>
      <c r="AR15" s="278"/>
      <c r="AS15" s="278"/>
      <c r="AT15" s="278"/>
      <c r="AU15" s="296">
        <v>30</v>
      </c>
      <c r="AV15" s="278"/>
      <c r="AW15" s="278"/>
      <c r="AX15" s="278"/>
      <c r="AY15" s="304"/>
      <c r="AZ15" s="301">
        <v>2</v>
      </c>
      <c r="BA15" s="301"/>
      <c r="BB15" s="301"/>
      <c r="BC15" s="301">
        <v>2</v>
      </c>
      <c r="BD15" s="298" t="s">
        <v>52</v>
      </c>
      <c r="BE15" s="299"/>
      <c r="BF15" s="278"/>
      <c r="BG15" s="278"/>
      <c r="BH15" s="278"/>
      <c r="BI15" s="278"/>
      <c r="BJ15" s="278"/>
      <c r="BK15" s="296">
        <v>30</v>
      </c>
      <c r="BL15" s="278"/>
      <c r="BM15" s="305"/>
      <c r="BN15" s="305"/>
      <c r="BO15" s="306"/>
      <c r="BP15" s="307">
        <v>3</v>
      </c>
      <c r="BQ15" s="308"/>
      <c r="BR15" s="308"/>
      <c r="BS15" s="309">
        <v>3</v>
      </c>
      <c r="BT15" s="310" t="s">
        <v>51</v>
      </c>
      <c r="BU15" s="311"/>
      <c r="BV15" s="305"/>
      <c r="BW15" s="305"/>
      <c r="BX15" s="305"/>
      <c r="BY15" s="305"/>
      <c r="BZ15" s="305"/>
      <c r="CA15" s="305"/>
      <c r="CB15" s="305"/>
      <c r="CC15" s="305"/>
      <c r="CD15" s="305"/>
      <c r="CE15" s="312"/>
      <c r="CF15" s="313"/>
      <c r="CG15" s="313"/>
      <c r="CH15" s="313"/>
      <c r="CI15" s="309"/>
      <c r="CJ15" s="309"/>
      <c r="CK15" s="314"/>
      <c r="CL15" s="79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80"/>
      <c r="DK15" s="80"/>
    </row>
    <row r="16" spans="1:160" s="90" customFormat="1" ht="27.75" thickTop="1" thickBot="1" x14ac:dyDescent="0.4">
      <c r="A16" s="470">
        <v>8</v>
      </c>
      <c r="B16" s="315"/>
      <c r="C16" s="316" t="s">
        <v>73</v>
      </c>
      <c r="D16" s="317"/>
      <c r="E16" s="318">
        <f t="shared" ref="E16:AM16" si="0">SUM(E11:E15)</f>
        <v>240</v>
      </c>
      <c r="F16" s="318">
        <f t="shared" si="0"/>
        <v>20</v>
      </c>
      <c r="G16" s="319">
        <f t="shared" si="0"/>
        <v>0</v>
      </c>
      <c r="H16" s="319">
        <f t="shared" si="0"/>
        <v>65</v>
      </c>
      <c r="I16" s="319">
        <f t="shared" si="0"/>
        <v>3.25</v>
      </c>
      <c r="J16" s="319">
        <f t="shared" si="0"/>
        <v>65</v>
      </c>
      <c r="K16" s="320">
        <f t="shared" si="0"/>
        <v>25</v>
      </c>
      <c r="L16" s="320">
        <f t="shared" si="0"/>
        <v>0</v>
      </c>
      <c r="M16" s="320">
        <f t="shared" si="0"/>
        <v>10</v>
      </c>
      <c r="N16" s="320">
        <f t="shared" si="0"/>
        <v>30</v>
      </c>
      <c r="O16" s="320"/>
      <c r="P16" s="320">
        <f t="shared" si="0"/>
        <v>90</v>
      </c>
      <c r="Q16" s="320">
        <f t="shared" si="0"/>
        <v>0</v>
      </c>
      <c r="R16" s="320">
        <f t="shared" si="0"/>
        <v>0</v>
      </c>
      <c r="S16" s="320">
        <f t="shared" si="0"/>
        <v>0</v>
      </c>
      <c r="T16" s="321">
        <f t="shared" si="0"/>
        <v>20</v>
      </c>
      <c r="U16" s="318">
        <f t="shared" si="0"/>
        <v>19</v>
      </c>
      <c r="V16" s="322">
        <f t="shared" si="0"/>
        <v>0</v>
      </c>
      <c r="W16" s="322">
        <f t="shared" si="0"/>
        <v>1</v>
      </c>
      <c r="X16" s="318">
        <f t="shared" si="0"/>
        <v>20</v>
      </c>
      <c r="Y16" s="323">
        <f t="shared" si="0"/>
        <v>10</v>
      </c>
      <c r="Z16" s="321">
        <f t="shared" si="0"/>
        <v>10</v>
      </c>
      <c r="AA16" s="320">
        <f t="shared" si="0"/>
        <v>0</v>
      </c>
      <c r="AB16" s="324">
        <f t="shared" si="0"/>
        <v>0</v>
      </c>
      <c r="AC16" s="320">
        <f t="shared" si="0"/>
        <v>0</v>
      </c>
      <c r="AD16" s="325"/>
      <c r="AE16" s="321">
        <f t="shared" si="0"/>
        <v>30</v>
      </c>
      <c r="AF16" s="321">
        <f t="shared" si="0"/>
        <v>0</v>
      </c>
      <c r="AG16" s="320">
        <f t="shared" si="0"/>
        <v>0</v>
      </c>
      <c r="AH16" s="320">
        <f t="shared" si="0"/>
        <v>0</v>
      </c>
      <c r="AI16" s="326">
        <f t="shared" si="0"/>
        <v>0</v>
      </c>
      <c r="AJ16" s="327">
        <f t="shared" si="0"/>
        <v>4</v>
      </c>
      <c r="AK16" s="328">
        <f t="shared" si="0"/>
        <v>0</v>
      </c>
      <c r="AL16" s="322">
        <f t="shared" si="0"/>
        <v>0</v>
      </c>
      <c r="AM16" s="318">
        <f t="shared" si="0"/>
        <v>4</v>
      </c>
      <c r="AN16" s="318"/>
      <c r="AO16" s="323">
        <f t="shared" ref="AO16:BC16" si="1">SUM(AO11:AO15)</f>
        <v>10</v>
      </c>
      <c r="AP16" s="320">
        <f t="shared" si="1"/>
        <v>0</v>
      </c>
      <c r="AQ16" s="320">
        <f t="shared" si="1"/>
        <v>0</v>
      </c>
      <c r="AR16" s="320">
        <f t="shared" si="1"/>
        <v>0</v>
      </c>
      <c r="AS16" s="320">
        <f t="shared" si="1"/>
        <v>15</v>
      </c>
      <c r="AT16" s="320"/>
      <c r="AU16" s="320">
        <f t="shared" si="1"/>
        <v>30</v>
      </c>
      <c r="AV16" s="320">
        <f t="shared" si="1"/>
        <v>0</v>
      </c>
      <c r="AW16" s="320">
        <f t="shared" si="1"/>
        <v>0</v>
      </c>
      <c r="AX16" s="320">
        <f t="shared" si="1"/>
        <v>0</v>
      </c>
      <c r="AY16" s="327">
        <f t="shared" si="1"/>
        <v>0</v>
      </c>
      <c r="AZ16" s="327">
        <f t="shared" si="1"/>
        <v>4</v>
      </c>
      <c r="BA16" s="327">
        <f t="shared" si="1"/>
        <v>0</v>
      </c>
      <c r="BB16" s="327">
        <f t="shared" si="1"/>
        <v>0</v>
      </c>
      <c r="BC16" s="327">
        <f t="shared" si="1"/>
        <v>4</v>
      </c>
      <c r="BD16" s="322"/>
      <c r="BE16" s="323">
        <f t="shared" ref="BE16:BS16" si="2">SUM(BE11:BE15)</f>
        <v>45</v>
      </c>
      <c r="BF16" s="320">
        <f t="shared" si="2"/>
        <v>15</v>
      </c>
      <c r="BG16" s="320">
        <f t="shared" si="2"/>
        <v>0</v>
      </c>
      <c r="BH16" s="320">
        <f t="shared" si="2"/>
        <v>10</v>
      </c>
      <c r="BI16" s="320">
        <f t="shared" si="2"/>
        <v>15</v>
      </c>
      <c r="BJ16" s="320"/>
      <c r="BK16" s="320">
        <f t="shared" si="2"/>
        <v>30</v>
      </c>
      <c r="BL16" s="320">
        <f t="shared" si="2"/>
        <v>0</v>
      </c>
      <c r="BM16" s="320">
        <f t="shared" si="2"/>
        <v>0</v>
      </c>
      <c r="BN16" s="320">
        <f t="shared" si="2"/>
        <v>0</v>
      </c>
      <c r="BO16" s="327">
        <f t="shared" si="2"/>
        <v>20</v>
      </c>
      <c r="BP16" s="322">
        <f t="shared" si="2"/>
        <v>11</v>
      </c>
      <c r="BQ16" s="329">
        <f t="shared" si="2"/>
        <v>0</v>
      </c>
      <c r="BR16" s="330">
        <f t="shared" si="2"/>
        <v>1</v>
      </c>
      <c r="BS16" s="322">
        <f t="shared" si="2"/>
        <v>12</v>
      </c>
      <c r="BT16" s="318"/>
      <c r="BU16" s="323">
        <f t="shared" ref="BU16:CI16" si="3">SUM(BU11:BU15)</f>
        <v>0</v>
      </c>
      <c r="BV16" s="320">
        <f t="shared" si="3"/>
        <v>0</v>
      </c>
      <c r="BW16" s="320">
        <f t="shared" si="3"/>
        <v>0</v>
      </c>
      <c r="BX16" s="320">
        <f t="shared" si="3"/>
        <v>0</v>
      </c>
      <c r="BY16" s="320">
        <f t="shared" si="3"/>
        <v>0</v>
      </c>
      <c r="BZ16" s="320"/>
      <c r="CA16" s="320">
        <f t="shared" si="3"/>
        <v>0</v>
      </c>
      <c r="CB16" s="320">
        <f t="shared" si="3"/>
        <v>0</v>
      </c>
      <c r="CC16" s="320">
        <f t="shared" si="3"/>
        <v>0</v>
      </c>
      <c r="CD16" s="320">
        <f t="shared" si="3"/>
        <v>0</v>
      </c>
      <c r="CE16" s="325">
        <f t="shared" si="3"/>
        <v>0</v>
      </c>
      <c r="CF16" s="327">
        <f t="shared" si="3"/>
        <v>0</v>
      </c>
      <c r="CG16" s="327">
        <f t="shared" si="3"/>
        <v>0</v>
      </c>
      <c r="CH16" s="327">
        <f t="shared" si="3"/>
        <v>0</v>
      </c>
      <c r="CI16" s="322">
        <f t="shared" si="3"/>
        <v>0</v>
      </c>
      <c r="CJ16" s="322"/>
      <c r="CK16" s="322">
        <f>SUM(CK11:CK15)</f>
        <v>7</v>
      </c>
      <c r="CL16" s="79"/>
      <c r="CM16" s="80" t="s">
        <v>117</v>
      </c>
      <c r="CN16" s="80"/>
      <c r="CO16" s="80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</row>
    <row r="17" spans="1:134" s="91" customFormat="1" ht="30" thickTop="1" thickBot="1" x14ac:dyDescent="0.4">
      <c r="A17" s="792">
        <v>9</v>
      </c>
      <c r="B17" s="331"/>
      <c r="C17" s="332" t="s">
        <v>75</v>
      </c>
      <c r="D17" s="333"/>
      <c r="E17" s="334"/>
      <c r="F17" s="334"/>
      <c r="G17" s="335"/>
      <c r="H17" s="335"/>
      <c r="I17" s="335"/>
      <c r="J17" s="336"/>
      <c r="K17" s="337"/>
      <c r="L17" s="337"/>
      <c r="M17" s="337"/>
      <c r="N17" s="337"/>
      <c r="O17" s="337"/>
      <c r="P17" s="337"/>
      <c r="Q17" s="337"/>
      <c r="R17" s="337"/>
      <c r="S17" s="337"/>
      <c r="T17" s="338"/>
      <c r="U17" s="339"/>
      <c r="V17" s="339"/>
      <c r="W17" s="339"/>
      <c r="X17" s="339"/>
      <c r="Y17" s="340"/>
      <c r="Z17" s="341"/>
      <c r="AA17" s="340"/>
      <c r="AB17" s="340"/>
      <c r="AC17" s="341"/>
      <c r="AD17" s="341"/>
      <c r="AE17" s="341"/>
      <c r="AF17" s="341"/>
      <c r="AG17" s="341"/>
      <c r="AH17" s="341"/>
      <c r="AI17" s="342"/>
      <c r="AJ17" s="343"/>
      <c r="AK17" s="344"/>
      <c r="AL17" s="345"/>
      <c r="AM17" s="346"/>
      <c r="AN17" s="339"/>
      <c r="AO17" s="340"/>
      <c r="AP17" s="341"/>
      <c r="AQ17" s="341"/>
      <c r="AR17" s="341"/>
      <c r="AS17" s="341"/>
      <c r="AT17" s="341"/>
      <c r="AU17" s="341"/>
      <c r="AV17" s="341"/>
      <c r="AW17" s="341"/>
      <c r="AX17" s="341"/>
      <c r="AY17" s="343"/>
      <c r="AZ17" s="343"/>
      <c r="BA17" s="343"/>
      <c r="BB17" s="343"/>
      <c r="BC17" s="343"/>
      <c r="BD17" s="339"/>
      <c r="BE17" s="340"/>
      <c r="BF17" s="341"/>
      <c r="BG17" s="341"/>
      <c r="BH17" s="341"/>
      <c r="BI17" s="341"/>
      <c r="BJ17" s="341"/>
      <c r="BK17" s="341"/>
      <c r="BL17" s="341"/>
      <c r="BM17" s="341"/>
      <c r="BN17" s="341"/>
      <c r="BO17" s="343"/>
      <c r="BP17" s="339"/>
      <c r="BQ17" s="345"/>
      <c r="BR17" s="347"/>
      <c r="BS17" s="339"/>
      <c r="BT17" s="346"/>
      <c r="BU17" s="340"/>
      <c r="BV17" s="341"/>
      <c r="BW17" s="341"/>
      <c r="BX17" s="341"/>
      <c r="BY17" s="341"/>
      <c r="BZ17" s="341"/>
      <c r="CA17" s="341"/>
      <c r="CB17" s="341"/>
      <c r="CC17" s="341"/>
      <c r="CD17" s="341"/>
      <c r="CE17" s="348"/>
      <c r="CF17" s="343"/>
      <c r="CG17" s="343"/>
      <c r="CH17" s="343"/>
      <c r="CI17" s="339"/>
      <c r="CJ17" s="339"/>
      <c r="CK17" s="339"/>
      <c r="CL17" s="79"/>
      <c r="CM17" s="80"/>
      <c r="CN17" s="80"/>
      <c r="CO17" s="80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7"/>
      <c r="DM17" s="87"/>
      <c r="DN17" s="87"/>
      <c r="DO17" s="87"/>
      <c r="DP17" s="87"/>
      <c r="DQ17" s="87"/>
      <c r="DR17" s="87"/>
    </row>
    <row r="18" spans="1:134" s="81" customFormat="1" ht="91.5" customHeight="1" thickTop="1" thickBot="1" x14ac:dyDescent="0.4">
      <c r="A18" s="470">
        <v>10</v>
      </c>
      <c r="B18" s="349" t="s">
        <v>135</v>
      </c>
      <c r="C18" s="254" t="s">
        <v>50</v>
      </c>
      <c r="D18" s="350" t="s">
        <v>51</v>
      </c>
      <c r="E18" s="351">
        <v>75</v>
      </c>
      <c r="F18" s="257">
        <v>5</v>
      </c>
      <c r="G18" s="352" t="s">
        <v>115</v>
      </c>
      <c r="H18" s="352">
        <v>30</v>
      </c>
      <c r="I18" s="352">
        <v>1.5</v>
      </c>
      <c r="J18" s="353">
        <v>30</v>
      </c>
      <c r="K18" s="354">
        <v>10</v>
      </c>
      <c r="L18" s="354"/>
      <c r="M18" s="354">
        <v>15</v>
      </c>
      <c r="N18" s="354"/>
      <c r="O18" s="354"/>
      <c r="P18" s="354"/>
      <c r="Q18" s="354"/>
      <c r="R18" s="354"/>
      <c r="S18" s="354"/>
      <c r="T18" s="355">
        <v>20</v>
      </c>
      <c r="U18" s="356">
        <v>4</v>
      </c>
      <c r="V18" s="356"/>
      <c r="W18" s="356">
        <v>1</v>
      </c>
      <c r="X18" s="356">
        <v>5</v>
      </c>
      <c r="Y18" s="357">
        <v>30</v>
      </c>
      <c r="Z18" s="354">
        <v>10</v>
      </c>
      <c r="AA18" s="354"/>
      <c r="AB18" s="354">
        <v>15</v>
      </c>
      <c r="AC18" s="354"/>
      <c r="AD18" s="354"/>
      <c r="AE18" s="354"/>
      <c r="AF18" s="354"/>
      <c r="AG18" s="354"/>
      <c r="AH18" s="354"/>
      <c r="AI18" s="358">
        <v>20</v>
      </c>
      <c r="AJ18" s="359">
        <v>4</v>
      </c>
      <c r="AK18" s="360"/>
      <c r="AL18" s="361">
        <v>1</v>
      </c>
      <c r="AM18" s="362">
        <v>5</v>
      </c>
      <c r="AN18" s="356" t="s">
        <v>51</v>
      </c>
      <c r="AO18" s="357"/>
      <c r="AP18" s="354"/>
      <c r="AQ18" s="354"/>
      <c r="AR18" s="354"/>
      <c r="AS18" s="354"/>
      <c r="AT18" s="354"/>
      <c r="AU18" s="354"/>
      <c r="AV18" s="354"/>
      <c r="AW18" s="354"/>
      <c r="AX18" s="354"/>
      <c r="AY18" s="363"/>
      <c r="AZ18" s="359"/>
      <c r="BA18" s="359"/>
      <c r="BB18" s="359"/>
      <c r="BC18" s="359"/>
      <c r="BD18" s="356"/>
      <c r="BE18" s="357"/>
      <c r="BF18" s="354"/>
      <c r="BG18" s="354"/>
      <c r="BH18" s="354"/>
      <c r="BI18" s="354"/>
      <c r="BJ18" s="364"/>
      <c r="BK18" s="364"/>
      <c r="BL18" s="364"/>
      <c r="BM18" s="364"/>
      <c r="BN18" s="364"/>
      <c r="BO18" s="365"/>
      <c r="BP18" s="366"/>
      <c r="BQ18" s="367"/>
      <c r="BR18" s="368"/>
      <c r="BS18" s="366"/>
      <c r="BT18" s="369"/>
      <c r="BU18" s="285"/>
      <c r="BV18" s="279"/>
      <c r="BW18" s="279"/>
      <c r="BX18" s="279"/>
      <c r="BY18" s="279"/>
      <c r="BZ18" s="279"/>
      <c r="CA18" s="279"/>
      <c r="CB18" s="279"/>
      <c r="CC18" s="279"/>
      <c r="CD18" s="279"/>
      <c r="CE18" s="286"/>
      <c r="CF18" s="313"/>
      <c r="CG18" s="313"/>
      <c r="CH18" s="313"/>
      <c r="CI18" s="309"/>
      <c r="CJ18" s="309"/>
      <c r="CK18" s="288"/>
      <c r="CL18" s="79"/>
      <c r="CM18" s="80"/>
      <c r="CN18" s="80"/>
      <c r="CO18" s="80"/>
      <c r="CP18" s="80"/>
      <c r="CQ18" s="80"/>
      <c r="CR18" s="80"/>
      <c r="CS18" s="80"/>
      <c r="CT18" s="80"/>
      <c r="CU18" s="80"/>
      <c r="CV18" s="80"/>
      <c r="CW18" s="80"/>
      <c r="CX18" s="80"/>
      <c r="CY18" s="80"/>
      <c r="CZ18" s="80"/>
      <c r="DA18" s="80"/>
      <c r="DB18" s="80"/>
      <c r="DC18" s="80"/>
      <c r="DD18" s="80"/>
      <c r="DE18" s="80"/>
      <c r="DF18" s="80"/>
      <c r="DG18" s="80"/>
      <c r="DH18" s="80"/>
      <c r="DI18" s="80"/>
      <c r="DJ18" s="80"/>
      <c r="DK18" s="80"/>
    </row>
    <row r="19" spans="1:134" s="81" customFormat="1" ht="91.5" customHeight="1" thickTop="1" thickBot="1" x14ac:dyDescent="0.4">
      <c r="A19" s="470">
        <v>11</v>
      </c>
      <c r="B19" s="289" t="s">
        <v>136</v>
      </c>
      <c r="C19" s="370" t="s">
        <v>24</v>
      </c>
      <c r="D19" s="291" t="s">
        <v>52</v>
      </c>
      <c r="E19" s="371">
        <v>25</v>
      </c>
      <c r="F19" s="309">
        <v>2</v>
      </c>
      <c r="G19" s="258" t="s">
        <v>115</v>
      </c>
      <c r="H19" s="258">
        <v>15</v>
      </c>
      <c r="I19" s="258">
        <v>0.75</v>
      </c>
      <c r="J19" s="354">
        <v>15</v>
      </c>
      <c r="K19" s="353">
        <v>10</v>
      </c>
      <c r="L19" s="353"/>
      <c r="M19" s="353"/>
      <c r="N19" s="353"/>
      <c r="O19" s="353"/>
      <c r="P19" s="353"/>
      <c r="Q19" s="353"/>
      <c r="R19" s="353"/>
      <c r="S19" s="353"/>
      <c r="T19" s="372"/>
      <c r="U19" s="373">
        <v>2</v>
      </c>
      <c r="V19" s="373"/>
      <c r="W19" s="373"/>
      <c r="X19" s="373">
        <v>2</v>
      </c>
      <c r="Y19" s="374"/>
      <c r="Z19" s="353"/>
      <c r="AA19" s="353"/>
      <c r="AB19" s="353"/>
      <c r="AC19" s="353"/>
      <c r="AD19" s="353"/>
      <c r="AE19" s="353"/>
      <c r="AF19" s="353"/>
      <c r="AG19" s="353"/>
      <c r="AH19" s="353"/>
      <c r="AI19" s="375"/>
      <c r="AJ19" s="376"/>
      <c r="AK19" s="377"/>
      <c r="AL19" s="378"/>
      <c r="AM19" s="379"/>
      <c r="AN19" s="373"/>
      <c r="AO19" s="374">
        <v>15</v>
      </c>
      <c r="AP19" s="353">
        <v>10</v>
      </c>
      <c r="AQ19" s="353"/>
      <c r="AR19" s="353"/>
      <c r="AS19" s="353"/>
      <c r="AT19" s="353"/>
      <c r="AU19" s="353"/>
      <c r="AV19" s="353"/>
      <c r="AW19" s="353"/>
      <c r="AX19" s="353"/>
      <c r="AY19" s="380"/>
      <c r="AZ19" s="376">
        <v>2</v>
      </c>
      <c r="BA19" s="376"/>
      <c r="BB19" s="376"/>
      <c r="BC19" s="376">
        <v>2</v>
      </c>
      <c r="BD19" s="373" t="s">
        <v>52</v>
      </c>
      <c r="BE19" s="374"/>
      <c r="BF19" s="353"/>
      <c r="BG19" s="353"/>
      <c r="BH19" s="353"/>
      <c r="BI19" s="353"/>
      <c r="BJ19" s="381"/>
      <c r="BK19" s="381"/>
      <c r="BL19" s="381"/>
      <c r="BM19" s="381"/>
      <c r="BN19" s="381"/>
      <c r="BO19" s="382"/>
      <c r="BP19" s="383"/>
      <c r="BQ19" s="384"/>
      <c r="BR19" s="385"/>
      <c r="BS19" s="386"/>
      <c r="BT19" s="387"/>
      <c r="BU19" s="311"/>
      <c r="BV19" s="305"/>
      <c r="BW19" s="305"/>
      <c r="BX19" s="305"/>
      <c r="BY19" s="305"/>
      <c r="BZ19" s="305"/>
      <c r="CA19" s="305"/>
      <c r="CB19" s="305"/>
      <c r="CC19" s="305"/>
      <c r="CD19" s="305"/>
      <c r="CE19" s="312"/>
      <c r="CF19" s="313"/>
      <c r="CG19" s="313"/>
      <c r="CH19" s="313"/>
      <c r="CI19" s="309"/>
      <c r="CJ19" s="309"/>
      <c r="CK19" s="314">
        <v>2</v>
      </c>
      <c r="CL19" s="79"/>
      <c r="CM19" s="80"/>
      <c r="CN19" s="80"/>
      <c r="CO19" s="80"/>
      <c r="CP19" s="80"/>
      <c r="CQ19" s="80"/>
      <c r="CR19" s="80"/>
      <c r="CS19" s="80"/>
      <c r="CT19" s="80"/>
      <c r="CU19" s="80"/>
      <c r="CV19" s="80"/>
      <c r="CW19" s="80"/>
      <c r="CX19" s="80"/>
      <c r="CY19" s="80"/>
      <c r="CZ19" s="80"/>
      <c r="DA19" s="80"/>
      <c r="DB19" s="80"/>
      <c r="DC19" s="80"/>
      <c r="DD19" s="80"/>
      <c r="DE19" s="80"/>
      <c r="DF19" s="80"/>
      <c r="DG19" s="80"/>
      <c r="DH19" s="80"/>
      <c r="DI19" s="80"/>
      <c r="DJ19" s="80"/>
      <c r="DK19" s="80"/>
    </row>
    <row r="20" spans="1:134" s="81" customFormat="1" ht="91.5" customHeight="1" thickTop="1" thickBot="1" x14ac:dyDescent="0.4">
      <c r="A20" s="792">
        <v>12</v>
      </c>
      <c r="B20" s="274" t="s">
        <v>137</v>
      </c>
      <c r="C20" s="254" t="s">
        <v>48</v>
      </c>
      <c r="D20" s="255" t="s">
        <v>52</v>
      </c>
      <c r="E20" s="256">
        <v>25</v>
      </c>
      <c r="F20" s="257">
        <v>3</v>
      </c>
      <c r="G20" s="258" t="s">
        <v>115</v>
      </c>
      <c r="H20" s="258">
        <v>10</v>
      </c>
      <c r="I20" s="258">
        <v>0.5</v>
      </c>
      <c r="J20" s="354">
        <v>10</v>
      </c>
      <c r="K20" s="354"/>
      <c r="L20" s="354"/>
      <c r="M20" s="354">
        <v>5</v>
      </c>
      <c r="N20" s="354">
        <v>10</v>
      </c>
      <c r="O20" s="354"/>
      <c r="P20" s="354"/>
      <c r="Q20" s="354"/>
      <c r="R20" s="354"/>
      <c r="S20" s="354"/>
      <c r="T20" s="355"/>
      <c r="U20" s="356">
        <v>3</v>
      </c>
      <c r="V20" s="356"/>
      <c r="W20" s="356"/>
      <c r="X20" s="356">
        <v>3</v>
      </c>
      <c r="Y20" s="357">
        <v>10</v>
      </c>
      <c r="Z20" s="354"/>
      <c r="AA20" s="354"/>
      <c r="AB20" s="354">
        <v>5</v>
      </c>
      <c r="AC20" s="354">
        <v>10</v>
      </c>
      <c r="AD20" s="354"/>
      <c r="AE20" s="354"/>
      <c r="AF20" s="354"/>
      <c r="AG20" s="354"/>
      <c r="AH20" s="354"/>
      <c r="AI20" s="358"/>
      <c r="AJ20" s="359">
        <v>3</v>
      </c>
      <c r="AK20" s="360"/>
      <c r="AL20" s="361"/>
      <c r="AM20" s="362">
        <v>3</v>
      </c>
      <c r="AN20" s="356" t="s">
        <v>52</v>
      </c>
      <c r="AO20" s="357"/>
      <c r="AP20" s="354"/>
      <c r="AQ20" s="354"/>
      <c r="AR20" s="354"/>
      <c r="AS20" s="354"/>
      <c r="AT20" s="354"/>
      <c r="AU20" s="354"/>
      <c r="AV20" s="354"/>
      <c r="AW20" s="354"/>
      <c r="AX20" s="354"/>
      <c r="AY20" s="363"/>
      <c r="AZ20" s="359"/>
      <c r="BA20" s="359"/>
      <c r="BB20" s="359"/>
      <c r="BC20" s="359"/>
      <c r="BD20" s="356"/>
      <c r="BE20" s="357"/>
      <c r="BF20" s="354"/>
      <c r="BG20" s="354"/>
      <c r="BH20" s="354"/>
      <c r="BI20" s="354"/>
      <c r="BJ20" s="364"/>
      <c r="BK20" s="364"/>
      <c r="BL20" s="364"/>
      <c r="BM20" s="364"/>
      <c r="BN20" s="364"/>
      <c r="BO20" s="382"/>
      <c r="BP20" s="367"/>
      <c r="BQ20" s="388"/>
      <c r="BR20" s="368"/>
      <c r="BS20" s="366"/>
      <c r="BT20" s="369"/>
      <c r="BU20" s="285"/>
      <c r="BV20" s="279"/>
      <c r="BW20" s="279"/>
      <c r="BX20" s="279"/>
      <c r="BY20" s="279"/>
      <c r="BZ20" s="279"/>
      <c r="CA20" s="279"/>
      <c r="CB20" s="279"/>
      <c r="CC20" s="279"/>
      <c r="CD20" s="279"/>
      <c r="CE20" s="286"/>
      <c r="CF20" s="287"/>
      <c r="CG20" s="287"/>
      <c r="CH20" s="287"/>
      <c r="CI20" s="257"/>
      <c r="CJ20" s="257"/>
      <c r="CK20" s="288">
        <v>3</v>
      </c>
      <c r="CL20" s="79"/>
      <c r="CM20" s="80"/>
      <c r="CN20" s="80"/>
      <c r="CO20" s="80"/>
      <c r="CP20" s="80"/>
      <c r="CQ20" s="80"/>
      <c r="CR20" s="80"/>
      <c r="CS20" s="80"/>
      <c r="CT20" s="80"/>
      <c r="CU20" s="80"/>
      <c r="CV20" s="80"/>
      <c r="CW20" s="80"/>
      <c r="CX20" s="80"/>
      <c r="CY20" s="80"/>
      <c r="CZ20" s="80"/>
      <c r="DA20" s="80"/>
      <c r="DB20" s="80"/>
      <c r="DC20" s="80"/>
      <c r="DD20" s="80"/>
      <c r="DE20" s="80"/>
      <c r="DF20" s="80"/>
      <c r="DG20" s="80"/>
      <c r="DH20" s="80"/>
      <c r="DI20" s="80"/>
      <c r="DJ20" s="80"/>
      <c r="DK20" s="80"/>
    </row>
    <row r="21" spans="1:134" s="81" customFormat="1" ht="91.5" customHeight="1" thickTop="1" thickBot="1" x14ac:dyDescent="0.4">
      <c r="A21" s="470">
        <v>13</v>
      </c>
      <c r="B21" s="274" t="s">
        <v>138</v>
      </c>
      <c r="C21" s="254" t="s">
        <v>71</v>
      </c>
      <c r="D21" s="255" t="s">
        <v>52</v>
      </c>
      <c r="E21" s="256">
        <v>45</v>
      </c>
      <c r="F21" s="257">
        <v>3</v>
      </c>
      <c r="G21" s="258" t="s">
        <v>115</v>
      </c>
      <c r="H21" s="258">
        <v>15</v>
      </c>
      <c r="I21" s="258">
        <v>0.75</v>
      </c>
      <c r="J21" s="354">
        <v>15</v>
      </c>
      <c r="K21" s="354">
        <v>15</v>
      </c>
      <c r="L21" s="354"/>
      <c r="M21" s="354">
        <v>5</v>
      </c>
      <c r="N21" s="354">
        <v>10</v>
      </c>
      <c r="O21" s="354"/>
      <c r="P21" s="354"/>
      <c r="Q21" s="354"/>
      <c r="R21" s="354"/>
      <c r="S21" s="354"/>
      <c r="T21" s="355"/>
      <c r="U21" s="356">
        <v>3</v>
      </c>
      <c r="V21" s="356"/>
      <c r="W21" s="356"/>
      <c r="X21" s="356">
        <v>3</v>
      </c>
      <c r="Y21" s="357"/>
      <c r="Z21" s="354"/>
      <c r="AA21" s="354"/>
      <c r="AB21" s="354"/>
      <c r="AC21" s="354"/>
      <c r="AD21" s="354"/>
      <c r="AE21" s="354"/>
      <c r="AF21" s="354"/>
      <c r="AG21" s="354"/>
      <c r="AH21" s="354"/>
      <c r="AI21" s="358"/>
      <c r="AJ21" s="359"/>
      <c r="AK21" s="360"/>
      <c r="AL21" s="361"/>
      <c r="AM21" s="362"/>
      <c r="AN21" s="356"/>
      <c r="AO21" s="389">
        <v>15</v>
      </c>
      <c r="AP21" s="390">
        <v>15</v>
      </c>
      <c r="AQ21" s="390"/>
      <c r="AR21" s="390">
        <v>5</v>
      </c>
      <c r="AS21" s="390">
        <v>10</v>
      </c>
      <c r="AT21" s="390"/>
      <c r="AU21" s="390"/>
      <c r="AV21" s="390"/>
      <c r="AW21" s="390"/>
      <c r="AX21" s="390"/>
      <c r="AY21" s="391"/>
      <c r="AZ21" s="359">
        <v>3</v>
      </c>
      <c r="BA21" s="359"/>
      <c r="BB21" s="361"/>
      <c r="BC21" s="362">
        <v>3</v>
      </c>
      <c r="BD21" s="356" t="s">
        <v>52</v>
      </c>
      <c r="BE21" s="357"/>
      <c r="BF21" s="354"/>
      <c r="BG21" s="354"/>
      <c r="BH21" s="354"/>
      <c r="BI21" s="354"/>
      <c r="BJ21" s="364"/>
      <c r="BK21" s="364"/>
      <c r="BL21" s="364"/>
      <c r="BM21" s="364"/>
      <c r="BN21" s="364"/>
      <c r="BO21" s="365"/>
      <c r="BP21" s="367"/>
      <c r="BQ21" s="388"/>
      <c r="BR21" s="368"/>
      <c r="BS21" s="366"/>
      <c r="BT21" s="392"/>
      <c r="BU21" s="393"/>
      <c r="BV21" s="394"/>
      <c r="BW21" s="394"/>
      <c r="BX21" s="279"/>
      <c r="BY21" s="279"/>
      <c r="BZ21" s="279"/>
      <c r="CA21" s="279"/>
      <c r="CB21" s="279"/>
      <c r="CC21" s="279"/>
      <c r="CD21" s="279"/>
      <c r="CE21" s="286"/>
      <c r="CF21" s="287"/>
      <c r="CG21" s="287"/>
      <c r="CH21" s="287"/>
      <c r="CI21" s="257"/>
      <c r="CJ21" s="257"/>
      <c r="CK21" s="288">
        <v>3</v>
      </c>
      <c r="CL21" s="79"/>
      <c r="CM21" s="80"/>
      <c r="CN21" s="80"/>
      <c r="CO21" s="80"/>
      <c r="CP21" s="80"/>
      <c r="CQ21" s="80"/>
      <c r="CR21" s="80"/>
      <c r="CS21" s="80"/>
      <c r="CT21" s="80"/>
      <c r="CU21" s="80"/>
      <c r="CV21" s="80"/>
      <c r="CW21" s="80"/>
      <c r="CX21" s="80"/>
      <c r="CY21" s="80"/>
      <c r="CZ21" s="80"/>
      <c r="DA21" s="80"/>
      <c r="DB21" s="80"/>
      <c r="DC21" s="80"/>
      <c r="DD21" s="80"/>
      <c r="DE21" s="80"/>
      <c r="DF21" s="80"/>
      <c r="DG21" s="80"/>
      <c r="DH21" s="80"/>
      <c r="DI21" s="80"/>
      <c r="DJ21" s="80"/>
      <c r="DK21" s="80"/>
    </row>
    <row r="22" spans="1:134" s="81" customFormat="1" ht="115.5" customHeight="1" thickTop="1" thickBot="1" x14ac:dyDescent="0.4">
      <c r="A22" s="470">
        <v>14</v>
      </c>
      <c r="B22" s="274" t="s">
        <v>139</v>
      </c>
      <c r="C22" s="395" t="s">
        <v>172</v>
      </c>
      <c r="D22" s="350" t="s">
        <v>52</v>
      </c>
      <c r="E22" s="256">
        <v>30</v>
      </c>
      <c r="F22" s="257">
        <v>2</v>
      </c>
      <c r="G22" s="258" t="s">
        <v>115</v>
      </c>
      <c r="H22" s="258">
        <v>15</v>
      </c>
      <c r="I22" s="258">
        <v>0.75</v>
      </c>
      <c r="J22" s="354">
        <v>15</v>
      </c>
      <c r="K22" s="354"/>
      <c r="L22" s="354"/>
      <c r="M22" s="354"/>
      <c r="N22" s="354">
        <v>15</v>
      </c>
      <c r="O22" s="354"/>
      <c r="P22" s="354"/>
      <c r="Q22" s="354"/>
      <c r="R22" s="354"/>
      <c r="S22" s="354"/>
      <c r="T22" s="355"/>
      <c r="U22" s="356">
        <v>2</v>
      </c>
      <c r="V22" s="356"/>
      <c r="W22" s="356"/>
      <c r="X22" s="356">
        <v>2</v>
      </c>
      <c r="Y22" s="357"/>
      <c r="Z22" s="354"/>
      <c r="AA22" s="354"/>
      <c r="AB22" s="354"/>
      <c r="AC22" s="354"/>
      <c r="AD22" s="354"/>
      <c r="AE22" s="354"/>
      <c r="AF22" s="354"/>
      <c r="AG22" s="354"/>
      <c r="AH22" s="354"/>
      <c r="AI22" s="358"/>
      <c r="AJ22" s="359"/>
      <c r="AK22" s="360"/>
      <c r="AL22" s="361"/>
      <c r="AM22" s="362"/>
      <c r="AN22" s="356"/>
      <c r="AO22" s="357">
        <v>15</v>
      </c>
      <c r="AP22" s="354"/>
      <c r="AQ22" s="354"/>
      <c r="AR22" s="354"/>
      <c r="AS22" s="354">
        <v>15</v>
      </c>
      <c r="AT22" s="354"/>
      <c r="AU22" s="354"/>
      <c r="AV22" s="354"/>
      <c r="AW22" s="354"/>
      <c r="AX22" s="354"/>
      <c r="AY22" s="363"/>
      <c r="AZ22" s="359">
        <v>2</v>
      </c>
      <c r="BA22" s="359"/>
      <c r="BB22" s="361"/>
      <c r="BC22" s="362">
        <v>2</v>
      </c>
      <c r="BD22" s="356" t="s">
        <v>52</v>
      </c>
      <c r="BE22" s="357"/>
      <c r="BF22" s="354"/>
      <c r="BG22" s="354"/>
      <c r="BH22" s="354"/>
      <c r="BI22" s="354"/>
      <c r="BJ22" s="364"/>
      <c r="BK22" s="364"/>
      <c r="BL22" s="364"/>
      <c r="BM22" s="364"/>
      <c r="BN22" s="364"/>
      <c r="BO22" s="365"/>
      <c r="BP22" s="366"/>
      <c r="BQ22" s="367"/>
      <c r="BR22" s="368"/>
      <c r="BS22" s="366"/>
      <c r="BT22" s="369"/>
      <c r="BU22" s="285"/>
      <c r="BV22" s="279"/>
      <c r="BW22" s="279"/>
      <c r="BX22" s="279"/>
      <c r="BY22" s="279"/>
      <c r="BZ22" s="279"/>
      <c r="CA22" s="279"/>
      <c r="CB22" s="279"/>
      <c r="CC22" s="279"/>
      <c r="CD22" s="279"/>
      <c r="CE22" s="286"/>
      <c r="CF22" s="287"/>
      <c r="CG22" s="287"/>
      <c r="CH22" s="287"/>
      <c r="CI22" s="257"/>
      <c r="CJ22" s="257"/>
      <c r="CK22" s="396"/>
      <c r="CL22" s="79"/>
      <c r="CM22" s="80"/>
      <c r="CN22" s="80"/>
      <c r="CO22" s="80"/>
      <c r="CP22" s="80"/>
      <c r="CQ22" s="80"/>
      <c r="CR22" s="80"/>
      <c r="CS22" s="80"/>
      <c r="CT22" s="80"/>
      <c r="CU22" s="80"/>
      <c r="CV22" s="80"/>
      <c r="CW22" s="80"/>
      <c r="CX22" s="80"/>
      <c r="CY22" s="80"/>
      <c r="CZ22" s="80"/>
      <c r="DA22" s="80"/>
      <c r="DB22" s="80"/>
      <c r="DC22" s="80"/>
      <c r="DD22" s="80"/>
      <c r="DE22" s="80"/>
      <c r="DF22" s="80"/>
      <c r="DG22" s="80"/>
      <c r="DH22" s="80"/>
      <c r="DI22" s="80"/>
      <c r="DJ22" s="80"/>
      <c r="DK22" s="80"/>
    </row>
    <row r="23" spans="1:134" s="81" customFormat="1" ht="91.5" customHeight="1" thickTop="1" thickBot="1" x14ac:dyDescent="0.4">
      <c r="A23" s="792">
        <v>15</v>
      </c>
      <c r="B23" s="274" t="s">
        <v>140</v>
      </c>
      <c r="C23" s="395" t="s">
        <v>95</v>
      </c>
      <c r="D23" s="350" t="s">
        <v>52</v>
      </c>
      <c r="E23" s="256">
        <v>30</v>
      </c>
      <c r="F23" s="257">
        <v>2</v>
      </c>
      <c r="G23" s="258" t="s">
        <v>115</v>
      </c>
      <c r="H23" s="258">
        <v>15</v>
      </c>
      <c r="I23" s="258">
        <v>0.75</v>
      </c>
      <c r="J23" s="354">
        <v>15</v>
      </c>
      <c r="K23" s="354"/>
      <c r="L23" s="354"/>
      <c r="M23" s="354"/>
      <c r="N23" s="354">
        <v>15</v>
      </c>
      <c r="O23" s="354"/>
      <c r="P23" s="354"/>
      <c r="Q23" s="354"/>
      <c r="R23" s="354"/>
      <c r="S23" s="354"/>
      <c r="T23" s="355"/>
      <c r="U23" s="356">
        <v>2</v>
      </c>
      <c r="V23" s="356"/>
      <c r="W23" s="356"/>
      <c r="X23" s="356">
        <v>2</v>
      </c>
      <c r="Y23" s="357"/>
      <c r="Z23" s="354"/>
      <c r="AA23" s="354"/>
      <c r="AB23" s="354"/>
      <c r="AC23" s="354"/>
      <c r="AD23" s="354"/>
      <c r="AE23" s="354"/>
      <c r="AF23" s="354"/>
      <c r="AG23" s="354"/>
      <c r="AH23" s="354"/>
      <c r="AI23" s="358"/>
      <c r="AJ23" s="359"/>
      <c r="AK23" s="360"/>
      <c r="AL23" s="361"/>
      <c r="AM23" s="362"/>
      <c r="AN23" s="356"/>
      <c r="AO23" s="389">
        <v>15</v>
      </c>
      <c r="AP23" s="390"/>
      <c r="AQ23" s="390"/>
      <c r="AR23" s="390"/>
      <c r="AS23" s="390">
        <v>15</v>
      </c>
      <c r="AT23" s="390"/>
      <c r="AU23" s="390"/>
      <c r="AV23" s="390"/>
      <c r="AW23" s="390"/>
      <c r="AX23" s="390"/>
      <c r="AY23" s="391"/>
      <c r="AZ23" s="359">
        <v>2</v>
      </c>
      <c r="BA23" s="359"/>
      <c r="BB23" s="361"/>
      <c r="BC23" s="362">
        <v>2</v>
      </c>
      <c r="BD23" s="356" t="s">
        <v>52</v>
      </c>
      <c r="BE23" s="357"/>
      <c r="BF23" s="354"/>
      <c r="BG23" s="354"/>
      <c r="BH23" s="354"/>
      <c r="BI23" s="354"/>
      <c r="BJ23" s="364"/>
      <c r="BK23" s="364"/>
      <c r="BL23" s="364"/>
      <c r="BM23" s="364"/>
      <c r="BN23" s="364"/>
      <c r="BO23" s="365"/>
      <c r="BP23" s="366"/>
      <c r="BQ23" s="367"/>
      <c r="BR23" s="368"/>
      <c r="BS23" s="366"/>
      <c r="BT23" s="369"/>
      <c r="BU23" s="285"/>
      <c r="BV23" s="279"/>
      <c r="BW23" s="279"/>
      <c r="BX23" s="279"/>
      <c r="BY23" s="279"/>
      <c r="BZ23" s="279"/>
      <c r="CA23" s="279"/>
      <c r="CB23" s="279"/>
      <c r="CC23" s="279"/>
      <c r="CD23" s="279"/>
      <c r="CE23" s="286"/>
      <c r="CF23" s="287"/>
      <c r="CG23" s="287"/>
      <c r="CH23" s="287"/>
      <c r="CI23" s="257"/>
      <c r="CJ23" s="257"/>
      <c r="CK23" s="288"/>
      <c r="CL23" s="79"/>
      <c r="CM23" s="80"/>
      <c r="CN23" s="80"/>
      <c r="CO23" s="80"/>
      <c r="CP23" s="80"/>
      <c r="CQ23" s="80"/>
      <c r="CR23" s="80"/>
      <c r="CS23" s="80"/>
      <c r="CT23" s="80"/>
      <c r="CU23" s="80"/>
      <c r="CV23" s="80"/>
      <c r="CW23" s="80"/>
      <c r="CX23" s="80"/>
      <c r="CY23" s="80"/>
      <c r="CZ23" s="80"/>
      <c r="DA23" s="80"/>
      <c r="DB23" s="80"/>
      <c r="DC23" s="80"/>
      <c r="DD23" s="80"/>
      <c r="DE23" s="80"/>
      <c r="DF23" s="80"/>
      <c r="DG23" s="80"/>
      <c r="DH23" s="80"/>
      <c r="DI23" s="80"/>
      <c r="DJ23" s="80"/>
      <c r="DK23" s="80"/>
    </row>
    <row r="24" spans="1:134" s="81" customFormat="1" ht="91.5" customHeight="1" thickTop="1" thickBot="1" x14ac:dyDescent="0.4">
      <c r="A24" s="470">
        <v>16</v>
      </c>
      <c r="B24" s="274" t="s">
        <v>141</v>
      </c>
      <c r="C24" s="395" t="s">
        <v>90</v>
      </c>
      <c r="D24" s="255" t="s">
        <v>51</v>
      </c>
      <c r="E24" s="256">
        <v>55</v>
      </c>
      <c r="F24" s="257">
        <v>4</v>
      </c>
      <c r="G24" s="258" t="s">
        <v>115</v>
      </c>
      <c r="H24" s="258">
        <v>15</v>
      </c>
      <c r="I24" s="258">
        <v>0.75</v>
      </c>
      <c r="J24" s="354">
        <v>15</v>
      </c>
      <c r="K24" s="354">
        <v>10</v>
      </c>
      <c r="L24" s="354"/>
      <c r="M24" s="354">
        <v>10</v>
      </c>
      <c r="N24" s="354"/>
      <c r="O24" s="354"/>
      <c r="P24" s="354"/>
      <c r="Q24" s="354"/>
      <c r="R24" s="354"/>
      <c r="S24" s="354"/>
      <c r="T24" s="355">
        <v>20</v>
      </c>
      <c r="U24" s="356">
        <v>3</v>
      </c>
      <c r="V24" s="356"/>
      <c r="W24" s="356">
        <v>1</v>
      </c>
      <c r="X24" s="356">
        <v>4</v>
      </c>
      <c r="Y24" s="357"/>
      <c r="Z24" s="354"/>
      <c r="AA24" s="354"/>
      <c r="AB24" s="354"/>
      <c r="AC24" s="354"/>
      <c r="AD24" s="354"/>
      <c r="AE24" s="354"/>
      <c r="AF24" s="354"/>
      <c r="AG24" s="354"/>
      <c r="AH24" s="354"/>
      <c r="AI24" s="358"/>
      <c r="AJ24" s="359"/>
      <c r="AK24" s="360"/>
      <c r="AL24" s="361"/>
      <c r="AM24" s="362"/>
      <c r="AN24" s="356"/>
      <c r="AO24" s="357"/>
      <c r="AP24" s="354"/>
      <c r="AQ24" s="354"/>
      <c r="AR24" s="354"/>
      <c r="AS24" s="354"/>
      <c r="AT24" s="354"/>
      <c r="AU24" s="354"/>
      <c r="AV24" s="354"/>
      <c r="AW24" s="354"/>
      <c r="AX24" s="354"/>
      <c r="AY24" s="363"/>
      <c r="AZ24" s="359"/>
      <c r="BA24" s="359"/>
      <c r="BB24" s="359"/>
      <c r="BC24" s="359"/>
      <c r="BD24" s="356"/>
      <c r="BE24" s="357">
        <v>15</v>
      </c>
      <c r="BF24" s="354">
        <v>10</v>
      </c>
      <c r="BG24" s="354"/>
      <c r="BH24" s="354">
        <v>10</v>
      </c>
      <c r="BI24" s="354"/>
      <c r="BJ24" s="364"/>
      <c r="BK24" s="364"/>
      <c r="BL24" s="364"/>
      <c r="BM24" s="364"/>
      <c r="BN24" s="364"/>
      <c r="BO24" s="365">
        <v>20</v>
      </c>
      <c r="BP24" s="366">
        <v>3</v>
      </c>
      <c r="BQ24" s="367"/>
      <c r="BR24" s="368">
        <v>1</v>
      </c>
      <c r="BS24" s="366">
        <v>4</v>
      </c>
      <c r="BT24" s="369" t="s">
        <v>51</v>
      </c>
      <c r="BU24" s="285"/>
      <c r="BV24" s="279"/>
      <c r="BW24" s="279"/>
      <c r="BX24" s="279"/>
      <c r="BY24" s="279"/>
      <c r="BZ24" s="279"/>
      <c r="CA24" s="279"/>
      <c r="CB24" s="279"/>
      <c r="CC24" s="279"/>
      <c r="CD24" s="279"/>
      <c r="CE24" s="286"/>
      <c r="CF24" s="287"/>
      <c r="CG24" s="287"/>
      <c r="CH24" s="287"/>
      <c r="CI24" s="257"/>
      <c r="CJ24" s="257"/>
      <c r="CK24" s="288">
        <v>1</v>
      </c>
      <c r="CL24" s="79"/>
      <c r="CM24" s="80"/>
      <c r="CN24" s="80"/>
      <c r="CO24" s="80"/>
      <c r="CP24" s="80"/>
      <c r="CQ24" s="80"/>
      <c r="CR24" s="80"/>
      <c r="CS24" s="80"/>
      <c r="CT24" s="80"/>
      <c r="CU24" s="80"/>
      <c r="CV24" s="80"/>
      <c r="CW24" s="80"/>
      <c r="CX24" s="80"/>
      <c r="CY24" s="80"/>
      <c r="CZ24" s="80"/>
      <c r="DA24" s="80"/>
      <c r="DB24" s="80"/>
      <c r="DC24" s="80"/>
      <c r="DD24" s="80"/>
      <c r="DE24" s="80"/>
      <c r="DF24" s="80"/>
      <c r="DG24" s="80"/>
      <c r="DH24" s="80"/>
      <c r="DI24" s="80"/>
      <c r="DJ24" s="80"/>
      <c r="DK24" s="80"/>
    </row>
    <row r="25" spans="1:134" s="81" customFormat="1" ht="91.5" customHeight="1" thickTop="1" thickBot="1" x14ac:dyDescent="0.4">
      <c r="A25" s="470">
        <v>17</v>
      </c>
      <c r="B25" s="274" t="s">
        <v>142</v>
      </c>
      <c r="C25" s="395" t="s">
        <v>91</v>
      </c>
      <c r="D25" s="255" t="s">
        <v>51</v>
      </c>
      <c r="E25" s="256">
        <v>40</v>
      </c>
      <c r="F25" s="257">
        <v>3</v>
      </c>
      <c r="G25" s="258" t="s">
        <v>115</v>
      </c>
      <c r="H25" s="258">
        <v>10</v>
      </c>
      <c r="I25" s="258">
        <v>0.5</v>
      </c>
      <c r="J25" s="354">
        <v>10</v>
      </c>
      <c r="K25" s="354"/>
      <c r="L25" s="354"/>
      <c r="M25" s="354">
        <v>10</v>
      </c>
      <c r="N25" s="354"/>
      <c r="O25" s="354"/>
      <c r="P25" s="354"/>
      <c r="Q25" s="354"/>
      <c r="R25" s="354"/>
      <c r="S25" s="354"/>
      <c r="T25" s="355">
        <v>20</v>
      </c>
      <c r="U25" s="356">
        <v>2</v>
      </c>
      <c r="V25" s="356"/>
      <c r="W25" s="356">
        <v>1</v>
      </c>
      <c r="X25" s="356">
        <v>3</v>
      </c>
      <c r="Y25" s="357"/>
      <c r="Z25" s="354"/>
      <c r="AA25" s="354"/>
      <c r="AB25" s="354"/>
      <c r="AC25" s="354"/>
      <c r="AD25" s="354"/>
      <c r="AE25" s="354"/>
      <c r="AF25" s="354"/>
      <c r="AG25" s="354"/>
      <c r="AH25" s="354"/>
      <c r="AI25" s="358"/>
      <c r="AJ25" s="359"/>
      <c r="AK25" s="360"/>
      <c r="AL25" s="361"/>
      <c r="AM25" s="362"/>
      <c r="AN25" s="356"/>
      <c r="AO25" s="357">
        <v>10</v>
      </c>
      <c r="AP25" s="354"/>
      <c r="AQ25" s="354"/>
      <c r="AR25" s="354">
        <v>10</v>
      </c>
      <c r="AS25" s="354"/>
      <c r="AT25" s="354"/>
      <c r="AU25" s="354"/>
      <c r="AV25" s="354"/>
      <c r="AW25" s="354"/>
      <c r="AX25" s="354"/>
      <c r="AY25" s="363">
        <v>20</v>
      </c>
      <c r="AZ25" s="359">
        <v>2</v>
      </c>
      <c r="BA25" s="359"/>
      <c r="BB25" s="359">
        <v>1</v>
      </c>
      <c r="BC25" s="359">
        <v>3</v>
      </c>
      <c r="BD25" s="356" t="s">
        <v>51</v>
      </c>
      <c r="BE25" s="357"/>
      <c r="BF25" s="354"/>
      <c r="BG25" s="354"/>
      <c r="BH25" s="354"/>
      <c r="BI25" s="354"/>
      <c r="BJ25" s="364"/>
      <c r="BK25" s="364"/>
      <c r="BL25" s="364"/>
      <c r="BM25" s="364"/>
      <c r="BN25" s="364"/>
      <c r="BO25" s="365"/>
      <c r="BP25" s="366"/>
      <c r="BQ25" s="367"/>
      <c r="BR25" s="397"/>
      <c r="BS25" s="366"/>
      <c r="BT25" s="369"/>
      <c r="BU25" s="285"/>
      <c r="BV25" s="279"/>
      <c r="BW25" s="279"/>
      <c r="BX25" s="279"/>
      <c r="BY25" s="279"/>
      <c r="BZ25" s="279"/>
      <c r="CA25" s="279"/>
      <c r="CB25" s="279"/>
      <c r="CC25" s="279"/>
      <c r="CD25" s="279"/>
      <c r="CE25" s="286"/>
      <c r="CF25" s="287"/>
      <c r="CG25" s="287"/>
      <c r="CH25" s="287"/>
      <c r="CI25" s="257"/>
      <c r="CJ25" s="257"/>
      <c r="CK25" s="288"/>
      <c r="CL25" s="79"/>
      <c r="CM25" s="80"/>
      <c r="CN25" s="80"/>
      <c r="CO25" s="80"/>
      <c r="CP25" s="80"/>
      <c r="CQ25" s="80"/>
      <c r="CR25" s="80"/>
      <c r="CS25" s="80"/>
      <c r="CT25" s="80"/>
      <c r="CU25" s="80"/>
      <c r="CV25" s="80"/>
      <c r="CW25" s="80"/>
      <c r="CX25" s="80"/>
      <c r="CY25" s="80"/>
      <c r="CZ25" s="80"/>
      <c r="DA25" s="80"/>
      <c r="DB25" s="80"/>
      <c r="DC25" s="80"/>
      <c r="DD25" s="80"/>
      <c r="DE25" s="80"/>
      <c r="DF25" s="80"/>
      <c r="DG25" s="80"/>
      <c r="DH25" s="80"/>
      <c r="DI25" s="80"/>
      <c r="DJ25" s="80"/>
      <c r="DK25" s="80"/>
    </row>
    <row r="26" spans="1:134" s="84" customFormat="1" ht="100.5" customHeight="1" thickTop="1" thickBot="1" x14ac:dyDescent="0.4">
      <c r="A26" s="792">
        <v>18</v>
      </c>
      <c r="B26" s="274" t="s">
        <v>143</v>
      </c>
      <c r="C26" s="395" t="s">
        <v>92</v>
      </c>
      <c r="D26" s="350" t="s">
        <v>51</v>
      </c>
      <c r="E26" s="256">
        <v>80</v>
      </c>
      <c r="F26" s="257">
        <v>5</v>
      </c>
      <c r="G26" s="258" t="s">
        <v>115</v>
      </c>
      <c r="H26" s="258">
        <v>15</v>
      </c>
      <c r="I26" s="258">
        <v>0.75</v>
      </c>
      <c r="J26" s="390">
        <v>15</v>
      </c>
      <c r="K26" s="354">
        <v>5</v>
      </c>
      <c r="L26" s="354"/>
      <c r="M26" s="354">
        <v>20</v>
      </c>
      <c r="N26" s="354"/>
      <c r="O26" s="354"/>
      <c r="P26" s="354"/>
      <c r="Q26" s="354"/>
      <c r="R26" s="354"/>
      <c r="S26" s="354"/>
      <c r="T26" s="355">
        <v>40</v>
      </c>
      <c r="U26" s="356">
        <v>3</v>
      </c>
      <c r="V26" s="356"/>
      <c r="W26" s="356">
        <v>2</v>
      </c>
      <c r="X26" s="356">
        <v>5</v>
      </c>
      <c r="Y26" s="357"/>
      <c r="Z26" s="354"/>
      <c r="AA26" s="354"/>
      <c r="AB26" s="354"/>
      <c r="AC26" s="354"/>
      <c r="AD26" s="354"/>
      <c r="AE26" s="354"/>
      <c r="AF26" s="354"/>
      <c r="AG26" s="354"/>
      <c r="AH26" s="354"/>
      <c r="AI26" s="358"/>
      <c r="AJ26" s="359"/>
      <c r="AK26" s="360"/>
      <c r="AL26" s="361"/>
      <c r="AM26" s="398"/>
      <c r="AN26" s="356"/>
      <c r="AO26" s="357">
        <v>15</v>
      </c>
      <c r="AP26" s="354">
        <v>5</v>
      </c>
      <c r="AQ26" s="354"/>
      <c r="AR26" s="354">
        <v>20</v>
      </c>
      <c r="AS26" s="354"/>
      <c r="AT26" s="354"/>
      <c r="AU26" s="354"/>
      <c r="AV26" s="354"/>
      <c r="AW26" s="354"/>
      <c r="AX26" s="354"/>
      <c r="AY26" s="363">
        <v>40</v>
      </c>
      <c r="AZ26" s="378">
        <v>3</v>
      </c>
      <c r="BA26" s="399"/>
      <c r="BB26" s="359">
        <v>2</v>
      </c>
      <c r="BC26" s="356">
        <v>5</v>
      </c>
      <c r="BD26" s="356" t="s">
        <v>51</v>
      </c>
      <c r="BE26" s="357"/>
      <c r="BF26" s="354"/>
      <c r="BG26" s="354"/>
      <c r="BH26" s="354"/>
      <c r="BI26" s="354"/>
      <c r="BJ26" s="364"/>
      <c r="BK26" s="364"/>
      <c r="BL26" s="364"/>
      <c r="BM26" s="364"/>
      <c r="BN26" s="364"/>
      <c r="BO26" s="365"/>
      <c r="BP26" s="384"/>
      <c r="BQ26" s="388"/>
      <c r="BR26" s="368"/>
      <c r="BS26" s="366"/>
      <c r="BT26" s="369"/>
      <c r="BU26" s="285"/>
      <c r="BV26" s="279"/>
      <c r="BW26" s="279"/>
      <c r="BX26" s="279"/>
      <c r="BY26" s="279"/>
      <c r="BZ26" s="279"/>
      <c r="CA26" s="279"/>
      <c r="CB26" s="279"/>
      <c r="CC26" s="279"/>
      <c r="CD26" s="279"/>
      <c r="CE26" s="286"/>
      <c r="CF26" s="287"/>
      <c r="CG26" s="287"/>
      <c r="CH26" s="287"/>
      <c r="CI26" s="257"/>
      <c r="CJ26" s="257"/>
      <c r="CK26" s="288">
        <v>3</v>
      </c>
      <c r="CL26" s="79"/>
      <c r="CM26" s="80"/>
      <c r="CN26" s="80"/>
      <c r="CO26" s="80"/>
      <c r="CP26" s="80"/>
      <c r="CQ26" s="80"/>
      <c r="CR26" s="80"/>
      <c r="CS26" s="80"/>
      <c r="CT26" s="80"/>
      <c r="CU26" s="80"/>
      <c r="CV26" s="80"/>
      <c r="CW26" s="80"/>
      <c r="CX26" s="80"/>
      <c r="CY26" s="80"/>
      <c r="CZ26" s="80"/>
      <c r="DA26" s="80"/>
      <c r="DB26" s="80"/>
      <c r="DC26" s="80"/>
      <c r="DD26" s="80"/>
      <c r="DE26" s="80"/>
      <c r="DF26" s="80"/>
      <c r="DG26" s="80"/>
      <c r="DH26" s="80"/>
      <c r="DI26" s="80"/>
      <c r="DJ26" s="80"/>
      <c r="DK26" s="80"/>
      <c r="DL26" s="81"/>
      <c r="DM26" s="81"/>
      <c r="DN26" s="81"/>
      <c r="DO26" s="81"/>
      <c r="DP26" s="81"/>
      <c r="DQ26" s="81"/>
      <c r="DR26" s="81"/>
      <c r="DS26" s="81"/>
      <c r="DT26" s="81"/>
      <c r="DU26" s="81"/>
      <c r="DV26" s="81"/>
      <c r="DW26" s="81"/>
      <c r="DX26" s="81"/>
      <c r="DY26" s="81"/>
      <c r="DZ26" s="81"/>
      <c r="EA26" s="81"/>
      <c r="EB26" s="81"/>
      <c r="EC26" s="81"/>
      <c r="ED26" s="85"/>
    </row>
    <row r="27" spans="1:134" s="81" customFormat="1" ht="100.5" customHeight="1" thickTop="1" thickBot="1" x14ac:dyDescent="0.4">
      <c r="A27" s="470">
        <v>19</v>
      </c>
      <c r="B27" s="803" t="s">
        <v>145</v>
      </c>
      <c r="C27" s="813" t="s">
        <v>144</v>
      </c>
      <c r="D27" s="814" t="s">
        <v>51</v>
      </c>
      <c r="E27" s="860">
        <v>105</v>
      </c>
      <c r="F27" s="862">
        <v>7</v>
      </c>
      <c r="G27" s="258" t="s">
        <v>115</v>
      </c>
      <c r="H27" s="258">
        <v>10</v>
      </c>
      <c r="I27" s="867">
        <v>1</v>
      </c>
      <c r="J27" s="354">
        <v>15</v>
      </c>
      <c r="K27" s="354">
        <v>10</v>
      </c>
      <c r="L27" s="354"/>
      <c r="M27" s="354">
        <v>10</v>
      </c>
      <c r="N27" s="354">
        <v>5</v>
      </c>
      <c r="O27" s="354"/>
      <c r="P27" s="354"/>
      <c r="Q27" s="354"/>
      <c r="R27" s="354"/>
      <c r="S27" s="354"/>
      <c r="T27" s="355">
        <v>20</v>
      </c>
      <c r="U27" s="833">
        <v>5</v>
      </c>
      <c r="V27" s="833"/>
      <c r="W27" s="833">
        <v>2</v>
      </c>
      <c r="X27" s="833">
        <v>7</v>
      </c>
      <c r="Y27" s="357">
        <v>15</v>
      </c>
      <c r="Z27" s="354">
        <v>10</v>
      </c>
      <c r="AA27" s="354"/>
      <c r="AB27" s="354">
        <v>10</v>
      </c>
      <c r="AC27" s="354">
        <v>5</v>
      </c>
      <c r="AD27" s="354"/>
      <c r="AE27" s="354"/>
      <c r="AF27" s="354"/>
      <c r="AG27" s="354"/>
      <c r="AH27" s="354"/>
      <c r="AI27" s="358">
        <v>20</v>
      </c>
      <c r="AJ27" s="887">
        <v>5</v>
      </c>
      <c r="AK27" s="887"/>
      <c r="AL27" s="889">
        <v>2</v>
      </c>
      <c r="AM27" s="891">
        <v>7</v>
      </c>
      <c r="AN27" s="884" t="s">
        <v>51</v>
      </c>
      <c r="AO27" s="357"/>
      <c r="AP27" s="354"/>
      <c r="AQ27" s="354"/>
      <c r="AR27" s="354"/>
      <c r="AS27" s="354"/>
      <c r="AT27" s="354"/>
      <c r="AU27" s="354"/>
      <c r="AV27" s="354"/>
      <c r="AW27" s="354"/>
      <c r="AX27" s="354"/>
      <c r="AY27" s="363"/>
      <c r="AZ27" s="359"/>
      <c r="BA27" s="359"/>
      <c r="BB27" s="359"/>
      <c r="BC27" s="359"/>
      <c r="BD27" s="356"/>
      <c r="BE27" s="357"/>
      <c r="BF27" s="354"/>
      <c r="BG27" s="354"/>
      <c r="BH27" s="354"/>
      <c r="BI27" s="354"/>
      <c r="BJ27" s="364"/>
      <c r="BK27" s="364"/>
      <c r="BL27" s="364"/>
      <c r="BM27" s="364"/>
      <c r="BN27" s="364"/>
      <c r="BO27" s="365"/>
      <c r="BP27" s="366"/>
      <c r="BQ27" s="367"/>
      <c r="BR27" s="397"/>
      <c r="BS27" s="366"/>
      <c r="BT27" s="369"/>
      <c r="BU27" s="404"/>
      <c r="BV27" s="364"/>
      <c r="BW27" s="364"/>
      <c r="BX27" s="364"/>
      <c r="BY27" s="364"/>
      <c r="BZ27" s="364"/>
      <c r="CA27" s="364"/>
      <c r="CB27" s="364"/>
      <c r="CC27" s="364"/>
      <c r="CD27" s="364"/>
      <c r="CE27" s="405"/>
      <c r="CF27" s="368"/>
      <c r="CG27" s="368"/>
      <c r="CH27" s="368"/>
      <c r="CI27" s="257"/>
      <c r="CJ27" s="257"/>
      <c r="CK27" s="860">
        <v>5</v>
      </c>
      <c r="CL27" s="79"/>
      <c r="CM27" s="80"/>
      <c r="CN27" s="80"/>
      <c r="CO27" s="80"/>
      <c r="CP27" s="80"/>
      <c r="CQ27" s="80"/>
      <c r="CR27" s="80"/>
      <c r="CS27" s="80"/>
      <c r="CT27" s="80"/>
      <c r="CU27" s="80"/>
      <c r="CV27" s="80"/>
      <c r="CW27" s="80"/>
      <c r="CX27" s="80"/>
      <c r="CY27" s="80"/>
      <c r="CZ27" s="80"/>
      <c r="DA27" s="80"/>
      <c r="DB27" s="80"/>
      <c r="DC27" s="80"/>
      <c r="DD27" s="80"/>
      <c r="DE27" s="80"/>
      <c r="DF27" s="80"/>
      <c r="DG27" s="80"/>
      <c r="DH27" s="80"/>
      <c r="DI27" s="80"/>
      <c r="DJ27" s="80"/>
      <c r="DK27" s="80"/>
    </row>
    <row r="28" spans="1:134" s="81" customFormat="1" ht="57" customHeight="1" thickTop="1" thickBot="1" x14ac:dyDescent="0.4">
      <c r="A28" s="470">
        <v>20</v>
      </c>
      <c r="B28" s="804"/>
      <c r="C28" s="813"/>
      <c r="D28" s="815"/>
      <c r="E28" s="861"/>
      <c r="F28" s="863"/>
      <c r="G28" s="258" t="s">
        <v>115</v>
      </c>
      <c r="H28" s="258">
        <v>10</v>
      </c>
      <c r="I28" s="868"/>
      <c r="J28" s="354">
        <v>10</v>
      </c>
      <c r="K28" s="354">
        <v>5</v>
      </c>
      <c r="L28" s="354"/>
      <c r="M28" s="354">
        <v>10</v>
      </c>
      <c r="N28" s="354"/>
      <c r="O28" s="354"/>
      <c r="P28" s="354"/>
      <c r="Q28" s="354"/>
      <c r="R28" s="354"/>
      <c r="S28" s="354"/>
      <c r="T28" s="355">
        <v>20</v>
      </c>
      <c r="U28" s="834"/>
      <c r="V28" s="834"/>
      <c r="W28" s="834"/>
      <c r="X28" s="834"/>
      <c r="Y28" s="357">
        <v>10</v>
      </c>
      <c r="Z28" s="354">
        <v>5</v>
      </c>
      <c r="AA28" s="354"/>
      <c r="AB28" s="354">
        <v>10</v>
      </c>
      <c r="AC28" s="354"/>
      <c r="AD28" s="354"/>
      <c r="AE28" s="354"/>
      <c r="AF28" s="354"/>
      <c r="AG28" s="354"/>
      <c r="AH28" s="354"/>
      <c r="AI28" s="358">
        <v>20</v>
      </c>
      <c r="AJ28" s="888"/>
      <c r="AK28" s="888"/>
      <c r="AL28" s="890"/>
      <c r="AM28" s="892"/>
      <c r="AN28" s="885"/>
      <c r="AO28" s="357"/>
      <c r="AP28" s="354"/>
      <c r="AQ28" s="354"/>
      <c r="AR28" s="354"/>
      <c r="AS28" s="354"/>
      <c r="AT28" s="354"/>
      <c r="AU28" s="354"/>
      <c r="AV28" s="354"/>
      <c r="AW28" s="354"/>
      <c r="AX28" s="354"/>
      <c r="AY28" s="363"/>
      <c r="AZ28" s="359"/>
      <c r="BA28" s="359"/>
      <c r="BB28" s="359"/>
      <c r="BC28" s="359"/>
      <c r="BD28" s="356"/>
      <c r="BE28" s="357"/>
      <c r="BF28" s="354"/>
      <c r="BG28" s="354"/>
      <c r="BH28" s="354"/>
      <c r="BI28" s="354"/>
      <c r="BJ28" s="364"/>
      <c r="BK28" s="364"/>
      <c r="BL28" s="364"/>
      <c r="BM28" s="364"/>
      <c r="BN28" s="364"/>
      <c r="BO28" s="365"/>
      <c r="BP28" s="366"/>
      <c r="BQ28" s="367"/>
      <c r="BR28" s="368"/>
      <c r="BS28" s="366"/>
      <c r="BT28" s="369"/>
      <c r="BU28" s="404"/>
      <c r="BV28" s="364"/>
      <c r="BW28" s="364"/>
      <c r="BX28" s="364"/>
      <c r="BY28" s="364"/>
      <c r="BZ28" s="364"/>
      <c r="CA28" s="364"/>
      <c r="CB28" s="364"/>
      <c r="CC28" s="364"/>
      <c r="CD28" s="364"/>
      <c r="CE28" s="405"/>
      <c r="CF28" s="368"/>
      <c r="CG28" s="368"/>
      <c r="CH28" s="368"/>
      <c r="CI28" s="257"/>
      <c r="CJ28" s="257"/>
      <c r="CK28" s="861"/>
      <c r="CL28" s="79"/>
      <c r="CM28" s="80"/>
      <c r="CN28" s="80"/>
      <c r="CO28" s="80"/>
      <c r="CP28" s="80"/>
      <c r="CQ28" s="80"/>
      <c r="CR28" s="80"/>
      <c r="CS28" s="80"/>
      <c r="CT28" s="80"/>
      <c r="CU28" s="80"/>
      <c r="CV28" s="80"/>
      <c r="CW28" s="80"/>
      <c r="CX28" s="80"/>
      <c r="CY28" s="80"/>
      <c r="CZ28" s="80"/>
      <c r="DA28" s="80"/>
      <c r="DB28" s="80"/>
      <c r="DC28" s="80"/>
      <c r="DD28" s="80"/>
      <c r="DE28" s="80"/>
      <c r="DF28" s="80"/>
      <c r="DG28" s="80"/>
      <c r="DH28" s="80"/>
      <c r="DI28" s="80"/>
      <c r="DJ28" s="80"/>
      <c r="DK28" s="80"/>
    </row>
    <row r="29" spans="1:134" s="81" customFormat="1" ht="100.5" customHeight="1" thickTop="1" thickBot="1" x14ac:dyDescent="0.4">
      <c r="A29" s="792">
        <v>21</v>
      </c>
      <c r="B29" s="274" t="s">
        <v>146</v>
      </c>
      <c r="C29" s="395" t="s">
        <v>110</v>
      </c>
      <c r="D29" s="350" t="s">
        <v>52</v>
      </c>
      <c r="E29" s="256">
        <v>25</v>
      </c>
      <c r="F29" s="257">
        <v>2</v>
      </c>
      <c r="G29" s="258" t="s">
        <v>115</v>
      </c>
      <c r="H29" s="258">
        <v>15</v>
      </c>
      <c r="I29" s="258">
        <v>0.75</v>
      </c>
      <c r="J29" s="390">
        <v>15</v>
      </c>
      <c r="K29" s="354">
        <v>10</v>
      </c>
      <c r="L29" s="354"/>
      <c r="M29" s="354"/>
      <c r="N29" s="354"/>
      <c r="O29" s="354"/>
      <c r="P29" s="354"/>
      <c r="Q29" s="354"/>
      <c r="R29" s="354"/>
      <c r="S29" s="354"/>
      <c r="T29" s="355"/>
      <c r="U29" s="356">
        <v>2</v>
      </c>
      <c r="V29" s="356"/>
      <c r="W29" s="356"/>
      <c r="X29" s="356">
        <v>2</v>
      </c>
      <c r="Y29" s="357"/>
      <c r="Z29" s="354"/>
      <c r="AA29" s="354"/>
      <c r="AB29" s="354"/>
      <c r="AC29" s="354"/>
      <c r="AD29" s="354"/>
      <c r="AE29" s="354"/>
      <c r="AF29" s="354"/>
      <c r="AG29" s="354"/>
      <c r="AH29" s="354"/>
      <c r="AI29" s="358"/>
      <c r="AJ29" s="359"/>
      <c r="AK29" s="360"/>
      <c r="AL29" s="361"/>
      <c r="AM29" s="379"/>
      <c r="AN29" s="356"/>
      <c r="AO29" s="389"/>
      <c r="AP29" s="390"/>
      <c r="AQ29" s="390"/>
      <c r="AR29" s="354"/>
      <c r="AS29" s="354"/>
      <c r="AT29" s="354"/>
      <c r="AU29" s="354"/>
      <c r="AV29" s="354"/>
      <c r="AW29" s="354"/>
      <c r="AX29" s="354"/>
      <c r="AY29" s="363"/>
      <c r="AZ29" s="359"/>
      <c r="BA29" s="359"/>
      <c r="BB29" s="359"/>
      <c r="BC29" s="359"/>
      <c r="BD29" s="356"/>
      <c r="BE29" s="357">
        <v>15</v>
      </c>
      <c r="BF29" s="354">
        <v>10</v>
      </c>
      <c r="BG29" s="354"/>
      <c r="BH29" s="354"/>
      <c r="BI29" s="354"/>
      <c r="BJ29" s="364"/>
      <c r="BK29" s="364"/>
      <c r="BL29" s="364"/>
      <c r="BM29" s="364"/>
      <c r="BN29" s="364"/>
      <c r="BO29" s="365"/>
      <c r="BP29" s="366">
        <v>2</v>
      </c>
      <c r="BQ29" s="407"/>
      <c r="BR29" s="368"/>
      <c r="BS29" s="366">
        <v>2</v>
      </c>
      <c r="BT29" s="369" t="s">
        <v>52</v>
      </c>
      <c r="BU29" s="404"/>
      <c r="BV29" s="364"/>
      <c r="BW29" s="364"/>
      <c r="BX29" s="364"/>
      <c r="BY29" s="364"/>
      <c r="BZ29" s="364"/>
      <c r="CA29" s="364"/>
      <c r="CB29" s="364"/>
      <c r="CC29" s="364"/>
      <c r="CD29" s="364"/>
      <c r="CE29" s="405"/>
      <c r="CF29" s="368"/>
      <c r="CG29" s="368"/>
      <c r="CH29" s="368"/>
      <c r="CI29" s="257"/>
      <c r="CJ29" s="257"/>
      <c r="CK29" s="288">
        <v>2</v>
      </c>
      <c r="CL29" s="79"/>
      <c r="CM29" s="80"/>
      <c r="CN29" s="80"/>
      <c r="CO29" s="80"/>
      <c r="CP29" s="80"/>
      <c r="CQ29" s="80"/>
      <c r="CR29" s="80"/>
      <c r="CS29" s="80"/>
      <c r="CT29" s="80"/>
      <c r="CU29" s="80"/>
      <c r="CV29" s="80"/>
      <c r="CW29" s="80"/>
      <c r="CX29" s="80"/>
      <c r="CY29" s="80"/>
      <c r="CZ29" s="80"/>
      <c r="DA29" s="80"/>
      <c r="DB29" s="80"/>
      <c r="DC29" s="80"/>
      <c r="DD29" s="80"/>
      <c r="DE29" s="80"/>
      <c r="DF29" s="80"/>
      <c r="DG29" s="80"/>
      <c r="DH29" s="80"/>
      <c r="DI29" s="80"/>
      <c r="DJ29" s="80"/>
      <c r="DK29" s="80"/>
    </row>
    <row r="30" spans="1:134" s="81" customFormat="1" ht="100.5" customHeight="1" thickTop="1" thickBot="1" x14ac:dyDescent="0.4">
      <c r="A30" s="470">
        <v>22</v>
      </c>
      <c r="B30" s="253" t="s">
        <v>147</v>
      </c>
      <c r="C30" s="395" t="s">
        <v>93</v>
      </c>
      <c r="D30" s="350" t="s">
        <v>51</v>
      </c>
      <c r="E30" s="256">
        <v>45</v>
      </c>
      <c r="F30" s="257">
        <v>3</v>
      </c>
      <c r="G30" s="258" t="s">
        <v>115</v>
      </c>
      <c r="H30" s="258">
        <v>10</v>
      </c>
      <c r="I30" s="258">
        <v>0.5</v>
      </c>
      <c r="J30" s="390">
        <v>10</v>
      </c>
      <c r="K30" s="354">
        <v>5</v>
      </c>
      <c r="L30" s="354"/>
      <c r="M30" s="354">
        <v>10</v>
      </c>
      <c r="N30" s="354"/>
      <c r="O30" s="354"/>
      <c r="P30" s="354"/>
      <c r="Q30" s="354"/>
      <c r="R30" s="354"/>
      <c r="S30" s="354"/>
      <c r="T30" s="355">
        <v>20</v>
      </c>
      <c r="U30" s="356">
        <v>2</v>
      </c>
      <c r="V30" s="356"/>
      <c r="W30" s="356">
        <v>1</v>
      </c>
      <c r="X30" s="356">
        <v>3</v>
      </c>
      <c r="Y30" s="357"/>
      <c r="Z30" s="354"/>
      <c r="AA30" s="354"/>
      <c r="AB30" s="354"/>
      <c r="AC30" s="354"/>
      <c r="AD30" s="354"/>
      <c r="AE30" s="354"/>
      <c r="AF30" s="354"/>
      <c r="AG30" s="354"/>
      <c r="AH30" s="354"/>
      <c r="AI30" s="358"/>
      <c r="AJ30" s="359"/>
      <c r="AK30" s="360"/>
      <c r="AL30" s="361"/>
      <c r="AM30" s="362"/>
      <c r="AN30" s="356"/>
      <c r="AO30" s="389"/>
      <c r="AP30" s="390"/>
      <c r="AQ30" s="390"/>
      <c r="AR30" s="354"/>
      <c r="AS30" s="354"/>
      <c r="AT30" s="354"/>
      <c r="AU30" s="354"/>
      <c r="AV30" s="354"/>
      <c r="AW30" s="354"/>
      <c r="AX30" s="354"/>
      <c r="AY30" s="363"/>
      <c r="AZ30" s="359"/>
      <c r="BA30" s="359"/>
      <c r="BB30" s="359"/>
      <c r="BC30" s="359"/>
      <c r="BD30" s="356"/>
      <c r="BE30" s="357"/>
      <c r="BF30" s="354"/>
      <c r="BG30" s="354"/>
      <c r="BH30" s="354"/>
      <c r="BI30" s="354"/>
      <c r="BJ30" s="364"/>
      <c r="BK30" s="364"/>
      <c r="BL30" s="364"/>
      <c r="BM30" s="364"/>
      <c r="BN30" s="364"/>
      <c r="BO30" s="365"/>
      <c r="BP30" s="367"/>
      <c r="BQ30" s="408"/>
      <c r="BR30" s="368"/>
      <c r="BS30" s="366"/>
      <c r="BT30" s="369"/>
      <c r="BU30" s="409">
        <v>10</v>
      </c>
      <c r="BV30" s="410">
        <v>5</v>
      </c>
      <c r="BW30" s="410"/>
      <c r="BX30" s="410">
        <v>10</v>
      </c>
      <c r="BY30" s="410"/>
      <c r="BZ30" s="410"/>
      <c r="CA30" s="410"/>
      <c r="CB30" s="410"/>
      <c r="CC30" s="410"/>
      <c r="CD30" s="410"/>
      <c r="CE30" s="411">
        <v>20</v>
      </c>
      <c r="CF30" s="367">
        <v>2</v>
      </c>
      <c r="CG30" s="408"/>
      <c r="CH30" s="368">
        <v>1</v>
      </c>
      <c r="CI30" s="257">
        <v>3</v>
      </c>
      <c r="CJ30" s="257" t="s">
        <v>51</v>
      </c>
      <c r="CK30" s="288"/>
      <c r="CL30" s="79"/>
      <c r="CM30" s="80"/>
      <c r="CN30" s="80"/>
      <c r="CO30" s="80"/>
      <c r="CP30" s="80"/>
      <c r="CQ30" s="80"/>
      <c r="CR30" s="80"/>
      <c r="CS30" s="80"/>
      <c r="CT30" s="80"/>
      <c r="CU30" s="80"/>
      <c r="CV30" s="80"/>
      <c r="CW30" s="80"/>
      <c r="CX30" s="80"/>
      <c r="CY30" s="80"/>
      <c r="CZ30" s="80"/>
      <c r="DA30" s="80"/>
      <c r="DB30" s="80"/>
      <c r="DC30" s="80"/>
      <c r="DD30" s="80"/>
      <c r="DE30" s="80"/>
      <c r="DF30" s="80"/>
      <c r="DG30" s="80"/>
      <c r="DH30" s="80"/>
      <c r="DI30" s="80"/>
      <c r="DJ30" s="80"/>
      <c r="DK30" s="80"/>
    </row>
    <row r="31" spans="1:134" s="81" customFormat="1" ht="126" customHeight="1" thickTop="1" thickBot="1" x14ac:dyDescent="0.4">
      <c r="A31" s="470">
        <v>23</v>
      </c>
      <c r="B31" s="274" t="s">
        <v>148</v>
      </c>
      <c r="C31" s="412" t="s">
        <v>170</v>
      </c>
      <c r="D31" s="413" t="s">
        <v>51</v>
      </c>
      <c r="E31" s="400">
        <v>55</v>
      </c>
      <c r="F31" s="414">
        <v>4</v>
      </c>
      <c r="G31" s="258" t="s">
        <v>115</v>
      </c>
      <c r="H31" s="258">
        <v>10</v>
      </c>
      <c r="I31" s="258">
        <v>0.5</v>
      </c>
      <c r="J31" s="390">
        <v>10</v>
      </c>
      <c r="K31" s="415">
        <v>10</v>
      </c>
      <c r="L31" s="415"/>
      <c r="M31" s="415">
        <v>15</v>
      </c>
      <c r="N31" s="415"/>
      <c r="O31" s="415"/>
      <c r="P31" s="415"/>
      <c r="Q31" s="415"/>
      <c r="R31" s="415"/>
      <c r="S31" s="415"/>
      <c r="T31" s="416">
        <v>20</v>
      </c>
      <c r="U31" s="403">
        <v>3</v>
      </c>
      <c r="V31" s="403"/>
      <c r="W31" s="403">
        <v>1</v>
      </c>
      <c r="X31" s="403">
        <v>4</v>
      </c>
      <c r="Y31" s="417"/>
      <c r="Z31" s="415"/>
      <c r="AA31" s="415"/>
      <c r="AB31" s="415"/>
      <c r="AC31" s="415"/>
      <c r="AD31" s="415"/>
      <c r="AE31" s="415"/>
      <c r="AF31" s="415"/>
      <c r="AG31" s="415"/>
      <c r="AH31" s="415"/>
      <c r="AI31" s="418"/>
      <c r="AJ31" s="402"/>
      <c r="AK31" s="419"/>
      <c r="AL31" s="420"/>
      <c r="AM31" s="398"/>
      <c r="AN31" s="356"/>
      <c r="AO31" s="421"/>
      <c r="AP31" s="422"/>
      <c r="AQ31" s="422"/>
      <c r="AR31" s="415"/>
      <c r="AS31" s="415"/>
      <c r="AT31" s="415"/>
      <c r="AU31" s="415"/>
      <c r="AV31" s="415"/>
      <c r="AW31" s="415"/>
      <c r="AX31" s="415"/>
      <c r="AY31" s="423"/>
      <c r="AZ31" s="402"/>
      <c r="BA31" s="402"/>
      <c r="BB31" s="402"/>
      <c r="BC31" s="402"/>
      <c r="BD31" s="403"/>
      <c r="BE31" s="417">
        <v>10</v>
      </c>
      <c r="BF31" s="415">
        <v>10</v>
      </c>
      <c r="BG31" s="415"/>
      <c r="BH31" s="415">
        <v>15</v>
      </c>
      <c r="BI31" s="415"/>
      <c r="BJ31" s="424"/>
      <c r="BK31" s="424"/>
      <c r="BL31" s="424"/>
      <c r="BM31" s="424"/>
      <c r="BN31" s="424"/>
      <c r="BO31" s="425">
        <v>20</v>
      </c>
      <c r="BP31" s="426">
        <v>3</v>
      </c>
      <c r="BQ31" s="427"/>
      <c r="BR31" s="428">
        <v>1</v>
      </c>
      <c r="BS31" s="429">
        <v>4</v>
      </c>
      <c r="BT31" s="392" t="s">
        <v>51</v>
      </c>
      <c r="BU31" s="430"/>
      <c r="BV31" s="424"/>
      <c r="BW31" s="424"/>
      <c r="BX31" s="424"/>
      <c r="BY31" s="424"/>
      <c r="BZ31" s="424"/>
      <c r="CA31" s="424"/>
      <c r="CB31" s="424"/>
      <c r="CC31" s="424"/>
      <c r="CD31" s="424"/>
      <c r="CE31" s="431"/>
      <c r="CF31" s="428"/>
      <c r="CG31" s="428"/>
      <c r="CH31" s="428"/>
      <c r="CI31" s="414"/>
      <c r="CJ31" s="414"/>
      <c r="CK31" s="432"/>
      <c r="CL31" s="79"/>
      <c r="CM31" s="80"/>
      <c r="CN31" s="80"/>
      <c r="CO31" s="80"/>
      <c r="CP31" s="80"/>
      <c r="CQ31" s="80"/>
      <c r="CR31" s="80"/>
      <c r="CS31" s="80"/>
      <c r="CT31" s="80"/>
      <c r="CU31" s="80"/>
      <c r="CV31" s="80"/>
      <c r="CW31" s="80"/>
      <c r="CX31" s="80"/>
      <c r="CY31" s="80"/>
      <c r="CZ31" s="80"/>
      <c r="DA31" s="80"/>
      <c r="DB31" s="80"/>
      <c r="DC31" s="80"/>
      <c r="DD31" s="80"/>
      <c r="DE31" s="80"/>
      <c r="DF31" s="80"/>
      <c r="DG31" s="80"/>
      <c r="DH31" s="80"/>
      <c r="DI31" s="80"/>
      <c r="DJ31" s="80"/>
      <c r="DK31" s="80"/>
    </row>
    <row r="32" spans="1:134" s="81" customFormat="1" ht="100.5" customHeight="1" thickTop="1" thickBot="1" x14ac:dyDescent="0.4">
      <c r="A32" s="792">
        <v>24</v>
      </c>
      <c r="B32" s="274" t="s">
        <v>149</v>
      </c>
      <c r="C32" s="395" t="s">
        <v>49</v>
      </c>
      <c r="D32" s="255" t="s">
        <v>52</v>
      </c>
      <c r="E32" s="256">
        <v>15</v>
      </c>
      <c r="F32" s="257">
        <v>1</v>
      </c>
      <c r="G32" s="258" t="s">
        <v>115</v>
      </c>
      <c r="H32" s="258">
        <v>10</v>
      </c>
      <c r="I32" s="258">
        <v>0.5</v>
      </c>
      <c r="J32" s="354">
        <v>10</v>
      </c>
      <c r="K32" s="354">
        <v>5</v>
      </c>
      <c r="L32" s="354"/>
      <c r="M32" s="354"/>
      <c r="N32" s="354"/>
      <c r="O32" s="354"/>
      <c r="P32" s="354"/>
      <c r="Q32" s="354"/>
      <c r="R32" s="354"/>
      <c r="S32" s="354"/>
      <c r="T32" s="355"/>
      <c r="U32" s="356">
        <v>1</v>
      </c>
      <c r="V32" s="356"/>
      <c r="W32" s="356"/>
      <c r="X32" s="356">
        <v>1</v>
      </c>
      <c r="Y32" s="357">
        <v>10</v>
      </c>
      <c r="Z32" s="354">
        <v>5</v>
      </c>
      <c r="AA32" s="354"/>
      <c r="AB32" s="354"/>
      <c r="AC32" s="354"/>
      <c r="AD32" s="354"/>
      <c r="AE32" s="354"/>
      <c r="AF32" s="354"/>
      <c r="AG32" s="354"/>
      <c r="AH32" s="354"/>
      <c r="AI32" s="358"/>
      <c r="AJ32" s="359">
        <v>1</v>
      </c>
      <c r="AK32" s="360"/>
      <c r="AL32" s="361"/>
      <c r="AM32" s="362">
        <v>1</v>
      </c>
      <c r="AN32" s="356" t="s">
        <v>52</v>
      </c>
      <c r="AO32" s="357"/>
      <c r="AP32" s="354"/>
      <c r="AQ32" s="354"/>
      <c r="AR32" s="354"/>
      <c r="AS32" s="354"/>
      <c r="AT32" s="354"/>
      <c r="AU32" s="354"/>
      <c r="AV32" s="354"/>
      <c r="AW32" s="354"/>
      <c r="AX32" s="354"/>
      <c r="AY32" s="363"/>
      <c r="AZ32" s="359"/>
      <c r="BA32" s="359"/>
      <c r="BB32" s="359"/>
      <c r="BC32" s="359"/>
      <c r="BD32" s="356"/>
      <c r="BE32" s="357"/>
      <c r="BF32" s="354"/>
      <c r="BG32" s="354"/>
      <c r="BH32" s="354"/>
      <c r="BI32" s="354"/>
      <c r="BJ32" s="364"/>
      <c r="BK32" s="364"/>
      <c r="BL32" s="364"/>
      <c r="BM32" s="364"/>
      <c r="BN32" s="364"/>
      <c r="BO32" s="365"/>
      <c r="BP32" s="366"/>
      <c r="BQ32" s="367"/>
      <c r="BR32" s="368"/>
      <c r="BS32" s="366"/>
      <c r="BT32" s="369"/>
      <c r="BU32" s="404"/>
      <c r="BV32" s="364"/>
      <c r="BW32" s="364"/>
      <c r="BX32" s="364"/>
      <c r="BY32" s="364"/>
      <c r="BZ32" s="364"/>
      <c r="CA32" s="364"/>
      <c r="CB32" s="364"/>
      <c r="CC32" s="364"/>
      <c r="CD32" s="364"/>
      <c r="CE32" s="405"/>
      <c r="CF32" s="368"/>
      <c r="CG32" s="368"/>
      <c r="CH32" s="368"/>
      <c r="CI32" s="257"/>
      <c r="CJ32" s="257"/>
      <c r="CK32" s="288"/>
      <c r="CL32" s="79"/>
      <c r="CM32" s="80"/>
      <c r="CN32" s="80"/>
      <c r="CO32" s="80"/>
      <c r="CP32" s="80"/>
      <c r="CQ32" s="80"/>
      <c r="CR32" s="80"/>
      <c r="CS32" s="80"/>
      <c r="CT32" s="80"/>
      <c r="CU32" s="80"/>
      <c r="CV32" s="80"/>
      <c r="CW32" s="80"/>
      <c r="CX32" s="80"/>
      <c r="CY32" s="80"/>
      <c r="CZ32" s="80"/>
      <c r="DA32" s="80"/>
      <c r="DB32" s="80"/>
      <c r="DC32" s="80"/>
      <c r="DD32" s="80"/>
      <c r="DE32" s="80"/>
      <c r="DF32" s="80"/>
      <c r="DG32" s="80"/>
      <c r="DH32" s="80"/>
      <c r="DI32" s="80"/>
      <c r="DJ32" s="80"/>
      <c r="DK32" s="80"/>
    </row>
    <row r="33" spans="1:160" s="81" customFormat="1" ht="100.5" customHeight="1" thickTop="1" thickBot="1" x14ac:dyDescent="0.4">
      <c r="A33" s="470">
        <v>25</v>
      </c>
      <c r="B33" s="274" t="s">
        <v>150</v>
      </c>
      <c r="C33" s="395" t="s">
        <v>94</v>
      </c>
      <c r="D33" s="255" t="s">
        <v>52</v>
      </c>
      <c r="E33" s="256">
        <v>25</v>
      </c>
      <c r="F33" s="257">
        <v>2</v>
      </c>
      <c r="G33" s="258" t="s">
        <v>115</v>
      </c>
      <c r="H33" s="258">
        <v>15</v>
      </c>
      <c r="I33" s="258">
        <v>0.75</v>
      </c>
      <c r="J33" s="354">
        <v>15</v>
      </c>
      <c r="K33" s="354">
        <v>10</v>
      </c>
      <c r="L33" s="354"/>
      <c r="M33" s="354"/>
      <c r="N33" s="354"/>
      <c r="O33" s="354"/>
      <c r="P33" s="354"/>
      <c r="Q33" s="354"/>
      <c r="R33" s="354"/>
      <c r="S33" s="354"/>
      <c r="T33" s="355"/>
      <c r="U33" s="356">
        <v>2</v>
      </c>
      <c r="V33" s="356"/>
      <c r="W33" s="356"/>
      <c r="X33" s="356">
        <v>2</v>
      </c>
      <c r="Y33" s="357"/>
      <c r="Z33" s="354"/>
      <c r="AA33" s="354"/>
      <c r="AB33" s="354"/>
      <c r="AC33" s="354"/>
      <c r="AD33" s="354"/>
      <c r="AE33" s="354"/>
      <c r="AF33" s="354"/>
      <c r="AG33" s="354"/>
      <c r="AH33" s="354"/>
      <c r="AI33" s="358"/>
      <c r="AJ33" s="359"/>
      <c r="AK33" s="360"/>
      <c r="AL33" s="361"/>
      <c r="AM33" s="362"/>
      <c r="AN33" s="356"/>
      <c r="AO33" s="357">
        <v>15</v>
      </c>
      <c r="AP33" s="354">
        <v>10</v>
      </c>
      <c r="AQ33" s="354"/>
      <c r="AR33" s="354"/>
      <c r="AS33" s="354"/>
      <c r="AT33" s="354"/>
      <c r="AU33" s="354"/>
      <c r="AV33" s="354"/>
      <c r="AW33" s="354"/>
      <c r="AX33" s="354"/>
      <c r="AY33" s="363"/>
      <c r="AZ33" s="359">
        <v>2</v>
      </c>
      <c r="BA33" s="359"/>
      <c r="BB33" s="359"/>
      <c r="BC33" s="359">
        <v>2</v>
      </c>
      <c r="BD33" s="356" t="s">
        <v>52</v>
      </c>
      <c r="BE33" s="404"/>
      <c r="BF33" s="364"/>
      <c r="BG33" s="364"/>
      <c r="BH33" s="364"/>
      <c r="BI33" s="364"/>
      <c r="BJ33" s="364"/>
      <c r="BK33" s="364"/>
      <c r="BL33" s="364"/>
      <c r="BM33" s="364"/>
      <c r="BN33" s="364"/>
      <c r="BO33" s="365"/>
      <c r="BP33" s="366"/>
      <c r="BQ33" s="367"/>
      <c r="BR33" s="368"/>
      <c r="BS33" s="366"/>
      <c r="BT33" s="369"/>
      <c r="BU33" s="404"/>
      <c r="BV33" s="364"/>
      <c r="BW33" s="364"/>
      <c r="BX33" s="364"/>
      <c r="BY33" s="364"/>
      <c r="BZ33" s="364"/>
      <c r="CA33" s="364"/>
      <c r="CB33" s="364"/>
      <c r="CC33" s="364"/>
      <c r="CD33" s="364"/>
      <c r="CE33" s="405"/>
      <c r="CF33" s="368"/>
      <c r="CG33" s="368"/>
      <c r="CH33" s="368"/>
      <c r="CI33" s="257"/>
      <c r="CJ33" s="257"/>
      <c r="CK33" s="288">
        <v>2</v>
      </c>
      <c r="CL33" s="79"/>
      <c r="CM33" s="80"/>
      <c r="CN33" s="80"/>
      <c r="CO33" s="80"/>
      <c r="CP33" s="80"/>
      <c r="CQ33" s="80"/>
      <c r="CR33" s="80"/>
      <c r="CS33" s="80"/>
      <c r="CT33" s="80"/>
      <c r="CU33" s="80"/>
      <c r="CV33" s="80"/>
      <c r="CW33" s="80"/>
      <c r="CX33" s="80"/>
      <c r="CY33" s="80"/>
      <c r="CZ33" s="80"/>
      <c r="DA33" s="80"/>
      <c r="DB33" s="80"/>
      <c r="DC33" s="80"/>
      <c r="DD33" s="80"/>
      <c r="DE33" s="80"/>
      <c r="DF33" s="80"/>
      <c r="DG33" s="80"/>
      <c r="DH33" s="80"/>
      <c r="DI33" s="80"/>
      <c r="DJ33" s="80"/>
      <c r="DK33" s="80"/>
    </row>
    <row r="34" spans="1:160" s="81" customFormat="1" ht="100.5" customHeight="1" thickTop="1" thickBot="1" x14ac:dyDescent="0.4">
      <c r="A34" s="470">
        <v>26</v>
      </c>
      <c r="B34" s="274" t="s">
        <v>151</v>
      </c>
      <c r="C34" s="395" t="s">
        <v>96</v>
      </c>
      <c r="D34" s="255" t="s">
        <v>52</v>
      </c>
      <c r="E34" s="256">
        <v>15</v>
      </c>
      <c r="F34" s="257">
        <v>1</v>
      </c>
      <c r="G34" s="258" t="s">
        <v>115</v>
      </c>
      <c r="H34" s="258">
        <v>15</v>
      </c>
      <c r="I34" s="258">
        <v>0.5</v>
      </c>
      <c r="J34" s="354">
        <v>15</v>
      </c>
      <c r="K34" s="354"/>
      <c r="L34" s="354"/>
      <c r="M34" s="354"/>
      <c r="N34" s="354"/>
      <c r="O34" s="354"/>
      <c r="P34" s="354"/>
      <c r="Q34" s="354"/>
      <c r="R34" s="354"/>
      <c r="S34" s="354"/>
      <c r="T34" s="355"/>
      <c r="U34" s="356">
        <v>1</v>
      </c>
      <c r="V34" s="356"/>
      <c r="W34" s="356"/>
      <c r="X34" s="356">
        <v>1</v>
      </c>
      <c r="Y34" s="357"/>
      <c r="Z34" s="354"/>
      <c r="AA34" s="354"/>
      <c r="AB34" s="354"/>
      <c r="AC34" s="354"/>
      <c r="AD34" s="354"/>
      <c r="AE34" s="354"/>
      <c r="AF34" s="354"/>
      <c r="AG34" s="354"/>
      <c r="AH34" s="354"/>
      <c r="AI34" s="358"/>
      <c r="AJ34" s="359"/>
      <c r="AK34" s="360"/>
      <c r="AL34" s="361"/>
      <c r="AM34" s="362"/>
      <c r="AN34" s="356"/>
      <c r="AO34" s="357"/>
      <c r="AP34" s="354"/>
      <c r="AQ34" s="354"/>
      <c r="AR34" s="354"/>
      <c r="AS34" s="354"/>
      <c r="AT34" s="354"/>
      <c r="AU34" s="354"/>
      <c r="AV34" s="354"/>
      <c r="AW34" s="354"/>
      <c r="AX34" s="354"/>
      <c r="AY34" s="363"/>
      <c r="AZ34" s="359"/>
      <c r="BA34" s="359"/>
      <c r="BB34" s="359"/>
      <c r="BC34" s="359"/>
      <c r="BD34" s="356"/>
      <c r="BE34" s="404"/>
      <c r="BF34" s="364"/>
      <c r="BG34" s="364"/>
      <c r="BH34" s="364"/>
      <c r="BI34" s="364"/>
      <c r="BJ34" s="364"/>
      <c r="BK34" s="364"/>
      <c r="BL34" s="364"/>
      <c r="BM34" s="364"/>
      <c r="BN34" s="364"/>
      <c r="BO34" s="365"/>
      <c r="BP34" s="366"/>
      <c r="BQ34" s="367"/>
      <c r="BR34" s="368"/>
      <c r="BS34" s="366"/>
      <c r="BT34" s="369"/>
      <c r="BU34" s="404">
        <v>15</v>
      </c>
      <c r="BV34" s="364"/>
      <c r="BW34" s="364"/>
      <c r="BX34" s="364"/>
      <c r="BY34" s="364"/>
      <c r="BZ34" s="364"/>
      <c r="CA34" s="364"/>
      <c r="CB34" s="364"/>
      <c r="CC34" s="364"/>
      <c r="CD34" s="364"/>
      <c r="CE34" s="405"/>
      <c r="CF34" s="368">
        <v>1</v>
      </c>
      <c r="CG34" s="368"/>
      <c r="CH34" s="368"/>
      <c r="CI34" s="257">
        <v>1</v>
      </c>
      <c r="CJ34" s="257" t="s">
        <v>52</v>
      </c>
      <c r="CK34" s="288"/>
      <c r="CL34" s="79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</row>
    <row r="35" spans="1:160" s="81" customFormat="1" ht="100.5" customHeight="1" thickTop="1" thickBot="1" x14ac:dyDescent="0.4">
      <c r="A35" s="792">
        <v>27</v>
      </c>
      <c r="B35" s="274" t="s">
        <v>128</v>
      </c>
      <c r="C35" s="433" t="s">
        <v>127</v>
      </c>
      <c r="D35" s="255" t="s">
        <v>52</v>
      </c>
      <c r="E35" s="256">
        <v>30</v>
      </c>
      <c r="F35" s="257">
        <v>2</v>
      </c>
      <c r="G35" s="258" t="s">
        <v>115</v>
      </c>
      <c r="H35" s="258">
        <v>15</v>
      </c>
      <c r="I35" s="258">
        <v>0.75</v>
      </c>
      <c r="J35" s="354">
        <v>15</v>
      </c>
      <c r="K35" s="354"/>
      <c r="L35" s="354"/>
      <c r="M35" s="354"/>
      <c r="N35" s="354">
        <v>15</v>
      </c>
      <c r="O35" s="354"/>
      <c r="P35" s="354"/>
      <c r="Q35" s="354"/>
      <c r="R35" s="354"/>
      <c r="S35" s="354"/>
      <c r="T35" s="355"/>
      <c r="U35" s="356">
        <v>2</v>
      </c>
      <c r="V35" s="356"/>
      <c r="W35" s="356"/>
      <c r="X35" s="356">
        <v>2</v>
      </c>
      <c r="Y35" s="357"/>
      <c r="Z35" s="354"/>
      <c r="AA35" s="354"/>
      <c r="AB35" s="354"/>
      <c r="AC35" s="354"/>
      <c r="AD35" s="354"/>
      <c r="AE35" s="354"/>
      <c r="AF35" s="354"/>
      <c r="AG35" s="354"/>
      <c r="AH35" s="354"/>
      <c r="AI35" s="358"/>
      <c r="AJ35" s="359"/>
      <c r="AK35" s="360"/>
      <c r="AL35" s="361"/>
      <c r="AM35" s="362"/>
      <c r="AN35" s="356"/>
      <c r="AO35" s="357"/>
      <c r="AP35" s="354"/>
      <c r="AQ35" s="354"/>
      <c r="AR35" s="354"/>
      <c r="AS35" s="354"/>
      <c r="AT35" s="354"/>
      <c r="AU35" s="354"/>
      <c r="AV35" s="354"/>
      <c r="AW35" s="354"/>
      <c r="AX35" s="354"/>
      <c r="AY35" s="363"/>
      <c r="AZ35" s="359"/>
      <c r="BA35" s="359"/>
      <c r="BB35" s="359"/>
      <c r="BC35" s="359"/>
      <c r="BD35" s="356"/>
      <c r="BE35" s="404">
        <v>15</v>
      </c>
      <c r="BF35" s="364"/>
      <c r="BG35" s="364"/>
      <c r="BH35" s="364"/>
      <c r="BI35" s="364">
        <v>15</v>
      </c>
      <c r="BJ35" s="364"/>
      <c r="BK35" s="364"/>
      <c r="BL35" s="364"/>
      <c r="BM35" s="364"/>
      <c r="BN35" s="364"/>
      <c r="BO35" s="365"/>
      <c r="BP35" s="366">
        <v>2</v>
      </c>
      <c r="BQ35" s="367"/>
      <c r="BR35" s="368"/>
      <c r="BS35" s="366">
        <v>2</v>
      </c>
      <c r="BT35" s="369" t="s">
        <v>52</v>
      </c>
      <c r="BU35" s="404"/>
      <c r="BV35" s="364"/>
      <c r="BW35" s="364"/>
      <c r="BX35" s="364"/>
      <c r="BY35" s="364"/>
      <c r="BZ35" s="364"/>
      <c r="CA35" s="364"/>
      <c r="CB35" s="364"/>
      <c r="CC35" s="364"/>
      <c r="CD35" s="364"/>
      <c r="CE35" s="405"/>
      <c r="CF35" s="368"/>
      <c r="CG35" s="368"/>
      <c r="CH35" s="368"/>
      <c r="CI35" s="257"/>
      <c r="CJ35" s="257"/>
      <c r="CK35" s="288">
        <v>2</v>
      </c>
      <c r="CL35" s="79"/>
      <c r="CM35" s="80"/>
      <c r="CN35" s="80"/>
      <c r="CO35" s="80"/>
      <c r="CP35" s="80"/>
      <c r="CQ35" s="80"/>
      <c r="CR35" s="80"/>
      <c r="CS35" s="80"/>
      <c r="CT35" s="80"/>
      <c r="CU35" s="80"/>
      <c r="CV35" s="80"/>
      <c r="CW35" s="80"/>
      <c r="CX35" s="80"/>
      <c r="CY35" s="80"/>
      <c r="CZ35" s="80"/>
      <c r="DA35" s="80"/>
      <c r="DB35" s="80"/>
      <c r="DC35" s="80"/>
      <c r="DD35" s="80"/>
      <c r="DE35" s="80"/>
      <c r="DF35" s="80"/>
      <c r="DG35" s="80"/>
      <c r="DH35" s="80"/>
      <c r="DI35" s="80"/>
      <c r="DJ35" s="80"/>
      <c r="DK35" s="80"/>
    </row>
    <row r="36" spans="1:160" s="81" customFormat="1" ht="72.75" customHeight="1" thickTop="1" thickBot="1" x14ac:dyDescent="0.4">
      <c r="A36" s="470">
        <v>28</v>
      </c>
      <c r="B36" s="274" t="s">
        <v>129</v>
      </c>
      <c r="C36" s="433" t="s">
        <v>102</v>
      </c>
      <c r="D36" s="255" t="s">
        <v>52</v>
      </c>
      <c r="E36" s="256">
        <v>30</v>
      </c>
      <c r="F36" s="257">
        <v>2</v>
      </c>
      <c r="G36" s="258" t="s">
        <v>115</v>
      </c>
      <c r="H36" s="258">
        <v>15</v>
      </c>
      <c r="I36" s="258">
        <v>0.75</v>
      </c>
      <c r="J36" s="259">
        <v>15</v>
      </c>
      <c r="K36" s="259"/>
      <c r="L36" s="259"/>
      <c r="M36" s="259"/>
      <c r="N36" s="259">
        <v>15</v>
      </c>
      <c r="O36" s="259"/>
      <c r="P36" s="259"/>
      <c r="Q36" s="259"/>
      <c r="R36" s="259"/>
      <c r="S36" s="259"/>
      <c r="T36" s="434"/>
      <c r="U36" s="262">
        <v>2</v>
      </c>
      <c r="V36" s="262"/>
      <c r="W36" s="262"/>
      <c r="X36" s="262">
        <v>2</v>
      </c>
      <c r="Y36" s="263"/>
      <c r="Z36" s="259"/>
      <c r="AA36" s="259"/>
      <c r="AB36" s="259"/>
      <c r="AC36" s="259"/>
      <c r="AD36" s="259"/>
      <c r="AE36" s="259"/>
      <c r="AF36" s="259"/>
      <c r="AG36" s="259"/>
      <c r="AH36" s="259"/>
      <c r="AI36" s="264"/>
      <c r="AJ36" s="265"/>
      <c r="AK36" s="266"/>
      <c r="AL36" s="267"/>
      <c r="AM36" s="268"/>
      <c r="AN36" s="262"/>
      <c r="AO36" s="263"/>
      <c r="AP36" s="259"/>
      <c r="AQ36" s="259"/>
      <c r="AR36" s="259"/>
      <c r="AS36" s="259"/>
      <c r="AT36" s="259"/>
      <c r="AU36" s="259"/>
      <c r="AV36" s="259"/>
      <c r="AW36" s="259"/>
      <c r="AX36" s="259"/>
      <c r="AY36" s="269"/>
      <c r="AZ36" s="265"/>
      <c r="BA36" s="265"/>
      <c r="BB36" s="265"/>
      <c r="BC36" s="265"/>
      <c r="BD36" s="262"/>
      <c r="BE36" s="285"/>
      <c r="BF36" s="279"/>
      <c r="BG36" s="279"/>
      <c r="BH36" s="279"/>
      <c r="BI36" s="279"/>
      <c r="BJ36" s="279"/>
      <c r="BK36" s="279"/>
      <c r="BL36" s="279"/>
      <c r="BM36" s="279"/>
      <c r="BN36" s="279"/>
      <c r="BO36" s="280"/>
      <c r="BP36" s="257"/>
      <c r="BQ36" s="282"/>
      <c r="BR36" s="287"/>
      <c r="BS36" s="257"/>
      <c r="BT36" s="284"/>
      <c r="BU36" s="285">
        <v>15</v>
      </c>
      <c r="BV36" s="279"/>
      <c r="BW36" s="279"/>
      <c r="BX36" s="279"/>
      <c r="BY36" s="279">
        <v>15</v>
      </c>
      <c r="BZ36" s="279"/>
      <c r="CA36" s="279"/>
      <c r="CB36" s="279"/>
      <c r="CC36" s="279"/>
      <c r="CD36" s="279"/>
      <c r="CE36" s="286"/>
      <c r="CF36" s="287">
        <v>2</v>
      </c>
      <c r="CG36" s="287"/>
      <c r="CH36" s="287"/>
      <c r="CI36" s="257">
        <v>2</v>
      </c>
      <c r="CJ36" s="257" t="s">
        <v>52</v>
      </c>
      <c r="CK36" s="288">
        <v>2</v>
      </c>
      <c r="CL36" s="79"/>
      <c r="CM36" s="80"/>
      <c r="CN36" s="80"/>
      <c r="CO36" s="80"/>
      <c r="CP36" s="80"/>
      <c r="CQ36" s="80"/>
      <c r="CR36" s="80"/>
      <c r="CS36" s="80"/>
      <c r="CT36" s="80"/>
      <c r="CU36" s="80"/>
      <c r="CV36" s="80"/>
      <c r="CW36" s="80"/>
      <c r="CX36" s="80"/>
      <c r="CY36" s="80"/>
      <c r="CZ36" s="80"/>
      <c r="DA36" s="80"/>
      <c r="DB36" s="80"/>
      <c r="DC36" s="80"/>
      <c r="DD36" s="80"/>
      <c r="DE36" s="80"/>
      <c r="DF36" s="80"/>
      <c r="DG36" s="80"/>
      <c r="DH36" s="80"/>
      <c r="DI36" s="80"/>
      <c r="DJ36" s="80"/>
      <c r="DK36" s="80"/>
    </row>
    <row r="37" spans="1:160" s="81" customFormat="1" ht="72.75" customHeight="1" thickTop="1" thickBot="1" x14ac:dyDescent="0.4">
      <c r="A37" s="470">
        <v>29</v>
      </c>
      <c r="B37" s="274" t="s">
        <v>130</v>
      </c>
      <c r="C37" s="433" t="s">
        <v>103</v>
      </c>
      <c r="D37" s="255" t="s">
        <v>52</v>
      </c>
      <c r="E37" s="256">
        <v>30</v>
      </c>
      <c r="F37" s="257">
        <v>2</v>
      </c>
      <c r="G37" s="258" t="s">
        <v>115</v>
      </c>
      <c r="H37" s="258">
        <v>15</v>
      </c>
      <c r="I37" s="258">
        <v>0.75</v>
      </c>
      <c r="J37" s="259">
        <v>15</v>
      </c>
      <c r="K37" s="259"/>
      <c r="L37" s="259"/>
      <c r="M37" s="259"/>
      <c r="N37" s="259">
        <v>15</v>
      </c>
      <c r="O37" s="259"/>
      <c r="P37" s="259"/>
      <c r="Q37" s="259"/>
      <c r="R37" s="259"/>
      <c r="S37" s="259"/>
      <c r="T37" s="434"/>
      <c r="U37" s="262">
        <v>2</v>
      </c>
      <c r="V37" s="262"/>
      <c r="W37" s="262"/>
      <c r="X37" s="262">
        <v>2</v>
      </c>
      <c r="Y37" s="263">
        <v>15</v>
      </c>
      <c r="Z37" s="259"/>
      <c r="AA37" s="259"/>
      <c r="AB37" s="259"/>
      <c r="AC37" s="259">
        <v>15</v>
      </c>
      <c r="AD37" s="259"/>
      <c r="AE37" s="259"/>
      <c r="AF37" s="259"/>
      <c r="AG37" s="259"/>
      <c r="AH37" s="259"/>
      <c r="AI37" s="264"/>
      <c r="AJ37" s="265">
        <v>2</v>
      </c>
      <c r="AK37" s="266"/>
      <c r="AL37" s="267"/>
      <c r="AM37" s="268">
        <v>2</v>
      </c>
      <c r="AN37" s="262" t="s">
        <v>52</v>
      </c>
      <c r="AO37" s="263"/>
      <c r="AP37" s="259"/>
      <c r="AQ37" s="259"/>
      <c r="AR37" s="259"/>
      <c r="AS37" s="259"/>
      <c r="AT37" s="259"/>
      <c r="AU37" s="259"/>
      <c r="AV37" s="259"/>
      <c r="AW37" s="259"/>
      <c r="AX37" s="259"/>
      <c r="AY37" s="269"/>
      <c r="AZ37" s="265"/>
      <c r="BA37" s="265"/>
      <c r="BB37" s="265"/>
      <c r="BC37" s="265"/>
      <c r="BD37" s="262"/>
      <c r="BE37" s="285"/>
      <c r="BF37" s="279"/>
      <c r="BG37" s="279"/>
      <c r="BH37" s="279"/>
      <c r="BI37" s="279"/>
      <c r="BJ37" s="279"/>
      <c r="BK37" s="279"/>
      <c r="BL37" s="279"/>
      <c r="BM37" s="279"/>
      <c r="BN37" s="279"/>
      <c r="BO37" s="280"/>
      <c r="BP37" s="257"/>
      <c r="BQ37" s="282"/>
      <c r="BR37" s="287"/>
      <c r="BS37" s="257"/>
      <c r="BT37" s="284"/>
      <c r="BU37" s="285"/>
      <c r="BV37" s="279"/>
      <c r="BW37" s="279"/>
      <c r="BX37" s="279"/>
      <c r="BY37" s="279"/>
      <c r="BZ37" s="279"/>
      <c r="CA37" s="279"/>
      <c r="CB37" s="279"/>
      <c r="CC37" s="279"/>
      <c r="CD37" s="279"/>
      <c r="CE37" s="286"/>
      <c r="CF37" s="287"/>
      <c r="CG37" s="287"/>
      <c r="CH37" s="287"/>
      <c r="CI37" s="257"/>
      <c r="CJ37" s="257"/>
      <c r="CK37" s="288">
        <v>2</v>
      </c>
      <c r="CL37" s="79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0"/>
      <c r="CX37" s="80"/>
      <c r="CY37" s="80"/>
      <c r="CZ37" s="80"/>
      <c r="DA37" s="80"/>
      <c r="DB37" s="80"/>
      <c r="DC37" s="80"/>
      <c r="DD37" s="80"/>
      <c r="DE37" s="80"/>
      <c r="DF37" s="80"/>
      <c r="DG37" s="80"/>
      <c r="DH37" s="80"/>
      <c r="DI37" s="80"/>
      <c r="DJ37" s="80"/>
      <c r="DK37" s="80"/>
    </row>
    <row r="38" spans="1:160" s="81" customFormat="1" ht="72.75" customHeight="1" thickTop="1" thickBot="1" x14ac:dyDescent="0.4">
      <c r="A38" s="792">
        <v>30</v>
      </c>
      <c r="B38" s="274" t="s">
        <v>168</v>
      </c>
      <c r="C38" s="433" t="s">
        <v>167</v>
      </c>
      <c r="D38" s="255" t="s">
        <v>52</v>
      </c>
      <c r="E38" s="256">
        <v>25</v>
      </c>
      <c r="F38" s="257">
        <v>2</v>
      </c>
      <c r="G38" s="258"/>
      <c r="H38" s="258">
        <v>0</v>
      </c>
      <c r="I38" s="258">
        <v>0</v>
      </c>
      <c r="J38" s="259"/>
      <c r="K38" s="259"/>
      <c r="L38" s="259"/>
      <c r="M38" s="259">
        <v>20</v>
      </c>
      <c r="N38" s="259">
        <v>5</v>
      </c>
      <c r="O38" s="259"/>
      <c r="P38" s="259"/>
      <c r="Q38" s="259"/>
      <c r="R38" s="259"/>
      <c r="S38" s="259"/>
      <c r="T38" s="434"/>
      <c r="U38" s="262">
        <v>2</v>
      </c>
      <c r="V38" s="262"/>
      <c r="W38" s="262"/>
      <c r="X38" s="262">
        <v>2</v>
      </c>
      <c r="Y38" s="263"/>
      <c r="Z38" s="259"/>
      <c r="AA38" s="259"/>
      <c r="AB38" s="259"/>
      <c r="AC38" s="259"/>
      <c r="AD38" s="259"/>
      <c r="AE38" s="259"/>
      <c r="AF38" s="259"/>
      <c r="AG38" s="259"/>
      <c r="AH38" s="259"/>
      <c r="AI38" s="264"/>
      <c r="AJ38" s="265"/>
      <c r="AK38" s="266"/>
      <c r="AL38" s="267"/>
      <c r="AM38" s="268"/>
      <c r="AN38" s="262"/>
      <c r="AO38" s="263"/>
      <c r="AP38" s="259"/>
      <c r="AQ38" s="259"/>
      <c r="AR38" s="259"/>
      <c r="AS38" s="259"/>
      <c r="AT38" s="259"/>
      <c r="AU38" s="259"/>
      <c r="AV38" s="259"/>
      <c r="AW38" s="259"/>
      <c r="AX38" s="259"/>
      <c r="AY38" s="269"/>
      <c r="AZ38" s="265"/>
      <c r="BA38" s="265"/>
      <c r="BB38" s="265"/>
      <c r="BC38" s="265"/>
      <c r="BD38" s="262"/>
      <c r="BE38" s="285"/>
      <c r="BF38" s="279"/>
      <c r="BG38" s="279"/>
      <c r="BH38" s="279">
        <v>20</v>
      </c>
      <c r="BI38" s="279">
        <v>5</v>
      </c>
      <c r="BJ38" s="279"/>
      <c r="BK38" s="279"/>
      <c r="BL38" s="279"/>
      <c r="BM38" s="279"/>
      <c r="BN38" s="279"/>
      <c r="BO38" s="280"/>
      <c r="BP38" s="257">
        <v>2</v>
      </c>
      <c r="BQ38" s="282"/>
      <c r="BR38" s="287"/>
      <c r="BS38" s="257">
        <v>2</v>
      </c>
      <c r="BT38" s="284" t="s">
        <v>52</v>
      </c>
      <c r="BU38" s="285"/>
      <c r="BV38" s="279"/>
      <c r="BW38" s="279"/>
      <c r="BX38" s="279"/>
      <c r="BY38" s="279"/>
      <c r="BZ38" s="279"/>
      <c r="CA38" s="279"/>
      <c r="CB38" s="279"/>
      <c r="CC38" s="279"/>
      <c r="CD38" s="279"/>
      <c r="CE38" s="286"/>
      <c r="CF38" s="287"/>
      <c r="CG38" s="287"/>
      <c r="CH38" s="287"/>
      <c r="CI38" s="257"/>
      <c r="CJ38" s="257"/>
      <c r="CK38" s="288">
        <v>2</v>
      </c>
      <c r="CL38" s="79"/>
      <c r="CM38" s="80"/>
      <c r="CN38" s="80"/>
      <c r="CO38" s="80"/>
      <c r="CP38" s="80"/>
      <c r="CQ38" s="80"/>
      <c r="CR38" s="80"/>
      <c r="CS38" s="80"/>
      <c r="CT38" s="80"/>
      <c r="CU38" s="80"/>
      <c r="CV38" s="80"/>
      <c r="CW38" s="80"/>
      <c r="CX38" s="80"/>
      <c r="CY38" s="80"/>
      <c r="CZ38" s="80"/>
      <c r="DA38" s="80"/>
      <c r="DB38" s="80"/>
      <c r="DC38" s="80"/>
      <c r="DD38" s="80"/>
      <c r="DE38" s="80"/>
      <c r="DF38" s="80"/>
      <c r="DG38" s="80"/>
      <c r="DH38" s="80"/>
      <c r="DI38" s="80"/>
      <c r="DJ38" s="80"/>
      <c r="DK38" s="80"/>
    </row>
    <row r="39" spans="1:160" s="96" customFormat="1" ht="78" customHeight="1" thickTop="1" thickBot="1" x14ac:dyDescent="0.4">
      <c r="A39" s="470">
        <v>31</v>
      </c>
      <c r="B39" s="435"/>
      <c r="C39" s="436" t="s">
        <v>119</v>
      </c>
      <c r="D39" s="437"/>
      <c r="E39" s="438">
        <f t="shared" ref="E39:AJ39" si="4">SUM(E18:E38)</f>
        <v>805</v>
      </c>
      <c r="F39" s="438">
        <f t="shared" si="4"/>
        <v>57</v>
      </c>
      <c r="G39" s="438">
        <f t="shared" si="4"/>
        <v>0</v>
      </c>
      <c r="H39" s="438">
        <f t="shared" si="4"/>
        <v>280</v>
      </c>
      <c r="I39" s="438">
        <v>13.75</v>
      </c>
      <c r="J39" s="438">
        <f t="shared" si="4"/>
        <v>285</v>
      </c>
      <c r="K39" s="438">
        <f t="shared" si="4"/>
        <v>105</v>
      </c>
      <c r="L39" s="438">
        <f t="shared" si="4"/>
        <v>0</v>
      </c>
      <c r="M39" s="438">
        <f t="shared" si="4"/>
        <v>130</v>
      </c>
      <c r="N39" s="438">
        <f t="shared" si="4"/>
        <v>105</v>
      </c>
      <c r="O39" s="438"/>
      <c r="P39" s="438">
        <f t="shared" si="4"/>
        <v>0</v>
      </c>
      <c r="Q39" s="438">
        <f t="shared" si="4"/>
        <v>0</v>
      </c>
      <c r="R39" s="438">
        <f t="shared" si="4"/>
        <v>0</v>
      </c>
      <c r="S39" s="438">
        <f t="shared" si="4"/>
        <v>0</v>
      </c>
      <c r="T39" s="438">
        <f t="shared" si="4"/>
        <v>180</v>
      </c>
      <c r="U39" s="438">
        <f t="shared" si="4"/>
        <v>48</v>
      </c>
      <c r="V39" s="438">
        <f t="shared" si="4"/>
        <v>0</v>
      </c>
      <c r="W39" s="438">
        <f t="shared" si="4"/>
        <v>9</v>
      </c>
      <c r="X39" s="438">
        <f t="shared" si="4"/>
        <v>57</v>
      </c>
      <c r="Y39" s="438">
        <f t="shared" si="4"/>
        <v>90</v>
      </c>
      <c r="Z39" s="438">
        <f t="shared" si="4"/>
        <v>30</v>
      </c>
      <c r="AA39" s="438">
        <f t="shared" si="4"/>
        <v>0</v>
      </c>
      <c r="AB39" s="438">
        <f t="shared" si="4"/>
        <v>40</v>
      </c>
      <c r="AC39" s="438">
        <f t="shared" si="4"/>
        <v>30</v>
      </c>
      <c r="AD39" s="438"/>
      <c r="AE39" s="438">
        <f t="shared" si="4"/>
        <v>0</v>
      </c>
      <c r="AF39" s="438">
        <f t="shared" si="4"/>
        <v>0</v>
      </c>
      <c r="AG39" s="438">
        <f t="shared" si="4"/>
        <v>0</v>
      </c>
      <c r="AH39" s="438">
        <f t="shared" si="4"/>
        <v>0</v>
      </c>
      <c r="AI39" s="438">
        <f t="shared" si="4"/>
        <v>60</v>
      </c>
      <c r="AJ39" s="438">
        <f t="shared" si="4"/>
        <v>15</v>
      </c>
      <c r="AK39" s="438">
        <f t="shared" ref="AK39:BP39" si="5">SUM(AK18:AK38)</f>
        <v>0</v>
      </c>
      <c r="AL39" s="438">
        <f t="shared" si="5"/>
        <v>3</v>
      </c>
      <c r="AM39" s="438">
        <f t="shared" si="5"/>
        <v>18</v>
      </c>
      <c r="AN39" s="438">
        <f t="shared" si="5"/>
        <v>0</v>
      </c>
      <c r="AO39" s="438">
        <f t="shared" si="5"/>
        <v>100</v>
      </c>
      <c r="AP39" s="438">
        <f t="shared" si="5"/>
        <v>40</v>
      </c>
      <c r="AQ39" s="438">
        <f t="shared" si="5"/>
        <v>0</v>
      </c>
      <c r="AR39" s="438">
        <f t="shared" si="5"/>
        <v>35</v>
      </c>
      <c r="AS39" s="438">
        <f t="shared" si="5"/>
        <v>40</v>
      </c>
      <c r="AT39" s="438"/>
      <c r="AU39" s="438">
        <f t="shared" si="5"/>
        <v>0</v>
      </c>
      <c r="AV39" s="438">
        <f t="shared" si="5"/>
        <v>0</v>
      </c>
      <c r="AW39" s="438">
        <f t="shared" si="5"/>
        <v>0</v>
      </c>
      <c r="AX39" s="438">
        <f t="shared" si="5"/>
        <v>0</v>
      </c>
      <c r="AY39" s="438">
        <f t="shared" si="5"/>
        <v>60</v>
      </c>
      <c r="AZ39" s="438">
        <f t="shared" si="5"/>
        <v>16</v>
      </c>
      <c r="BA39" s="438">
        <f t="shared" si="5"/>
        <v>0</v>
      </c>
      <c r="BB39" s="438">
        <f t="shared" si="5"/>
        <v>3</v>
      </c>
      <c r="BC39" s="438">
        <f t="shared" si="5"/>
        <v>19</v>
      </c>
      <c r="BD39" s="438">
        <f t="shared" si="5"/>
        <v>0</v>
      </c>
      <c r="BE39" s="438">
        <f t="shared" si="5"/>
        <v>55</v>
      </c>
      <c r="BF39" s="438">
        <f t="shared" si="5"/>
        <v>30</v>
      </c>
      <c r="BG39" s="438">
        <f t="shared" si="5"/>
        <v>0</v>
      </c>
      <c r="BH39" s="438">
        <f t="shared" si="5"/>
        <v>45</v>
      </c>
      <c r="BI39" s="438">
        <f t="shared" si="5"/>
        <v>20</v>
      </c>
      <c r="BJ39" s="438"/>
      <c r="BK39" s="438">
        <f t="shared" si="5"/>
        <v>0</v>
      </c>
      <c r="BL39" s="438">
        <f t="shared" si="5"/>
        <v>0</v>
      </c>
      <c r="BM39" s="438">
        <f t="shared" si="5"/>
        <v>0</v>
      </c>
      <c r="BN39" s="438">
        <f t="shared" si="5"/>
        <v>0</v>
      </c>
      <c r="BO39" s="438">
        <f t="shared" si="5"/>
        <v>40</v>
      </c>
      <c r="BP39" s="438">
        <f t="shared" si="5"/>
        <v>12</v>
      </c>
      <c r="BQ39" s="438">
        <f t="shared" ref="BQ39:CK39" si="6">SUM(BQ18:BQ38)</f>
        <v>0</v>
      </c>
      <c r="BR39" s="438">
        <f t="shared" si="6"/>
        <v>2</v>
      </c>
      <c r="BS39" s="438">
        <f t="shared" si="6"/>
        <v>14</v>
      </c>
      <c r="BT39" s="438">
        <f t="shared" si="6"/>
        <v>0</v>
      </c>
      <c r="BU39" s="438">
        <f t="shared" si="6"/>
        <v>40</v>
      </c>
      <c r="BV39" s="438">
        <f t="shared" si="6"/>
        <v>5</v>
      </c>
      <c r="BW39" s="438">
        <f t="shared" si="6"/>
        <v>0</v>
      </c>
      <c r="BX39" s="438">
        <f t="shared" si="6"/>
        <v>10</v>
      </c>
      <c r="BY39" s="438">
        <f t="shared" si="6"/>
        <v>15</v>
      </c>
      <c r="BZ39" s="438"/>
      <c r="CA39" s="438">
        <f t="shared" si="6"/>
        <v>0</v>
      </c>
      <c r="CB39" s="438">
        <f t="shared" si="6"/>
        <v>0</v>
      </c>
      <c r="CC39" s="438">
        <f t="shared" si="6"/>
        <v>0</v>
      </c>
      <c r="CD39" s="438">
        <f t="shared" si="6"/>
        <v>0</v>
      </c>
      <c r="CE39" s="438">
        <f t="shared" si="6"/>
        <v>20</v>
      </c>
      <c r="CF39" s="438">
        <f t="shared" si="6"/>
        <v>5</v>
      </c>
      <c r="CG39" s="438">
        <f t="shared" si="6"/>
        <v>0</v>
      </c>
      <c r="CH39" s="438">
        <f t="shared" si="6"/>
        <v>1</v>
      </c>
      <c r="CI39" s="438">
        <f t="shared" si="6"/>
        <v>6</v>
      </c>
      <c r="CJ39" s="438">
        <f t="shared" si="6"/>
        <v>0</v>
      </c>
      <c r="CK39" s="438">
        <f t="shared" si="6"/>
        <v>29</v>
      </c>
      <c r="CL39" s="94"/>
      <c r="CM39" s="95"/>
      <c r="CN39" s="95"/>
      <c r="CO39" s="95"/>
      <c r="CP39" s="95"/>
      <c r="CQ39" s="95"/>
      <c r="CR39" s="95"/>
      <c r="CS39" s="95"/>
      <c r="CT39" s="95"/>
      <c r="CU39" s="95"/>
      <c r="CV39" s="95"/>
      <c r="CW39" s="95"/>
      <c r="CX39" s="95"/>
      <c r="CY39" s="95"/>
      <c r="CZ39" s="95"/>
      <c r="DA39" s="95"/>
      <c r="DB39" s="95"/>
      <c r="DC39" s="95"/>
      <c r="DD39" s="95"/>
      <c r="DE39" s="95"/>
      <c r="DF39" s="95"/>
      <c r="DG39" s="95"/>
      <c r="DH39" s="95"/>
      <c r="DI39" s="95"/>
      <c r="DJ39" s="95"/>
      <c r="DK39" s="95"/>
    </row>
    <row r="40" spans="1:160" s="98" customFormat="1" ht="33" customHeight="1" thickTop="1" thickBot="1" x14ac:dyDescent="0.4">
      <c r="A40" s="470">
        <v>32</v>
      </c>
      <c r="B40" s="331"/>
      <c r="C40" s="439" t="s">
        <v>97</v>
      </c>
      <c r="D40" s="333"/>
      <c r="E40" s="440"/>
      <c r="F40" s="440"/>
      <c r="G40" s="441"/>
      <c r="H40" s="441"/>
      <c r="I40" s="441"/>
      <c r="J40" s="442"/>
      <c r="K40" s="443"/>
      <c r="L40" s="443"/>
      <c r="M40" s="443"/>
      <c r="N40" s="444"/>
      <c r="O40" s="444"/>
      <c r="P40" s="444"/>
      <c r="Q40" s="444"/>
      <c r="R40" s="445"/>
      <c r="S40" s="446"/>
      <c r="T40" s="447"/>
      <c r="U40" s="448"/>
      <c r="V40" s="448"/>
      <c r="W40" s="449"/>
      <c r="X40" s="448"/>
      <c r="Y40" s="444"/>
      <c r="Z40" s="446"/>
      <c r="AA40" s="443"/>
      <c r="AB40" s="443"/>
      <c r="AC40" s="443"/>
      <c r="AD40" s="443"/>
      <c r="AE40" s="443"/>
      <c r="AF40" s="443"/>
      <c r="AG40" s="443"/>
      <c r="AH40" s="443"/>
      <c r="AI40" s="450"/>
      <c r="AJ40" s="451"/>
      <c r="AK40" s="452"/>
      <c r="AL40" s="453"/>
      <c r="AM40" s="440"/>
      <c r="AN40" s="454"/>
      <c r="AO40" s="455"/>
      <c r="AP40" s="443"/>
      <c r="AQ40" s="443"/>
      <c r="AR40" s="443"/>
      <c r="AS40" s="443"/>
      <c r="AT40" s="443"/>
      <c r="AU40" s="443"/>
      <c r="AV40" s="443"/>
      <c r="AW40" s="443"/>
      <c r="AX40" s="443"/>
      <c r="AY40" s="451"/>
      <c r="AZ40" s="451"/>
      <c r="BA40" s="451"/>
      <c r="BB40" s="451"/>
      <c r="BC40" s="451"/>
      <c r="BD40" s="454"/>
      <c r="BE40" s="455"/>
      <c r="BF40" s="443"/>
      <c r="BG40" s="443"/>
      <c r="BH40" s="443"/>
      <c r="BI40" s="443"/>
      <c r="BJ40" s="443"/>
      <c r="BK40" s="443"/>
      <c r="BL40" s="443"/>
      <c r="BM40" s="443"/>
      <c r="BN40" s="443"/>
      <c r="BO40" s="450"/>
      <c r="BP40" s="450"/>
      <c r="BQ40" s="450"/>
      <c r="BR40" s="451"/>
      <c r="BS40" s="454"/>
      <c r="BT40" s="440"/>
      <c r="BU40" s="455"/>
      <c r="BV40" s="455"/>
      <c r="BW40" s="455"/>
      <c r="BX40" s="443"/>
      <c r="BY40" s="443"/>
      <c r="BZ40" s="443"/>
      <c r="CA40" s="443"/>
      <c r="CB40" s="443"/>
      <c r="CC40" s="443"/>
      <c r="CD40" s="443"/>
      <c r="CE40" s="456"/>
      <c r="CF40" s="451"/>
      <c r="CG40" s="451"/>
      <c r="CH40" s="451"/>
      <c r="CI40" s="454"/>
      <c r="CJ40" s="454"/>
      <c r="CK40" s="440"/>
      <c r="CL40" s="79"/>
      <c r="CM40" s="80"/>
      <c r="CN40" s="80"/>
      <c r="CO40" s="80"/>
      <c r="CP40" s="97"/>
      <c r="CQ40" s="97"/>
      <c r="CR40" s="97"/>
      <c r="CS40" s="97"/>
      <c r="CT40" s="97"/>
      <c r="CU40" s="97"/>
      <c r="CV40" s="97"/>
      <c r="CW40" s="97"/>
      <c r="CX40" s="97"/>
      <c r="CY40" s="97"/>
      <c r="CZ40" s="97"/>
      <c r="DA40" s="97"/>
      <c r="DB40" s="97"/>
      <c r="DC40" s="97"/>
      <c r="DD40" s="97"/>
      <c r="DE40" s="97"/>
      <c r="DF40" s="97"/>
      <c r="DG40" s="97"/>
      <c r="DH40" s="97"/>
      <c r="DI40" s="97"/>
      <c r="DJ40" s="97"/>
      <c r="DK40" s="97"/>
      <c r="DL40" s="94"/>
      <c r="DM40" s="94"/>
      <c r="DN40" s="94"/>
      <c r="DO40" s="94"/>
      <c r="DP40" s="94"/>
      <c r="DQ40" s="94"/>
      <c r="DR40" s="94"/>
      <c r="DS40" s="94"/>
      <c r="DT40" s="94"/>
      <c r="DU40" s="94"/>
      <c r="DV40" s="94"/>
      <c r="DW40" s="94"/>
      <c r="DX40" s="94"/>
      <c r="DY40" s="94"/>
      <c r="DZ40" s="94"/>
      <c r="EA40" s="94"/>
      <c r="EB40" s="94"/>
      <c r="EC40" s="94"/>
      <c r="ED40" s="94"/>
      <c r="EE40" s="94"/>
      <c r="EF40" s="94"/>
      <c r="EG40" s="94"/>
      <c r="EH40" s="94"/>
      <c r="EI40" s="94"/>
      <c r="EJ40" s="94"/>
      <c r="EK40" s="94"/>
      <c r="EL40" s="92"/>
      <c r="EM40" s="93"/>
      <c r="EN40" s="93"/>
      <c r="EO40" s="93"/>
      <c r="EP40" s="93"/>
      <c r="EQ40" s="9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93"/>
      <c r="FC40" s="93"/>
      <c r="FD40" s="93"/>
    </row>
    <row r="41" spans="1:160" s="81" customFormat="1" ht="44.25" customHeight="1" thickTop="1" thickBot="1" x14ac:dyDescent="0.4">
      <c r="A41" s="792">
        <v>33</v>
      </c>
      <c r="B41" s="457" t="s">
        <v>152</v>
      </c>
      <c r="C41" s="254" t="s">
        <v>98</v>
      </c>
      <c r="D41" s="291" t="s">
        <v>52</v>
      </c>
      <c r="E41" s="458">
        <v>30</v>
      </c>
      <c r="F41" s="298">
        <v>3</v>
      </c>
      <c r="G41" s="258" t="s">
        <v>115</v>
      </c>
      <c r="H41" s="258">
        <v>10</v>
      </c>
      <c r="I41" s="258">
        <v>0.5</v>
      </c>
      <c r="J41" s="354">
        <v>10</v>
      </c>
      <c r="K41" s="353"/>
      <c r="L41" s="353"/>
      <c r="M41" s="353"/>
      <c r="N41" s="353">
        <v>20</v>
      </c>
      <c r="O41" s="353"/>
      <c r="P41" s="353"/>
      <c r="Q41" s="353"/>
      <c r="R41" s="353"/>
      <c r="S41" s="353"/>
      <c r="T41" s="380"/>
      <c r="U41" s="376">
        <v>3</v>
      </c>
      <c r="V41" s="376"/>
      <c r="W41" s="373"/>
      <c r="X41" s="373">
        <v>3</v>
      </c>
      <c r="Y41" s="374">
        <v>10</v>
      </c>
      <c r="Z41" s="353"/>
      <c r="AA41" s="353"/>
      <c r="AB41" s="353"/>
      <c r="AC41" s="353">
        <v>20</v>
      </c>
      <c r="AD41" s="353"/>
      <c r="AE41" s="353"/>
      <c r="AF41" s="353"/>
      <c r="AG41" s="353"/>
      <c r="AH41" s="353"/>
      <c r="AI41" s="375"/>
      <c r="AJ41" s="376">
        <v>3</v>
      </c>
      <c r="AK41" s="377"/>
      <c r="AL41" s="378"/>
      <c r="AM41" s="379">
        <v>3</v>
      </c>
      <c r="AN41" s="373" t="s">
        <v>52</v>
      </c>
      <c r="AO41" s="374"/>
      <c r="AP41" s="353"/>
      <c r="AQ41" s="353"/>
      <c r="AR41" s="353"/>
      <c r="AS41" s="353"/>
      <c r="AT41" s="353"/>
      <c r="AU41" s="353"/>
      <c r="AV41" s="353"/>
      <c r="AW41" s="353"/>
      <c r="AX41" s="353"/>
      <c r="AY41" s="380"/>
      <c r="AZ41" s="376"/>
      <c r="BA41" s="376"/>
      <c r="BB41" s="376"/>
      <c r="BC41" s="376"/>
      <c r="BD41" s="373"/>
      <c r="BE41" s="374"/>
      <c r="BF41" s="353"/>
      <c r="BG41" s="353"/>
      <c r="BH41" s="353"/>
      <c r="BI41" s="353"/>
      <c r="BJ41" s="353"/>
      <c r="BK41" s="353"/>
      <c r="BL41" s="353"/>
      <c r="BM41" s="353"/>
      <c r="BN41" s="353"/>
      <c r="BO41" s="375"/>
      <c r="BP41" s="406"/>
      <c r="BQ41" s="406"/>
      <c r="BR41" s="376"/>
      <c r="BS41" s="373"/>
      <c r="BT41" s="379"/>
      <c r="BU41" s="374"/>
      <c r="BV41" s="374"/>
      <c r="BW41" s="374"/>
      <c r="BX41" s="353"/>
      <c r="BY41" s="353"/>
      <c r="BZ41" s="353"/>
      <c r="CA41" s="353"/>
      <c r="CB41" s="381"/>
      <c r="CC41" s="381"/>
      <c r="CD41" s="381"/>
      <c r="CE41" s="459"/>
      <c r="CF41" s="397"/>
      <c r="CG41" s="397"/>
      <c r="CH41" s="397"/>
      <c r="CI41" s="383"/>
      <c r="CJ41" s="309"/>
      <c r="CK41" s="371">
        <v>3</v>
      </c>
      <c r="CL41" s="79"/>
      <c r="CM41" s="80"/>
      <c r="CN41" s="80"/>
      <c r="CO41" s="80"/>
      <c r="CP41" s="80"/>
      <c r="CQ41" s="80"/>
      <c r="CR41" s="80"/>
      <c r="CS41" s="80"/>
      <c r="CT41" s="80"/>
      <c r="CU41" s="80"/>
      <c r="CV41" s="80"/>
      <c r="CW41" s="80"/>
      <c r="CX41" s="80"/>
      <c r="CY41" s="80"/>
      <c r="CZ41" s="80"/>
      <c r="DA41" s="80"/>
      <c r="DB41" s="80"/>
      <c r="DC41" s="80"/>
      <c r="DD41" s="80"/>
      <c r="DE41" s="80"/>
      <c r="DF41" s="80"/>
      <c r="DG41" s="80"/>
      <c r="DH41" s="80"/>
      <c r="DI41" s="80"/>
      <c r="DJ41" s="80"/>
      <c r="DK41" s="80"/>
    </row>
    <row r="42" spans="1:160" s="81" customFormat="1" ht="44.25" customHeight="1" thickTop="1" thickBot="1" x14ac:dyDescent="0.4">
      <c r="A42" s="470">
        <v>34</v>
      </c>
      <c r="B42" s="253" t="s">
        <v>153</v>
      </c>
      <c r="C42" s="254" t="s">
        <v>46</v>
      </c>
      <c r="D42" s="255" t="s">
        <v>52</v>
      </c>
      <c r="E42" s="460">
        <v>15</v>
      </c>
      <c r="F42" s="262">
        <v>1</v>
      </c>
      <c r="G42" s="258"/>
      <c r="H42" s="258"/>
      <c r="I42" s="258"/>
      <c r="J42" s="354">
        <v>5</v>
      </c>
      <c r="K42" s="354"/>
      <c r="L42" s="354"/>
      <c r="M42" s="354"/>
      <c r="N42" s="354">
        <v>10</v>
      </c>
      <c r="O42" s="354"/>
      <c r="P42" s="354"/>
      <c r="Q42" s="354"/>
      <c r="R42" s="354"/>
      <c r="S42" s="354"/>
      <c r="T42" s="363"/>
      <c r="U42" s="359">
        <v>1</v>
      </c>
      <c r="V42" s="359"/>
      <c r="W42" s="356"/>
      <c r="X42" s="356">
        <v>1</v>
      </c>
      <c r="Y42" s="357"/>
      <c r="Z42" s="354"/>
      <c r="AA42" s="354"/>
      <c r="AB42" s="354"/>
      <c r="AC42" s="354"/>
      <c r="AD42" s="354"/>
      <c r="AE42" s="354"/>
      <c r="AF42" s="354"/>
      <c r="AG42" s="354"/>
      <c r="AH42" s="354"/>
      <c r="AI42" s="358"/>
      <c r="AJ42" s="359"/>
      <c r="AK42" s="360"/>
      <c r="AL42" s="361"/>
      <c r="AM42" s="362"/>
      <c r="AN42" s="356"/>
      <c r="AO42" s="357">
        <v>5</v>
      </c>
      <c r="AP42" s="354"/>
      <c r="AQ42" s="354"/>
      <c r="AR42" s="354"/>
      <c r="AS42" s="354">
        <v>10</v>
      </c>
      <c r="AT42" s="354"/>
      <c r="AU42" s="354"/>
      <c r="AV42" s="354"/>
      <c r="AW42" s="354"/>
      <c r="AX42" s="354"/>
      <c r="AY42" s="363"/>
      <c r="AZ42" s="359">
        <v>1</v>
      </c>
      <c r="BA42" s="359"/>
      <c r="BB42" s="359"/>
      <c r="BC42" s="359">
        <v>1</v>
      </c>
      <c r="BD42" s="356" t="s">
        <v>52</v>
      </c>
      <c r="BE42" s="357"/>
      <c r="BF42" s="354"/>
      <c r="BG42" s="354"/>
      <c r="BH42" s="354"/>
      <c r="BI42" s="354"/>
      <c r="BJ42" s="354"/>
      <c r="BK42" s="354"/>
      <c r="BL42" s="354"/>
      <c r="BM42" s="354"/>
      <c r="BN42" s="354"/>
      <c r="BO42" s="358"/>
      <c r="BP42" s="399"/>
      <c r="BQ42" s="399"/>
      <c r="BR42" s="359"/>
      <c r="BS42" s="356"/>
      <c r="BT42" s="361"/>
      <c r="BU42" s="461"/>
      <c r="BV42" s="357"/>
      <c r="BW42" s="357"/>
      <c r="BX42" s="354"/>
      <c r="BY42" s="354"/>
      <c r="BZ42" s="354"/>
      <c r="CA42" s="354"/>
      <c r="CB42" s="364"/>
      <c r="CC42" s="364"/>
      <c r="CD42" s="364"/>
      <c r="CE42" s="405"/>
      <c r="CF42" s="368"/>
      <c r="CG42" s="368"/>
      <c r="CH42" s="368"/>
      <c r="CI42" s="366"/>
      <c r="CJ42" s="257"/>
      <c r="CK42" s="256"/>
      <c r="CL42" s="79"/>
      <c r="CM42" s="80"/>
      <c r="CN42" s="80"/>
      <c r="CO42" s="80"/>
      <c r="CP42" s="80"/>
      <c r="CQ42" s="80"/>
      <c r="CR42" s="80"/>
      <c r="CS42" s="80"/>
      <c r="CT42" s="80"/>
      <c r="CU42" s="80"/>
      <c r="CV42" s="80"/>
      <c r="CW42" s="80"/>
      <c r="CX42" s="80"/>
      <c r="CY42" s="80"/>
      <c r="CZ42" s="80"/>
      <c r="DA42" s="80"/>
      <c r="DB42" s="80"/>
      <c r="DC42" s="80"/>
      <c r="DD42" s="80"/>
      <c r="DE42" s="80"/>
      <c r="DF42" s="80"/>
      <c r="DG42" s="80"/>
      <c r="DH42" s="80"/>
      <c r="DI42" s="80"/>
      <c r="DJ42" s="80"/>
      <c r="DK42" s="80"/>
    </row>
    <row r="43" spans="1:160" s="81" customFormat="1" ht="44.25" customHeight="1" thickTop="1" thickBot="1" x14ac:dyDescent="0.4">
      <c r="A43" s="470">
        <v>35</v>
      </c>
      <c r="B43" s="253" t="s">
        <v>154</v>
      </c>
      <c r="C43" s="254" t="s">
        <v>72</v>
      </c>
      <c r="D43" s="255" t="s">
        <v>52</v>
      </c>
      <c r="E43" s="460">
        <v>15</v>
      </c>
      <c r="F43" s="262">
        <v>1</v>
      </c>
      <c r="G43" s="258"/>
      <c r="H43" s="258"/>
      <c r="I43" s="258"/>
      <c r="J43" s="354">
        <v>5</v>
      </c>
      <c r="K43" s="354"/>
      <c r="L43" s="354"/>
      <c r="M43" s="354"/>
      <c r="N43" s="354">
        <v>10</v>
      </c>
      <c r="O43" s="354"/>
      <c r="P43" s="354"/>
      <c r="Q43" s="354"/>
      <c r="R43" s="354"/>
      <c r="S43" s="354"/>
      <c r="T43" s="358"/>
      <c r="U43" s="359">
        <v>1</v>
      </c>
      <c r="V43" s="359"/>
      <c r="W43" s="356"/>
      <c r="X43" s="356">
        <v>1</v>
      </c>
      <c r="Y43" s="357">
        <v>5</v>
      </c>
      <c r="Z43" s="354"/>
      <c r="AA43" s="354"/>
      <c r="AB43" s="354"/>
      <c r="AC43" s="354">
        <v>10</v>
      </c>
      <c r="AD43" s="354"/>
      <c r="AE43" s="354"/>
      <c r="AF43" s="354"/>
      <c r="AG43" s="354"/>
      <c r="AH43" s="354"/>
      <c r="AI43" s="358"/>
      <c r="AJ43" s="359">
        <v>1</v>
      </c>
      <c r="AK43" s="360"/>
      <c r="AL43" s="361"/>
      <c r="AM43" s="362">
        <v>1</v>
      </c>
      <c r="AN43" s="356" t="s">
        <v>52</v>
      </c>
      <c r="AO43" s="357"/>
      <c r="AP43" s="354"/>
      <c r="AQ43" s="354"/>
      <c r="AR43" s="354"/>
      <c r="AS43" s="354"/>
      <c r="AT43" s="354"/>
      <c r="AU43" s="354"/>
      <c r="AV43" s="354"/>
      <c r="AW43" s="354"/>
      <c r="AX43" s="354"/>
      <c r="AY43" s="363"/>
      <c r="AZ43" s="359"/>
      <c r="BA43" s="359"/>
      <c r="BB43" s="359"/>
      <c r="BC43" s="359"/>
      <c r="BD43" s="356"/>
      <c r="BE43" s="357"/>
      <c r="BF43" s="354"/>
      <c r="BG43" s="354"/>
      <c r="BH43" s="354"/>
      <c r="BI43" s="354"/>
      <c r="BJ43" s="354"/>
      <c r="BK43" s="354"/>
      <c r="BL43" s="354"/>
      <c r="BM43" s="354"/>
      <c r="BN43" s="354"/>
      <c r="BO43" s="358"/>
      <c r="BP43" s="399"/>
      <c r="BQ43" s="399"/>
      <c r="BR43" s="359"/>
      <c r="BS43" s="356"/>
      <c r="BT43" s="356"/>
      <c r="BU43" s="357"/>
      <c r="BV43" s="357"/>
      <c r="BW43" s="357"/>
      <c r="BX43" s="354"/>
      <c r="BY43" s="354"/>
      <c r="BZ43" s="354"/>
      <c r="CA43" s="354"/>
      <c r="CB43" s="364"/>
      <c r="CC43" s="364"/>
      <c r="CD43" s="364"/>
      <c r="CE43" s="405"/>
      <c r="CF43" s="368"/>
      <c r="CG43" s="368"/>
      <c r="CH43" s="368"/>
      <c r="CI43" s="366"/>
      <c r="CJ43" s="257"/>
      <c r="CK43" s="256">
        <v>1</v>
      </c>
      <c r="CL43" s="79"/>
      <c r="CM43" s="80"/>
      <c r="CN43" s="80"/>
      <c r="CO43" s="80"/>
      <c r="CP43" s="80"/>
      <c r="CQ43" s="80"/>
      <c r="CR43" s="80"/>
      <c r="CS43" s="80"/>
      <c r="CT43" s="80"/>
      <c r="CU43" s="80"/>
      <c r="CV43" s="80"/>
      <c r="CW43" s="80"/>
      <c r="CX43" s="80"/>
      <c r="CY43" s="80"/>
      <c r="CZ43" s="80"/>
      <c r="DA43" s="80"/>
      <c r="DB43" s="80"/>
      <c r="DC43" s="80"/>
      <c r="DD43" s="80"/>
      <c r="DE43" s="80"/>
      <c r="DF43" s="80"/>
      <c r="DG43" s="80"/>
      <c r="DH43" s="80"/>
      <c r="DI43" s="80"/>
      <c r="DJ43" s="80"/>
      <c r="DK43" s="80"/>
    </row>
    <row r="44" spans="1:160" s="81" customFormat="1" ht="74.25" customHeight="1" thickTop="1" thickBot="1" x14ac:dyDescent="0.4">
      <c r="A44" s="792">
        <v>36</v>
      </c>
      <c r="B44" s="253" t="s">
        <v>155</v>
      </c>
      <c r="C44" s="395" t="s">
        <v>190</v>
      </c>
      <c r="D44" s="255" t="s">
        <v>52</v>
      </c>
      <c r="E44" s="460">
        <v>20</v>
      </c>
      <c r="F44" s="262">
        <v>2</v>
      </c>
      <c r="G44" s="258" t="s">
        <v>115</v>
      </c>
      <c r="H44" s="258">
        <v>10</v>
      </c>
      <c r="I44" s="258">
        <v>0.5</v>
      </c>
      <c r="J44" s="354">
        <v>10</v>
      </c>
      <c r="K44" s="354"/>
      <c r="L44" s="354"/>
      <c r="M44" s="354"/>
      <c r="N44" s="354">
        <v>10</v>
      </c>
      <c r="O44" s="354"/>
      <c r="P44" s="354"/>
      <c r="Q44" s="354"/>
      <c r="R44" s="354"/>
      <c r="S44" s="354"/>
      <c r="T44" s="363"/>
      <c r="U44" s="359">
        <v>2</v>
      </c>
      <c r="V44" s="359"/>
      <c r="W44" s="356"/>
      <c r="X44" s="356">
        <v>2</v>
      </c>
      <c r="Y44" s="389">
        <v>10</v>
      </c>
      <c r="Z44" s="390"/>
      <c r="AA44" s="390"/>
      <c r="AB44" s="390"/>
      <c r="AC44" s="390">
        <v>10</v>
      </c>
      <c r="AD44" s="390"/>
      <c r="AE44" s="390"/>
      <c r="AF44" s="390"/>
      <c r="AG44" s="390"/>
      <c r="AH44" s="390"/>
      <c r="AI44" s="462"/>
      <c r="AJ44" s="359">
        <v>2</v>
      </c>
      <c r="AK44" s="360"/>
      <c r="AL44" s="359"/>
      <c r="AM44" s="359">
        <v>2</v>
      </c>
      <c r="AN44" s="356" t="s">
        <v>52</v>
      </c>
      <c r="AO44" s="357"/>
      <c r="AP44" s="354"/>
      <c r="AQ44" s="354"/>
      <c r="AR44" s="354"/>
      <c r="AS44" s="354"/>
      <c r="AT44" s="354"/>
      <c r="AU44" s="354"/>
      <c r="AV44" s="354"/>
      <c r="AW44" s="354"/>
      <c r="AX44" s="354"/>
      <c r="AY44" s="363"/>
      <c r="AZ44" s="359"/>
      <c r="BA44" s="359"/>
      <c r="BB44" s="359"/>
      <c r="BC44" s="359"/>
      <c r="BD44" s="356"/>
      <c r="BE44" s="389"/>
      <c r="BF44" s="390"/>
      <c r="BG44" s="390"/>
      <c r="BH44" s="390"/>
      <c r="BI44" s="390"/>
      <c r="BJ44" s="390"/>
      <c r="BK44" s="390"/>
      <c r="BL44" s="390"/>
      <c r="BM44" s="390"/>
      <c r="BN44" s="390"/>
      <c r="BO44" s="391"/>
      <c r="BP44" s="359"/>
      <c r="BQ44" s="359"/>
      <c r="BR44" s="359"/>
      <c r="BS44" s="359"/>
      <c r="BT44" s="356"/>
      <c r="BU44" s="389"/>
      <c r="BV44" s="390"/>
      <c r="BW44" s="390"/>
      <c r="BX44" s="390"/>
      <c r="BY44" s="390"/>
      <c r="BZ44" s="390"/>
      <c r="CA44" s="390"/>
      <c r="CB44" s="410"/>
      <c r="CC44" s="410"/>
      <c r="CD44" s="410"/>
      <c r="CE44" s="411"/>
      <c r="CF44" s="368"/>
      <c r="CG44" s="368"/>
      <c r="CH44" s="368"/>
      <c r="CI44" s="368"/>
      <c r="CJ44" s="282"/>
      <c r="CK44" s="256">
        <v>2</v>
      </c>
      <c r="CL44" s="79"/>
      <c r="CM44" s="80"/>
      <c r="CN44" s="80"/>
      <c r="CO44" s="80"/>
      <c r="CP44" s="80"/>
      <c r="CQ44" s="80"/>
      <c r="CR44" s="80"/>
      <c r="CS44" s="80"/>
      <c r="CT44" s="80"/>
      <c r="CU44" s="80"/>
      <c r="CV44" s="80"/>
      <c r="CW44" s="80"/>
      <c r="CX44" s="80"/>
      <c r="CY44" s="80"/>
      <c r="CZ44" s="80"/>
      <c r="DA44" s="80"/>
      <c r="DB44" s="80"/>
      <c r="DC44" s="80"/>
      <c r="DD44" s="80"/>
      <c r="DE44" s="80"/>
      <c r="DF44" s="80"/>
      <c r="DG44" s="80"/>
      <c r="DH44" s="80"/>
      <c r="DI44" s="80"/>
      <c r="DJ44" s="80"/>
      <c r="DK44" s="80"/>
    </row>
    <row r="45" spans="1:160" s="94" customFormat="1" ht="66.75" customHeight="1" thickTop="1" thickBot="1" x14ac:dyDescent="0.4">
      <c r="A45" s="470">
        <v>37</v>
      </c>
      <c r="B45" s="463" t="s">
        <v>156</v>
      </c>
      <c r="C45" s="464" t="s">
        <v>191</v>
      </c>
      <c r="D45" s="350" t="s">
        <v>52</v>
      </c>
      <c r="E45" s="465">
        <v>20</v>
      </c>
      <c r="F45" s="262">
        <v>2</v>
      </c>
      <c r="G45" s="258" t="s">
        <v>115</v>
      </c>
      <c r="H45" s="258">
        <v>10</v>
      </c>
      <c r="I45" s="258">
        <v>0.5</v>
      </c>
      <c r="J45" s="390">
        <v>10</v>
      </c>
      <c r="K45" s="390">
        <v>10</v>
      </c>
      <c r="L45" s="390"/>
      <c r="M45" s="390"/>
      <c r="N45" s="390"/>
      <c r="O45" s="390"/>
      <c r="P45" s="390"/>
      <c r="Q45" s="390"/>
      <c r="R45" s="390"/>
      <c r="S45" s="390"/>
      <c r="T45" s="466"/>
      <c r="U45" s="359">
        <v>2</v>
      </c>
      <c r="V45" s="359"/>
      <c r="W45" s="356"/>
      <c r="X45" s="356">
        <v>2</v>
      </c>
      <c r="Y45" s="389"/>
      <c r="Z45" s="390"/>
      <c r="AA45" s="390"/>
      <c r="AB45" s="390"/>
      <c r="AC45" s="390"/>
      <c r="AD45" s="390"/>
      <c r="AE45" s="390"/>
      <c r="AF45" s="390"/>
      <c r="AG45" s="390"/>
      <c r="AH45" s="390"/>
      <c r="AI45" s="462"/>
      <c r="AJ45" s="359"/>
      <c r="AK45" s="360"/>
      <c r="AL45" s="361"/>
      <c r="AM45" s="362"/>
      <c r="AN45" s="356"/>
      <c r="AO45" s="389">
        <v>10</v>
      </c>
      <c r="AP45" s="390">
        <v>10</v>
      </c>
      <c r="AQ45" s="390"/>
      <c r="AR45" s="390"/>
      <c r="AS45" s="390"/>
      <c r="AT45" s="390"/>
      <c r="AU45" s="390"/>
      <c r="AV45" s="390"/>
      <c r="AW45" s="390"/>
      <c r="AX45" s="390"/>
      <c r="AY45" s="391"/>
      <c r="AZ45" s="359">
        <v>2</v>
      </c>
      <c r="BA45" s="359"/>
      <c r="BB45" s="359"/>
      <c r="BC45" s="359">
        <v>2</v>
      </c>
      <c r="BD45" s="356" t="s">
        <v>52</v>
      </c>
      <c r="BE45" s="389"/>
      <c r="BF45" s="390"/>
      <c r="BG45" s="390"/>
      <c r="BH45" s="390"/>
      <c r="BI45" s="390"/>
      <c r="BJ45" s="390"/>
      <c r="BK45" s="390"/>
      <c r="BL45" s="390"/>
      <c r="BM45" s="390"/>
      <c r="BN45" s="390"/>
      <c r="BO45" s="467"/>
      <c r="BP45" s="359"/>
      <c r="BQ45" s="359"/>
      <c r="BR45" s="359"/>
      <c r="BS45" s="356"/>
      <c r="BT45" s="356"/>
      <c r="BU45" s="389"/>
      <c r="BV45" s="390"/>
      <c r="BW45" s="390"/>
      <c r="BX45" s="390"/>
      <c r="BY45" s="390"/>
      <c r="BZ45" s="390"/>
      <c r="CA45" s="390"/>
      <c r="CB45" s="410"/>
      <c r="CC45" s="410"/>
      <c r="CD45" s="410"/>
      <c r="CE45" s="468"/>
      <c r="CF45" s="368"/>
      <c r="CG45" s="368"/>
      <c r="CH45" s="368"/>
      <c r="CI45" s="366"/>
      <c r="CJ45" s="257"/>
      <c r="CK45" s="469">
        <v>2</v>
      </c>
      <c r="CL45" s="99"/>
      <c r="CM45" s="97"/>
      <c r="CN45" s="97"/>
      <c r="CO45" s="97"/>
      <c r="CP45" s="97"/>
      <c r="CQ45" s="97"/>
      <c r="CR45" s="97"/>
      <c r="CS45" s="97"/>
      <c r="CT45" s="97"/>
      <c r="CU45" s="97"/>
      <c r="CV45" s="97"/>
      <c r="CW45" s="97"/>
      <c r="CX45" s="97"/>
      <c r="CY45" s="97"/>
      <c r="CZ45" s="97"/>
      <c r="DA45" s="97"/>
      <c r="DB45" s="97"/>
      <c r="DC45" s="97"/>
      <c r="DD45" s="97"/>
      <c r="DE45" s="97"/>
      <c r="DF45" s="97"/>
      <c r="DG45" s="97"/>
      <c r="DH45" s="97"/>
      <c r="DI45" s="97"/>
      <c r="DJ45" s="97"/>
      <c r="DK45" s="97"/>
    </row>
    <row r="46" spans="1:160" s="94" customFormat="1" ht="44.25" customHeight="1" thickTop="1" thickBot="1" x14ac:dyDescent="0.4">
      <c r="A46" s="470">
        <v>38</v>
      </c>
      <c r="B46" s="463" t="s">
        <v>157</v>
      </c>
      <c r="C46" s="471" t="s">
        <v>45</v>
      </c>
      <c r="D46" s="413" t="s">
        <v>43</v>
      </c>
      <c r="E46" s="472">
        <v>80</v>
      </c>
      <c r="F46" s="473">
        <v>8</v>
      </c>
      <c r="G46" s="474"/>
      <c r="H46" s="474"/>
      <c r="I46" s="474"/>
      <c r="J46" s="422"/>
      <c r="K46" s="422"/>
      <c r="L46" s="390"/>
      <c r="M46" s="390"/>
      <c r="N46" s="390"/>
      <c r="O46" s="390">
        <v>80</v>
      </c>
      <c r="P46" s="390"/>
      <c r="Q46" s="390"/>
      <c r="R46" s="390"/>
      <c r="S46" s="390"/>
      <c r="T46" s="462"/>
      <c r="U46" s="391">
        <v>8</v>
      </c>
      <c r="V46" s="391"/>
      <c r="W46" s="475"/>
      <c r="X46" s="475">
        <v>8</v>
      </c>
      <c r="Y46" s="389"/>
      <c r="Z46" s="390"/>
      <c r="AA46" s="390"/>
      <c r="AB46" s="390"/>
      <c r="AC46" s="390"/>
      <c r="AD46" s="390"/>
      <c r="AE46" s="390"/>
      <c r="AF46" s="390"/>
      <c r="AG46" s="390"/>
      <c r="AH46" s="390"/>
      <c r="AI46" s="462"/>
      <c r="AJ46" s="359"/>
      <c r="AK46" s="360"/>
      <c r="AL46" s="361"/>
      <c r="AM46" s="362"/>
      <c r="AN46" s="356"/>
      <c r="AO46" s="389"/>
      <c r="AP46" s="390"/>
      <c r="AQ46" s="390"/>
      <c r="AR46" s="390"/>
      <c r="AS46" s="390"/>
      <c r="AT46" s="390">
        <v>25</v>
      </c>
      <c r="AU46" s="390"/>
      <c r="AV46" s="390"/>
      <c r="AW46" s="390"/>
      <c r="AX46" s="390"/>
      <c r="AY46" s="391"/>
      <c r="AZ46" s="359">
        <v>2</v>
      </c>
      <c r="BA46" s="359"/>
      <c r="BB46" s="359"/>
      <c r="BC46" s="359">
        <v>2</v>
      </c>
      <c r="BD46" s="356" t="s">
        <v>43</v>
      </c>
      <c r="BE46" s="389"/>
      <c r="BF46" s="390"/>
      <c r="BG46" s="390"/>
      <c r="BH46" s="390"/>
      <c r="BI46" s="390"/>
      <c r="BJ46" s="390">
        <v>25</v>
      </c>
      <c r="BK46" s="390"/>
      <c r="BL46" s="390"/>
      <c r="BM46" s="390"/>
      <c r="BN46" s="390"/>
      <c r="BO46" s="462"/>
      <c r="BP46" s="399">
        <v>2</v>
      </c>
      <c r="BQ46" s="399"/>
      <c r="BR46" s="359"/>
      <c r="BS46" s="356">
        <v>2</v>
      </c>
      <c r="BT46" s="361" t="s">
        <v>43</v>
      </c>
      <c r="BU46" s="476"/>
      <c r="BV46" s="389"/>
      <c r="BW46" s="389"/>
      <c r="BX46" s="390"/>
      <c r="BY46" s="390"/>
      <c r="BZ46" s="390">
        <v>30</v>
      </c>
      <c r="CA46" s="390"/>
      <c r="CB46" s="410"/>
      <c r="CC46" s="410"/>
      <c r="CD46" s="410"/>
      <c r="CE46" s="468"/>
      <c r="CF46" s="428">
        <v>4</v>
      </c>
      <c r="CG46" s="428"/>
      <c r="CH46" s="428"/>
      <c r="CI46" s="429">
        <v>4</v>
      </c>
      <c r="CJ46" s="414" t="s">
        <v>52</v>
      </c>
      <c r="CK46" s="477">
        <v>8</v>
      </c>
      <c r="CL46" s="99"/>
      <c r="CM46" s="97"/>
      <c r="CN46" s="97"/>
      <c r="CO46" s="97"/>
      <c r="CP46" s="97"/>
      <c r="CQ46" s="97"/>
      <c r="CR46" s="97"/>
      <c r="CS46" s="97"/>
      <c r="CT46" s="97"/>
      <c r="CU46" s="97"/>
      <c r="CV46" s="97"/>
      <c r="CW46" s="97"/>
      <c r="CX46" s="97"/>
      <c r="CY46" s="97"/>
      <c r="CZ46" s="97"/>
      <c r="DA46" s="97"/>
      <c r="DB46" s="97"/>
      <c r="DC46" s="97"/>
      <c r="DD46" s="97"/>
      <c r="DE46" s="97"/>
      <c r="DF46" s="97"/>
      <c r="DG46" s="97"/>
      <c r="DH46" s="97"/>
      <c r="DI46" s="97"/>
      <c r="DJ46" s="97"/>
      <c r="DK46" s="97"/>
    </row>
    <row r="47" spans="1:160" s="81" customFormat="1" ht="64.5" customHeight="1" thickTop="1" thickBot="1" x14ac:dyDescent="0.4">
      <c r="A47" s="792">
        <v>39</v>
      </c>
      <c r="B47" s="478"/>
      <c r="C47" s="479" t="s">
        <v>99</v>
      </c>
      <c r="D47" s="480"/>
      <c r="E47" s="481">
        <f t="shared" ref="E47:AV47" si="7">SUM(E41:E46)</f>
        <v>180</v>
      </c>
      <c r="F47" s="481">
        <f t="shared" si="7"/>
        <v>17</v>
      </c>
      <c r="G47" s="481">
        <f t="shared" si="7"/>
        <v>0</v>
      </c>
      <c r="H47" s="481">
        <f t="shared" si="7"/>
        <v>30</v>
      </c>
      <c r="I47" s="481">
        <f t="shared" si="7"/>
        <v>1.5</v>
      </c>
      <c r="J47" s="481">
        <f t="shared" si="7"/>
        <v>40</v>
      </c>
      <c r="K47" s="481">
        <f t="shared" si="7"/>
        <v>10</v>
      </c>
      <c r="L47" s="481">
        <f t="shared" si="7"/>
        <v>0</v>
      </c>
      <c r="M47" s="481">
        <f t="shared" si="7"/>
        <v>0</v>
      </c>
      <c r="N47" s="481">
        <f t="shared" si="7"/>
        <v>50</v>
      </c>
      <c r="O47" s="481">
        <f t="shared" si="7"/>
        <v>80</v>
      </c>
      <c r="P47" s="481">
        <f t="shared" si="7"/>
        <v>0</v>
      </c>
      <c r="Q47" s="481">
        <f t="shared" si="7"/>
        <v>0</v>
      </c>
      <c r="R47" s="481">
        <f t="shared" si="7"/>
        <v>0</v>
      </c>
      <c r="S47" s="481">
        <f t="shared" si="7"/>
        <v>0</v>
      </c>
      <c r="T47" s="481">
        <f t="shared" si="7"/>
        <v>0</v>
      </c>
      <c r="U47" s="482">
        <f t="shared" si="7"/>
        <v>17</v>
      </c>
      <c r="V47" s="482">
        <f t="shared" si="7"/>
        <v>0</v>
      </c>
      <c r="W47" s="482">
        <f t="shared" si="7"/>
        <v>0</v>
      </c>
      <c r="X47" s="482">
        <f t="shared" si="7"/>
        <v>17</v>
      </c>
      <c r="Y47" s="482">
        <f t="shared" si="7"/>
        <v>25</v>
      </c>
      <c r="Z47" s="482">
        <f t="shared" si="7"/>
        <v>0</v>
      </c>
      <c r="AA47" s="482">
        <f t="shared" si="7"/>
        <v>0</v>
      </c>
      <c r="AB47" s="482">
        <f t="shared" si="7"/>
        <v>0</v>
      </c>
      <c r="AC47" s="482">
        <f t="shared" si="7"/>
        <v>40</v>
      </c>
      <c r="AD47" s="482"/>
      <c r="AE47" s="482">
        <f t="shared" si="7"/>
        <v>0</v>
      </c>
      <c r="AF47" s="482">
        <f t="shared" si="7"/>
        <v>0</v>
      </c>
      <c r="AG47" s="482">
        <f t="shared" si="7"/>
        <v>0</v>
      </c>
      <c r="AH47" s="482">
        <f t="shared" si="7"/>
        <v>0</v>
      </c>
      <c r="AI47" s="483">
        <f t="shared" si="7"/>
        <v>0</v>
      </c>
      <c r="AJ47" s="484">
        <f t="shared" si="7"/>
        <v>6</v>
      </c>
      <c r="AK47" s="485">
        <f t="shared" si="7"/>
        <v>0</v>
      </c>
      <c r="AL47" s="482">
        <f t="shared" si="7"/>
        <v>0</v>
      </c>
      <c r="AM47" s="482">
        <f t="shared" si="7"/>
        <v>6</v>
      </c>
      <c r="AN47" s="486"/>
      <c r="AO47" s="485">
        <f t="shared" si="7"/>
        <v>15</v>
      </c>
      <c r="AP47" s="482">
        <f t="shared" si="7"/>
        <v>10</v>
      </c>
      <c r="AQ47" s="482">
        <f t="shared" si="7"/>
        <v>0</v>
      </c>
      <c r="AR47" s="482">
        <f t="shared" si="7"/>
        <v>0</v>
      </c>
      <c r="AS47" s="482">
        <f t="shared" si="7"/>
        <v>10</v>
      </c>
      <c r="AT47" s="482">
        <f t="shared" si="7"/>
        <v>25</v>
      </c>
      <c r="AU47" s="482">
        <f t="shared" si="7"/>
        <v>0</v>
      </c>
      <c r="AV47" s="482">
        <f t="shared" si="7"/>
        <v>0</v>
      </c>
      <c r="AW47" s="482">
        <f t="shared" ref="AW47:CG47" si="8">SUM(AW41:AW46)</f>
        <v>0</v>
      </c>
      <c r="AX47" s="482">
        <f t="shared" si="8"/>
        <v>0</v>
      </c>
      <c r="AY47" s="482">
        <f t="shared" si="8"/>
        <v>0</v>
      </c>
      <c r="AZ47" s="482">
        <f t="shared" si="8"/>
        <v>5</v>
      </c>
      <c r="BA47" s="482">
        <f t="shared" si="8"/>
        <v>0</v>
      </c>
      <c r="BB47" s="482">
        <f t="shared" si="8"/>
        <v>0</v>
      </c>
      <c r="BC47" s="482">
        <f t="shared" si="8"/>
        <v>5</v>
      </c>
      <c r="BD47" s="482"/>
      <c r="BE47" s="485">
        <f t="shared" si="8"/>
        <v>0</v>
      </c>
      <c r="BF47" s="482">
        <f t="shared" si="8"/>
        <v>0</v>
      </c>
      <c r="BG47" s="482">
        <f t="shared" si="8"/>
        <v>0</v>
      </c>
      <c r="BH47" s="482">
        <f t="shared" si="8"/>
        <v>0</v>
      </c>
      <c r="BI47" s="482">
        <f t="shared" si="8"/>
        <v>0</v>
      </c>
      <c r="BJ47" s="482">
        <f t="shared" si="8"/>
        <v>25</v>
      </c>
      <c r="BK47" s="482">
        <f t="shared" si="8"/>
        <v>0</v>
      </c>
      <c r="BL47" s="482">
        <f t="shared" si="8"/>
        <v>0</v>
      </c>
      <c r="BM47" s="482">
        <f t="shared" si="8"/>
        <v>0</v>
      </c>
      <c r="BN47" s="482">
        <f t="shared" si="8"/>
        <v>0</v>
      </c>
      <c r="BO47" s="482">
        <f t="shared" si="8"/>
        <v>0</v>
      </c>
      <c r="BP47" s="482">
        <f t="shared" si="8"/>
        <v>2</v>
      </c>
      <c r="BQ47" s="482">
        <f t="shared" si="8"/>
        <v>0</v>
      </c>
      <c r="BR47" s="482">
        <f t="shared" si="8"/>
        <v>0</v>
      </c>
      <c r="BS47" s="482">
        <f t="shared" si="8"/>
        <v>2</v>
      </c>
      <c r="BT47" s="482"/>
      <c r="BU47" s="482">
        <f t="shared" si="8"/>
        <v>0</v>
      </c>
      <c r="BV47" s="482">
        <f t="shared" si="8"/>
        <v>0</v>
      </c>
      <c r="BW47" s="482">
        <f t="shared" si="8"/>
        <v>0</v>
      </c>
      <c r="BX47" s="482">
        <f t="shared" si="8"/>
        <v>0</v>
      </c>
      <c r="BY47" s="482">
        <f t="shared" si="8"/>
        <v>0</v>
      </c>
      <c r="BZ47" s="482">
        <f t="shared" si="8"/>
        <v>30</v>
      </c>
      <c r="CA47" s="482">
        <f t="shared" si="8"/>
        <v>0</v>
      </c>
      <c r="CB47" s="482">
        <f t="shared" si="8"/>
        <v>0</v>
      </c>
      <c r="CC47" s="482">
        <f t="shared" si="8"/>
        <v>0</v>
      </c>
      <c r="CD47" s="482">
        <f t="shared" si="8"/>
        <v>0</v>
      </c>
      <c r="CE47" s="482">
        <f t="shared" si="8"/>
        <v>0</v>
      </c>
      <c r="CF47" s="482">
        <f t="shared" si="8"/>
        <v>4</v>
      </c>
      <c r="CG47" s="482">
        <f t="shared" si="8"/>
        <v>0</v>
      </c>
      <c r="CH47" s="482">
        <f>SUM(CH41:CH46)</f>
        <v>0</v>
      </c>
      <c r="CI47" s="482">
        <f>SUM(CI41:CI46)</f>
        <v>4</v>
      </c>
      <c r="CJ47" s="482"/>
      <c r="CK47" s="482">
        <f>SUM(CK41:CK46)</f>
        <v>16</v>
      </c>
      <c r="CL47" s="79"/>
      <c r="CM47" s="80"/>
      <c r="CN47" s="80"/>
      <c r="CO47" s="80"/>
      <c r="CP47" s="80"/>
      <c r="CQ47" s="80"/>
      <c r="CR47" s="80"/>
      <c r="CS47" s="80"/>
      <c r="CT47" s="80"/>
      <c r="CU47" s="80"/>
      <c r="CV47" s="80"/>
      <c r="CW47" s="80"/>
      <c r="CX47" s="80"/>
      <c r="CY47" s="80"/>
      <c r="CZ47" s="80"/>
      <c r="DA47" s="80"/>
      <c r="DB47" s="80"/>
      <c r="DC47" s="80"/>
      <c r="DD47" s="80"/>
      <c r="DE47" s="80"/>
      <c r="DF47" s="80"/>
      <c r="DG47" s="80"/>
      <c r="DH47" s="80"/>
      <c r="DI47" s="80"/>
      <c r="DJ47" s="80"/>
      <c r="DK47" s="80"/>
    </row>
    <row r="48" spans="1:160" s="81" customFormat="1" ht="72" customHeight="1" thickTop="1" thickBot="1" x14ac:dyDescent="0.4">
      <c r="A48" s="470">
        <v>40</v>
      </c>
      <c r="B48" s="487" t="s">
        <v>158</v>
      </c>
      <c r="C48" s="412" t="s">
        <v>76</v>
      </c>
      <c r="D48" s="488" t="s">
        <v>51</v>
      </c>
      <c r="E48" s="489">
        <v>0</v>
      </c>
      <c r="F48" s="490">
        <v>20</v>
      </c>
      <c r="G48" s="491"/>
      <c r="H48" s="491"/>
      <c r="I48" s="491"/>
      <c r="J48" s="492"/>
      <c r="K48" s="493"/>
      <c r="L48" s="394"/>
      <c r="M48" s="394"/>
      <c r="N48" s="394"/>
      <c r="O48" s="394"/>
      <c r="P48" s="394"/>
      <c r="Q48" s="394"/>
      <c r="R48" s="394"/>
      <c r="S48" s="394"/>
      <c r="T48" s="494"/>
      <c r="U48" s="495">
        <v>20</v>
      </c>
      <c r="V48" s="495"/>
      <c r="W48" s="414"/>
      <c r="X48" s="414">
        <v>20</v>
      </c>
      <c r="Y48" s="393"/>
      <c r="Z48" s="394"/>
      <c r="AA48" s="394"/>
      <c r="AB48" s="394"/>
      <c r="AC48" s="394"/>
      <c r="AD48" s="394"/>
      <c r="AE48" s="394"/>
      <c r="AF48" s="394"/>
      <c r="AG48" s="394"/>
      <c r="AH48" s="394"/>
      <c r="AI48" s="494"/>
      <c r="AJ48" s="495"/>
      <c r="AK48" s="496"/>
      <c r="AL48" s="497"/>
      <c r="AM48" s="401"/>
      <c r="AN48" s="414"/>
      <c r="AO48" s="393"/>
      <c r="AP48" s="394"/>
      <c r="AQ48" s="394"/>
      <c r="AR48" s="394"/>
      <c r="AS48" s="394"/>
      <c r="AT48" s="394"/>
      <c r="AU48" s="394"/>
      <c r="AV48" s="394"/>
      <c r="AW48" s="394"/>
      <c r="AX48" s="394"/>
      <c r="AY48" s="498"/>
      <c r="AZ48" s="495"/>
      <c r="BA48" s="495"/>
      <c r="BB48" s="495"/>
      <c r="BC48" s="495"/>
      <c r="BD48" s="414"/>
      <c r="BE48" s="393"/>
      <c r="BF48" s="394"/>
      <c r="BG48" s="394"/>
      <c r="BH48" s="394"/>
      <c r="BI48" s="394"/>
      <c r="BJ48" s="394"/>
      <c r="BK48" s="394"/>
      <c r="BL48" s="394"/>
      <c r="BM48" s="394"/>
      <c r="BN48" s="394"/>
      <c r="BO48" s="494"/>
      <c r="BP48" s="499"/>
      <c r="BQ48" s="499"/>
      <c r="BR48" s="495"/>
      <c r="BS48" s="414"/>
      <c r="BT48" s="497"/>
      <c r="BU48" s="500"/>
      <c r="BV48" s="393"/>
      <c r="BW48" s="393"/>
      <c r="BX48" s="394"/>
      <c r="BY48" s="394"/>
      <c r="BZ48" s="394"/>
      <c r="CA48" s="394"/>
      <c r="CB48" s="394"/>
      <c r="CC48" s="394"/>
      <c r="CD48" s="394"/>
      <c r="CE48" s="501"/>
      <c r="CF48" s="495">
        <v>20</v>
      </c>
      <c r="CG48" s="495"/>
      <c r="CH48" s="495"/>
      <c r="CI48" s="502">
        <v>20</v>
      </c>
      <c r="CJ48" s="502" t="s">
        <v>51</v>
      </c>
      <c r="CK48" s="503">
        <v>10</v>
      </c>
      <c r="CL48" s="79"/>
      <c r="CM48" s="80"/>
      <c r="CN48" s="80"/>
      <c r="CO48" s="80"/>
      <c r="CP48" s="80"/>
      <c r="CQ48" s="80"/>
      <c r="CR48" s="80"/>
      <c r="CS48" s="80"/>
      <c r="CT48" s="80"/>
      <c r="CU48" s="80"/>
      <c r="CV48" s="80"/>
      <c r="CW48" s="80"/>
      <c r="CX48" s="80"/>
      <c r="CY48" s="80"/>
      <c r="CZ48" s="80"/>
      <c r="DA48" s="80"/>
      <c r="DB48" s="80"/>
      <c r="DC48" s="80"/>
      <c r="DD48" s="80"/>
      <c r="DE48" s="80"/>
      <c r="DF48" s="80"/>
      <c r="DG48" s="80"/>
      <c r="DH48" s="80"/>
      <c r="DI48" s="80"/>
      <c r="DJ48" s="80"/>
      <c r="DK48" s="80"/>
    </row>
    <row r="49" spans="1:160" s="100" customFormat="1" ht="81.75" customHeight="1" thickTop="1" thickBot="1" x14ac:dyDescent="0.4">
      <c r="A49" s="470">
        <v>41</v>
      </c>
      <c r="B49" s="504"/>
      <c r="C49" s="479" t="s">
        <v>120</v>
      </c>
      <c r="D49" s="505"/>
      <c r="E49" s="506">
        <f t="shared" ref="E49:AZ49" si="9">SUM(E47:E48)</f>
        <v>180</v>
      </c>
      <c r="F49" s="506">
        <f t="shared" si="9"/>
        <v>37</v>
      </c>
      <c r="G49" s="506">
        <f t="shared" si="9"/>
        <v>0</v>
      </c>
      <c r="H49" s="506">
        <f t="shared" si="9"/>
        <v>30</v>
      </c>
      <c r="I49" s="506">
        <f t="shared" si="9"/>
        <v>1.5</v>
      </c>
      <c r="J49" s="506">
        <f t="shared" si="9"/>
        <v>40</v>
      </c>
      <c r="K49" s="506">
        <f t="shared" si="9"/>
        <v>10</v>
      </c>
      <c r="L49" s="506">
        <f t="shared" si="9"/>
        <v>0</v>
      </c>
      <c r="M49" s="506">
        <f t="shared" si="9"/>
        <v>0</v>
      </c>
      <c r="N49" s="506">
        <f t="shared" si="9"/>
        <v>50</v>
      </c>
      <c r="O49" s="506">
        <f t="shared" si="9"/>
        <v>80</v>
      </c>
      <c r="P49" s="506">
        <f t="shared" si="9"/>
        <v>0</v>
      </c>
      <c r="Q49" s="506">
        <f t="shared" si="9"/>
        <v>0</v>
      </c>
      <c r="R49" s="506">
        <f t="shared" si="9"/>
        <v>0</v>
      </c>
      <c r="S49" s="506">
        <f t="shared" si="9"/>
        <v>0</v>
      </c>
      <c r="T49" s="506">
        <f t="shared" si="9"/>
        <v>0</v>
      </c>
      <c r="U49" s="506">
        <f t="shared" si="9"/>
        <v>37</v>
      </c>
      <c r="V49" s="506">
        <f t="shared" si="9"/>
        <v>0</v>
      </c>
      <c r="W49" s="506">
        <f t="shared" si="9"/>
        <v>0</v>
      </c>
      <c r="X49" s="506">
        <f t="shared" si="9"/>
        <v>37</v>
      </c>
      <c r="Y49" s="506">
        <f t="shared" si="9"/>
        <v>25</v>
      </c>
      <c r="Z49" s="506">
        <f t="shared" si="9"/>
        <v>0</v>
      </c>
      <c r="AA49" s="506">
        <f t="shared" si="9"/>
        <v>0</v>
      </c>
      <c r="AB49" s="506">
        <f t="shared" si="9"/>
        <v>0</v>
      </c>
      <c r="AC49" s="506">
        <f t="shared" si="9"/>
        <v>40</v>
      </c>
      <c r="AD49" s="506">
        <f t="shared" si="9"/>
        <v>0</v>
      </c>
      <c r="AE49" s="506">
        <f t="shared" si="9"/>
        <v>0</v>
      </c>
      <c r="AF49" s="506">
        <f t="shared" si="9"/>
        <v>0</v>
      </c>
      <c r="AG49" s="506">
        <f t="shared" si="9"/>
        <v>0</v>
      </c>
      <c r="AH49" s="506">
        <f t="shared" si="9"/>
        <v>0</v>
      </c>
      <c r="AI49" s="506">
        <f t="shared" si="9"/>
        <v>0</v>
      </c>
      <c r="AJ49" s="506">
        <f t="shared" si="9"/>
        <v>6</v>
      </c>
      <c r="AK49" s="506">
        <f t="shared" si="9"/>
        <v>0</v>
      </c>
      <c r="AL49" s="506">
        <f t="shared" si="9"/>
        <v>0</v>
      </c>
      <c r="AM49" s="506">
        <f t="shared" si="9"/>
        <v>6</v>
      </c>
      <c r="AN49" s="506">
        <f t="shared" si="9"/>
        <v>0</v>
      </c>
      <c r="AO49" s="506">
        <f t="shared" si="9"/>
        <v>15</v>
      </c>
      <c r="AP49" s="506">
        <f t="shared" si="9"/>
        <v>10</v>
      </c>
      <c r="AQ49" s="506">
        <f t="shared" si="9"/>
        <v>0</v>
      </c>
      <c r="AR49" s="506">
        <f t="shared" si="9"/>
        <v>0</v>
      </c>
      <c r="AS49" s="506">
        <f t="shared" si="9"/>
        <v>10</v>
      </c>
      <c r="AT49" s="506">
        <f t="shared" si="9"/>
        <v>25</v>
      </c>
      <c r="AU49" s="506">
        <f t="shared" si="9"/>
        <v>0</v>
      </c>
      <c r="AV49" s="506">
        <f t="shared" si="9"/>
        <v>0</v>
      </c>
      <c r="AW49" s="506">
        <f t="shared" si="9"/>
        <v>0</v>
      </c>
      <c r="AX49" s="506">
        <f t="shared" si="9"/>
        <v>0</v>
      </c>
      <c r="AY49" s="506">
        <f t="shared" si="9"/>
        <v>0</v>
      </c>
      <c r="AZ49" s="506">
        <f t="shared" si="9"/>
        <v>5</v>
      </c>
      <c r="BA49" s="506">
        <f t="shared" ref="BA49:CG49" si="10">SUM(BA47:BA48)</f>
        <v>0</v>
      </c>
      <c r="BB49" s="506">
        <f t="shared" si="10"/>
        <v>0</v>
      </c>
      <c r="BC49" s="506">
        <f t="shared" si="10"/>
        <v>5</v>
      </c>
      <c r="BD49" s="506">
        <f t="shared" si="10"/>
        <v>0</v>
      </c>
      <c r="BE49" s="506">
        <f t="shared" si="10"/>
        <v>0</v>
      </c>
      <c r="BF49" s="506">
        <f t="shared" si="10"/>
        <v>0</v>
      </c>
      <c r="BG49" s="506">
        <f t="shared" si="10"/>
        <v>0</v>
      </c>
      <c r="BH49" s="506">
        <f t="shared" si="10"/>
        <v>0</v>
      </c>
      <c r="BI49" s="506">
        <f t="shared" si="10"/>
        <v>0</v>
      </c>
      <c r="BJ49" s="506">
        <f t="shared" si="10"/>
        <v>25</v>
      </c>
      <c r="BK49" s="506">
        <f t="shared" si="10"/>
        <v>0</v>
      </c>
      <c r="BL49" s="506">
        <f t="shared" si="10"/>
        <v>0</v>
      </c>
      <c r="BM49" s="506">
        <f t="shared" si="10"/>
        <v>0</v>
      </c>
      <c r="BN49" s="506">
        <f t="shared" si="10"/>
        <v>0</v>
      </c>
      <c r="BO49" s="506">
        <f t="shared" si="10"/>
        <v>0</v>
      </c>
      <c r="BP49" s="506">
        <f t="shared" si="10"/>
        <v>2</v>
      </c>
      <c r="BQ49" s="506">
        <f t="shared" si="10"/>
        <v>0</v>
      </c>
      <c r="BR49" s="506">
        <f t="shared" si="10"/>
        <v>0</v>
      </c>
      <c r="BS49" s="506">
        <f t="shared" si="10"/>
        <v>2</v>
      </c>
      <c r="BT49" s="506">
        <f t="shared" si="10"/>
        <v>0</v>
      </c>
      <c r="BU49" s="506">
        <f t="shared" si="10"/>
        <v>0</v>
      </c>
      <c r="BV49" s="506">
        <f t="shared" si="10"/>
        <v>0</v>
      </c>
      <c r="BW49" s="506">
        <f t="shared" si="10"/>
        <v>0</v>
      </c>
      <c r="BX49" s="506">
        <f t="shared" si="10"/>
        <v>0</v>
      </c>
      <c r="BY49" s="506">
        <f t="shared" si="10"/>
        <v>0</v>
      </c>
      <c r="BZ49" s="506">
        <f t="shared" si="10"/>
        <v>30</v>
      </c>
      <c r="CA49" s="506">
        <f t="shared" si="10"/>
        <v>0</v>
      </c>
      <c r="CB49" s="506">
        <f t="shared" si="10"/>
        <v>0</v>
      </c>
      <c r="CC49" s="506">
        <f t="shared" si="10"/>
        <v>0</v>
      </c>
      <c r="CD49" s="506">
        <f t="shared" si="10"/>
        <v>0</v>
      </c>
      <c r="CE49" s="506">
        <f t="shared" si="10"/>
        <v>0</v>
      </c>
      <c r="CF49" s="506">
        <f t="shared" si="10"/>
        <v>24</v>
      </c>
      <c r="CG49" s="506">
        <f t="shared" si="10"/>
        <v>0</v>
      </c>
      <c r="CH49" s="506">
        <f>SUM(CH47:CH48)</f>
        <v>0</v>
      </c>
      <c r="CI49" s="506">
        <f>SUM(CI47:CI48)</f>
        <v>24</v>
      </c>
      <c r="CJ49" s="506"/>
      <c r="CK49" s="506">
        <f>SUM(CK47:CK48)</f>
        <v>26</v>
      </c>
      <c r="CL49" s="79"/>
      <c r="CM49" s="80"/>
      <c r="CN49" s="80"/>
      <c r="CO49" s="80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</row>
    <row r="50" spans="1:160" s="98" customFormat="1" ht="57.75" customHeight="1" thickTop="1" thickBot="1" x14ac:dyDescent="0.4">
      <c r="A50" s="792">
        <v>42</v>
      </c>
      <c r="B50" s="507"/>
      <c r="C50" s="508" t="s">
        <v>100</v>
      </c>
      <c r="D50" s="509"/>
      <c r="E50" s="440"/>
      <c r="F50" s="510"/>
      <c r="G50" s="453"/>
      <c r="H50" s="453"/>
      <c r="I50" s="453"/>
      <c r="J50" s="455"/>
      <c r="K50" s="443"/>
      <c r="L50" s="443"/>
      <c r="M50" s="443"/>
      <c r="N50" s="444"/>
      <c r="O50" s="444"/>
      <c r="P50" s="444"/>
      <c r="Q50" s="444"/>
      <c r="R50" s="445"/>
      <c r="S50" s="446"/>
      <c r="T50" s="447"/>
      <c r="U50" s="448"/>
      <c r="V50" s="448"/>
      <c r="W50" s="449"/>
      <c r="X50" s="448"/>
      <c r="Y50" s="444"/>
      <c r="Z50" s="446"/>
      <c r="AA50" s="443"/>
      <c r="AB50" s="443"/>
      <c r="AC50" s="443"/>
      <c r="AD50" s="443"/>
      <c r="AE50" s="443"/>
      <c r="AF50" s="443"/>
      <c r="AG50" s="443"/>
      <c r="AH50" s="443"/>
      <c r="AI50" s="450"/>
      <c r="AJ50" s="451"/>
      <c r="AK50" s="452"/>
      <c r="AL50" s="453"/>
      <c r="AM50" s="440"/>
      <c r="AN50" s="454"/>
      <c r="AO50" s="455"/>
      <c r="AP50" s="443"/>
      <c r="AQ50" s="443"/>
      <c r="AR50" s="443"/>
      <c r="AS50" s="443"/>
      <c r="AT50" s="443"/>
      <c r="AU50" s="443"/>
      <c r="AV50" s="443"/>
      <c r="AW50" s="443"/>
      <c r="AX50" s="443"/>
      <c r="AY50" s="451"/>
      <c r="AZ50" s="451"/>
      <c r="BA50" s="451"/>
      <c r="BB50" s="451"/>
      <c r="BC50" s="451"/>
      <c r="BD50" s="454"/>
      <c r="BE50" s="455"/>
      <c r="BF50" s="443"/>
      <c r="BG50" s="443"/>
      <c r="BH50" s="443"/>
      <c r="BI50" s="443"/>
      <c r="BJ50" s="443"/>
      <c r="BK50" s="443"/>
      <c r="BL50" s="443"/>
      <c r="BM50" s="443"/>
      <c r="BN50" s="443"/>
      <c r="BO50" s="450"/>
      <c r="BP50" s="450"/>
      <c r="BQ50" s="450"/>
      <c r="BR50" s="451"/>
      <c r="BS50" s="511"/>
      <c r="BT50" s="441"/>
      <c r="BU50" s="512"/>
      <c r="BV50" s="455"/>
      <c r="BW50" s="455"/>
      <c r="BX50" s="443"/>
      <c r="BY50" s="443"/>
      <c r="BZ50" s="443"/>
      <c r="CA50" s="443"/>
      <c r="CB50" s="443"/>
      <c r="CC50" s="443"/>
      <c r="CD50" s="443"/>
      <c r="CE50" s="456"/>
      <c r="CF50" s="451"/>
      <c r="CG50" s="451"/>
      <c r="CH50" s="451"/>
      <c r="CI50" s="454"/>
      <c r="CJ50" s="454"/>
      <c r="CK50" s="440"/>
      <c r="CL50" s="79"/>
      <c r="CM50" s="80"/>
      <c r="CN50" s="80"/>
      <c r="CO50" s="80"/>
      <c r="CP50" s="97"/>
      <c r="CQ50" s="97"/>
      <c r="CR50" s="97"/>
      <c r="CS50" s="97"/>
      <c r="CT50" s="97"/>
      <c r="CU50" s="97"/>
      <c r="CV50" s="97"/>
      <c r="CW50" s="97"/>
      <c r="CX50" s="97"/>
      <c r="CY50" s="97"/>
      <c r="CZ50" s="97"/>
      <c r="DA50" s="97"/>
      <c r="DB50" s="97"/>
      <c r="DC50" s="97"/>
      <c r="DD50" s="97"/>
      <c r="DE50" s="97"/>
      <c r="DF50" s="97"/>
      <c r="DG50" s="97"/>
      <c r="DH50" s="97"/>
      <c r="DI50" s="97"/>
      <c r="DJ50" s="97"/>
      <c r="DK50" s="97"/>
      <c r="DL50" s="94"/>
      <c r="DM50" s="94"/>
      <c r="DN50" s="94"/>
      <c r="DO50" s="94"/>
      <c r="DP50" s="94"/>
      <c r="DQ50" s="94"/>
      <c r="DR50" s="94"/>
      <c r="DS50" s="94"/>
      <c r="DT50" s="94"/>
      <c r="DU50" s="94"/>
      <c r="DV50" s="94"/>
      <c r="DW50" s="94"/>
      <c r="DX50" s="94"/>
      <c r="DY50" s="94"/>
      <c r="DZ50" s="94"/>
      <c r="EA50" s="94"/>
      <c r="EB50" s="94"/>
      <c r="EC50" s="94"/>
      <c r="ED50" s="94"/>
      <c r="EE50" s="94"/>
      <c r="EF50" s="94"/>
      <c r="EG50" s="94"/>
      <c r="EH50" s="94"/>
      <c r="EI50" s="94"/>
      <c r="EJ50" s="94"/>
      <c r="EK50" s="94"/>
      <c r="EL50" s="92"/>
      <c r="EM50" s="93"/>
      <c r="EN50" s="93"/>
      <c r="EO50" s="93"/>
      <c r="EP50" s="93"/>
      <c r="EQ50" s="93"/>
      <c r="ER50" s="93"/>
      <c r="ES50" s="93"/>
      <c r="ET50" s="93"/>
      <c r="EU50" s="93"/>
      <c r="EV50" s="93"/>
      <c r="EW50" s="93"/>
      <c r="EX50" s="93"/>
      <c r="EY50" s="93"/>
      <c r="EZ50" s="93"/>
      <c r="FA50" s="93"/>
      <c r="FB50" s="93"/>
      <c r="FC50" s="93"/>
      <c r="FD50" s="93"/>
    </row>
    <row r="51" spans="1:160" s="81" customFormat="1" ht="113.25" customHeight="1" thickTop="1" thickBot="1" x14ac:dyDescent="0.45">
      <c r="A51" s="470">
        <v>43</v>
      </c>
      <c r="B51" s="513" t="s">
        <v>160</v>
      </c>
      <c r="C51" s="514" t="s">
        <v>118</v>
      </c>
      <c r="D51" s="515" t="s">
        <v>52</v>
      </c>
      <c r="E51" s="516">
        <v>25</v>
      </c>
      <c r="F51" s="369">
        <v>2</v>
      </c>
      <c r="G51" s="517" t="s">
        <v>115</v>
      </c>
      <c r="H51" s="518">
        <v>15</v>
      </c>
      <c r="I51" s="518">
        <v>0.75</v>
      </c>
      <c r="J51" s="519">
        <v>15</v>
      </c>
      <c r="K51" s="520">
        <v>10</v>
      </c>
      <c r="L51" s="521"/>
      <c r="M51" s="521"/>
      <c r="N51" s="521"/>
      <c r="O51" s="521"/>
      <c r="P51" s="521"/>
      <c r="Q51" s="521"/>
      <c r="R51" s="521"/>
      <c r="S51" s="521"/>
      <c r="T51" s="522"/>
      <c r="U51" s="523">
        <v>2</v>
      </c>
      <c r="V51" s="523"/>
      <c r="W51" s="523"/>
      <c r="X51" s="523">
        <v>2</v>
      </c>
      <c r="Y51" s="524">
        <v>15</v>
      </c>
      <c r="Z51" s="525">
        <v>10</v>
      </c>
      <c r="AA51" s="525"/>
      <c r="AB51" s="525"/>
      <c r="AC51" s="525"/>
      <c r="AD51" s="525"/>
      <c r="AE51" s="525"/>
      <c r="AF51" s="525"/>
      <c r="AG51" s="525"/>
      <c r="AH51" s="525"/>
      <c r="AI51" s="526"/>
      <c r="AJ51" s="527">
        <v>2</v>
      </c>
      <c r="AK51" s="528"/>
      <c r="AL51" s="529"/>
      <c r="AM51" s="530">
        <v>2</v>
      </c>
      <c r="AN51" s="531" t="s">
        <v>52</v>
      </c>
      <c r="AO51" s="532"/>
      <c r="AP51" s="521"/>
      <c r="AQ51" s="521"/>
      <c r="AR51" s="521"/>
      <c r="AS51" s="521"/>
      <c r="AT51" s="521"/>
      <c r="AU51" s="521"/>
      <c r="AV51" s="521"/>
      <c r="AW51" s="521"/>
      <c r="AX51" s="521"/>
      <c r="AY51" s="533"/>
      <c r="AZ51" s="527"/>
      <c r="BA51" s="527"/>
      <c r="BB51" s="527"/>
      <c r="BC51" s="527"/>
      <c r="BD51" s="523"/>
      <c r="BE51" s="532"/>
      <c r="BF51" s="521"/>
      <c r="BG51" s="521"/>
      <c r="BH51" s="521"/>
      <c r="BI51" s="521"/>
      <c r="BJ51" s="521"/>
      <c r="BK51" s="521"/>
      <c r="BL51" s="521"/>
      <c r="BM51" s="521"/>
      <c r="BN51" s="521"/>
      <c r="BO51" s="534"/>
      <c r="BP51" s="535"/>
      <c r="BQ51" s="535"/>
      <c r="BR51" s="535"/>
      <c r="BS51" s="536"/>
      <c r="BT51" s="537"/>
      <c r="BU51" s="532"/>
      <c r="BV51" s="532"/>
      <c r="BW51" s="417"/>
      <c r="BX51" s="415"/>
      <c r="BY51" s="424"/>
      <c r="BZ51" s="424"/>
      <c r="CA51" s="424"/>
      <c r="CB51" s="424"/>
      <c r="CC51" s="424"/>
      <c r="CD51" s="424"/>
      <c r="CE51" s="431"/>
      <c r="CF51" s="428"/>
      <c r="CG51" s="428"/>
      <c r="CH51" s="428"/>
      <c r="CI51" s="429"/>
      <c r="CJ51" s="429"/>
      <c r="CK51" s="538">
        <v>2</v>
      </c>
      <c r="CL51" s="876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</row>
    <row r="52" spans="1:160" s="81" customFormat="1" ht="99.75" customHeight="1" thickTop="1" thickBot="1" x14ac:dyDescent="0.45">
      <c r="A52" s="470">
        <v>44</v>
      </c>
      <c r="B52" s="513" t="s">
        <v>159</v>
      </c>
      <c r="C52" s="539" t="s">
        <v>169</v>
      </c>
      <c r="D52" s="540" t="s">
        <v>52</v>
      </c>
      <c r="E52" s="541">
        <v>25</v>
      </c>
      <c r="F52" s="369">
        <v>2</v>
      </c>
      <c r="G52" s="542" t="s">
        <v>115</v>
      </c>
      <c r="H52" s="543">
        <v>15</v>
      </c>
      <c r="I52" s="543">
        <v>0.75</v>
      </c>
      <c r="J52" s="544">
        <v>15</v>
      </c>
      <c r="K52" s="521">
        <v>10</v>
      </c>
      <c r="L52" s="521"/>
      <c r="M52" s="521"/>
      <c r="N52" s="521"/>
      <c r="O52" s="521"/>
      <c r="P52" s="521"/>
      <c r="Q52" s="521"/>
      <c r="R52" s="521"/>
      <c r="S52" s="521"/>
      <c r="T52" s="522"/>
      <c r="U52" s="523">
        <v>2</v>
      </c>
      <c r="V52" s="523"/>
      <c r="W52" s="523"/>
      <c r="X52" s="523">
        <v>2</v>
      </c>
      <c r="Y52" s="524"/>
      <c r="Z52" s="525"/>
      <c r="AA52" s="525"/>
      <c r="AB52" s="525"/>
      <c r="AC52" s="525"/>
      <c r="AD52" s="525"/>
      <c r="AE52" s="525"/>
      <c r="AF52" s="525"/>
      <c r="AG52" s="525"/>
      <c r="AH52" s="525"/>
      <c r="AI52" s="526"/>
      <c r="AJ52" s="527"/>
      <c r="AK52" s="528"/>
      <c r="AL52" s="530"/>
      <c r="AM52" s="530"/>
      <c r="AN52" s="531"/>
      <c r="AO52" s="532"/>
      <c r="AP52" s="521"/>
      <c r="AQ52" s="521"/>
      <c r="AR52" s="521"/>
      <c r="AS52" s="521"/>
      <c r="AT52" s="521"/>
      <c r="AU52" s="521"/>
      <c r="AV52" s="521"/>
      <c r="AW52" s="521"/>
      <c r="AX52" s="521"/>
      <c r="AY52" s="533"/>
      <c r="AZ52" s="527"/>
      <c r="BA52" s="527"/>
      <c r="BB52" s="527"/>
      <c r="BC52" s="527"/>
      <c r="BD52" s="523"/>
      <c r="BE52" s="532">
        <v>15</v>
      </c>
      <c r="BF52" s="521">
        <v>10</v>
      </c>
      <c r="BG52" s="521"/>
      <c r="BH52" s="521"/>
      <c r="BI52" s="521"/>
      <c r="BJ52" s="521"/>
      <c r="BK52" s="521"/>
      <c r="BL52" s="521"/>
      <c r="BM52" s="521"/>
      <c r="BN52" s="521"/>
      <c r="BO52" s="534"/>
      <c r="BP52" s="545">
        <v>2</v>
      </c>
      <c r="BQ52" s="545"/>
      <c r="BR52" s="545"/>
      <c r="BS52" s="546">
        <v>2</v>
      </c>
      <c r="BT52" s="546" t="s">
        <v>52</v>
      </c>
      <c r="BU52" s="532"/>
      <c r="BV52" s="532"/>
      <c r="BW52" s="417"/>
      <c r="BX52" s="415"/>
      <c r="BY52" s="424"/>
      <c r="BZ52" s="424"/>
      <c r="CA52" s="424"/>
      <c r="CB52" s="424"/>
      <c r="CC52" s="424"/>
      <c r="CD52" s="424"/>
      <c r="CE52" s="431"/>
      <c r="CF52" s="428"/>
      <c r="CG52" s="428"/>
      <c r="CH52" s="428"/>
      <c r="CI52" s="429"/>
      <c r="CJ52" s="547"/>
      <c r="CK52" s="548">
        <v>2</v>
      </c>
      <c r="CL52" s="876"/>
      <c r="CM52" s="80"/>
      <c r="CN52" s="80"/>
      <c r="CO52" s="80"/>
      <c r="CP52" s="80"/>
      <c r="CQ52" s="80"/>
      <c r="CR52" s="80"/>
      <c r="CS52" s="80"/>
      <c r="CT52" s="80"/>
      <c r="CU52" s="80"/>
      <c r="CV52" s="80"/>
      <c r="CW52" s="80"/>
      <c r="CX52" s="80"/>
      <c r="CY52" s="80"/>
      <c r="CZ52" s="80"/>
      <c r="DA52" s="80"/>
      <c r="DB52" s="80"/>
      <c r="DC52" s="80"/>
      <c r="DD52" s="80"/>
      <c r="DE52" s="80"/>
      <c r="DF52" s="80"/>
      <c r="DG52" s="80"/>
      <c r="DH52" s="80"/>
      <c r="DI52" s="80"/>
      <c r="DJ52" s="80"/>
      <c r="DK52" s="80"/>
    </row>
    <row r="53" spans="1:160" s="81" customFormat="1" ht="95.25" customHeight="1" thickTop="1" thickBot="1" x14ac:dyDescent="0.45">
      <c r="A53" s="792">
        <v>45</v>
      </c>
      <c r="B53" s="274" t="s">
        <v>161</v>
      </c>
      <c r="C53" s="549" t="s">
        <v>171</v>
      </c>
      <c r="D53" s="255" t="s">
        <v>52</v>
      </c>
      <c r="E53" s="550">
        <v>25</v>
      </c>
      <c r="F53" s="429">
        <v>2</v>
      </c>
      <c r="G53" s="551" t="s">
        <v>115</v>
      </c>
      <c r="H53" s="551">
        <v>15</v>
      </c>
      <c r="I53" s="551">
        <v>0.75</v>
      </c>
      <c r="J53" s="552">
        <v>15</v>
      </c>
      <c r="K53" s="553">
        <v>10</v>
      </c>
      <c r="L53" s="553"/>
      <c r="M53" s="553"/>
      <c r="N53" s="553"/>
      <c r="O53" s="553"/>
      <c r="P53" s="553"/>
      <c r="Q53" s="553"/>
      <c r="R53" s="553"/>
      <c r="S53" s="553"/>
      <c r="T53" s="554"/>
      <c r="U53" s="555">
        <v>2</v>
      </c>
      <c r="V53" s="555"/>
      <c r="W53" s="555"/>
      <c r="X53" s="555">
        <v>2</v>
      </c>
      <c r="Y53" s="556"/>
      <c r="Z53" s="557"/>
      <c r="AA53" s="557"/>
      <c r="AB53" s="557"/>
      <c r="AC53" s="557"/>
      <c r="AD53" s="557"/>
      <c r="AE53" s="557"/>
      <c r="AF53" s="557"/>
      <c r="AG53" s="557"/>
      <c r="AH53" s="557"/>
      <c r="AI53" s="558"/>
      <c r="AJ53" s="559"/>
      <c r="AK53" s="560"/>
      <c r="AL53" s="561"/>
      <c r="AM53" s="562"/>
      <c r="AN53" s="563"/>
      <c r="AO53" s="564">
        <v>15</v>
      </c>
      <c r="AP53" s="553">
        <v>10</v>
      </c>
      <c r="AQ53" s="553"/>
      <c r="AR53" s="553"/>
      <c r="AS53" s="553"/>
      <c r="AT53" s="553"/>
      <c r="AU53" s="553"/>
      <c r="AV53" s="553"/>
      <c r="AW53" s="553"/>
      <c r="AX53" s="553"/>
      <c r="AY53" s="565"/>
      <c r="AZ53" s="559">
        <v>2</v>
      </c>
      <c r="BA53" s="559"/>
      <c r="BB53" s="559"/>
      <c r="BC53" s="559">
        <v>2</v>
      </c>
      <c r="BD53" s="563" t="s">
        <v>52</v>
      </c>
      <c r="BE53" s="564"/>
      <c r="BF53" s="553"/>
      <c r="BG53" s="553"/>
      <c r="BH53" s="553"/>
      <c r="BI53" s="553"/>
      <c r="BJ53" s="553"/>
      <c r="BK53" s="553"/>
      <c r="BL53" s="553"/>
      <c r="BM53" s="553"/>
      <c r="BN53" s="553"/>
      <c r="BO53" s="565"/>
      <c r="BP53" s="566"/>
      <c r="BQ53" s="567"/>
      <c r="BR53" s="568"/>
      <c r="BS53" s="569"/>
      <c r="BT53" s="566"/>
      <c r="BU53" s="570"/>
      <c r="BV53" s="557"/>
      <c r="BW53" s="390"/>
      <c r="BX53" s="390"/>
      <c r="BY53" s="410"/>
      <c r="BZ53" s="410"/>
      <c r="CA53" s="410"/>
      <c r="CB53" s="410"/>
      <c r="CC53" s="410"/>
      <c r="CD53" s="410"/>
      <c r="CE53" s="571"/>
      <c r="CF53" s="368"/>
      <c r="CG53" s="368"/>
      <c r="CH53" s="367"/>
      <c r="CI53" s="369"/>
      <c r="CJ53" s="366"/>
      <c r="CK53" s="288">
        <v>2</v>
      </c>
      <c r="CL53" s="79"/>
      <c r="CM53" s="80"/>
      <c r="CN53" s="80"/>
      <c r="CO53" s="80"/>
      <c r="CP53" s="80"/>
      <c r="CQ53" s="80"/>
      <c r="CR53" s="80"/>
      <c r="CS53" s="80"/>
      <c r="CT53" s="80"/>
      <c r="CU53" s="80"/>
      <c r="CV53" s="80"/>
      <c r="CW53" s="80"/>
      <c r="CX53" s="80"/>
      <c r="CY53" s="80"/>
      <c r="CZ53" s="80"/>
      <c r="DA53" s="80"/>
      <c r="DB53" s="80"/>
      <c r="DC53" s="80"/>
      <c r="DD53" s="80"/>
      <c r="DE53" s="80"/>
      <c r="DF53" s="80"/>
      <c r="DG53" s="80"/>
      <c r="DH53" s="80"/>
      <c r="DI53" s="80"/>
      <c r="DJ53" s="80"/>
      <c r="DK53" s="80"/>
    </row>
    <row r="54" spans="1:160" s="101" customFormat="1" ht="61.5" customHeight="1" thickTop="1" thickBot="1" x14ac:dyDescent="0.4">
      <c r="A54" s="470">
        <v>46</v>
      </c>
      <c r="B54" s="572"/>
      <c r="C54" s="573" t="s">
        <v>101</v>
      </c>
      <c r="D54" s="574"/>
      <c r="E54" s="575">
        <f t="shared" ref="E54:AV54" si="11">SUM(E51:E53)</f>
        <v>75</v>
      </c>
      <c r="F54" s="481">
        <f t="shared" si="11"/>
        <v>6</v>
      </c>
      <c r="G54" s="576">
        <f t="shared" si="11"/>
        <v>0</v>
      </c>
      <c r="H54" s="576">
        <f t="shared" si="11"/>
        <v>45</v>
      </c>
      <c r="I54" s="576">
        <f t="shared" si="11"/>
        <v>2.25</v>
      </c>
      <c r="J54" s="576">
        <f t="shared" si="11"/>
        <v>45</v>
      </c>
      <c r="K54" s="481">
        <f t="shared" si="11"/>
        <v>30</v>
      </c>
      <c r="L54" s="481">
        <f t="shared" si="11"/>
        <v>0</v>
      </c>
      <c r="M54" s="481">
        <f t="shared" si="11"/>
        <v>0</v>
      </c>
      <c r="N54" s="481">
        <f t="shared" si="11"/>
        <v>0</v>
      </c>
      <c r="O54" s="481">
        <f t="shared" si="11"/>
        <v>0</v>
      </c>
      <c r="P54" s="481">
        <f t="shared" si="11"/>
        <v>0</v>
      </c>
      <c r="Q54" s="481">
        <f t="shared" si="11"/>
        <v>0</v>
      </c>
      <c r="R54" s="481">
        <f t="shared" si="11"/>
        <v>0</v>
      </c>
      <c r="S54" s="481">
        <f t="shared" si="11"/>
        <v>0</v>
      </c>
      <c r="T54" s="481">
        <f t="shared" si="11"/>
        <v>0</v>
      </c>
      <c r="U54" s="481">
        <f t="shared" si="11"/>
        <v>6</v>
      </c>
      <c r="V54" s="481">
        <f t="shared" si="11"/>
        <v>0</v>
      </c>
      <c r="W54" s="481">
        <f t="shared" si="11"/>
        <v>0</v>
      </c>
      <c r="X54" s="481">
        <f t="shared" si="11"/>
        <v>6</v>
      </c>
      <c r="Y54" s="481">
        <f t="shared" si="11"/>
        <v>15</v>
      </c>
      <c r="Z54" s="481">
        <f t="shared" si="11"/>
        <v>10</v>
      </c>
      <c r="AA54" s="481">
        <f t="shared" si="11"/>
        <v>0</v>
      </c>
      <c r="AB54" s="481">
        <f t="shared" si="11"/>
        <v>0</v>
      </c>
      <c r="AC54" s="481">
        <f t="shared" si="11"/>
        <v>0</v>
      </c>
      <c r="AD54" s="481"/>
      <c r="AE54" s="481">
        <f t="shared" si="11"/>
        <v>0</v>
      </c>
      <c r="AF54" s="481">
        <f t="shared" si="11"/>
        <v>0</v>
      </c>
      <c r="AG54" s="481">
        <f t="shared" si="11"/>
        <v>0</v>
      </c>
      <c r="AH54" s="481">
        <f t="shared" si="11"/>
        <v>0</v>
      </c>
      <c r="AI54" s="577">
        <f t="shared" si="11"/>
        <v>0</v>
      </c>
      <c r="AJ54" s="578">
        <f t="shared" si="11"/>
        <v>2</v>
      </c>
      <c r="AK54" s="579">
        <f t="shared" si="11"/>
        <v>0</v>
      </c>
      <c r="AL54" s="481">
        <f t="shared" si="11"/>
        <v>0</v>
      </c>
      <c r="AM54" s="481">
        <f t="shared" si="11"/>
        <v>2</v>
      </c>
      <c r="AN54" s="481"/>
      <c r="AO54" s="481">
        <f t="shared" si="11"/>
        <v>15</v>
      </c>
      <c r="AP54" s="481">
        <f t="shared" si="11"/>
        <v>10</v>
      </c>
      <c r="AQ54" s="481">
        <f t="shared" si="11"/>
        <v>0</v>
      </c>
      <c r="AR54" s="481">
        <f t="shared" si="11"/>
        <v>0</v>
      </c>
      <c r="AS54" s="481">
        <f t="shared" si="11"/>
        <v>0</v>
      </c>
      <c r="AT54" s="481"/>
      <c r="AU54" s="481">
        <f t="shared" si="11"/>
        <v>0</v>
      </c>
      <c r="AV54" s="481">
        <f t="shared" si="11"/>
        <v>0</v>
      </c>
      <c r="AW54" s="481">
        <f t="shared" ref="AW54:CG54" si="12">SUM(AW51:AW53)</f>
        <v>0</v>
      </c>
      <c r="AX54" s="481">
        <f t="shared" si="12"/>
        <v>0</v>
      </c>
      <c r="AY54" s="481">
        <f t="shared" si="12"/>
        <v>0</v>
      </c>
      <c r="AZ54" s="481">
        <f t="shared" si="12"/>
        <v>2</v>
      </c>
      <c r="BA54" s="481">
        <f t="shared" si="12"/>
        <v>0</v>
      </c>
      <c r="BB54" s="481">
        <f t="shared" si="12"/>
        <v>0</v>
      </c>
      <c r="BC54" s="481">
        <f t="shared" si="12"/>
        <v>2</v>
      </c>
      <c r="BD54" s="481"/>
      <c r="BE54" s="481">
        <f t="shared" si="12"/>
        <v>15</v>
      </c>
      <c r="BF54" s="481">
        <f t="shared" si="12"/>
        <v>10</v>
      </c>
      <c r="BG54" s="481">
        <f t="shared" si="12"/>
        <v>0</v>
      </c>
      <c r="BH54" s="481">
        <f t="shared" si="12"/>
        <v>0</v>
      </c>
      <c r="BI54" s="481">
        <f t="shared" si="12"/>
        <v>0</v>
      </c>
      <c r="BJ54" s="481"/>
      <c r="BK54" s="481">
        <f t="shared" si="12"/>
        <v>0</v>
      </c>
      <c r="BL54" s="481">
        <f t="shared" si="12"/>
        <v>0</v>
      </c>
      <c r="BM54" s="481">
        <f t="shared" si="12"/>
        <v>0</v>
      </c>
      <c r="BN54" s="481">
        <f t="shared" si="12"/>
        <v>0</v>
      </c>
      <c r="BO54" s="481">
        <f t="shared" si="12"/>
        <v>0</v>
      </c>
      <c r="BP54" s="481">
        <f t="shared" si="12"/>
        <v>2</v>
      </c>
      <c r="BQ54" s="481">
        <f t="shared" si="12"/>
        <v>0</v>
      </c>
      <c r="BR54" s="481">
        <f t="shared" si="12"/>
        <v>0</v>
      </c>
      <c r="BS54" s="481">
        <f t="shared" si="12"/>
        <v>2</v>
      </c>
      <c r="BT54" s="481"/>
      <c r="BU54" s="481">
        <f t="shared" si="12"/>
        <v>0</v>
      </c>
      <c r="BV54" s="481">
        <f t="shared" si="12"/>
        <v>0</v>
      </c>
      <c r="BW54" s="481">
        <f t="shared" si="12"/>
        <v>0</v>
      </c>
      <c r="BX54" s="481">
        <f t="shared" si="12"/>
        <v>0</v>
      </c>
      <c r="BY54" s="481">
        <f t="shared" si="12"/>
        <v>0</v>
      </c>
      <c r="BZ54" s="481"/>
      <c r="CA54" s="481">
        <f t="shared" si="12"/>
        <v>0</v>
      </c>
      <c r="CB54" s="481">
        <f t="shared" si="12"/>
        <v>0</v>
      </c>
      <c r="CC54" s="481">
        <f t="shared" si="12"/>
        <v>0</v>
      </c>
      <c r="CD54" s="481">
        <f t="shared" si="12"/>
        <v>0</v>
      </c>
      <c r="CE54" s="481">
        <f t="shared" si="12"/>
        <v>0</v>
      </c>
      <c r="CF54" s="481">
        <f t="shared" si="12"/>
        <v>0</v>
      </c>
      <c r="CG54" s="481">
        <f t="shared" si="12"/>
        <v>0</v>
      </c>
      <c r="CH54" s="481">
        <f>SUM(CH51:CH53)</f>
        <v>0</v>
      </c>
      <c r="CI54" s="481">
        <f>SUM(CI51:CI53)</f>
        <v>0</v>
      </c>
      <c r="CJ54" s="481"/>
      <c r="CK54" s="481">
        <f>SUM(CK51:CK53)</f>
        <v>6</v>
      </c>
      <c r="CL54" s="87"/>
      <c r="CM54" s="80"/>
      <c r="CN54" s="80"/>
      <c r="CO54" s="80"/>
      <c r="CP54" s="97"/>
      <c r="CQ54" s="97"/>
      <c r="CR54" s="97"/>
      <c r="CS54" s="97"/>
      <c r="CT54" s="97"/>
      <c r="CU54" s="97"/>
      <c r="CV54" s="97"/>
      <c r="CW54" s="97"/>
      <c r="CX54" s="97"/>
      <c r="CY54" s="97"/>
      <c r="CZ54" s="97"/>
      <c r="DA54" s="97"/>
      <c r="DB54" s="97"/>
      <c r="DC54" s="97"/>
      <c r="DD54" s="97"/>
      <c r="DE54" s="97"/>
      <c r="DF54" s="97"/>
      <c r="DG54" s="97"/>
      <c r="DH54" s="97"/>
      <c r="DI54" s="97"/>
      <c r="DJ54" s="97"/>
      <c r="DK54" s="97"/>
      <c r="DL54" s="94"/>
      <c r="DM54" s="94"/>
      <c r="DN54" s="94"/>
      <c r="DO54" s="94"/>
      <c r="DP54" s="94"/>
      <c r="DQ54" s="94"/>
      <c r="DR54" s="94"/>
      <c r="DS54" s="94"/>
      <c r="DT54" s="94"/>
      <c r="DU54" s="94"/>
      <c r="DV54" s="94"/>
      <c r="DW54" s="94"/>
      <c r="DX54" s="94"/>
      <c r="DY54" s="94"/>
      <c r="DZ54" s="94"/>
      <c r="EA54" s="94"/>
      <c r="EB54" s="94"/>
      <c r="EC54" s="94"/>
      <c r="ED54" s="94"/>
      <c r="EE54" s="94"/>
      <c r="EF54" s="94"/>
      <c r="EG54" s="94"/>
      <c r="EH54" s="94"/>
      <c r="EI54" s="94"/>
      <c r="EJ54" s="94"/>
      <c r="EK54" s="94"/>
      <c r="EL54" s="92"/>
      <c r="EM54" s="93"/>
      <c r="EN54" s="93"/>
      <c r="EO54" s="93"/>
      <c r="EP54" s="93"/>
      <c r="EQ54" s="93"/>
      <c r="ER54" s="93"/>
      <c r="ES54" s="93"/>
      <c r="ET54" s="93"/>
      <c r="EU54" s="93"/>
      <c r="EV54" s="93"/>
      <c r="EW54" s="93"/>
      <c r="EX54" s="93"/>
      <c r="EY54" s="93"/>
      <c r="EZ54" s="93"/>
      <c r="FA54" s="93"/>
      <c r="FB54" s="93"/>
      <c r="FC54" s="93"/>
      <c r="FD54" s="93"/>
    </row>
    <row r="55" spans="1:160" s="103" customFormat="1" ht="61.5" customHeight="1" thickTop="1" thickBot="1" x14ac:dyDescent="0.4">
      <c r="A55" s="470">
        <v>47</v>
      </c>
      <c r="B55" s="580"/>
      <c r="C55" s="581" t="s">
        <v>80</v>
      </c>
      <c r="D55" s="582"/>
      <c r="E55" s="583">
        <f t="shared" ref="E55:T55" si="13">SUM(E16,E39,E49,E54)</f>
        <v>1300</v>
      </c>
      <c r="F55" s="584">
        <f t="shared" si="13"/>
        <v>120</v>
      </c>
      <c r="G55" s="584">
        <f t="shared" si="13"/>
        <v>0</v>
      </c>
      <c r="H55" s="585">
        <f t="shared" si="13"/>
        <v>420</v>
      </c>
      <c r="I55" s="585">
        <f t="shared" si="13"/>
        <v>20.75</v>
      </c>
      <c r="J55" s="584">
        <f t="shared" si="13"/>
        <v>435</v>
      </c>
      <c r="K55" s="584">
        <f t="shared" si="13"/>
        <v>170</v>
      </c>
      <c r="L55" s="584">
        <f t="shared" si="13"/>
        <v>0</v>
      </c>
      <c r="M55" s="584">
        <f t="shared" si="13"/>
        <v>140</v>
      </c>
      <c r="N55" s="584">
        <f>SUM(N16,N39,N49,N54)</f>
        <v>185</v>
      </c>
      <c r="O55" s="584">
        <f t="shared" ref="O55:P55" si="14">SUM(O16,O39,O49,O54)</f>
        <v>80</v>
      </c>
      <c r="P55" s="584">
        <f t="shared" si="14"/>
        <v>90</v>
      </c>
      <c r="Q55" s="584">
        <f t="shared" si="13"/>
        <v>0</v>
      </c>
      <c r="R55" s="584">
        <f t="shared" si="13"/>
        <v>0</v>
      </c>
      <c r="S55" s="584">
        <f t="shared" si="13"/>
        <v>0</v>
      </c>
      <c r="T55" s="584">
        <f t="shared" si="13"/>
        <v>200</v>
      </c>
      <c r="U55" s="586">
        <f t="shared" ref="U55:AM55" si="15">SUM(U16,U39,U49,U54)</f>
        <v>110</v>
      </c>
      <c r="V55" s="586">
        <f t="shared" si="15"/>
        <v>0</v>
      </c>
      <c r="W55" s="586">
        <f t="shared" si="15"/>
        <v>10</v>
      </c>
      <c r="X55" s="586">
        <f t="shared" si="15"/>
        <v>120</v>
      </c>
      <c r="Y55" s="586">
        <f t="shared" si="15"/>
        <v>140</v>
      </c>
      <c r="Z55" s="586">
        <f t="shared" si="15"/>
        <v>50</v>
      </c>
      <c r="AA55" s="586">
        <f t="shared" si="15"/>
        <v>0</v>
      </c>
      <c r="AB55" s="586">
        <f t="shared" si="15"/>
        <v>40</v>
      </c>
      <c r="AC55" s="586">
        <f t="shared" si="15"/>
        <v>70</v>
      </c>
      <c r="AD55" s="586">
        <f t="shared" si="15"/>
        <v>0</v>
      </c>
      <c r="AE55" s="586">
        <f t="shared" si="15"/>
        <v>30</v>
      </c>
      <c r="AF55" s="586">
        <f t="shared" si="15"/>
        <v>0</v>
      </c>
      <c r="AG55" s="586">
        <f t="shared" si="15"/>
        <v>0</v>
      </c>
      <c r="AH55" s="586">
        <f t="shared" si="15"/>
        <v>0</v>
      </c>
      <c r="AI55" s="587">
        <f t="shared" si="15"/>
        <v>60</v>
      </c>
      <c r="AJ55" s="588">
        <f t="shared" si="15"/>
        <v>27</v>
      </c>
      <c r="AK55" s="586">
        <f t="shared" si="15"/>
        <v>0</v>
      </c>
      <c r="AL55" s="586">
        <f t="shared" si="15"/>
        <v>3</v>
      </c>
      <c r="AM55" s="586">
        <f t="shared" si="15"/>
        <v>30</v>
      </c>
      <c r="AN55" s="589"/>
      <c r="AO55" s="586">
        <f t="shared" ref="AO55:BC55" si="16">SUM(AO16,AO39,AO49,AO54)</f>
        <v>140</v>
      </c>
      <c r="AP55" s="586">
        <f t="shared" si="16"/>
        <v>60</v>
      </c>
      <c r="AQ55" s="586">
        <f t="shared" si="16"/>
        <v>0</v>
      </c>
      <c r="AR55" s="586">
        <f t="shared" si="16"/>
        <v>35</v>
      </c>
      <c r="AS55" s="586">
        <f t="shared" si="16"/>
        <v>65</v>
      </c>
      <c r="AT55" s="586">
        <f t="shared" si="16"/>
        <v>25</v>
      </c>
      <c r="AU55" s="586">
        <f t="shared" si="16"/>
        <v>30</v>
      </c>
      <c r="AV55" s="586">
        <f t="shared" si="16"/>
        <v>0</v>
      </c>
      <c r="AW55" s="586">
        <f t="shared" si="16"/>
        <v>0</v>
      </c>
      <c r="AX55" s="586">
        <f t="shared" si="16"/>
        <v>0</v>
      </c>
      <c r="AY55" s="586">
        <f t="shared" si="16"/>
        <v>60</v>
      </c>
      <c r="AZ55" s="586">
        <f t="shared" si="16"/>
        <v>27</v>
      </c>
      <c r="BA55" s="586">
        <f t="shared" si="16"/>
        <v>0</v>
      </c>
      <c r="BB55" s="586">
        <f t="shared" si="16"/>
        <v>3</v>
      </c>
      <c r="BC55" s="586">
        <f t="shared" si="16"/>
        <v>30</v>
      </c>
      <c r="BD55" s="589"/>
      <c r="BE55" s="586">
        <f t="shared" ref="BE55:BS55" si="17">SUM(BE16,BE39,BE49,BE54)</f>
        <v>115</v>
      </c>
      <c r="BF55" s="586">
        <f t="shared" si="17"/>
        <v>55</v>
      </c>
      <c r="BG55" s="586">
        <f t="shared" si="17"/>
        <v>0</v>
      </c>
      <c r="BH55" s="586">
        <f t="shared" si="17"/>
        <v>55</v>
      </c>
      <c r="BI55" s="586">
        <f t="shared" si="17"/>
        <v>35</v>
      </c>
      <c r="BJ55" s="586">
        <f t="shared" si="17"/>
        <v>25</v>
      </c>
      <c r="BK55" s="586">
        <f t="shared" si="17"/>
        <v>30</v>
      </c>
      <c r="BL55" s="586">
        <f t="shared" si="17"/>
        <v>0</v>
      </c>
      <c r="BM55" s="586">
        <f t="shared" si="17"/>
        <v>0</v>
      </c>
      <c r="BN55" s="586">
        <f t="shared" si="17"/>
        <v>0</v>
      </c>
      <c r="BO55" s="586">
        <f t="shared" si="17"/>
        <v>60</v>
      </c>
      <c r="BP55" s="586">
        <f t="shared" si="17"/>
        <v>27</v>
      </c>
      <c r="BQ55" s="586">
        <f t="shared" si="17"/>
        <v>0</v>
      </c>
      <c r="BR55" s="586">
        <f t="shared" si="17"/>
        <v>3</v>
      </c>
      <c r="BS55" s="586">
        <f t="shared" si="17"/>
        <v>30</v>
      </c>
      <c r="BT55" s="586"/>
      <c r="BU55" s="586">
        <f t="shared" ref="BU55:CI55" si="18">SUM(BU16,BU39,BU49,BU54)</f>
        <v>40</v>
      </c>
      <c r="BV55" s="586">
        <f t="shared" si="18"/>
        <v>5</v>
      </c>
      <c r="BW55" s="586">
        <f t="shared" si="18"/>
        <v>0</v>
      </c>
      <c r="BX55" s="586">
        <f>SUM(BX16,BX39,BX49,BX54)</f>
        <v>10</v>
      </c>
      <c r="BY55" s="586">
        <f t="shared" si="18"/>
        <v>15</v>
      </c>
      <c r="BZ55" s="586">
        <f t="shared" si="18"/>
        <v>30</v>
      </c>
      <c r="CA55" s="586">
        <f t="shared" si="18"/>
        <v>0</v>
      </c>
      <c r="CB55" s="586">
        <f t="shared" si="18"/>
        <v>0</v>
      </c>
      <c r="CC55" s="586">
        <f t="shared" si="18"/>
        <v>0</v>
      </c>
      <c r="CD55" s="586">
        <f t="shared" si="18"/>
        <v>0</v>
      </c>
      <c r="CE55" s="586">
        <f t="shared" si="18"/>
        <v>20</v>
      </c>
      <c r="CF55" s="586">
        <f t="shared" si="18"/>
        <v>29</v>
      </c>
      <c r="CG55" s="586">
        <f t="shared" si="18"/>
        <v>0</v>
      </c>
      <c r="CH55" s="586">
        <f t="shared" si="18"/>
        <v>1</v>
      </c>
      <c r="CI55" s="586">
        <f t="shared" si="18"/>
        <v>30</v>
      </c>
      <c r="CJ55" s="586"/>
      <c r="CK55" s="589">
        <f>SUM(CK16,CK39,CK49,CK54)</f>
        <v>68</v>
      </c>
      <c r="CL55" s="79"/>
      <c r="CM55" s="102">
        <f>J55</f>
        <v>435</v>
      </c>
      <c r="CN55" s="102">
        <f>K55</f>
        <v>170</v>
      </c>
      <c r="CO55" s="102">
        <f>L55</f>
        <v>0</v>
      </c>
      <c r="CP55" s="102">
        <f>M55</f>
        <v>140</v>
      </c>
      <c r="CQ55" s="102">
        <f>N55</f>
        <v>185</v>
      </c>
      <c r="CR55" s="102"/>
      <c r="CS55" s="102">
        <f>P55</f>
        <v>90</v>
      </c>
      <c r="CT55" s="102">
        <f>Q55</f>
        <v>0</v>
      </c>
      <c r="CU55" s="102">
        <f>R55</f>
        <v>0</v>
      </c>
      <c r="CV55" s="102">
        <f>S55</f>
        <v>0</v>
      </c>
      <c r="CW55" s="102" t="e">
        <f>#REF!</f>
        <v>#REF!</v>
      </c>
      <c r="CX55" s="102">
        <f>T55</f>
        <v>200</v>
      </c>
      <c r="CY55" s="80"/>
      <c r="CZ55" s="102">
        <f>Y55+AO55+BE55+BU55</f>
        <v>435</v>
      </c>
      <c r="DA55" s="102">
        <f>Z55+AP55+BF55+BV55</f>
        <v>170</v>
      </c>
      <c r="DB55" s="102">
        <f>AA55+AQ55+BG55+BW55</f>
        <v>0</v>
      </c>
      <c r="DC55" s="102">
        <f>AB55+AR55+BH55+BX55</f>
        <v>140</v>
      </c>
      <c r="DD55" s="102">
        <f>AC55+AS55+BI55+BY55</f>
        <v>185</v>
      </c>
      <c r="DE55" s="102"/>
      <c r="DF55" s="102">
        <f>AE55+AU55+BK55+CA55</f>
        <v>90</v>
      </c>
      <c r="DG55" s="102">
        <f>AF55+AV55+BL55+CB55</f>
        <v>0</v>
      </c>
      <c r="DH55" s="102">
        <f>AG55+AW55+BM55+CC55</f>
        <v>0</v>
      </c>
      <c r="DI55" s="102">
        <f>AH55+AX55+BN55+CD55</f>
        <v>0</v>
      </c>
      <c r="DJ55" s="102" t="e">
        <f>#REF!+#REF!+#REF!+#REF!</f>
        <v>#REF!</v>
      </c>
      <c r="DK55" s="102">
        <f>AI55+AY55+BO55+CE55</f>
        <v>200</v>
      </c>
    </row>
    <row r="56" spans="1:160" s="81" customFormat="1" ht="61.5" customHeight="1" thickTop="1" thickBot="1" x14ac:dyDescent="0.4">
      <c r="A56" s="792">
        <v>48</v>
      </c>
      <c r="B56" s="590" t="s">
        <v>162</v>
      </c>
      <c r="C56" s="591" t="s">
        <v>113</v>
      </c>
      <c r="D56" s="592" t="s">
        <v>51</v>
      </c>
      <c r="E56" s="593">
        <v>30</v>
      </c>
      <c r="F56" s="594">
        <v>2</v>
      </c>
      <c r="G56" s="595" t="s">
        <v>115</v>
      </c>
      <c r="H56" s="596">
        <v>15</v>
      </c>
      <c r="I56" s="596">
        <v>0.75</v>
      </c>
      <c r="J56" s="597">
        <v>15</v>
      </c>
      <c r="K56" s="598">
        <v>15</v>
      </c>
      <c r="L56" s="598"/>
      <c r="M56" s="598"/>
      <c r="N56" s="598"/>
      <c r="O56" s="598"/>
      <c r="P56" s="598"/>
      <c r="Q56" s="598"/>
      <c r="R56" s="598"/>
      <c r="S56" s="598"/>
      <c r="T56" s="599"/>
      <c r="U56" s="485">
        <v>2</v>
      </c>
      <c r="V56" s="485"/>
      <c r="W56" s="485"/>
      <c r="X56" s="485">
        <v>2</v>
      </c>
      <c r="Y56" s="600">
        <v>15</v>
      </c>
      <c r="Z56" s="601">
        <v>15</v>
      </c>
      <c r="AA56" s="601"/>
      <c r="AB56" s="601"/>
      <c r="AC56" s="601"/>
      <c r="AD56" s="601"/>
      <c r="AE56" s="601"/>
      <c r="AF56" s="601"/>
      <c r="AG56" s="601"/>
      <c r="AH56" s="601"/>
      <c r="AI56" s="602"/>
      <c r="AJ56" s="603">
        <v>2</v>
      </c>
      <c r="AK56" s="604"/>
      <c r="AL56" s="605"/>
      <c r="AM56" s="606">
        <v>2</v>
      </c>
      <c r="AN56" s="607" t="s">
        <v>51</v>
      </c>
      <c r="AO56" s="600"/>
      <c r="AP56" s="601"/>
      <c r="AQ56" s="601"/>
      <c r="AR56" s="601"/>
      <c r="AS56" s="601"/>
      <c r="AT56" s="601"/>
      <c r="AU56" s="601"/>
      <c r="AV56" s="601"/>
      <c r="AW56" s="601"/>
      <c r="AX56" s="601"/>
      <c r="AY56" s="603"/>
      <c r="AZ56" s="603"/>
      <c r="BA56" s="603"/>
      <c r="BB56" s="603"/>
      <c r="BC56" s="603"/>
      <c r="BD56" s="607"/>
      <c r="BE56" s="600"/>
      <c r="BF56" s="601"/>
      <c r="BG56" s="601"/>
      <c r="BH56" s="601"/>
      <c r="BI56" s="601"/>
      <c r="BJ56" s="601"/>
      <c r="BK56" s="601"/>
      <c r="BL56" s="601"/>
      <c r="BM56" s="601"/>
      <c r="BN56" s="601"/>
      <c r="BO56" s="602"/>
      <c r="BP56" s="602"/>
      <c r="BQ56" s="602"/>
      <c r="BR56" s="603"/>
      <c r="BS56" s="607"/>
      <c r="BT56" s="605"/>
      <c r="BU56" s="608"/>
      <c r="BV56" s="600"/>
      <c r="BW56" s="597"/>
      <c r="BX56" s="598"/>
      <c r="BY56" s="598"/>
      <c r="BZ56" s="598"/>
      <c r="CA56" s="598"/>
      <c r="CB56" s="598"/>
      <c r="CC56" s="598"/>
      <c r="CD56" s="598"/>
      <c r="CE56" s="609"/>
      <c r="CF56" s="484"/>
      <c r="CG56" s="484"/>
      <c r="CH56" s="484"/>
      <c r="CI56" s="485"/>
      <c r="CJ56" s="595"/>
      <c r="CK56" s="482"/>
      <c r="CL56" s="79"/>
      <c r="CM56" s="80"/>
      <c r="CN56" s="80"/>
      <c r="CO56" s="80"/>
      <c r="CP56" s="80"/>
      <c r="CQ56" s="80"/>
      <c r="CR56" s="80"/>
      <c r="CS56" s="80"/>
      <c r="CT56" s="80"/>
      <c r="CU56" s="80"/>
      <c r="CV56" s="80"/>
      <c r="CW56" s="80"/>
      <c r="CX56" s="80"/>
      <c r="CY56" s="80"/>
      <c r="CZ56" s="80"/>
      <c r="DA56" s="80"/>
      <c r="DB56" s="80"/>
      <c r="DC56" s="80"/>
      <c r="DD56" s="80"/>
      <c r="DE56" s="80"/>
      <c r="DF56" s="80"/>
      <c r="DG56" s="80"/>
      <c r="DH56" s="80"/>
      <c r="DI56" s="80"/>
      <c r="DJ56" s="80"/>
      <c r="DK56" s="80"/>
    </row>
    <row r="57" spans="1:160" s="81" customFormat="1" ht="61.5" customHeight="1" thickTop="1" thickBot="1" x14ac:dyDescent="0.4">
      <c r="A57" s="470">
        <v>49</v>
      </c>
      <c r="B57" s="610"/>
      <c r="C57" s="611" t="s">
        <v>123</v>
      </c>
      <c r="D57" s="612"/>
      <c r="E57" s="613"/>
      <c r="F57" s="614"/>
      <c r="G57" s="615"/>
      <c r="H57" s="616"/>
      <c r="I57" s="616"/>
      <c r="J57" s="617"/>
      <c r="K57" s="618"/>
      <c r="L57" s="619"/>
      <c r="M57" s="619"/>
      <c r="N57" s="619"/>
      <c r="O57" s="619"/>
      <c r="P57" s="619"/>
      <c r="Q57" s="619"/>
      <c r="R57" s="619"/>
      <c r="S57" s="619"/>
      <c r="T57" s="620"/>
      <c r="U57" s="621"/>
      <c r="V57" s="621"/>
      <c r="W57" s="622"/>
      <c r="X57" s="623"/>
      <c r="Y57" s="624"/>
      <c r="Z57" s="625"/>
      <c r="AA57" s="625"/>
      <c r="AB57" s="625"/>
      <c r="AC57" s="625"/>
      <c r="AD57" s="625"/>
      <c r="AE57" s="625"/>
      <c r="AF57" s="625"/>
      <c r="AG57" s="625"/>
      <c r="AH57" s="625"/>
      <c r="AI57" s="626"/>
      <c r="AJ57" s="627"/>
      <c r="AK57" s="628"/>
      <c r="AL57" s="629"/>
      <c r="AM57" s="630"/>
      <c r="AN57" s="630"/>
      <c r="AO57" s="629"/>
      <c r="AP57" s="631"/>
      <c r="AQ57" s="632"/>
      <c r="AR57" s="631"/>
      <c r="AS57" s="625"/>
      <c r="AT57" s="625"/>
      <c r="AU57" s="625"/>
      <c r="AV57" s="625"/>
      <c r="AW57" s="625"/>
      <c r="AX57" s="632"/>
      <c r="AY57" s="627"/>
      <c r="AZ57" s="627"/>
      <c r="BA57" s="627"/>
      <c r="BB57" s="627"/>
      <c r="BC57" s="627"/>
      <c r="BD57" s="633"/>
      <c r="BE57" s="628"/>
      <c r="BF57" s="628"/>
      <c r="BG57" s="634"/>
      <c r="BH57" s="625"/>
      <c r="BI57" s="625"/>
      <c r="BJ57" s="625"/>
      <c r="BK57" s="625"/>
      <c r="BL57" s="625"/>
      <c r="BM57" s="625"/>
      <c r="BN57" s="625"/>
      <c r="BO57" s="626"/>
      <c r="BP57" s="626"/>
      <c r="BQ57" s="626"/>
      <c r="BR57" s="627"/>
      <c r="BS57" s="633"/>
      <c r="BT57" s="629"/>
      <c r="BU57" s="624"/>
      <c r="BV57" s="634"/>
      <c r="BW57" s="618"/>
      <c r="BX57" s="619"/>
      <c r="BY57" s="619"/>
      <c r="BZ57" s="619"/>
      <c r="CA57" s="619"/>
      <c r="CB57" s="619"/>
      <c r="CC57" s="619"/>
      <c r="CD57" s="618"/>
      <c r="CE57" s="635"/>
      <c r="CF57" s="621"/>
      <c r="CG57" s="621"/>
      <c r="CH57" s="621"/>
      <c r="CI57" s="636"/>
      <c r="CJ57" s="622"/>
      <c r="CK57" s="623"/>
      <c r="CL57" s="79"/>
      <c r="CM57" s="82" t="b">
        <f>CM55=CZ55</f>
        <v>1</v>
      </c>
      <c r="CN57" s="82" t="b">
        <f>CN55=DA55</f>
        <v>1</v>
      </c>
      <c r="CO57" s="82" t="b">
        <f>CO55=DB55</f>
        <v>1</v>
      </c>
      <c r="CP57" s="82" t="b">
        <f>CP55=DC55</f>
        <v>1</v>
      </c>
      <c r="CQ57" s="82" t="b">
        <f>CQ55=DD55</f>
        <v>1</v>
      </c>
      <c r="CR57" s="82"/>
      <c r="CS57" s="82" t="b">
        <f t="shared" ref="CS57:CX57" si="19">CS55=DF55</f>
        <v>1</v>
      </c>
      <c r="CT57" s="82" t="b">
        <f t="shared" si="19"/>
        <v>1</v>
      </c>
      <c r="CU57" s="82" t="b">
        <f t="shared" si="19"/>
        <v>1</v>
      </c>
      <c r="CV57" s="82" t="b">
        <f t="shared" si="19"/>
        <v>1</v>
      </c>
      <c r="CW57" s="82" t="e">
        <f t="shared" si="19"/>
        <v>#REF!</v>
      </c>
      <c r="CX57" s="82" t="b">
        <f t="shared" si="19"/>
        <v>1</v>
      </c>
      <c r="CY57" s="80"/>
      <c r="CZ57" s="80"/>
      <c r="DA57" s="80"/>
      <c r="DB57" s="80"/>
      <c r="DC57" s="80"/>
      <c r="DD57" s="80"/>
      <c r="DE57" s="80"/>
      <c r="DF57" s="80"/>
      <c r="DG57" s="80"/>
      <c r="DH57" s="80"/>
      <c r="DI57" s="80"/>
      <c r="DJ57" s="80"/>
      <c r="DK57" s="80"/>
    </row>
    <row r="58" spans="1:160" s="81" customFormat="1" ht="61.5" customHeight="1" thickTop="1" thickBot="1" x14ac:dyDescent="0.4">
      <c r="A58" s="470">
        <v>50</v>
      </c>
      <c r="B58" s="610"/>
      <c r="C58" s="611" t="s">
        <v>104</v>
      </c>
      <c r="D58" s="612"/>
      <c r="E58" s="613"/>
      <c r="F58" s="637"/>
      <c r="G58" s="638"/>
      <c r="H58" s="638"/>
      <c r="I58" s="638"/>
      <c r="J58" s="639"/>
      <c r="K58" s="640"/>
      <c r="L58" s="641"/>
      <c r="M58" s="641"/>
      <c r="N58" s="641"/>
      <c r="O58" s="641"/>
      <c r="P58" s="641"/>
      <c r="Q58" s="642"/>
      <c r="R58" s="642"/>
      <c r="S58" s="642"/>
      <c r="T58" s="643"/>
      <c r="U58" s="644"/>
      <c r="V58" s="644"/>
      <c r="W58" s="645"/>
      <c r="X58" s="646"/>
      <c r="Y58" s="647"/>
      <c r="Z58" s="648"/>
      <c r="AA58" s="648"/>
      <c r="AB58" s="648"/>
      <c r="AC58" s="648"/>
      <c r="AD58" s="648"/>
      <c r="AE58" s="648"/>
      <c r="AF58" s="648"/>
      <c r="AG58" s="648"/>
      <c r="AH58" s="648"/>
      <c r="AI58" s="649"/>
      <c r="AJ58" s="650"/>
      <c r="AK58" s="651"/>
      <c r="AL58" s="652"/>
      <c r="AM58" s="653"/>
      <c r="AN58" s="653"/>
      <c r="AO58" s="652"/>
      <c r="AP58" s="654"/>
      <c r="AQ58" s="655"/>
      <c r="AR58" s="654"/>
      <c r="AS58" s="648"/>
      <c r="AT58" s="648"/>
      <c r="AU58" s="648"/>
      <c r="AV58" s="648"/>
      <c r="AW58" s="648"/>
      <c r="AX58" s="655"/>
      <c r="AY58" s="650"/>
      <c r="AZ58" s="650"/>
      <c r="BA58" s="650"/>
      <c r="BB58" s="650"/>
      <c r="BC58" s="650"/>
      <c r="BD58" s="656"/>
      <c r="BE58" s="651"/>
      <c r="BF58" s="651"/>
      <c r="BG58" s="657"/>
      <c r="BH58" s="648"/>
      <c r="BI58" s="648"/>
      <c r="BJ58" s="648"/>
      <c r="BK58" s="648"/>
      <c r="BL58" s="648"/>
      <c r="BM58" s="648"/>
      <c r="BN58" s="648"/>
      <c r="BO58" s="649"/>
      <c r="BP58" s="649"/>
      <c r="BQ58" s="649"/>
      <c r="BR58" s="650"/>
      <c r="BS58" s="656"/>
      <c r="BT58" s="652"/>
      <c r="BU58" s="647"/>
      <c r="BV58" s="657"/>
      <c r="BW58" s="658"/>
      <c r="BX58" s="642"/>
      <c r="BY58" s="642"/>
      <c r="BZ58" s="642"/>
      <c r="CA58" s="642"/>
      <c r="CB58" s="642"/>
      <c r="CC58" s="642"/>
      <c r="CD58" s="658"/>
      <c r="CE58" s="659"/>
      <c r="CF58" s="644"/>
      <c r="CG58" s="644"/>
      <c r="CH58" s="644"/>
      <c r="CI58" s="660"/>
      <c r="CJ58" s="645"/>
      <c r="CK58" s="646"/>
      <c r="CL58" s="79"/>
      <c r="CM58" s="80"/>
      <c r="CN58" s="80"/>
      <c r="CO58" s="80"/>
      <c r="CP58" s="80"/>
      <c r="CQ58" s="80"/>
      <c r="CR58" s="80"/>
      <c r="CS58" s="80"/>
      <c r="CT58" s="80"/>
      <c r="CU58" s="80"/>
      <c r="CV58" s="80"/>
      <c r="CW58" s="80"/>
      <c r="CX58" s="80"/>
      <c r="CY58" s="80"/>
      <c r="CZ58" s="80"/>
      <c r="DA58" s="80"/>
      <c r="DB58" s="80"/>
      <c r="DC58" s="80"/>
      <c r="DD58" s="80"/>
      <c r="DE58" s="80"/>
      <c r="DF58" s="80"/>
      <c r="DG58" s="80"/>
      <c r="DH58" s="80"/>
      <c r="DI58" s="80"/>
      <c r="DJ58" s="80"/>
      <c r="DK58" s="80"/>
    </row>
    <row r="59" spans="1:160" s="81" customFormat="1" ht="61.5" customHeight="1" thickTop="1" thickBot="1" x14ac:dyDescent="0.4">
      <c r="A59" s="792">
        <v>51</v>
      </c>
      <c r="B59" s="661" t="s">
        <v>132</v>
      </c>
      <c r="C59" s="662" t="s">
        <v>89</v>
      </c>
      <c r="D59" s="663" t="s">
        <v>52</v>
      </c>
      <c r="E59" s="664">
        <v>20</v>
      </c>
      <c r="F59" s="665">
        <v>1</v>
      </c>
      <c r="G59" s="666"/>
      <c r="H59" s="666"/>
      <c r="I59" s="666"/>
      <c r="J59" s="667"/>
      <c r="K59" s="667"/>
      <c r="L59" s="667"/>
      <c r="M59" s="667"/>
      <c r="N59" s="667"/>
      <c r="O59" s="667"/>
      <c r="P59" s="667"/>
      <c r="Q59" s="668"/>
      <c r="R59" s="668"/>
      <c r="S59" s="668"/>
      <c r="T59" s="669">
        <v>20</v>
      </c>
      <c r="U59" s="670"/>
      <c r="V59" s="670"/>
      <c r="W59" s="671">
        <v>1</v>
      </c>
      <c r="X59" s="672">
        <v>1</v>
      </c>
      <c r="Y59" s="673"/>
      <c r="Z59" s="674"/>
      <c r="AA59" s="674"/>
      <c r="AB59" s="674"/>
      <c r="AC59" s="674"/>
      <c r="AD59" s="674"/>
      <c r="AE59" s="674"/>
      <c r="AF59" s="674"/>
      <c r="AG59" s="674"/>
      <c r="AH59" s="674"/>
      <c r="AI59" s="675"/>
      <c r="AJ59" s="676"/>
      <c r="AK59" s="677"/>
      <c r="AL59" s="678"/>
      <c r="AM59" s="679"/>
      <c r="AN59" s="680"/>
      <c r="AO59" s="673"/>
      <c r="AP59" s="674"/>
      <c r="AQ59" s="674"/>
      <c r="AR59" s="674"/>
      <c r="AS59" s="674"/>
      <c r="AT59" s="674"/>
      <c r="AU59" s="674"/>
      <c r="AV59" s="674"/>
      <c r="AW59" s="674"/>
      <c r="AX59" s="674"/>
      <c r="AY59" s="681"/>
      <c r="AZ59" s="676"/>
      <c r="BA59" s="676"/>
      <c r="BB59" s="676"/>
      <c r="BC59" s="676"/>
      <c r="BD59" s="680"/>
      <c r="BE59" s="673"/>
      <c r="BF59" s="674"/>
      <c r="BG59" s="674"/>
      <c r="BH59" s="674"/>
      <c r="BI59" s="674"/>
      <c r="BJ59" s="674"/>
      <c r="BK59" s="674"/>
      <c r="BL59" s="674"/>
      <c r="BM59" s="674"/>
      <c r="BN59" s="674"/>
      <c r="BO59" s="682">
        <v>20</v>
      </c>
      <c r="BP59" s="683"/>
      <c r="BQ59" s="683"/>
      <c r="BR59" s="676">
        <v>1</v>
      </c>
      <c r="BS59" s="684">
        <v>1</v>
      </c>
      <c r="BT59" s="684" t="s">
        <v>52</v>
      </c>
      <c r="BU59" s="673"/>
      <c r="BV59" s="673"/>
      <c r="BW59" s="685"/>
      <c r="BX59" s="668"/>
      <c r="BY59" s="668"/>
      <c r="BZ59" s="668"/>
      <c r="CA59" s="668"/>
      <c r="CB59" s="668"/>
      <c r="CC59" s="668"/>
      <c r="CD59" s="668"/>
      <c r="CE59" s="686"/>
      <c r="CF59" s="670"/>
      <c r="CG59" s="670"/>
      <c r="CH59" s="670"/>
      <c r="CI59" s="687"/>
      <c r="CJ59" s="687"/>
      <c r="CK59" s="688"/>
      <c r="CL59" s="79"/>
      <c r="CM59" s="80"/>
      <c r="CN59" s="80"/>
      <c r="CO59" s="80"/>
      <c r="CP59" s="80"/>
      <c r="CQ59" s="80"/>
      <c r="CR59" s="80"/>
      <c r="CS59" s="80"/>
      <c r="CT59" s="80"/>
      <c r="CU59" s="80"/>
      <c r="CV59" s="80"/>
      <c r="CW59" s="80"/>
      <c r="CX59" s="80"/>
      <c r="CY59" s="80"/>
      <c r="CZ59" s="80"/>
      <c r="DA59" s="80"/>
      <c r="DB59" s="80"/>
      <c r="DC59" s="80"/>
      <c r="DD59" s="80"/>
      <c r="DE59" s="80"/>
      <c r="DF59" s="80"/>
      <c r="DG59" s="80"/>
      <c r="DH59" s="80"/>
      <c r="DI59" s="80"/>
      <c r="DJ59" s="80"/>
      <c r="DK59" s="80"/>
    </row>
    <row r="60" spans="1:160" s="81" customFormat="1" ht="61.5" customHeight="1" thickTop="1" thickBot="1" x14ac:dyDescent="0.4">
      <c r="A60" s="470">
        <v>52</v>
      </c>
      <c r="B60" s="689"/>
      <c r="C60" s="690" t="s">
        <v>124</v>
      </c>
      <c r="D60" s="691" t="s">
        <v>52</v>
      </c>
      <c r="E60" s="692">
        <v>20</v>
      </c>
      <c r="F60" s="693">
        <v>1</v>
      </c>
      <c r="G60" s="694"/>
      <c r="H60" s="694"/>
      <c r="I60" s="694"/>
      <c r="J60" s="694"/>
      <c r="K60" s="695"/>
      <c r="L60" s="696"/>
      <c r="M60" s="696"/>
      <c r="N60" s="696"/>
      <c r="O60" s="696"/>
      <c r="P60" s="696"/>
      <c r="Q60" s="697"/>
      <c r="R60" s="697"/>
      <c r="S60" s="697"/>
      <c r="T60" s="698">
        <v>20</v>
      </c>
      <c r="U60" s="699"/>
      <c r="V60" s="699"/>
      <c r="W60" s="700">
        <v>1</v>
      </c>
      <c r="X60" s="701">
        <v>1</v>
      </c>
      <c r="Y60" s="702"/>
      <c r="Z60" s="703"/>
      <c r="AA60" s="703"/>
      <c r="AB60" s="703"/>
      <c r="AC60" s="703"/>
      <c r="AD60" s="703"/>
      <c r="AE60" s="703"/>
      <c r="AF60" s="703"/>
      <c r="AG60" s="703"/>
      <c r="AH60" s="703"/>
      <c r="AI60" s="704"/>
      <c r="AJ60" s="705"/>
      <c r="AK60" s="706"/>
      <c r="AL60" s="707"/>
      <c r="AM60" s="708"/>
      <c r="AN60" s="709"/>
      <c r="AO60" s="707"/>
      <c r="AP60" s="702"/>
      <c r="AQ60" s="710"/>
      <c r="AR60" s="702"/>
      <c r="AS60" s="703"/>
      <c r="AT60" s="703"/>
      <c r="AU60" s="703"/>
      <c r="AV60" s="703"/>
      <c r="AW60" s="703"/>
      <c r="AX60" s="710"/>
      <c r="AY60" s="705"/>
      <c r="AZ60" s="705"/>
      <c r="BA60" s="705"/>
      <c r="BB60" s="705"/>
      <c r="BC60" s="705"/>
      <c r="BD60" s="709"/>
      <c r="BE60" s="707"/>
      <c r="BF60" s="707"/>
      <c r="BG60" s="702"/>
      <c r="BH60" s="703"/>
      <c r="BI60" s="703"/>
      <c r="BJ60" s="703"/>
      <c r="BK60" s="703"/>
      <c r="BL60" s="703"/>
      <c r="BM60" s="703"/>
      <c r="BN60" s="703"/>
      <c r="BO60" s="704">
        <v>20</v>
      </c>
      <c r="BP60" s="704"/>
      <c r="BQ60" s="704"/>
      <c r="BR60" s="705">
        <v>1</v>
      </c>
      <c r="BS60" s="711">
        <v>1</v>
      </c>
      <c r="BT60" s="712" t="s">
        <v>52</v>
      </c>
      <c r="BU60" s="702"/>
      <c r="BV60" s="702"/>
      <c r="BW60" s="713"/>
      <c r="BX60" s="697"/>
      <c r="BY60" s="697"/>
      <c r="BZ60" s="697"/>
      <c r="CA60" s="697"/>
      <c r="CB60" s="697"/>
      <c r="CC60" s="697"/>
      <c r="CD60" s="713"/>
      <c r="CE60" s="714"/>
      <c r="CF60" s="699"/>
      <c r="CG60" s="699"/>
      <c r="CH60" s="699"/>
      <c r="CI60" s="715"/>
      <c r="CJ60" s="700"/>
      <c r="CK60" s="701"/>
      <c r="CL60" s="79"/>
      <c r="CM60" s="80"/>
      <c r="CN60" s="80"/>
      <c r="CO60" s="80"/>
      <c r="CP60" s="80"/>
      <c r="CQ60" s="80"/>
      <c r="CR60" s="80"/>
      <c r="CS60" s="80"/>
      <c r="CT60" s="80"/>
      <c r="CU60" s="80"/>
      <c r="CV60" s="80"/>
      <c r="CW60" s="80"/>
      <c r="CX60" s="80"/>
      <c r="CY60" s="80"/>
      <c r="CZ60" s="80"/>
      <c r="DA60" s="80"/>
      <c r="DB60" s="80"/>
      <c r="DC60" s="80"/>
      <c r="DD60" s="80"/>
      <c r="DE60" s="80"/>
      <c r="DF60" s="80"/>
      <c r="DG60" s="80"/>
      <c r="DH60" s="80"/>
      <c r="DI60" s="80"/>
      <c r="DJ60" s="80"/>
      <c r="DK60" s="80"/>
    </row>
    <row r="61" spans="1:160" s="81" customFormat="1" ht="61.5" customHeight="1" thickTop="1" thickBot="1" x14ac:dyDescent="0.4">
      <c r="A61" s="470">
        <v>53</v>
      </c>
      <c r="B61" s="610"/>
      <c r="C61" s="611" t="s">
        <v>105</v>
      </c>
      <c r="D61" s="612"/>
      <c r="E61" s="613"/>
      <c r="F61" s="637"/>
      <c r="G61" s="638"/>
      <c r="H61" s="638"/>
      <c r="I61" s="638"/>
      <c r="J61" s="639"/>
      <c r="K61" s="640"/>
      <c r="L61" s="641"/>
      <c r="M61" s="641"/>
      <c r="N61" s="641"/>
      <c r="O61" s="641"/>
      <c r="P61" s="641"/>
      <c r="Q61" s="642"/>
      <c r="R61" s="642"/>
      <c r="S61" s="642"/>
      <c r="T61" s="643"/>
      <c r="U61" s="644"/>
      <c r="V61" s="644"/>
      <c r="W61" s="645"/>
      <c r="X61" s="646"/>
      <c r="Y61" s="647"/>
      <c r="Z61" s="648"/>
      <c r="AA61" s="648"/>
      <c r="AB61" s="648"/>
      <c r="AC61" s="648"/>
      <c r="AD61" s="648"/>
      <c r="AE61" s="648"/>
      <c r="AF61" s="648"/>
      <c r="AG61" s="648"/>
      <c r="AH61" s="648"/>
      <c r="AI61" s="649"/>
      <c r="AJ61" s="650"/>
      <c r="AK61" s="651"/>
      <c r="AL61" s="652"/>
      <c r="AM61" s="653"/>
      <c r="AN61" s="653"/>
      <c r="AO61" s="652"/>
      <c r="AP61" s="654"/>
      <c r="AQ61" s="655"/>
      <c r="AR61" s="654"/>
      <c r="AS61" s="648"/>
      <c r="AT61" s="648"/>
      <c r="AU61" s="648"/>
      <c r="AV61" s="648"/>
      <c r="AW61" s="648"/>
      <c r="AX61" s="655"/>
      <c r="AY61" s="650"/>
      <c r="AZ61" s="650"/>
      <c r="BA61" s="650"/>
      <c r="BB61" s="650"/>
      <c r="BC61" s="650"/>
      <c r="BD61" s="656"/>
      <c r="BE61" s="651"/>
      <c r="BF61" s="651"/>
      <c r="BG61" s="657"/>
      <c r="BH61" s="648"/>
      <c r="BI61" s="648"/>
      <c r="BJ61" s="648"/>
      <c r="BK61" s="648"/>
      <c r="BL61" s="648"/>
      <c r="BM61" s="648"/>
      <c r="BN61" s="648"/>
      <c r="BO61" s="649"/>
      <c r="BP61" s="649"/>
      <c r="BQ61" s="649"/>
      <c r="BR61" s="650"/>
      <c r="BS61" s="656"/>
      <c r="BT61" s="652"/>
      <c r="BU61" s="647"/>
      <c r="BV61" s="657"/>
      <c r="BW61" s="658"/>
      <c r="BX61" s="642"/>
      <c r="BY61" s="642"/>
      <c r="BZ61" s="642"/>
      <c r="CA61" s="642"/>
      <c r="CB61" s="642"/>
      <c r="CC61" s="642"/>
      <c r="CD61" s="658"/>
      <c r="CE61" s="659"/>
      <c r="CF61" s="644"/>
      <c r="CG61" s="644"/>
      <c r="CH61" s="644"/>
      <c r="CI61" s="660"/>
      <c r="CJ61" s="645"/>
      <c r="CK61" s="646"/>
      <c r="CL61" s="79"/>
      <c r="CM61" s="80"/>
      <c r="CN61" s="80"/>
      <c r="CO61" s="80"/>
      <c r="CP61" s="80"/>
      <c r="CQ61" s="80"/>
      <c r="CR61" s="80"/>
      <c r="CS61" s="80"/>
      <c r="CT61" s="80"/>
      <c r="CU61" s="80"/>
      <c r="CV61" s="80"/>
      <c r="CW61" s="80"/>
      <c r="CX61" s="80"/>
      <c r="CY61" s="80"/>
      <c r="CZ61" s="80"/>
      <c r="DA61" s="80"/>
      <c r="DB61" s="80"/>
      <c r="DC61" s="80"/>
      <c r="DD61" s="80"/>
      <c r="DE61" s="80"/>
      <c r="DF61" s="80"/>
      <c r="DG61" s="80"/>
      <c r="DH61" s="80"/>
      <c r="DI61" s="80"/>
      <c r="DJ61" s="80"/>
      <c r="DK61" s="80"/>
    </row>
    <row r="62" spans="1:160" s="81" customFormat="1" ht="73.5" customHeight="1" thickTop="1" thickBot="1" x14ac:dyDescent="0.4">
      <c r="A62" s="792">
        <v>54</v>
      </c>
      <c r="B62" s="349" t="s">
        <v>163</v>
      </c>
      <c r="C62" s="716" t="s">
        <v>106</v>
      </c>
      <c r="D62" s="717" t="s">
        <v>52</v>
      </c>
      <c r="E62" s="718">
        <v>20</v>
      </c>
      <c r="F62" s="719">
        <v>1</v>
      </c>
      <c r="G62" s="720"/>
      <c r="H62" s="720"/>
      <c r="I62" s="720"/>
      <c r="J62" s="721"/>
      <c r="K62" s="721"/>
      <c r="L62" s="721"/>
      <c r="M62" s="721"/>
      <c r="N62" s="721"/>
      <c r="O62" s="721"/>
      <c r="P62" s="721"/>
      <c r="Q62" s="722"/>
      <c r="R62" s="722"/>
      <c r="S62" s="722"/>
      <c r="T62" s="723">
        <v>20</v>
      </c>
      <c r="U62" s="724"/>
      <c r="V62" s="724"/>
      <c r="W62" s="725">
        <v>1</v>
      </c>
      <c r="X62" s="726">
        <v>1</v>
      </c>
      <c r="Y62" s="727"/>
      <c r="Z62" s="728"/>
      <c r="AA62" s="728"/>
      <c r="AB62" s="728"/>
      <c r="AC62" s="728"/>
      <c r="AD62" s="728"/>
      <c r="AE62" s="728"/>
      <c r="AF62" s="728"/>
      <c r="AG62" s="728"/>
      <c r="AH62" s="728"/>
      <c r="AI62" s="729">
        <v>20</v>
      </c>
      <c r="AJ62" s="730"/>
      <c r="AK62" s="731"/>
      <c r="AL62" s="732">
        <v>1</v>
      </c>
      <c r="AM62" s="733">
        <v>1</v>
      </c>
      <c r="AN62" s="734" t="s">
        <v>52</v>
      </c>
      <c r="AO62" s="727"/>
      <c r="AP62" s="728"/>
      <c r="AQ62" s="728"/>
      <c r="AR62" s="728"/>
      <c r="AS62" s="728"/>
      <c r="AT62" s="728"/>
      <c r="AU62" s="728"/>
      <c r="AV62" s="728"/>
      <c r="AW62" s="728"/>
      <c r="AX62" s="728"/>
      <c r="AY62" s="735"/>
      <c r="AZ62" s="730"/>
      <c r="BA62" s="730"/>
      <c r="BB62" s="730"/>
      <c r="BC62" s="730"/>
      <c r="BD62" s="734"/>
      <c r="BE62" s="727"/>
      <c r="BF62" s="728"/>
      <c r="BG62" s="728"/>
      <c r="BH62" s="728"/>
      <c r="BI62" s="728"/>
      <c r="BJ62" s="728"/>
      <c r="BK62" s="728"/>
      <c r="BL62" s="728"/>
      <c r="BM62" s="728"/>
      <c r="BN62" s="728"/>
      <c r="BO62" s="736"/>
      <c r="BP62" s="737"/>
      <c r="BQ62" s="737"/>
      <c r="BR62" s="730"/>
      <c r="BS62" s="734"/>
      <c r="BT62" s="734"/>
      <c r="BU62" s="727"/>
      <c r="BV62" s="728"/>
      <c r="BW62" s="722"/>
      <c r="BX62" s="722"/>
      <c r="BY62" s="722"/>
      <c r="BZ62" s="722"/>
      <c r="CA62" s="722"/>
      <c r="CB62" s="722"/>
      <c r="CC62" s="722"/>
      <c r="CD62" s="722"/>
      <c r="CE62" s="738"/>
      <c r="CF62" s="739"/>
      <c r="CG62" s="739"/>
      <c r="CH62" s="739"/>
      <c r="CI62" s="740"/>
      <c r="CJ62" s="741"/>
      <c r="CK62" s="742"/>
      <c r="CL62" s="79"/>
      <c r="CM62" s="80"/>
      <c r="CN62" s="80"/>
      <c r="CO62" s="80"/>
      <c r="CP62" s="80"/>
      <c r="CQ62" s="80"/>
      <c r="CR62" s="80"/>
      <c r="CS62" s="80"/>
      <c r="CT62" s="80"/>
      <c r="CU62" s="80"/>
      <c r="CV62" s="80"/>
      <c r="CW62" s="80"/>
      <c r="CX62" s="80"/>
      <c r="CY62" s="80"/>
      <c r="CZ62" s="80"/>
      <c r="DA62" s="80"/>
      <c r="DB62" s="80"/>
      <c r="DC62" s="80"/>
      <c r="DD62" s="80"/>
      <c r="DE62" s="80"/>
      <c r="DF62" s="80"/>
      <c r="DG62" s="80"/>
      <c r="DH62" s="80"/>
      <c r="DI62" s="80"/>
      <c r="DJ62" s="80"/>
      <c r="DK62" s="80"/>
    </row>
    <row r="63" spans="1:160" s="81" customFormat="1" ht="96" customHeight="1" thickTop="1" thickBot="1" x14ac:dyDescent="0.4">
      <c r="A63" s="470">
        <v>55</v>
      </c>
      <c r="B63" s="274" t="s">
        <v>141</v>
      </c>
      <c r="C63" s="549" t="s">
        <v>90</v>
      </c>
      <c r="D63" s="717" t="s">
        <v>52</v>
      </c>
      <c r="E63" s="718">
        <v>20</v>
      </c>
      <c r="F63" s="743">
        <v>1</v>
      </c>
      <c r="G63" s="720"/>
      <c r="H63" s="720"/>
      <c r="I63" s="720"/>
      <c r="J63" s="721"/>
      <c r="K63" s="721"/>
      <c r="L63" s="721"/>
      <c r="M63" s="721"/>
      <c r="N63" s="721"/>
      <c r="O63" s="721"/>
      <c r="P63" s="721"/>
      <c r="Q63" s="722"/>
      <c r="R63" s="722"/>
      <c r="S63" s="722"/>
      <c r="T63" s="723">
        <v>20</v>
      </c>
      <c r="U63" s="739"/>
      <c r="V63" s="739"/>
      <c r="W63" s="744">
        <v>1</v>
      </c>
      <c r="X63" s="745">
        <v>1</v>
      </c>
      <c r="Y63" s="727"/>
      <c r="Z63" s="728"/>
      <c r="AA63" s="728"/>
      <c r="AB63" s="728"/>
      <c r="AC63" s="728"/>
      <c r="AD63" s="728"/>
      <c r="AE63" s="728"/>
      <c r="AF63" s="728"/>
      <c r="AG63" s="728"/>
      <c r="AH63" s="728"/>
      <c r="AI63" s="729"/>
      <c r="AJ63" s="730"/>
      <c r="AK63" s="731"/>
      <c r="AL63" s="732"/>
      <c r="AM63" s="733"/>
      <c r="AN63" s="734"/>
      <c r="AO63" s="727"/>
      <c r="AP63" s="728"/>
      <c r="AQ63" s="728"/>
      <c r="AR63" s="728"/>
      <c r="AS63" s="728"/>
      <c r="AT63" s="728"/>
      <c r="AU63" s="728"/>
      <c r="AV63" s="728"/>
      <c r="AW63" s="728"/>
      <c r="AX63" s="728"/>
      <c r="AY63" s="735"/>
      <c r="AZ63" s="730"/>
      <c r="BA63" s="730"/>
      <c r="BB63" s="730"/>
      <c r="BC63" s="730"/>
      <c r="BD63" s="734"/>
      <c r="BE63" s="727"/>
      <c r="BF63" s="728"/>
      <c r="BG63" s="728"/>
      <c r="BH63" s="728"/>
      <c r="BI63" s="728"/>
      <c r="BJ63" s="728"/>
      <c r="BK63" s="728"/>
      <c r="BL63" s="728"/>
      <c r="BM63" s="728"/>
      <c r="BN63" s="728"/>
      <c r="BO63" s="736">
        <v>20</v>
      </c>
      <c r="BP63" s="737"/>
      <c r="BQ63" s="737"/>
      <c r="BR63" s="730">
        <v>1.5</v>
      </c>
      <c r="BS63" s="734">
        <v>1.5</v>
      </c>
      <c r="BT63" s="732" t="s">
        <v>52</v>
      </c>
      <c r="BU63" s="746"/>
      <c r="BV63" s="727"/>
      <c r="BW63" s="747"/>
      <c r="BX63" s="722"/>
      <c r="BY63" s="722"/>
      <c r="BZ63" s="722"/>
      <c r="CA63" s="722"/>
      <c r="CB63" s="722"/>
      <c r="CC63" s="722"/>
      <c r="CD63" s="722"/>
      <c r="CE63" s="738"/>
      <c r="CF63" s="739"/>
      <c r="CG63" s="739"/>
      <c r="CH63" s="739"/>
      <c r="CI63" s="740"/>
      <c r="CJ63" s="740"/>
      <c r="CK63" s="748"/>
      <c r="CL63" s="79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</row>
    <row r="64" spans="1:160" s="81" customFormat="1" ht="87" customHeight="1" thickTop="1" thickBot="1" x14ac:dyDescent="0.4">
      <c r="A64" s="470">
        <v>56</v>
      </c>
      <c r="B64" s="274" t="s">
        <v>143</v>
      </c>
      <c r="C64" s="749" t="s">
        <v>107</v>
      </c>
      <c r="D64" s="717" t="s">
        <v>52</v>
      </c>
      <c r="E64" s="718">
        <v>40</v>
      </c>
      <c r="F64" s="743">
        <v>2</v>
      </c>
      <c r="G64" s="720"/>
      <c r="H64" s="720"/>
      <c r="I64" s="720"/>
      <c r="J64" s="750"/>
      <c r="K64" s="721"/>
      <c r="L64" s="721"/>
      <c r="M64" s="721"/>
      <c r="N64" s="721"/>
      <c r="O64" s="721"/>
      <c r="P64" s="721"/>
      <c r="Q64" s="722"/>
      <c r="R64" s="722"/>
      <c r="S64" s="722"/>
      <c r="T64" s="723">
        <v>40</v>
      </c>
      <c r="U64" s="739"/>
      <c r="V64" s="739"/>
      <c r="W64" s="744">
        <v>2</v>
      </c>
      <c r="X64" s="745">
        <v>2</v>
      </c>
      <c r="Y64" s="727"/>
      <c r="Z64" s="728"/>
      <c r="AA64" s="728"/>
      <c r="AB64" s="728"/>
      <c r="AC64" s="728"/>
      <c r="AD64" s="728"/>
      <c r="AE64" s="728"/>
      <c r="AF64" s="728"/>
      <c r="AG64" s="728"/>
      <c r="AH64" s="728"/>
      <c r="AI64" s="729"/>
      <c r="AJ64" s="730"/>
      <c r="AK64" s="731"/>
      <c r="AL64" s="732"/>
      <c r="AM64" s="733"/>
      <c r="AN64" s="734"/>
      <c r="AO64" s="727"/>
      <c r="AP64" s="728"/>
      <c r="AQ64" s="728"/>
      <c r="AR64" s="728"/>
      <c r="AS64" s="728"/>
      <c r="AT64" s="728"/>
      <c r="AU64" s="728"/>
      <c r="AV64" s="728"/>
      <c r="AW64" s="728"/>
      <c r="AX64" s="728"/>
      <c r="AY64" s="735">
        <v>40</v>
      </c>
      <c r="AZ64" s="730"/>
      <c r="BA64" s="730"/>
      <c r="BB64" s="730">
        <v>2</v>
      </c>
      <c r="BC64" s="730">
        <v>2</v>
      </c>
      <c r="BD64" s="751" t="s">
        <v>52</v>
      </c>
      <c r="BE64" s="727"/>
      <c r="BF64" s="728"/>
      <c r="BG64" s="728"/>
      <c r="BH64" s="728"/>
      <c r="BI64" s="728"/>
      <c r="BJ64" s="728"/>
      <c r="BK64" s="728"/>
      <c r="BL64" s="728"/>
      <c r="BM64" s="728"/>
      <c r="BN64" s="728"/>
      <c r="BO64" s="736"/>
      <c r="BP64" s="737"/>
      <c r="BQ64" s="737"/>
      <c r="BR64" s="730"/>
      <c r="BS64" s="734"/>
      <c r="BT64" s="733"/>
      <c r="BU64" s="727"/>
      <c r="BV64" s="728"/>
      <c r="BW64" s="722"/>
      <c r="BX64" s="722"/>
      <c r="BY64" s="722"/>
      <c r="BZ64" s="722"/>
      <c r="CA64" s="722"/>
      <c r="CB64" s="722"/>
      <c r="CC64" s="722"/>
      <c r="CD64" s="722"/>
      <c r="CE64" s="738"/>
      <c r="CF64" s="739"/>
      <c r="CG64" s="739"/>
      <c r="CH64" s="739"/>
      <c r="CI64" s="740"/>
      <c r="CJ64" s="740"/>
      <c r="CK64" s="748"/>
      <c r="CL64" s="79"/>
      <c r="CM64" s="80"/>
      <c r="CN64" s="80"/>
      <c r="CO64" s="80"/>
      <c r="CP64" s="80"/>
      <c r="CQ64" s="80"/>
      <c r="CR64" s="80"/>
      <c r="CS64" s="80"/>
      <c r="CT64" s="80"/>
      <c r="CU64" s="80"/>
      <c r="CV64" s="80"/>
      <c r="CW64" s="80"/>
      <c r="CX64" s="80"/>
      <c r="CY64" s="80"/>
      <c r="CZ64" s="80"/>
      <c r="DA64" s="80"/>
      <c r="DB64" s="80"/>
      <c r="DC64" s="80"/>
      <c r="DD64" s="80"/>
      <c r="DE64" s="80"/>
      <c r="DF64" s="80"/>
      <c r="DG64" s="80"/>
      <c r="DH64" s="80"/>
      <c r="DI64" s="80"/>
      <c r="DJ64" s="80"/>
      <c r="DK64" s="80"/>
    </row>
    <row r="65" spans="1:150" s="81" customFormat="1" ht="120" customHeight="1" thickTop="1" thickBot="1" x14ac:dyDescent="0.4">
      <c r="A65" s="792">
        <v>57</v>
      </c>
      <c r="B65" s="805" t="s">
        <v>145</v>
      </c>
      <c r="C65" s="816" t="s">
        <v>164</v>
      </c>
      <c r="D65" s="717" t="s">
        <v>52</v>
      </c>
      <c r="E65" s="718">
        <v>20</v>
      </c>
      <c r="F65" s="743">
        <v>1</v>
      </c>
      <c r="G65" s="720"/>
      <c r="H65" s="720"/>
      <c r="I65" s="720"/>
      <c r="J65" s="721"/>
      <c r="K65" s="721"/>
      <c r="L65" s="721"/>
      <c r="M65" s="721"/>
      <c r="N65" s="721"/>
      <c r="O65" s="721"/>
      <c r="P65" s="721"/>
      <c r="Q65" s="722"/>
      <c r="R65" s="722"/>
      <c r="S65" s="722"/>
      <c r="T65" s="723">
        <v>20</v>
      </c>
      <c r="U65" s="739"/>
      <c r="V65" s="739"/>
      <c r="W65" s="744">
        <v>1</v>
      </c>
      <c r="X65" s="745">
        <v>1</v>
      </c>
      <c r="Y65" s="727"/>
      <c r="Z65" s="728"/>
      <c r="AA65" s="728"/>
      <c r="AB65" s="728"/>
      <c r="AC65" s="728"/>
      <c r="AD65" s="728"/>
      <c r="AE65" s="728"/>
      <c r="AF65" s="728"/>
      <c r="AG65" s="728"/>
      <c r="AH65" s="728"/>
      <c r="AI65" s="729">
        <v>20</v>
      </c>
      <c r="AJ65" s="730"/>
      <c r="AK65" s="731"/>
      <c r="AL65" s="730">
        <v>1</v>
      </c>
      <c r="AM65" s="730">
        <v>1</v>
      </c>
      <c r="AN65" s="734" t="s">
        <v>52</v>
      </c>
      <c r="AO65" s="727"/>
      <c r="AP65" s="728"/>
      <c r="AQ65" s="728"/>
      <c r="AR65" s="728"/>
      <c r="AS65" s="728"/>
      <c r="AT65" s="728"/>
      <c r="AU65" s="728"/>
      <c r="AV65" s="728"/>
      <c r="AW65" s="728"/>
      <c r="AX65" s="728"/>
      <c r="AY65" s="735"/>
      <c r="AZ65" s="730"/>
      <c r="BA65" s="730"/>
      <c r="BB65" s="730"/>
      <c r="BC65" s="730"/>
      <c r="BD65" s="751"/>
      <c r="BE65" s="727"/>
      <c r="BF65" s="728"/>
      <c r="BG65" s="728"/>
      <c r="BH65" s="728"/>
      <c r="BI65" s="728"/>
      <c r="BJ65" s="728"/>
      <c r="BK65" s="728"/>
      <c r="BL65" s="728"/>
      <c r="BM65" s="728"/>
      <c r="BN65" s="728"/>
      <c r="BO65" s="736"/>
      <c r="BP65" s="737"/>
      <c r="BQ65" s="737"/>
      <c r="BR65" s="730"/>
      <c r="BS65" s="734"/>
      <c r="BT65" s="733"/>
      <c r="BU65" s="727"/>
      <c r="BV65" s="728"/>
      <c r="BW65" s="722"/>
      <c r="BX65" s="722"/>
      <c r="BY65" s="722"/>
      <c r="BZ65" s="722"/>
      <c r="CA65" s="722"/>
      <c r="CB65" s="722"/>
      <c r="CC65" s="722"/>
      <c r="CD65" s="722"/>
      <c r="CE65" s="738"/>
      <c r="CF65" s="739"/>
      <c r="CG65" s="739"/>
      <c r="CH65" s="739"/>
      <c r="CI65" s="740"/>
      <c r="CJ65" s="740"/>
      <c r="CK65" s="748"/>
      <c r="CL65" s="79"/>
      <c r="CM65" s="80"/>
      <c r="CN65" s="80"/>
      <c r="CO65" s="80"/>
      <c r="CP65" s="80"/>
      <c r="CQ65" s="80"/>
      <c r="CR65" s="80"/>
      <c r="CS65" s="80"/>
      <c r="CT65" s="80"/>
      <c r="CU65" s="80"/>
      <c r="CV65" s="80"/>
      <c r="CW65" s="80"/>
      <c r="CX65" s="80"/>
      <c r="CY65" s="80"/>
      <c r="CZ65" s="80"/>
      <c r="DA65" s="80"/>
      <c r="DB65" s="80"/>
      <c r="DC65" s="80"/>
      <c r="DD65" s="80"/>
      <c r="DE65" s="80"/>
      <c r="DF65" s="80"/>
      <c r="DG65" s="80"/>
      <c r="DH65" s="80"/>
      <c r="DI65" s="80"/>
      <c r="DJ65" s="80"/>
      <c r="DK65" s="80"/>
    </row>
    <row r="66" spans="1:150" s="81" customFormat="1" ht="40.5" customHeight="1" thickTop="1" thickBot="1" x14ac:dyDescent="0.4">
      <c r="A66" s="470">
        <v>58</v>
      </c>
      <c r="B66" s="806"/>
      <c r="C66" s="817"/>
      <c r="D66" s="717" t="s">
        <v>52</v>
      </c>
      <c r="E66" s="718">
        <v>20</v>
      </c>
      <c r="F66" s="719">
        <v>1</v>
      </c>
      <c r="G66" s="720"/>
      <c r="H66" s="720"/>
      <c r="I66" s="720"/>
      <c r="J66" s="721"/>
      <c r="K66" s="721"/>
      <c r="L66" s="721"/>
      <c r="M66" s="721"/>
      <c r="N66" s="721"/>
      <c r="O66" s="721"/>
      <c r="P66" s="721"/>
      <c r="Q66" s="722"/>
      <c r="R66" s="722"/>
      <c r="S66" s="722"/>
      <c r="T66" s="723">
        <v>20</v>
      </c>
      <c r="U66" s="724"/>
      <c r="V66" s="724"/>
      <c r="W66" s="725">
        <v>1</v>
      </c>
      <c r="X66" s="726">
        <v>1</v>
      </c>
      <c r="Y66" s="727"/>
      <c r="Z66" s="728"/>
      <c r="AA66" s="728"/>
      <c r="AB66" s="728"/>
      <c r="AC66" s="728"/>
      <c r="AD66" s="728"/>
      <c r="AE66" s="728"/>
      <c r="AF66" s="728"/>
      <c r="AG66" s="728"/>
      <c r="AH66" s="728"/>
      <c r="AI66" s="729">
        <v>20</v>
      </c>
      <c r="AJ66" s="730"/>
      <c r="AK66" s="731"/>
      <c r="AL66" s="732"/>
      <c r="AM66" s="733"/>
      <c r="AN66" s="734"/>
      <c r="AO66" s="727"/>
      <c r="AP66" s="728"/>
      <c r="AQ66" s="728"/>
      <c r="AR66" s="728"/>
      <c r="AS66" s="728"/>
      <c r="AT66" s="728"/>
      <c r="AU66" s="728"/>
      <c r="AV66" s="728"/>
      <c r="AW66" s="728"/>
      <c r="AX66" s="728"/>
      <c r="AY66" s="735"/>
      <c r="AZ66" s="730"/>
      <c r="BA66" s="730"/>
      <c r="BB66" s="730"/>
      <c r="BC66" s="730"/>
      <c r="BD66" s="751"/>
      <c r="BE66" s="727"/>
      <c r="BF66" s="728"/>
      <c r="BG66" s="728"/>
      <c r="BH66" s="728"/>
      <c r="BI66" s="728"/>
      <c r="BJ66" s="728"/>
      <c r="BK66" s="728"/>
      <c r="BL66" s="728"/>
      <c r="BM66" s="728"/>
      <c r="BN66" s="728"/>
      <c r="BO66" s="736"/>
      <c r="BP66" s="737"/>
      <c r="BQ66" s="752"/>
      <c r="BR66" s="732">
        <v>1.5</v>
      </c>
      <c r="BS66" s="733">
        <v>1.5</v>
      </c>
      <c r="BT66" s="733" t="s">
        <v>52</v>
      </c>
      <c r="BU66" s="727"/>
      <c r="BV66" s="728"/>
      <c r="BW66" s="722"/>
      <c r="BX66" s="728"/>
      <c r="BY66" s="728"/>
      <c r="BZ66" s="728"/>
      <c r="CA66" s="728"/>
      <c r="CB66" s="728"/>
      <c r="CC66" s="728"/>
      <c r="CD66" s="728"/>
      <c r="CE66" s="753"/>
      <c r="CF66" s="730"/>
      <c r="CG66" s="730"/>
      <c r="CH66" s="730"/>
      <c r="CI66" s="734"/>
      <c r="CJ66" s="754"/>
      <c r="CK66" s="755"/>
      <c r="CL66" s="79"/>
      <c r="CM66" s="80"/>
      <c r="CN66" s="80"/>
      <c r="CO66" s="80"/>
      <c r="CP66" s="80"/>
      <c r="CQ66" s="80"/>
      <c r="CR66" s="80"/>
      <c r="CS66" s="80"/>
      <c r="CT66" s="80"/>
      <c r="CU66" s="80"/>
      <c r="CV66" s="80"/>
      <c r="CW66" s="80"/>
      <c r="CX66" s="80"/>
      <c r="CY66" s="80"/>
      <c r="CZ66" s="80"/>
      <c r="DA66" s="80"/>
      <c r="DB66" s="80"/>
      <c r="DC66" s="80"/>
      <c r="DD66" s="80"/>
      <c r="DE66" s="80"/>
      <c r="DF66" s="80"/>
      <c r="DG66" s="80"/>
      <c r="DH66" s="80"/>
      <c r="DI66" s="80"/>
      <c r="DJ66" s="80"/>
      <c r="DK66" s="80"/>
    </row>
    <row r="67" spans="1:150" s="81" customFormat="1" ht="139.5" customHeight="1" thickTop="1" thickBot="1" x14ac:dyDescent="0.4">
      <c r="A67" s="470">
        <v>59</v>
      </c>
      <c r="B67" s="274" t="s">
        <v>148</v>
      </c>
      <c r="C67" s="756" t="s">
        <v>108</v>
      </c>
      <c r="D67" s="757" t="s">
        <v>52</v>
      </c>
      <c r="E67" s="718">
        <v>20</v>
      </c>
      <c r="F67" s="743">
        <v>1</v>
      </c>
      <c r="G67" s="720"/>
      <c r="H67" s="720"/>
      <c r="I67" s="720"/>
      <c r="J67" s="721"/>
      <c r="K67" s="721"/>
      <c r="L67" s="721"/>
      <c r="M67" s="721"/>
      <c r="N67" s="721"/>
      <c r="O67" s="721"/>
      <c r="P67" s="721"/>
      <c r="Q67" s="722"/>
      <c r="R67" s="722"/>
      <c r="S67" s="722"/>
      <c r="T67" s="723">
        <v>20</v>
      </c>
      <c r="U67" s="739"/>
      <c r="V67" s="739"/>
      <c r="W67" s="744">
        <v>1</v>
      </c>
      <c r="X67" s="745">
        <v>1</v>
      </c>
      <c r="Y67" s="727"/>
      <c r="Z67" s="728"/>
      <c r="AA67" s="728"/>
      <c r="AB67" s="728"/>
      <c r="AC67" s="728"/>
      <c r="AD67" s="728"/>
      <c r="AE67" s="728"/>
      <c r="AF67" s="728"/>
      <c r="AG67" s="728"/>
      <c r="AH67" s="728"/>
      <c r="AI67" s="729"/>
      <c r="AJ67" s="730"/>
      <c r="AK67" s="731"/>
      <c r="AL67" s="732">
        <v>2</v>
      </c>
      <c r="AM67" s="733">
        <v>2</v>
      </c>
      <c r="AN67" s="734" t="s">
        <v>52</v>
      </c>
      <c r="AO67" s="727"/>
      <c r="AP67" s="728"/>
      <c r="AQ67" s="728"/>
      <c r="AR67" s="728"/>
      <c r="AS67" s="728"/>
      <c r="AT67" s="728"/>
      <c r="AU67" s="728"/>
      <c r="AV67" s="728"/>
      <c r="AW67" s="728"/>
      <c r="AX67" s="728"/>
      <c r="AY67" s="735"/>
      <c r="AZ67" s="730"/>
      <c r="BA67" s="730"/>
      <c r="BB67" s="730"/>
      <c r="BC67" s="730"/>
      <c r="BD67" s="751"/>
      <c r="BE67" s="727"/>
      <c r="BF67" s="728"/>
      <c r="BG67" s="728"/>
      <c r="BH67" s="728"/>
      <c r="BI67" s="728"/>
      <c r="BJ67" s="728"/>
      <c r="BK67" s="728"/>
      <c r="BL67" s="728"/>
      <c r="BM67" s="728"/>
      <c r="BN67" s="728"/>
      <c r="BO67" s="736">
        <v>20</v>
      </c>
      <c r="BP67" s="737"/>
      <c r="BQ67" s="737"/>
      <c r="BR67" s="730"/>
      <c r="BS67" s="734"/>
      <c r="BT67" s="733"/>
      <c r="BU67" s="727"/>
      <c r="BV67" s="728"/>
      <c r="BW67" s="722"/>
      <c r="BX67" s="728"/>
      <c r="BY67" s="728"/>
      <c r="BZ67" s="728"/>
      <c r="CA67" s="728"/>
      <c r="CB67" s="728"/>
      <c r="CC67" s="728"/>
      <c r="CD67" s="728"/>
      <c r="CE67" s="753"/>
      <c r="CF67" s="730"/>
      <c r="CG67" s="730"/>
      <c r="CH67" s="730"/>
      <c r="CI67" s="734"/>
      <c r="CJ67" s="734"/>
      <c r="CK67" s="758"/>
      <c r="CL67" s="79"/>
      <c r="CM67" s="80"/>
      <c r="CN67" s="80"/>
      <c r="CO67" s="80"/>
      <c r="CP67" s="80"/>
      <c r="CQ67" s="80"/>
      <c r="CR67" s="80"/>
      <c r="CS67" s="80"/>
      <c r="CT67" s="80"/>
      <c r="CU67" s="80"/>
      <c r="CV67" s="80"/>
      <c r="CW67" s="80"/>
      <c r="CX67" s="80"/>
      <c r="CY67" s="80"/>
      <c r="CZ67" s="80"/>
      <c r="DA67" s="80"/>
      <c r="DB67" s="80"/>
      <c r="DC67" s="80"/>
      <c r="DD67" s="80"/>
      <c r="DE67" s="80"/>
      <c r="DF67" s="80"/>
      <c r="DG67" s="80"/>
      <c r="DH67" s="80"/>
      <c r="DI67" s="80"/>
      <c r="DJ67" s="80"/>
      <c r="DK67" s="80"/>
    </row>
    <row r="68" spans="1:150" s="81" customFormat="1" ht="120" customHeight="1" thickTop="1" thickBot="1" x14ac:dyDescent="0.4">
      <c r="A68" s="792">
        <v>60</v>
      </c>
      <c r="B68" s="274" t="s">
        <v>147</v>
      </c>
      <c r="C68" s="749" t="s">
        <v>109</v>
      </c>
      <c r="D68" s="757" t="s">
        <v>52</v>
      </c>
      <c r="E68" s="718">
        <v>20</v>
      </c>
      <c r="F68" s="743">
        <v>1</v>
      </c>
      <c r="G68" s="720"/>
      <c r="H68" s="720"/>
      <c r="I68" s="720"/>
      <c r="J68" s="721"/>
      <c r="K68" s="721"/>
      <c r="L68" s="721"/>
      <c r="M68" s="721"/>
      <c r="N68" s="721"/>
      <c r="O68" s="721"/>
      <c r="P68" s="721"/>
      <c r="Q68" s="722"/>
      <c r="R68" s="722"/>
      <c r="S68" s="722"/>
      <c r="T68" s="723">
        <v>20</v>
      </c>
      <c r="U68" s="739"/>
      <c r="V68" s="739"/>
      <c r="W68" s="744">
        <v>1</v>
      </c>
      <c r="X68" s="745">
        <v>1</v>
      </c>
      <c r="Y68" s="727"/>
      <c r="Z68" s="728"/>
      <c r="AA68" s="728"/>
      <c r="AB68" s="728"/>
      <c r="AC68" s="728"/>
      <c r="AD68" s="728"/>
      <c r="AE68" s="728"/>
      <c r="AF68" s="728"/>
      <c r="AG68" s="728"/>
      <c r="AH68" s="728"/>
      <c r="AI68" s="729"/>
      <c r="AJ68" s="730"/>
      <c r="AK68" s="731"/>
      <c r="AL68" s="732"/>
      <c r="AM68" s="733"/>
      <c r="AN68" s="734"/>
      <c r="AO68" s="727"/>
      <c r="AP68" s="728"/>
      <c r="AQ68" s="728"/>
      <c r="AR68" s="728"/>
      <c r="AS68" s="728"/>
      <c r="AT68" s="728"/>
      <c r="AU68" s="728"/>
      <c r="AV68" s="728"/>
      <c r="AW68" s="728"/>
      <c r="AX68" s="728"/>
      <c r="AY68" s="735"/>
      <c r="AZ68" s="730"/>
      <c r="BA68" s="730"/>
      <c r="BB68" s="730"/>
      <c r="BC68" s="730"/>
      <c r="BD68" s="751"/>
      <c r="BE68" s="727"/>
      <c r="BF68" s="728"/>
      <c r="BG68" s="728"/>
      <c r="BH68" s="728"/>
      <c r="BI68" s="728"/>
      <c r="BJ68" s="728"/>
      <c r="BK68" s="728"/>
      <c r="BL68" s="728"/>
      <c r="BM68" s="728"/>
      <c r="BN68" s="728"/>
      <c r="BO68" s="736"/>
      <c r="BP68" s="737"/>
      <c r="BQ68" s="737"/>
      <c r="BR68" s="730"/>
      <c r="BS68" s="759"/>
      <c r="BT68" s="733"/>
      <c r="BU68" s="727"/>
      <c r="BV68" s="728"/>
      <c r="BW68" s="722"/>
      <c r="BX68" s="728"/>
      <c r="BY68" s="728"/>
      <c r="BZ68" s="728"/>
      <c r="CA68" s="728"/>
      <c r="CB68" s="728"/>
      <c r="CC68" s="728"/>
      <c r="CD68" s="728"/>
      <c r="CE68" s="753">
        <v>20</v>
      </c>
      <c r="CF68" s="730"/>
      <c r="CG68" s="730"/>
      <c r="CH68" s="730">
        <v>1</v>
      </c>
      <c r="CI68" s="734">
        <v>1</v>
      </c>
      <c r="CJ68" s="734" t="s">
        <v>52</v>
      </c>
      <c r="CK68" s="758"/>
      <c r="CL68" s="79"/>
      <c r="CM68" s="80"/>
      <c r="CN68" s="80"/>
      <c r="CO68" s="80"/>
      <c r="CP68" s="80"/>
      <c r="CQ68" s="80"/>
      <c r="CR68" s="80"/>
      <c r="CS68" s="80"/>
      <c r="CT68" s="80"/>
      <c r="CU68" s="80"/>
      <c r="CV68" s="80"/>
      <c r="CW68" s="80"/>
      <c r="CX68" s="80"/>
      <c r="CY68" s="80"/>
      <c r="CZ68" s="80"/>
      <c r="DA68" s="80"/>
      <c r="DB68" s="80"/>
      <c r="DC68" s="80"/>
      <c r="DD68" s="80"/>
      <c r="DE68" s="80"/>
      <c r="DF68" s="80"/>
      <c r="DG68" s="80"/>
      <c r="DH68" s="80"/>
      <c r="DI68" s="80"/>
      <c r="DJ68" s="80"/>
      <c r="DK68" s="80"/>
    </row>
    <row r="69" spans="1:150" s="81" customFormat="1" ht="120" customHeight="1" thickTop="1" thickBot="1" x14ac:dyDescent="0.4">
      <c r="A69" s="470">
        <v>61</v>
      </c>
      <c r="B69" s="274" t="s">
        <v>142</v>
      </c>
      <c r="C69" s="749" t="s">
        <v>91</v>
      </c>
      <c r="D69" s="757" t="s">
        <v>52</v>
      </c>
      <c r="E69" s="718">
        <v>20</v>
      </c>
      <c r="F69" s="743">
        <v>1</v>
      </c>
      <c r="G69" s="720"/>
      <c r="H69" s="720"/>
      <c r="I69" s="720"/>
      <c r="J69" s="721"/>
      <c r="K69" s="721"/>
      <c r="L69" s="721"/>
      <c r="M69" s="721"/>
      <c r="N69" s="721"/>
      <c r="O69" s="721"/>
      <c r="P69" s="721"/>
      <c r="Q69" s="722"/>
      <c r="R69" s="722"/>
      <c r="S69" s="722"/>
      <c r="T69" s="723">
        <v>20</v>
      </c>
      <c r="U69" s="739"/>
      <c r="V69" s="739"/>
      <c r="W69" s="744">
        <v>1</v>
      </c>
      <c r="X69" s="745">
        <v>1</v>
      </c>
      <c r="Y69" s="727"/>
      <c r="Z69" s="728"/>
      <c r="AA69" s="728"/>
      <c r="AB69" s="728"/>
      <c r="AC69" s="728"/>
      <c r="AD69" s="728"/>
      <c r="AE69" s="728"/>
      <c r="AF69" s="728"/>
      <c r="AG69" s="728"/>
      <c r="AH69" s="728"/>
      <c r="AI69" s="729"/>
      <c r="AJ69" s="730"/>
      <c r="AK69" s="731"/>
      <c r="AL69" s="732"/>
      <c r="AM69" s="733"/>
      <c r="AN69" s="734"/>
      <c r="AO69" s="727"/>
      <c r="AP69" s="728"/>
      <c r="AQ69" s="728"/>
      <c r="AR69" s="728"/>
      <c r="AS69" s="728"/>
      <c r="AT69" s="728"/>
      <c r="AU69" s="728"/>
      <c r="AV69" s="728"/>
      <c r="AW69" s="728"/>
      <c r="AX69" s="728"/>
      <c r="AY69" s="735">
        <v>20</v>
      </c>
      <c r="AZ69" s="730"/>
      <c r="BA69" s="730"/>
      <c r="BB69" s="730"/>
      <c r="BC69" s="730"/>
      <c r="BD69" s="751"/>
      <c r="BE69" s="727"/>
      <c r="BF69" s="728"/>
      <c r="BG69" s="728"/>
      <c r="BH69" s="728"/>
      <c r="BI69" s="728"/>
      <c r="BJ69" s="728"/>
      <c r="BK69" s="728"/>
      <c r="BL69" s="728"/>
      <c r="BM69" s="728"/>
      <c r="BN69" s="728"/>
      <c r="BO69" s="736"/>
      <c r="BP69" s="737"/>
      <c r="BQ69" s="737"/>
      <c r="BR69" s="730"/>
      <c r="BS69" s="759"/>
      <c r="BT69" s="733"/>
      <c r="BU69" s="727"/>
      <c r="BV69" s="728"/>
      <c r="BW69" s="722"/>
      <c r="BX69" s="728"/>
      <c r="BY69" s="728"/>
      <c r="BZ69" s="728"/>
      <c r="CA69" s="728"/>
      <c r="CB69" s="728"/>
      <c r="CC69" s="728"/>
      <c r="CD69" s="728"/>
      <c r="CE69" s="753"/>
      <c r="CF69" s="730"/>
      <c r="CG69" s="730"/>
      <c r="CH69" s="730">
        <v>1</v>
      </c>
      <c r="CI69" s="734">
        <v>1</v>
      </c>
      <c r="CJ69" s="734" t="s">
        <v>52</v>
      </c>
      <c r="CK69" s="758"/>
      <c r="CL69" s="79"/>
      <c r="CM69" s="80"/>
      <c r="CN69" s="80"/>
      <c r="CO69" s="80"/>
      <c r="CP69" s="80"/>
      <c r="CQ69" s="80"/>
      <c r="CR69" s="80"/>
      <c r="CS69" s="80"/>
      <c r="CT69" s="80"/>
      <c r="CU69" s="80"/>
      <c r="CV69" s="80"/>
      <c r="CW69" s="80"/>
      <c r="CX69" s="80"/>
      <c r="CY69" s="80"/>
      <c r="CZ69" s="80"/>
      <c r="DA69" s="80"/>
      <c r="DB69" s="80"/>
      <c r="DC69" s="80"/>
      <c r="DD69" s="80"/>
      <c r="DE69" s="80"/>
      <c r="DF69" s="80"/>
      <c r="DG69" s="80"/>
      <c r="DH69" s="80"/>
      <c r="DI69" s="80"/>
      <c r="DJ69" s="80"/>
      <c r="DK69" s="80"/>
    </row>
    <row r="70" spans="1:150" s="145" customFormat="1" ht="36.75" customHeight="1" thickTop="1" thickBot="1" x14ac:dyDescent="0.4">
      <c r="A70" s="793">
        <v>62</v>
      </c>
      <c r="B70" s="760"/>
      <c r="C70" s="761" t="s">
        <v>125</v>
      </c>
      <c r="D70" s="762"/>
      <c r="E70" s="763">
        <f t="shared" ref="E70:AJ70" si="20">SUM(E62:E69)</f>
        <v>180</v>
      </c>
      <c r="F70" s="763">
        <f t="shared" si="20"/>
        <v>9</v>
      </c>
      <c r="G70" s="763">
        <f t="shared" si="20"/>
        <v>0</v>
      </c>
      <c r="H70" s="763">
        <f t="shared" si="20"/>
        <v>0</v>
      </c>
      <c r="I70" s="763">
        <f t="shared" si="20"/>
        <v>0</v>
      </c>
      <c r="J70" s="763">
        <f t="shared" si="20"/>
        <v>0</v>
      </c>
      <c r="K70" s="763">
        <f t="shared" si="20"/>
        <v>0</v>
      </c>
      <c r="L70" s="763">
        <f t="shared" si="20"/>
        <v>0</v>
      </c>
      <c r="M70" s="763">
        <f t="shared" si="20"/>
        <v>0</v>
      </c>
      <c r="N70" s="763">
        <f>SUM(N62:N69)</f>
        <v>0</v>
      </c>
      <c r="O70" s="763">
        <f>SUM(O62:O69)</f>
        <v>0</v>
      </c>
      <c r="P70" s="763">
        <f t="shared" si="20"/>
        <v>0</v>
      </c>
      <c r="Q70" s="763">
        <f t="shared" si="20"/>
        <v>0</v>
      </c>
      <c r="R70" s="763">
        <f t="shared" si="20"/>
        <v>0</v>
      </c>
      <c r="S70" s="763">
        <f t="shared" si="20"/>
        <v>0</v>
      </c>
      <c r="T70" s="763">
        <f t="shared" si="20"/>
        <v>180</v>
      </c>
      <c r="U70" s="763">
        <f t="shared" si="20"/>
        <v>0</v>
      </c>
      <c r="V70" s="763">
        <f t="shared" si="20"/>
        <v>0</v>
      </c>
      <c r="W70" s="763">
        <f t="shared" si="20"/>
        <v>9</v>
      </c>
      <c r="X70" s="763">
        <f t="shared" si="20"/>
        <v>9</v>
      </c>
      <c r="Y70" s="763">
        <f t="shared" si="20"/>
        <v>0</v>
      </c>
      <c r="Z70" s="763">
        <f t="shared" si="20"/>
        <v>0</v>
      </c>
      <c r="AA70" s="763">
        <f t="shared" si="20"/>
        <v>0</v>
      </c>
      <c r="AB70" s="763">
        <f t="shared" si="20"/>
        <v>0</v>
      </c>
      <c r="AC70" s="763">
        <f t="shared" si="20"/>
        <v>0</v>
      </c>
      <c r="AD70" s="763">
        <f t="shared" ref="AD70" si="21">SUM(AD62:AD69)</f>
        <v>0</v>
      </c>
      <c r="AE70" s="763">
        <f t="shared" si="20"/>
        <v>0</v>
      </c>
      <c r="AF70" s="763">
        <f t="shared" si="20"/>
        <v>0</v>
      </c>
      <c r="AG70" s="763">
        <f t="shared" si="20"/>
        <v>0</v>
      </c>
      <c r="AH70" s="763">
        <f t="shared" si="20"/>
        <v>0</v>
      </c>
      <c r="AI70" s="763">
        <f t="shared" si="20"/>
        <v>60</v>
      </c>
      <c r="AJ70" s="763">
        <f t="shared" si="20"/>
        <v>0</v>
      </c>
      <c r="AK70" s="763">
        <f t="shared" ref="AK70:BP70" si="22">SUM(AK62:AK69)</f>
        <v>0</v>
      </c>
      <c r="AL70" s="763">
        <f t="shared" si="22"/>
        <v>4</v>
      </c>
      <c r="AM70" s="763">
        <f t="shared" si="22"/>
        <v>4</v>
      </c>
      <c r="AN70" s="763">
        <f t="shared" si="22"/>
        <v>0</v>
      </c>
      <c r="AO70" s="763">
        <f t="shared" si="22"/>
        <v>0</v>
      </c>
      <c r="AP70" s="763">
        <f t="shared" si="22"/>
        <v>0</v>
      </c>
      <c r="AQ70" s="763">
        <f t="shared" si="22"/>
        <v>0</v>
      </c>
      <c r="AR70" s="763">
        <f t="shared" si="22"/>
        <v>0</v>
      </c>
      <c r="AS70" s="763">
        <f t="shared" si="22"/>
        <v>0</v>
      </c>
      <c r="AT70" s="763">
        <f t="shared" ref="AT70" si="23">SUM(AT62:AT69)</f>
        <v>0</v>
      </c>
      <c r="AU70" s="763">
        <f t="shared" si="22"/>
        <v>0</v>
      </c>
      <c r="AV70" s="763">
        <f t="shared" si="22"/>
        <v>0</v>
      </c>
      <c r="AW70" s="763">
        <f t="shared" si="22"/>
        <v>0</v>
      </c>
      <c r="AX70" s="763">
        <f t="shared" si="22"/>
        <v>0</v>
      </c>
      <c r="AY70" s="763">
        <f t="shared" si="22"/>
        <v>60</v>
      </c>
      <c r="AZ70" s="763">
        <f t="shared" si="22"/>
        <v>0</v>
      </c>
      <c r="BA70" s="763">
        <f t="shared" si="22"/>
        <v>0</v>
      </c>
      <c r="BB70" s="763">
        <f t="shared" si="22"/>
        <v>2</v>
      </c>
      <c r="BC70" s="763">
        <f t="shared" si="22"/>
        <v>2</v>
      </c>
      <c r="BD70" s="763">
        <f t="shared" si="22"/>
        <v>0</v>
      </c>
      <c r="BE70" s="763">
        <f t="shared" si="22"/>
        <v>0</v>
      </c>
      <c r="BF70" s="763">
        <f t="shared" si="22"/>
        <v>0</v>
      </c>
      <c r="BG70" s="763">
        <f t="shared" si="22"/>
        <v>0</v>
      </c>
      <c r="BH70" s="763">
        <f t="shared" si="22"/>
        <v>0</v>
      </c>
      <c r="BI70" s="763">
        <f t="shared" si="22"/>
        <v>0</v>
      </c>
      <c r="BJ70" s="763">
        <f t="shared" ref="BJ70" si="24">SUM(BJ62:BJ69)</f>
        <v>0</v>
      </c>
      <c r="BK70" s="763">
        <f t="shared" si="22"/>
        <v>0</v>
      </c>
      <c r="BL70" s="763">
        <f t="shared" si="22"/>
        <v>0</v>
      </c>
      <c r="BM70" s="763">
        <f t="shared" si="22"/>
        <v>0</v>
      </c>
      <c r="BN70" s="763">
        <f t="shared" si="22"/>
        <v>0</v>
      </c>
      <c r="BO70" s="763">
        <f t="shared" si="22"/>
        <v>40</v>
      </c>
      <c r="BP70" s="763">
        <f t="shared" si="22"/>
        <v>0</v>
      </c>
      <c r="BQ70" s="763">
        <f t="shared" ref="BQ70:CK70" si="25">SUM(BQ62:BQ69)</f>
        <v>0</v>
      </c>
      <c r="BR70" s="763">
        <f t="shared" si="25"/>
        <v>3</v>
      </c>
      <c r="BS70" s="763">
        <f t="shared" si="25"/>
        <v>3</v>
      </c>
      <c r="BT70" s="763">
        <f t="shared" si="25"/>
        <v>0</v>
      </c>
      <c r="BU70" s="763">
        <f t="shared" si="25"/>
        <v>0</v>
      </c>
      <c r="BV70" s="763">
        <f t="shared" si="25"/>
        <v>0</v>
      </c>
      <c r="BW70" s="763">
        <f t="shared" si="25"/>
        <v>0</v>
      </c>
      <c r="BX70" s="763">
        <f t="shared" si="25"/>
        <v>0</v>
      </c>
      <c r="BY70" s="763">
        <f t="shared" si="25"/>
        <v>0</v>
      </c>
      <c r="BZ70" s="763"/>
      <c r="CA70" s="763">
        <f t="shared" si="25"/>
        <v>0</v>
      </c>
      <c r="CB70" s="763">
        <f t="shared" si="25"/>
        <v>0</v>
      </c>
      <c r="CC70" s="763">
        <f t="shared" si="25"/>
        <v>0</v>
      </c>
      <c r="CD70" s="763">
        <f t="shared" si="25"/>
        <v>0</v>
      </c>
      <c r="CE70" s="763">
        <f t="shared" si="25"/>
        <v>20</v>
      </c>
      <c r="CF70" s="763">
        <f t="shared" si="25"/>
        <v>0</v>
      </c>
      <c r="CG70" s="763">
        <f t="shared" si="25"/>
        <v>0</v>
      </c>
      <c r="CH70" s="763">
        <f t="shared" si="25"/>
        <v>2</v>
      </c>
      <c r="CI70" s="763">
        <f t="shared" si="25"/>
        <v>2</v>
      </c>
      <c r="CJ70" s="763">
        <f t="shared" si="25"/>
        <v>0</v>
      </c>
      <c r="CK70" s="763">
        <f t="shared" si="25"/>
        <v>0</v>
      </c>
      <c r="CL70" s="143"/>
      <c r="CM70" s="144"/>
      <c r="CN70" s="144"/>
      <c r="CO70" s="144"/>
      <c r="CP70" s="144"/>
      <c r="CQ70" s="144"/>
      <c r="CR70" s="144"/>
      <c r="CS70" s="144"/>
      <c r="CT70" s="144"/>
      <c r="CU70" s="144"/>
      <c r="CV70" s="144"/>
      <c r="CW70" s="144"/>
      <c r="CX70" s="144"/>
      <c r="CY70" s="144"/>
      <c r="CZ70" s="144"/>
      <c r="DA70" s="144"/>
      <c r="DB70" s="144"/>
      <c r="DC70" s="144"/>
      <c r="DD70" s="144"/>
      <c r="DE70" s="144"/>
      <c r="DF70" s="144"/>
      <c r="DG70" s="144"/>
      <c r="DH70" s="144"/>
      <c r="DI70" s="144"/>
      <c r="DJ70" s="144"/>
      <c r="DK70" s="144"/>
    </row>
    <row r="71" spans="1:150" s="145" customFormat="1" ht="36.75" customHeight="1" thickTop="1" thickBot="1" x14ac:dyDescent="0.4">
      <c r="A71" s="794">
        <v>63</v>
      </c>
      <c r="B71" s="764"/>
      <c r="C71" s="765" t="s">
        <v>126</v>
      </c>
      <c r="D71" s="766"/>
      <c r="E71" s="767">
        <f t="shared" ref="E71:T71" si="26">SUM(E60:E69)</f>
        <v>200</v>
      </c>
      <c r="F71" s="767">
        <f t="shared" si="26"/>
        <v>10</v>
      </c>
      <c r="G71" s="767">
        <f t="shared" si="26"/>
        <v>0</v>
      </c>
      <c r="H71" s="767">
        <f t="shared" si="26"/>
        <v>0</v>
      </c>
      <c r="I71" s="767">
        <f t="shared" si="26"/>
        <v>0</v>
      </c>
      <c r="J71" s="767">
        <f t="shared" si="26"/>
        <v>0</v>
      </c>
      <c r="K71" s="767">
        <f t="shared" si="26"/>
        <v>0</v>
      </c>
      <c r="L71" s="767">
        <f t="shared" si="26"/>
        <v>0</v>
      </c>
      <c r="M71" s="767">
        <f t="shared" si="26"/>
        <v>0</v>
      </c>
      <c r="N71" s="767">
        <f>SUM(N60:N69)</f>
        <v>0</v>
      </c>
      <c r="O71" s="767">
        <f>SUM(O60:O69)</f>
        <v>0</v>
      </c>
      <c r="P71" s="767">
        <f t="shared" si="26"/>
        <v>0</v>
      </c>
      <c r="Q71" s="767">
        <f t="shared" si="26"/>
        <v>0</v>
      </c>
      <c r="R71" s="767">
        <f t="shared" si="26"/>
        <v>0</v>
      </c>
      <c r="S71" s="767">
        <f t="shared" si="26"/>
        <v>0</v>
      </c>
      <c r="T71" s="767">
        <f t="shared" si="26"/>
        <v>200</v>
      </c>
      <c r="U71" s="768">
        <f t="shared" ref="U71:AN71" si="27">SUM(U59:U68)</f>
        <v>0</v>
      </c>
      <c r="V71" s="768">
        <f t="shared" si="27"/>
        <v>0</v>
      </c>
      <c r="W71" s="769">
        <f t="shared" si="27"/>
        <v>10</v>
      </c>
      <c r="X71" s="770">
        <f t="shared" si="27"/>
        <v>10</v>
      </c>
      <c r="Y71" s="771">
        <f t="shared" si="27"/>
        <v>0</v>
      </c>
      <c r="Z71" s="772">
        <f t="shared" si="27"/>
        <v>0</v>
      </c>
      <c r="AA71" s="772">
        <f t="shared" si="27"/>
        <v>0</v>
      </c>
      <c r="AB71" s="772">
        <f t="shared" si="27"/>
        <v>0</v>
      </c>
      <c r="AC71" s="772">
        <f t="shared" si="27"/>
        <v>0</v>
      </c>
      <c r="AD71" s="772">
        <f t="shared" ref="AD71" si="28">SUM(AD59:AD68)</f>
        <v>0</v>
      </c>
      <c r="AE71" s="772">
        <f t="shared" si="27"/>
        <v>0</v>
      </c>
      <c r="AF71" s="772">
        <f t="shared" si="27"/>
        <v>0</v>
      </c>
      <c r="AG71" s="772">
        <f t="shared" si="27"/>
        <v>0</v>
      </c>
      <c r="AH71" s="772">
        <f t="shared" si="27"/>
        <v>0</v>
      </c>
      <c r="AI71" s="773">
        <f t="shared" si="27"/>
        <v>60</v>
      </c>
      <c r="AJ71" s="768">
        <f t="shared" si="27"/>
        <v>0</v>
      </c>
      <c r="AK71" s="774">
        <f t="shared" si="27"/>
        <v>0</v>
      </c>
      <c r="AL71" s="769">
        <f t="shared" si="27"/>
        <v>4</v>
      </c>
      <c r="AM71" s="767">
        <f t="shared" si="27"/>
        <v>4</v>
      </c>
      <c r="AN71" s="767">
        <f t="shared" si="27"/>
        <v>0</v>
      </c>
      <c r="AO71" s="775">
        <f t="shared" ref="AO71:BC71" si="29">SUM(AO59:AO68)</f>
        <v>0</v>
      </c>
      <c r="AP71" s="772">
        <f t="shared" si="29"/>
        <v>0</v>
      </c>
      <c r="AQ71" s="772">
        <f t="shared" si="29"/>
        <v>0</v>
      </c>
      <c r="AR71" s="772">
        <f t="shared" si="29"/>
        <v>0</v>
      </c>
      <c r="AS71" s="772">
        <f t="shared" si="29"/>
        <v>0</v>
      </c>
      <c r="AT71" s="772">
        <f t="shared" ref="AT71" si="30">SUM(AT59:AT68)</f>
        <v>0</v>
      </c>
      <c r="AU71" s="772">
        <f t="shared" si="29"/>
        <v>0</v>
      </c>
      <c r="AV71" s="772">
        <f t="shared" si="29"/>
        <v>0</v>
      </c>
      <c r="AW71" s="772">
        <f t="shared" si="29"/>
        <v>0</v>
      </c>
      <c r="AX71" s="772">
        <f t="shared" si="29"/>
        <v>0</v>
      </c>
      <c r="AY71" s="768">
        <f t="shared" si="29"/>
        <v>40</v>
      </c>
      <c r="AZ71" s="768">
        <f t="shared" si="29"/>
        <v>0</v>
      </c>
      <c r="BA71" s="768">
        <f t="shared" si="29"/>
        <v>0</v>
      </c>
      <c r="BB71" s="768">
        <f t="shared" si="29"/>
        <v>2</v>
      </c>
      <c r="BC71" s="768">
        <f t="shared" si="29"/>
        <v>2</v>
      </c>
      <c r="BD71" s="776"/>
      <c r="BE71" s="775">
        <f t="shared" ref="BE71:BQ71" si="31">SUM(BE59:BE68)</f>
        <v>0</v>
      </c>
      <c r="BF71" s="772">
        <f t="shared" si="31"/>
        <v>0</v>
      </c>
      <c r="BG71" s="772">
        <f t="shared" si="31"/>
        <v>0</v>
      </c>
      <c r="BH71" s="772">
        <f t="shared" si="31"/>
        <v>0</v>
      </c>
      <c r="BI71" s="772">
        <f t="shared" si="31"/>
        <v>0</v>
      </c>
      <c r="BJ71" s="772">
        <f t="shared" ref="BJ71" si="32">SUM(BJ59:BJ68)</f>
        <v>0</v>
      </c>
      <c r="BK71" s="772">
        <f t="shared" si="31"/>
        <v>0</v>
      </c>
      <c r="BL71" s="772">
        <f t="shared" si="31"/>
        <v>0</v>
      </c>
      <c r="BM71" s="772">
        <f t="shared" si="31"/>
        <v>0</v>
      </c>
      <c r="BN71" s="772">
        <f t="shared" si="31"/>
        <v>0</v>
      </c>
      <c r="BO71" s="768">
        <f>SUM(BO60:BO69)</f>
        <v>60</v>
      </c>
      <c r="BP71" s="773">
        <f t="shared" si="31"/>
        <v>0</v>
      </c>
      <c r="BQ71" s="773">
        <f t="shared" si="31"/>
        <v>0</v>
      </c>
      <c r="BR71" s="768">
        <f>SUM(BR60:BR69)</f>
        <v>4</v>
      </c>
      <c r="BS71" s="768">
        <f>SUM(BS60:BS69)</f>
        <v>4</v>
      </c>
      <c r="BT71" s="768">
        <f>SUM(BT60:BT69)</f>
        <v>0</v>
      </c>
      <c r="BU71" s="775">
        <f t="shared" ref="BU71:CD71" si="33">SUM(BU59:BU68)</f>
        <v>0</v>
      </c>
      <c r="BV71" s="772">
        <f t="shared" si="33"/>
        <v>0</v>
      </c>
      <c r="BW71" s="772">
        <f t="shared" si="33"/>
        <v>0</v>
      </c>
      <c r="BX71" s="772">
        <f t="shared" si="33"/>
        <v>0</v>
      </c>
      <c r="BY71" s="772">
        <f t="shared" si="33"/>
        <v>0</v>
      </c>
      <c r="BZ71" s="772"/>
      <c r="CA71" s="772">
        <f t="shared" si="33"/>
        <v>0</v>
      </c>
      <c r="CB71" s="772">
        <f t="shared" si="33"/>
        <v>0</v>
      </c>
      <c r="CC71" s="772">
        <f t="shared" si="33"/>
        <v>0</v>
      </c>
      <c r="CD71" s="772">
        <f t="shared" si="33"/>
        <v>0</v>
      </c>
      <c r="CE71" s="768">
        <f>SUM(CE60:CE69)</f>
        <v>20</v>
      </c>
      <c r="CF71" s="768">
        <f>SUM(CF60:CF69)</f>
        <v>0</v>
      </c>
      <c r="CG71" s="768">
        <f>SUM(CG60:CG69)</f>
        <v>0</v>
      </c>
      <c r="CH71" s="768">
        <f>SUM(CH60:CH69)</f>
        <v>2</v>
      </c>
      <c r="CI71" s="768">
        <f>SUM(CI60:CI69)</f>
        <v>2</v>
      </c>
      <c r="CJ71" s="777"/>
      <c r="CK71" s="767"/>
      <c r="CL71" s="143"/>
      <c r="CM71" s="144"/>
      <c r="CN71" s="144"/>
      <c r="CO71" s="144"/>
      <c r="CP71" s="144"/>
      <c r="CQ71" s="144"/>
      <c r="CR71" s="144"/>
      <c r="CS71" s="144"/>
      <c r="CT71" s="144"/>
      <c r="CU71" s="144"/>
      <c r="CV71" s="144"/>
      <c r="CW71" s="144"/>
      <c r="CX71" s="144"/>
      <c r="CY71" s="144"/>
      <c r="CZ71" s="144"/>
      <c r="DA71" s="144"/>
      <c r="DB71" s="144"/>
      <c r="DC71" s="144"/>
      <c r="DD71" s="144"/>
      <c r="DE71" s="144"/>
      <c r="DF71" s="144"/>
      <c r="DG71" s="144"/>
      <c r="DH71" s="144"/>
      <c r="DI71" s="144"/>
      <c r="DJ71" s="144"/>
      <c r="DK71" s="144"/>
    </row>
    <row r="72" spans="1:150" s="145" customFormat="1" ht="36.75" customHeight="1" thickTop="1" thickBot="1" x14ac:dyDescent="0.4">
      <c r="A72" s="795">
        <v>64</v>
      </c>
      <c r="B72" s="778"/>
      <c r="C72" s="779" t="s">
        <v>180</v>
      </c>
      <c r="D72" s="780"/>
      <c r="E72" s="781"/>
      <c r="F72" s="781"/>
      <c r="G72" s="781"/>
      <c r="H72" s="781"/>
      <c r="I72" s="781"/>
      <c r="J72" s="781"/>
      <c r="K72" s="781"/>
      <c r="L72" s="781"/>
      <c r="M72" s="781"/>
      <c r="N72" s="781"/>
      <c r="O72" s="781"/>
      <c r="P72" s="781"/>
      <c r="Q72" s="781"/>
      <c r="R72" s="781"/>
      <c r="S72" s="781"/>
      <c r="T72" s="781"/>
      <c r="U72" s="781"/>
      <c r="V72" s="781"/>
      <c r="W72" s="781"/>
      <c r="X72" s="781"/>
      <c r="Y72" s="781"/>
      <c r="Z72" s="781"/>
      <c r="AA72" s="781"/>
      <c r="AB72" s="781"/>
      <c r="AC72" s="781"/>
      <c r="AD72" s="781"/>
      <c r="AE72" s="781"/>
      <c r="AF72" s="781"/>
      <c r="AG72" s="781"/>
      <c r="AH72" s="781"/>
      <c r="AI72" s="781"/>
      <c r="AJ72" s="781"/>
      <c r="AK72" s="781"/>
      <c r="AL72" s="781"/>
      <c r="AM72" s="781"/>
      <c r="AN72" s="781"/>
      <c r="AO72" s="781"/>
      <c r="AP72" s="781"/>
      <c r="AQ72" s="781"/>
      <c r="AR72" s="781"/>
      <c r="AS72" s="781"/>
      <c r="AT72" s="781"/>
      <c r="AU72" s="781"/>
      <c r="AV72" s="781"/>
      <c r="AW72" s="781"/>
      <c r="AX72" s="781"/>
      <c r="AY72" s="781"/>
      <c r="AZ72" s="781"/>
      <c r="BA72" s="781"/>
      <c r="BB72" s="781"/>
      <c r="BC72" s="781"/>
      <c r="BD72" s="781"/>
      <c r="BE72" s="781"/>
      <c r="BF72" s="781"/>
      <c r="BG72" s="781"/>
      <c r="BH72" s="781"/>
      <c r="BI72" s="781"/>
      <c r="BJ72" s="781"/>
      <c r="BK72" s="781"/>
      <c r="BL72" s="781"/>
      <c r="BM72" s="781"/>
      <c r="BN72" s="781"/>
      <c r="BO72" s="781"/>
      <c r="BP72" s="781"/>
      <c r="BQ72" s="781"/>
      <c r="BR72" s="781"/>
      <c r="BS72" s="781"/>
      <c r="BT72" s="781"/>
      <c r="BU72" s="781"/>
      <c r="BV72" s="781"/>
      <c r="BW72" s="781"/>
      <c r="BX72" s="781"/>
      <c r="BY72" s="781"/>
      <c r="BZ72" s="781"/>
      <c r="CA72" s="781"/>
      <c r="CB72" s="781"/>
      <c r="CC72" s="781"/>
      <c r="CD72" s="781"/>
      <c r="CE72" s="781"/>
      <c r="CF72" s="781"/>
      <c r="CG72" s="781"/>
      <c r="CH72" s="781"/>
      <c r="CI72" s="781"/>
      <c r="CJ72" s="781"/>
      <c r="CK72" s="782"/>
      <c r="CL72" s="146"/>
      <c r="CM72" s="146"/>
      <c r="CN72" s="146"/>
      <c r="CO72" s="146"/>
      <c r="CP72" s="146"/>
      <c r="CQ72" s="146"/>
      <c r="CR72" s="146"/>
      <c r="CS72" s="146"/>
      <c r="CT72" s="146"/>
      <c r="CU72" s="146"/>
      <c r="CV72" s="146"/>
      <c r="CW72" s="146"/>
      <c r="CX72" s="146"/>
      <c r="CY72" s="146"/>
      <c r="CZ72" s="146"/>
      <c r="DA72" s="146"/>
      <c r="DB72" s="146"/>
      <c r="DC72" s="146"/>
      <c r="DD72" s="146"/>
      <c r="DE72" s="146"/>
      <c r="DF72" s="146"/>
      <c r="DG72" s="146"/>
      <c r="DH72" s="146"/>
      <c r="DI72" s="146"/>
      <c r="DJ72" s="146"/>
      <c r="DK72" s="146"/>
      <c r="DL72" s="146"/>
      <c r="DM72" s="146"/>
      <c r="DN72" s="146"/>
      <c r="DO72" s="146"/>
      <c r="DP72" s="146"/>
      <c r="DQ72" s="146"/>
      <c r="DR72" s="146"/>
      <c r="DS72" s="146"/>
      <c r="DT72" s="146"/>
      <c r="DU72" s="146"/>
      <c r="DV72" s="146"/>
      <c r="DW72" s="146"/>
      <c r="DX72" s="146"/>
      <c r="DY72" s="146"/>
      <c r="DZ72" s="146"/>
      <c r="EA72" s="146"/>
      <c r="EB72" s="146"/>
      <c r="EC72" s="146"/>
      <c r="ED72" s="146"/>
      <c r="EE72" s="146"/>
      <c r="EF72" s="146"/>
      <c r="EG72" s="146"/>
      <c r="EH72" s="146"/>
      <c r="EI72" s="146"/>
      <c r="EJ72" s="146"/>
      <c r="EK72" s="146"/>
      <c r="EL72" s="146"/>
      <c r="EM72" s="146"/>
      <c r="EN72" s="146"/>
      <c r="EO72" s="146"/>
      <c r="EP72" s="146"/>
      <c r="EQ72" s="146"/>
      <c r="ER72" s="146"/>
      <c r="ES72" s="146"/>
      <c r="ET72" s="147"/>
    </row>
    <row r="73" spans="1:150" s="81" customFormat="1" ht="24" thickTop="1" x14ac:dyDescent="0.2">
      <c r="A73" s="97"/>
      <c r="C73" s="153"/>
      <c r="D73" s="173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17"/>
      <c r="AL73" s="117"/>
      <c r="AM73" s="117"/>
      <c r="AN73" s="117"/>
      <c r="AO73" s="117"/>
      <c r="AP73" s="117"/>
      <c r="AQ73" s="117"/>
      <c r="AR73" s="117"/>
      <c r="AS73" s="117"/>
      <c r="AT73" s="117"/>
      <c r="AU73" s="117"/>
      <c r="AV73" s="117"/>
      <c r="AW73" s="117"/>
      <c r="AX73" s="117"/>
      <c r="AY73" s="117"/>
      <c r="AZ73" s="117"/>
      <c r="BA73" s="117"/>
      <c r="BB73" s="117"/>
      <c r="BC73" s="117"/>
      <c r="BD73" s="117"/>
      <c r="BE73" s="117"/>
      <c r="BF73" s="117"/>
      <c r="BG73" s="117"/>
      <c r="BH73" s="117"/>
      <c r="BI73" s="117"/>
      <c r="BJ73" s="117"/>
      <c r="BK73" s="117"/>
      <c r="BL73" s="117"/>
      <c r="BM73" s="117"/>
      <c r="BN73" s="117"/>
      <c r="BO73" s="117"/>
      <c r="BP73" s="117"/>
      <c r="BQ73" s="117"/>
      <c r="BR73" s="117"/>
      <c r="BS73" s="117"/>
      <c r="BT73" s="117"/>
      <c r="BU73" s="117"/>
      <c r="BV73" s="117"/>
      <c r="BW73" s="117"/>
      <c r="BX73" s="117"/>
      <c r="BY73" s="117"/>
      <c r="BZ73" s="117"/>
      <c r="CA73" s="117"/>
      <c r="CB73" s="117"/>
      <c r="CC73" s="117"/>
      <c r="CD73" s="117"/>
      <c r="CE73" s="117"/>
      <c r="CF73" s="117"/>
      <c r="CG73" s="117"/>
      <c r="CH73" s="117"/>
      <c r="CI73" s="117"/>
      <c r="CJ73" s="117"/>
      <c r="CK73" s="117"/>
      <c r="CL73" s="117"/>
      <c r="CM73" s="117"/>
      <c r="CN73" s="117"/>
      <c r="CO73" s="117"/>
      <c r="CP73" s="117"/>
      <c r="CQ73" s="117"/>
      <c r="CR73" s="117"/>
      <c r="CS73" s="117"/>
      <c r="CT73" s="117"/>
      <c r="CU73" s="117"/>
      <c r="CV73" s="117"/>
      <c r="CW73" s="117"/>
      <c r="CX73" s="117"/>
      <c r="CY73" s="117"/>
      <c r="CZ73" s="117"/>
      <c r="DA73" s="117"/>
      <c r="DB73" s="117"/>
      <c r="DC73" s="117"/>
      <c r="DD73" s="117"/>
      <c r="DE73" s="117"/>
      <c r="DF73" s="117"/>
      <c r="DG73" s="117"/>
      <c r="DH73" s="117"/>
      <c r="DI73" s="117"/>
      <c r="DJ73" s="117"/>
      <c r="DK73" s="117"/>
      <c r="DL73" s="117"/>
      <c r="DM73" s="117"/>
      <c r="DN73" s="117"/>
      <c r="DO73" s="117"/>
      <c r="DP73" s="117"/>
      <c r="DQ73" s="117"/>
      <c r="DR73" s="117"/>
      <c r="DS73" s="117"/>
      <c r="DT73" s="117"/>
      <c r="DU73" s="117"/>
      <c r="DV73" s="117"/>
      <c r="DW73" s="117"/>
      <c r="DX73" s="117"/>
      <c r="DY73" s="117"/>
      <c r="DZ73" s="117"/>
      <c r="EA73" s="117"/>
      <c r="EB73" s="117"/>
      <c r="EC73" s="117"/>
      <c r="ED73" s="117"/>
      <c r="EE73" s="117"/>
      <c r="EF73" s="117"/>
      <c r="EG73" s="117"/>
      <c r="EH73" s="117"/>
      <c r="EI73" s="117"/>
      <c r="EJ73" s="117"/>
      <c r="EK73" s="117"/>
      <c r="EL73" s="117"/>
      <c r="EM73" s="117"/>
      <c r="EN73" s="117"/>
      <c r="EO73" s="117"/>
      <c r="EP73" s="117"/>
      <c r="EQ73" s="117"/>
      <c r="ER73" s="117"/>
      <c r="ES73" s="117"/>
      <c r="ET73" s="118"/>
    </row>
    <row r="74" spans="1:150" s="87" customFormat="1" ht="23.25" x14ac:dyDescent="0.35">
      <c r="A74" s="94"/>
      <c r="B74" s="135"/>
      <c r="C74" s="154" t="s">
        <v>67</v>
      </c>
      <c r="D74" s="174"/>
      <c r="E74" s="131"/>
      <c r="F74" s="131"/>
      <c r="G74" s="131"/>
      <c r="H74" s="131"/>
      <c r="I74" s="131"/>
      <c r="J74" s="131"/>
      <c r="K74" s="131"/>
      <c r="L74" s="131"/>
      <c r="M74" s="131"/>
      <c r="N74" s="121"/>
      <c r="O74" s="121"/>
      <c r="P74" s="121"/>
      <c r="Q74" s="121"/>
      <c r="R74" s="121"/>
      <c r="S74" s="121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119"/>
      <c r="BO74" s="119"/>
      <c r="BP74" s="119"/>
      <c r="BQ74" s="119"/>
      <c r="BR74" s="119"/>
      <c r="BS74" s="119"/>
      <c r="BT74" s="119"/>
      <c r="BU74" s="119"/>
      <c r="BV74" s="119"/>
      <c r="BW74" s="119"/>
      <c r="BX74" s="119"/>
      <c r="BY74" s="119"/>
      <c r="BZ74" s="119"/>
      <c r="CA74" s="119"/>
      <c r="CB74" s="119"/>
      <c r="CC74" s="119"/>
      <c r="CD74" s="119"/>
      <c r="CE74" s="119"/>
      <c r="CF74" s="119"/>
      <c r="CG74" s="119"/>
      <c r="CH74" s="119"/>
      <c r="CI74" s="119"/>
      <c r="CJ74" s="119"/>
      <c r="CK74" s="119"/>
      <c r="CL74" s="79"/>
      <c r="CM74" s="80"/>
      <c r="CN74" s="80"/>
      <c r="CO74" s="80"/>
      <c r="CP74" s="80"/>
      <c r="CQ74" s="80"/>
      <c r="CR74" s="80"/>
      <c r="CS74" s="80"/>
      <c r="CT74" s="80"/>
      <c r="CU74" s="80"/>
      <c r="CV74" s="80"/>
      <c r="CW74" s="80"/>
      <c r="CX74" s="80"/>
      <c r="CY74" s="80"/>
      <c r="CZ74" s="80"/>
      <c r="DA74" s="80"/>
      <c r="DB74" s="80"/>
      <c r="DC74" s="80"/>
      <c r="DD74" s="80"/>
      <c r="DE74" s="80"/>
      <c r="DF74" s="80"/>
      <c r="DG74" s="80"/>
      <c r="DH74" s="80"/>
      <c r="DI74" s="80"/>
      <c r="DJ74" s="80"/>
      <c r="DK74" s="80"/>
      <c r="DL74" s="81"/>
      <c r="DM74" s="81"/>
      <c r="DN74" s="81"/>
      <c r="DO74" s="81"/>
      <c r="DP74" s="81"/>
      <c r="DQ74" s="81"/>
      <c r="DR74" s="81"/>
      <c r="DS74" s="81"/>
      <c r="DT74" s="81"/>
      <c r="DU74" s="81"/>
      <c r="DV74" s="81"/>
      <c r="DW74" s="81"/>
      <c r="DX74" s="81"/>
      <c r="DY74" s="81"/>
      <c r="DZ74" s="81"/>
      <c r="EA74" s="81"/>
      <c r="EB74" s="81"/>
      <c r="EC74" s="81"/>
      <c r="ED74" s="81"/>
      <c r="EE74" s="81"/>
      <c r="EF74" s="81"/>
      <c r="EG74" s="81"/>
      <c r="EH74" s="81"/>
      <c r="EI74" s="81"/>
      <c r="EJ74" s="81"/>
      <c r="EK74" s="81"/>
      <c r="EL74" s="81"/>
      <c r="EM74" s="81"/>
      <c r="EN74" s="81"/>
      <c r="EO74" s="81"/>
      <c r="EP74" s="81"/>
      <c r="EQ74" s="81"/>
      <c r="ER74" s="81"/>
      <c r="ES74" s="81"/>
      <c r="ET74" s="81"/>
    </row>
    <row r="75" spans="1:150" s="87" customFormat="1" ht="31.5" customHeight="1" x14ac:dyDescent="0.2">
      <c r="A75" s="94"/>
      <c r="B75" s="120"/>
      <c r="C75" s="155" t="s">
        <v>66</v>
      </c>
      <c r="D75" s="175"/>
      <c r="E75" s="136"/>
      <c r="F75" s="136"/>
      <c r="G75" s="136"/>
      <c r="H75" s="136"/>
      <c r="I75" s="136"/>
      <c r="J75" s="136"/>
      <c r="K75" s="136"/>
      <c r="L75" s="136"/>
      <c r="M75" s="136"/>
      <c r="N75" s="137"/>
      <c r="O75" s="137"/>
      <c r="P75" s="137"/>
      <c r="Q75" s="137"/>
      <c r="R75" s="137"/>
      <c r="S75" s="137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20"/>
      <c r="BS75" s="120"/>
      <c r="BT75" s="120"/>
      <c r="BU75" s="120"/>
      <c r="BV75" s="120"/>
      <c r="BW75" s="120"/>
      <c r="BX75" s="120"/>
      <c r="BY75" s="120"/>
      <c r="BZ75" s="120"/>
      <c r="CA75" s="120"/>
      <c r="CB75" s="120"/>
      <c r="CC75" s="120"/>
      <c r="CD75" s="120"/>
      <c r="CE75" s="120"/>
      <c r="CF75" s="120"/>
      <c r="CG75" s="120"/>
      <c r="CH75" s="120"/>
      <c r="CI75" s="120"/>
      <c r="CJ75" s="120"/>
      <c r="CK75" s="120"/>
      <c r="CL75" s="79"/>
      <c r="CM75" s="80"/>
      <c r="CN75" s="80"/>
      <c r="CO75" s="80"/>
      <c r="CP75" s="86"/>
      <c r="CQ75" s="86"/>
      <c r="CR75" s="86"/>
      <c r="CS75" s="86"/>
      <c r="CT75" s="86"/>
      <c r="CU75" s="86"/>
      <c r="CV75" s="86"/>
      <c r="CW75" s="86"/>
      <c r="CX75" s="86"/>
      <c r="CY75" s="86"/>
      <c r="CZ75" s="86"/>
      <c r="DA75" s="86"/>
      <c r="DB75" s="86"/>
      <c r="DC75" s="86"/>
      <c r="DD75" s="86"/>
      <c r="DE75" s="86"/>
      <c r="DF75" s="86"/>
      <c r="DG75" s="86"/>
      <c r="DH75" s="86"/>
      <c r="DI75" s="86"/>
      <c r="DJ75" s="86"/>
      <c r="DK75" s="86"/>
    </row>
    <row r="76" spans="1:150" s="76" customFormat="1" ht="23.25" x14ac:dyDescent="0.2">
      <c r="A76" s="796"/>
      <c r="B76" s="116"/>
      <c r="C76" s="156"/>
      <c r="D76" s="176"/>
      <c r="E76" s="132"/>
      <c r="F76" s="132"/>
      <c r="G76" s="132"/>
      <c r="H76" s="132"/>
      <c r="I76" s="132"/>
      <c r="J76" s="132"/>
      <c r="K76" s="132"/>
      <c r="L76" s="132"/>
      <c r="M76" s="132"/>
      <c r="N76" s="122"/>
      <c r="O76" s="122"/>
      <c r="P76" s="122"/>
      <c r="Q76" s="122"/>
      <c r="R76" s="122"/>
      <c r="S76" s="122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81"/>
      <c r="CH76" s="81"/>
      <c r="CI76" s="81"/>
      <c r="CJ76" s="81"/>
      <c r="CK76" s="104"/>
      <c r="CL76" s="79"/>
      <c r="CM76" s="80"/>
      <c r="CN76" s="80"/>
      <c r="CO76" s="80"/>
      <c r="CP76" s="80"/>
      <c r="CQ76" s="80"/>
      <c r="CR76" s="80"/>
      <c r="CS76" s="80"/>
      <c r="CT76" s="80"/>
      <c r="CU76" s="80"/>
      <c r="CV76" s="80"/>
      <c r="CW76" s="80"/>
      <c r="CX76" s="80"/>
      <c r="CY76" s="80"/>
      <c r="CZ76" s="80"/>
      <c r="DA76" s="80"/>
      <c r="DB76" s="80"/>
      <c r="DC76" s="80"/>
      <c r="DD76" s="80"/>
      <c r="DE76" s="80"/>
      <c r="DF76" s="80"/>
      <c r="DG76" s="80"/>
      <c r="DH76" s="80"/>
      <c r="DI76" s="80"/>
      <c r="DJ76" s="80"/>
      <c r="DK76" s="80"/>
      <c r="DL76" s="81"/>
      <c r="DM76" s="81"/>
      <c r="DN76" s="81"/>
      <c r="DO76" s="81"/>
      <c r="DP76" s="81"/>
      <c r="DQ76" s="81"/>
      <c r="DR76" s="81"/>
      <c r="DS76" s="81"/>
      <c r="DT76" s="81"/>
      <c r="DU76" s="81"/>
      <c r="DV76" s="81"/>
      <c r="DW76" s="81"/>
      <c r="DX76" s="81"/>
      <c r="DY76" s="81"/>
      <c r="DZ76" s="81"/>
      <c r="EA76" s="81"/>
      <c r="EB76" s="81"/>
      <c r="EC76" s="81"/>
      <c r="ED76" s="81"/>
      <c r="EE76" s="81"/>
      <c r="EF76" s="81"/>
      <c r="EG76" s="81"/>
      <c r="EH76" s="81"/>
      <c r="EI76" s="81"/>
      <c r="EJ76" s="81"/>
      <c r="EK76" s="81"/>
      <c r="EL76" s="81"/>
      <c r="EM76" s="81"/>
      <c r="EN76" s="81"/>
      <c r="EO76" s="81"/>
      <c r="EP76" s="81"/>
      <c r="EQ76" s="81"/>
      <c r="ER76" s="81"/>
      <c r="ES76" s="81"/>
      <c r="ET76" s="81"/>
    </row>
    <row r="77" spans="1:150" s="76" customFormat="1" ht="23.25" x14ac:dyDescent="0.35">
      <c r="A77" s="796"/>
      <c r="B77" s="75"/>
      <c r="C77" s="157" t="s">
        <v>53</v>
      </c>
      <c r="D77" s="177"/>
      <c r="E77" s="134"/>
      <c r="F77" s="134"/>
      <c r="G77" s="134"/>
      <c r="H77" s="134"/>
      <c r="I77" s="134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K77" s="77"/>
      <c r="CL77" s="79"/>
      <c r="CM77" s="80"/>
      <c r="CN77" s="80"/>
      <c r="CO77" s="80"/>
      <c r="CP77" s="78"/>
      <c r="CQ77" s="78"/>
      <c r="CR77" s="78"/>
      <c r="CS77" s="78"/>
      <c r="CT77" s="78"/>
      <c r="CU77" s="78"/>
      <c r="CV77" s="78"/>
      <c r="CW77" s="78"/>
      <c r="CX77" s="78"/>
      <c r="CY77" s="78"/>
      <c r="CZ77" s="78"/>
      <c r="DA77" s="78"/>
      <c r="DB77" s="78"/>
      <c r="DC77" s="78"/>
      <c r="DD77" s="78"/>
      <c r="DE77" s="78"/>
      <c r="DF77" s="78"/>
      <c r="DG77" s="78"/>
      <c r="DH77" s="78"/>
      <c r="DI77" s="78"/>
      <c r="DJ77" s="78"/>
      <c r="DK77" s="78"/>
    </row>
    <row r="78" spans="1:150" s="76" customFormat="1" ht="18.75" x14ac:dyDescent="0.3">
      <c r="A78" s="796"/>
      <c r="B78" s="75"/>
      <c r="C78" s="820" t="s">
        <v>188</v>
      </c>
      <c r="D78" s="821"/>
      <c r="E78" s="134"/>
      <c r="F78" s="134"/>
      <c r="G78" s="134"/>
      <c r="H78" s="134"/>
      <c r="I78" s="134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/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K78" s="77"/>
      <c r="CL78" s="79"/>
      <c r="CM78" s="80"/>
      <c r="CN78" s="80"/>
      <c r="CO78" s="80"/>
      <c r="CP78" s="78"/>
      <c r="CQ78" s="78"/>
      <c r="CR78" s="78"/>
      <c r="CS78" s="78"/>
      <c r="CT78" s="78"/>
      <c r="CU78" s="78"/>
      <c r="CV78" s="78"/>
      <c r="CW78" s="78"/>
      <c r="CX78" s="78"/>
      <c r="CY78" s="78"/>
      <c r="CZ78" s="78"/>
      <c r="DA78" s="78"/>
      <c r="DB78" s="78"/>
      <c r="DC78" s="78"/>
      <c r="DD78" s="78"/>
      <c r="DE78" s="78"/>
      <c r="DF78" s="78"/>
      <c r="DG78" s="78"/>
      <c r="DH78" s="78"/>
      <c r="DI78" s="78"/>
      <c r="DJ78" s="78"/>
      <c r="DK78" s="78"/>
    </row>
    <row r="79" spans="1:150" s="76" customFormat="1" ht="23.25" x14ac:dyDescent="0.35">
      <c r="A79" s="796"/>
      <c r="B79" s="75"/>
      <c r="C79" s="158" t="s">
        <v>54</v>
      </c>
      <c r="D79" s="177"/>
      <c r="E79" s="134"/>
      <c r="F79" s="134"/>
      <c r="G79" s="134"/>
      <c r="H79" s="134"/>
      <c r="I79" s="134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K79" s="77"/>
      <c r="CL79" s="79"/>
      <c r="CM79" s="80"/>
      <c r="CN79" s="80"/>
      <c r="CO79" s="80"/>
      <c r="CP79" s="78"/>
      <c r="CQ79" s="78"/>
      <c r="CR79" s="78"/>
      <c r="CS79" s="78"/>
      <c r="CT79" s="78"/>
      <c r="CU79" s="78"/>
      <c r="CV79" s="78"/>
      <c r="CW79" s="78"/>
      <c r="CX79" s="78"/>
      <c r="CY79" s="78"/>
      <c r="CZ79" s="78"/>
      <c r="DA79" s="78"/>
      <c r="DB79" s="78"/>
      <c r="DC79" s="78"/>
      <c r="DD79" s="78"/>
      <c r="DE79" s="78"/>
      <c r="DF79" s="78"/>
      <c r="DG79" s="78"/>
      <c r="DH79" s="78"/>
      <c r="DI79" s="78"/>
      <c r="DJ79" s="78"/>
      <c r="DK79" s="78"/>
    </row>
    <row r="80" spans="1:150" s="76" customFormat="1" ht="23.25" x14ac:dyDescent="0.35">
      <c r="A80" s="796"/>
      <c r="B80" s="75"/>
      <c r="C80" s="158" t="s">
        <v>55</v>
      </c>
      <c r="D80" s="177"/>
      <c r="E80" s="134"/>
      <c r="F80" s="134"/>
      <c r="G80" s="134"/>
      <c r="H80" s="134"/>
      <c r="I80" s="134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75"/>
      <c r="BJ80" s="75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K80" s="77"/>
      <c r="CL80" s="79"/>
      <c r="CM80" s="80"/>
      <c r="CN80" s="80"/>
      <c r="CO80" s="80"/>
      <c r="CP80" s="78"/>
      <c r="CQ80" s="78"/>
      <c r="CR80" s="78"/>
      <c r="CS80" s="78"/>
      <c r="CT80" s="78"/>
      <c r="CU80" s="78"/>
      <c r="CV80" s="78"/>
      <c r="CW80" s="78"/>
      <c r="CX80" s="78"/>
      <c r="CY80" s="78"/>
      <c r="CZ80" s="78"/>
      <c r="DA80" s="78"/>
      <c r="DB80" s="78"/>
      <c r="DC80" s="78"/>
      <c r="DD80" s="78"/>
      <c r="DE80" s="78"/>
      <c r="DF80" s="78"/>
      <c r="DG80" s="78"/>
      <c r="DH80" s="78"/>
      <c r="DI80" s="78"/>
      <c r="DJ80" s="78"/>
      <c r="DK80" s="78"/>
    </row>
    <row r="81" spans="1:115" s="76" customFormat="1" ht="23.25" x14ac:dyDescent="0.35">
      <c r="A81" s="796"/>
      <c r="B81" s="75"/>
      <c r="C81" s="158" t="s">
        <v>56</v>
      </c>
      <c r="D81" s="177"/>
      <c r="E81" s="134"/>
      <c r="F81" s="134"/>
      <c r="G81" s="134"/>
      <c r="H81" s="134"/>
      <c r="I81" s="134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K81" s="77"/>
      <c r="CL81" s="79"/>
      <c r="CM81" s="80"/>
      <c r="CN81" s="80"/>
      <c r="CO81" s="80"/>
      <c r="CP81" s="78"/>
      <c r="CQ81" s="78"/>
      <c r="CR81" s="78"/>
      <c r="CS81" s="78"/>
      <c r="CT81" s="78"/>
      <c r="CU81" s="78"/>
      <c r="CV81" s="78"/>
      <c r="CW81" s="78"/>
      <c r="CX81" s="78"/>
      <c r="CY81" s="78"/>
      <c r="CZ81" s="78"/>
      <c r="DA81" s="78"/>
      <c r="DB81" s="78"/>
      <c r="DC81" s="78"/>
      <c r="DD81" s="78"/>
      <c r="DE81" s="78"/>
      <c r="DF81" s="78"/>
      <c r="DG81" s="78"/>
      <c r="DH81" s="78"/>
      <c r="DI81" s="78"/>
      <c r="DJ81" s="78"/>
      <c r="DK81" s="78"/>
    </row>
    <row r="82" spans="1:115" s="76" customFormat="1" ht="23.25" x14ac:dyDescent="0.35">
      <c r="A82" s="796"/>
      <c r="B82" s="75"/>
      <c r="C82" s="158" t="s">
        <v>81</v>
      </c>
      <c r="D82" s="177"/>
      <c r="E82" s="134"/>
      <c r="F82" s="134"/>
      <c r="G82" s="134"/>
      <c r="H82" s="134"/>
      <c r="I82" s="134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5"/>
      <c r="AR82" s="75"/>
      <c r="AS82" s="75"/>
      <c r="AT82" s="75"/>
      <c r="AU82" s="75"/>
      <c r="AV82" s="75"/>
      <c r="AW82" s="75"/>
      <c r="AX82" s="75"/>
      <c r="AY82" s="75"/>
      <c r="AZ82" s="75"/>
      <c r="BA82" s="75"/>
      <c r="BB82" s="75"/>
      <c r="BC82" s="75"/>
      <c r="BD82" s="75"/>
      <c r="BE82" s="75"/>
      <c r="BF82" s="75"/>
      <c r="BG82" s="75"/>
      <c r="BH82" s="75"/>
      <c r="BI82" s="75"/>
      <c r="BJ82" s="75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K82" s="77"/>
      <c r="CL82" s="79"/>
      <c r="CM82" s="80"/>
      <c r="CN82" s="80"/>
      <c r="CO82" s="80"/>
      <c r="CP82" s="78"/>
      <c r="CQ82" s="78"/>
      <c r="CR82" s="78"/>
      <c r="CS82" s="78"/>
      <c r="CT82" s="78"/>
      <c r="CU82" s="78"/>
      <c r="CV82" s="78"/>
      <c r="CW82" s="78"/>
      <c r="CX82" s="78"/>
      <c r="CY82" s="78"/>
      <c r="CZ82" s="78"/>
      <c r="DA82" s="78"/>
      <c r="DB82" s="78"/>
      <c r="DC82" s="78"/>
      <c r="DD82" s="78"/>
      <c r="DE82" s="78"/>
      <c r="DF82" s="78"/>
      <c r="DG82" s="78"/>
      <c r="DH82" s="78"/>
      <c r="DI82" s="78"/>
      <c r="DJ82" s="78"/>
      <c r="DK82" s="78"/>
    </row>
    <row r="83" spans="1:115" s="76" customFormat="1" ht="23.25" x14ac:dyDescent="0.35">
      <c r="A83" s="796"/>
      <c r="B83" s="75"/>
      <c r="C83" s="158" t="s">
        <v>111</v>
      </c>
      <c r="D83" s="177"/>
      <c r="E83" s="134"/>
      <c r="F83" s="134"/>
      <c r="G83" s="134"/>
      <c r="H83" s="134"/>
      <c r="I83" s="134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K83" s="77"/>
      <c r="CL83" s="79"/>
      <c r="CM83" s="80"/>
      <c r="CN83" s="80"/>
      <c r="CO83" s="80"/>
      <c r="CP83" s="78"/>
      <c r="CQ83" s="78"/>
      <c r="CR83" s="78"/>
      <c r="CS83" s="78"/>
      <c r="CT83" s="78"/>
      <c r="CU83" s="78"/>
      <c r="CV83" s="78"/>
      <c r="CW83" s="78"/>
      <c r="CX83" s="78"/>
      <c r="CY83" s="78"/>
      <c r="CZ83" s="78"/>
      <c r="DA83" s="78"/>
      <c r="DB83" s="78"/>
      <c r="DC83" s="78"/>
      <c r="DD83" s="78"/>
      <c r="DE83" s="78"/>
      <c r="DF83" s="78"/>
      <c r="DG83" s="78"/>
      <c r="DH83" s="78"/>
      <c r="DI83" s="78"/>
      <c r="DJ83" s="78"/>
      <c r="DK83" s="78"/>
    </row>
    <row r="84" spans="1:115" s="76" customFormat="1" ht="23.25" x14ac:dyDescent="0.35">
      <c r="A84" s="796"/>
      <c r="B84" s="75"/>
      <c r="C84" s="158" t="s">
        <v>112</v>
      </c>
      <c r="D84" s="177"/>
      <c r="E84" s="134"/>
      <c r="F84" s="134"/>
      <c r="G84" s="134"/>
      <c r="H84" s="134"/>
      <c r="I84" s="134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  <c r="W84" s="133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5"/>
      <c r="BY84" s="75"/>
      <c r="BZ84" s="75"/>
      <c r="CA84" s="75"/>
      <c r="CB84" s="75"/>
      <c r="CC84" s="75"/>
      <c r="CD84" s="75"/>
      <c r="CE84" s="75"/>
      <c r="CF84" s="75"/>
      <c r="CK84" s="77"/>
      <c r="CL84" s="79"/>
      <c r="CM84" s="80"/>
      <c r="CN84" s="80"/>
      <c r="CO84" s="80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</row>
    <row r="85" spans="1:115" s="76" customFormat="1" ht="27.75" customHeight="1" x14ac:dyDescent="0.35">
      <c r="A85" s="796"/>
      <c r="B85" s="75"/>
      <c r="C85" s="158" t="s">
        <v>114</v>
      </c>
      <c r="D85" s="177"/>
      <c r="E85" s="134"/>
      <c r="F85" s="134"/>
      <c r="G85" s="134"/>
      <c r="H85" s="134"/>
      <c r="I85" s="134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  <c r="W85" s="133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K85" s="77"/>
      <c r="CL85" s="79"/>
      <c r="CM85" s="80"/>
      <c r="CN85" s="80"/>
      <c r="CO85" s="80"/>
      <c r="CP85" s="78"/>
      <c r="CQ85" s="78"/>
      <c r="CR85" s="78"/>
      <c r="CS85" s="78"/>
      <c r="CT85" s="78"/>
      <c r="CU85" s="78"/>
      <c r="CV85" s="78"/>
      <c r="CW85" s="78"/>
      <c r="CX85" s="78"/>
      <c r="CY85" s="78"/>
      <c r="CZ85" s="78"/>
      <c r="DA85" s="78"/>
      <c r="DB85" s="78"/>
      <c r="DC85" s="78"/>
      <c r="DD85" s="78"/>
      <c r="DE85" s="78"/>
      <c r="DF85" s="78"/>
      <c r="DG85" s="78"/>
      <c r="DH85" s="78"/>
      <c r="DI85" s="78"/>
      <c r="DJ85" s="78"/>
      <c r="DK85" s="78"/>
    </row>
    <row r="86" spans="1:115" s="76" customFormat="1" ht="29.25" customHeight="1" x14ac:dyDescent="0.35">
      <c r="A86" s="796"/>
      <c r="B86" s="75"/>
      <c r="C86" s="158" t="s">
        <v>192</v>
      </c>
      <c r="D86" s="177"/>
      <c r="E86" s="134"/>
      <c r="G86" s="134"/>
      <c r="H86" s="134"/>
      <c r="I86" s="134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5"/>
      <c r="AR86" s="75"/>
      <c r="AS86" s="75"/>
      <c r="AT86" s="75"/>
      <c r="AU86" s="75"/>
      <c r="AV86" s="75"/>
      <c r="AW86" s="75"/>
      <c r="AX86" s="75"/>
      <c r="AY86" s="75"/>
      <c r="AZ86" s="75"/>
      <c r="BA86" s="75"/>
      <c r="BB86" s="75"/>
      <c r="BC86" s="75"/>
      <c r="BD86" s="75"/>
      <c r="BE86" s="75"/>
      <c r="BF86" s="75"/>
      <c r="BG86" s="75"/>
      <c r="BH86" s="75"/>
      <c r="BI86" s="75"/>
      <c r="BJ86" s="75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5"/>
      <c r="BY86" s="75"/>
      <c r="BZ86" s="75"/>
      <c r="CA86" s="75"/>
      <c r="CB86" s="75"/>
      <c r="CC86" s="75"/>
      <c r="CD86" s="75"/>
      <c r="CE86" s="75"/>
      <c r="CF86" s="75"/>
      <c r="CK86" s="77"/>
      <c r="CL86" s="79"/>
      <c r="CM86" s="80"/>
      <c r="CN86" s="80"/>
      <c r="CO86" s="80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</row>
    <row r="87" spans="1:115" s="76" customFormat="1" ht="23.25" x14ac:dyDescent="0.35">
      <c r="A87" s="796"/>
      <c r="B87" s="75"/>
      <c r="C87" s="158"/>
      <c r="D87" s="177"/>
      <c r="E87" s="124"/>
      <c r="F87" s="124"/>
      <c r="G87" s="124"/>
      <c r="H87" s="124"/>
      <c r="I87" s="124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K87" s="77"/>
      <c r="CL87" s="79"/>
      <c r="CM87" s="80"/>
      <c r="CN87" s="80"/>
      <c r="CO87" s="80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</row>
    <row r="88" spans="1:115" s="76" customFormat="1" ht="23.25" x14ac:dyDescent="0.35">
      <c r="A88" s="796"/>
      <c r="B88" s="75"/>
      <c r="C88" s="158"/>
      <c r="D88" s="177"/>
      <c r="E88" s="124"/>
      <c r="F88" s="124"/>
      <c r="G88" s="124"/>
      <c r="H88" s="124"/>
      <c r="I88" s="124"/>
      <c r="J88" s="123"/>
      <c r="K88" s="123"/>
      <c r="L88" s="123"/>
      <c r="M88" s="123"/>
      <c r="N88" s="123"/>
      <c r="O88" s="123"/>
      <c r="P88" s="123"/>
      <c r="Q88" s="123"/>
      <c r="R88" s="123"/>
      <c r="S88" s="123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5"/>
      <c r="AX88" s="75"/>
      <c r="AY88" s="75"/>
      <c r="AZ88" s="75"/>
      <c r="BA88" s="75"/>
      <c r="BB88" s="75"/>
      <c r="BC88" s="75"/>
      <c r="BD88" s="75"/>
      <c r="BE88" s="75"/>
      <c r="BF88" s="75"/>
      <c r="BG88" s="75"/>
      <c r="BH88" s="75"/>
      <c r="BI88" s="75"/>
      <c r="BJ88" s="75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5"/>
      <c r="BY88" s="75"/>
      <c r="BZ88" s="75"/>
      <c r="CA88" s="75"/>
      <c r="CB88" s="75"/>
      <c r="CC88" s="75"/>
      <c r="CD88" s="75"/>
      <c r="CE88" s="75"/>
      <c r="CF88" s="75"/>
      <c r="CK88" s="77"/>
      <c r="CL88" s="79"/>
      <c r="CM88" s="80"/>
      <c r="CN88" s="80"/>
      <c r="CO88" s="80"/>
      <c r="CP88" s="78"/>
      <c r="CQ88" s="78"/>
      <c r="CR88" s="78"/>
      <c r="CS88" s="78"/>
      <c r="CT88" s="78"/>
      <c r="CU88" s="78"/>
      <c r="CV88" s="78"/>
      <c r="CW88" s="78"/>
      <c r="CX88" s="78"/>
      <c r="CY88" s="78"/>
      <c r="CZ88" s="78"/>
      <c r="DA88" s="78"/>
      <c r="DB88" s="78"/>
      <c r="DC88" s="78"/>
      <c r="DD88" s="78"/>
      <c r="DE88" s="78"/>
      <c r="DF88" s="78"/>
      <c r="DG88" s="78"/>
      <c r="DH88" s="78"/>
      <c r="DI88" s="78"/>
      <c r="DJ88" s="78"/>
      <c r="DK88" s="78"/>
    </row>
    <row r="89" spans="1:115" s="76" customFormat="1" ht="24" thickBot="1" x14ac:dyDescent="0.4">
      <c r="A89" s="796"/>
      <c r="B89" s="75"/>
      <c r="C89" s="158"/>
      <c r="D89" s="177"/>
      <c r="E89" s="124"/>
      <c r="F89" s="124"/>
      <c r="G89" s="124"/>
      <c r="H89" s="124"/>
      <c r="I89" s="124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  <c r="CK89" s="77"/>
      <c r="CL89" s="79"/>
      <c r="CM89" s="80"/>
      <c r="CN89" s="80"/>
      <c r="CO89" s="80"/>
      <c r="CP89" s="78"/>
      <c r="CQ89" s="78"/>
      <c r="CR89" s="78"/>
      <c r="CS89" s="78"/>
      <c r="CT89" s="78"/>
      <c r="CU89" s="78"/>
      <c r="CV89" s="78"/>
      <c r="CW89" s="78"/>
      <c r="CX89" s="78"/>
      <c r="CY89" s="78"/>
      <c r="CZ89" s="78"/>
      <c r="DA89" s="78"/>
      <c r="DB89" s="78"/>
      <c r="DC89" s="78"/>
      <c r="DD89" s="78"/>
      <c r="DE89" s="78"/>
      <c r="DF89" s="78"/>
      <c r="DG89" s="78"/>
      <c r="DH89" s="78"/>
      <c r="DI89" s="78"/>
      <c r="DJ89" s="78"/>
      <c r="DK89" s="78"/>
    </row>
    <row r="90" spans="1:115" s="76" customFormat="1" ht="20.25" thickBot="1" x14ac:dyDescent="0.35">
      <c r="A90" s="796"/>
      <c r="B90" s="75"/>
      <c r="C90" s="825" t="s">
        <v>78</v>
      </c>
      <c r="D90" s="826"/>
      <c r="E90" s="148"/>
      <c r="F90" s="148"/>
      <c r="G90" s="148"/>
      <c r="H90" s="148"/>
      <c r="I90" s="148"/>
      <c r="J90" s="810" t="s">
        <v>79</v>
      </c>
      <c r="K90" s="811"/>
      <c r="L90" s="811"/>
      <c r="M90" s="811"/>
      <c r="N90" s="811"/>
      <c r="O90" s="811"/>
      <c r="P90" s="811"/>
      <c r="Q90" s="811"/>
      <c r="R90" s="811"/>
      <c r="S90" s="812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75"/>
      <c r="BQ90" s="75"/>
      <c r="BR90" s="75"/>
      <c r="BS90" s="75"/>
      <c r="BT90" s="75"/>
      <c r="BU90" s="75"/>
      <c r="BV90" s="75"/>
      <c r="BW90" s="75"/>
      <c r="BX90" s="75"/>
      <c r="BY90" s="75"/>
      <c r="BZ90" s="75"/>
      <c r="CA90" s="75"/>
      <c r="CB90" s="75"/>
      <c r="CC90" s="75"/>
      <c r="CD90" s="75"/>
      <c r="CE90" s="75"/>
      <c r="CF90" s="75"/>
      <c r="CK90" s="77"/>
      <c r="CL90" s="79"/>
      <c r="CM90" s="80"/>
      <c r="CN90" s="80"/>
      <c r="CO90" s="80"/>
      <c r="CP90" s="78"/>
      <c r="CQ90" s="78"/>
      <c r="CR90" s="78"/>
      <c r="CS90" s="78"/>
      <c r="CT90" s="78"/>
      <c r="CU90" s="78"/>
      <c r="CV90" s="78"/>
      <c r="CW90" s="78"/>
      <c r="CX90" s="78"/>
      <c r="CY90" s="78"/>
      <c r="CZ90" s="78"/>
      <c r="DA90" s="78"/>
      <c r="DB90" s="78"/>
      <c r="DC90" s="78"/>
      <c r="DD90" s="78"/>
      <c r="DE90" s="78"/>
      <c r="DF90" s="78"/>
      <c r="DG90" s="78"/>
      <c r="DH90" s="78"/>
      <c r="DI90" s="78"/>
      <c r="DJ90" s="78"/>
      <c r="DK90" s="78"/>
    </row>
    <row r="91" spans="1:115" s="76" customFormat="1" ht="23.25" x14ac:dyDescent="0.35">
      <c r="A91" s="796"/>
      <c r="B91" s="75"/>
      <c r="C91" s="159" t="s">
        <v>77</v>
      </c>
      <c r="D91" s="178">
        <v>1300</v>
      </c>
      <c r="E91" s="148"/>
      <c r="F91" s="148"/>
      <c r="G91" s="148"/>
      <c r="H91" s="148"/>
      <c r="I91" s="148"/>
      <c r="J91" s="807" t="s">
        <v>77</v>
      </c>
      <c r="K91" s="808"/>
      <c r="L91" s="808"/>
      <c r="M91" s="808"/>
      <c r="N91" s="808"/>
      <c r="O91" s="808"/>
      <c r="P91" s="808"/>
      <c r="Q91" s="808"/>
      <c r="R91" s="809"/>
      <c r="S91" s="783">
        <v>1330</v>
      </c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  <c r="BI91" s="149"/>
      <c r="BJ91" s="149"/>
      <c r="BK91" s="149"/>
      <c r="BL91" s="149"/>
      <c r="BM91" s="149"/>
      <c r="BN91" s="149"/>
      <c r="BO91" s="149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K91" s="77"/>
      <c r="CL91" s="79"/>
      <c r="CM91" s="80"/>
      <c r="CN91" s="80"/>
      <c r="CO91" s="80"/>
      <c r="CP91" s="78"/>
      <c r="CQ91" s="78"/>
      <c r="CR91" s="78"/>
      <c r="CS91" s="78"/>
      <c r="CT91" s="78"/>
      <c r="CU91" s="78"/>
      <c r="CV91" s="78"/>
      <c r="CW91" s="78"/>
      <c r="CX91" s="78"/>
      <c r="CY91" s="78"/>
      <c r="CZ91" s="78"/>
      <c r="DA91" s="78"/>
      <c r="DB91" s="78"/>
      <c r="DC91" s="78"/>
      <c r="DD91" s="78"/>
      <c r="DE91" s="78"/>
      <c r="DF91" s="78"/>
      <c r="DG91" s="78"/>
      <c r="DH91" s="78"/>
      <c r="DI91" s="78"/>
      <c r="DJ91" s="78"/>
      <c r="DK91" s="78"/>
    </row>
    <row r="92" spans="1:115" s="76" customFormat="1" ht="23.25" x14ac:dyDescent="0.35">
      <c r="A92" s="796"/>
      <c r="B92" s="75"/>
      <c r="C92" s="160" t="s">
        <v>57</v>
      </c>
      <c r="D92" s="179">
        <v>1100</v>
      </c>
      <c r="E92" s="148"/>
      <c r="F92" s="148"/>
      <c r="G92" s="148"/>
      <c r="H92" s="148"/>
      <c r="I92" s="148"/>
      <c r="J92" s="822" t="s">
        <v>57</v>
      </c>
      <c r="K92" s="823"/>
      <c r="L92" s="823"/>
      <c r="M92" s="823"/>
      <c r="N92" s="823"/>
      <c r="O92" s="823"/>
      <c r="P92" s="823"/>
      <c r="Q92" s="823"/>
      <c r="R92" s="824"/>
      <c r="S92" s="784">
        <v>1130</v>
      </c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  <c r="BI92" s="149"/>
      <c r="BJ92" s="149"/>
      <c r="BK92" s="149"/>
      <c r="BL92" s="149"/>
      <c r="BM92" s="149"/>
      <c r="BN92" s="149"/>
      <c r="BO92" s="149"/>
      <c r="BP92" s="75"/>
      <c r="BQ92" s="75"/>
      <c r="BR92" s="75"/>
      <c r="BS92" s="75"/>
      <c r="BT92" s="75"/>
      <c r="BU92" s="75"/>
      <c r="BV92" s="75"/>
      <c r="BW92" s="75"/>
      <c r="BX92" s="75"/>
      <c r="BY92" s="75"/>
      <c r="BZ92" s="75"/>
      <c r="CA92" s="75"/>
      <c r="CB92" s="75"/>
      <c r="CC92" s="75"/>
      <c r="CD92" s="75"/>
      <c r="CE92" s="75"/>
      <c r="CF92" s="75"/>
      <c r="CK92" s="77"/>
      <c r="CL92" s="79"/>
      <c r="CM92" s="80"/>
      <c r="CN92" s="80"/>
      <c r="CO92" s="80"/>
      <c r="CP92" s="78"/>
      <c r="CQ92" s="78"/>
      <c r="CR92" s="78"/>
      <c r="CS92" s="78"/>
      <c r="CT92" s="78"/>
      <c r="CU92" s="78"/>
      <c r="CV92" s="78"/>
      <c r="CW92" s="78"/>
      <c r="CX92" s="78"/>
      <c r="CY92" s="78"/>
      <c r="CZ92" s="78"/>
      <c r="DA92" s="78"/>
      <c r="DB92" s="78"/>
      <c r="DC92" s="78"/>
      <c r="DD92" s="78"/>
      <c r="DE92" s="78"/>
      <c r="DF92" s="78"/>
      <c r="DG92" s="78"/>
      <c r="DH92" s="78"/>
      <c r="DI92" s="78"/>
      <c r="DJ92" s="78"/>
      <c r="DK92" s="78"/>
    </row>
    <row r="93" spans="1:115" s="76" customFormat="1" ht="23.25" x14ac:dyDescent="0.35">
      <c r="A93" s="796"/>
      <c r="B93" s="75"/>
      <c r="C93" s="160" t="s">
        <v>58</v>
      </c>
      <c r="D93" s="179">
        <v>0</v>
      </c>
      <c r="E93" s="148"/>
      <c r="F93" s="148"/>
      <c r="G93" s="148"/>
      <c r="H93" s="148"/>
      <c r="I93" s="148"/>
      <c r="J93" s="822" t="s">
        <v>58</v>
      </c>
      <c r="K93" s="823"/>
      <c r="L93" s="823"/>
      <c r="M93" s="823"/>
      <c r="N93" s="823"/>
      <c r="O93" s="823"/>
      <c r="P93" s="823"/>
      <c r="Q93" s="823"/>
      <c r="R93" s="824"/>
      <c r="S93" s="784">
        <v>0</v>
      </c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149"/>
      <c r="BL93" s="149"/>
      <c r="BM93" s="149"/>
      <c r="BN93" s="149"/>
      <c r="BO93" s="149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  <c r="CK93" s="77"/>
      <c r="CL93" s="79"/>
      <c r="CM93" s="80"/>
      <c r="CN93" s="80"/>
      <c r="CO93" s="80"/>
      <c r="CP93" s="78"/>
      <c r="CQ93" s="78"/>
      <c r="CR93" s="78"/>
      <c r="CS93" s="78"/>
      <c r="CT93" s="78"/>
      <c r="CU93" s="78"/>
      <c r="CV93" s="78"/>
      <c r="CW93" s="78"/>
      <c r="CX93" s="78"/>
      <c r="CY93" s="78"/>
      <c r="CZ93" s="78"/>
      <c r="DA93" s="78"/>
      <c r="DB93" s="78"/>
      <c r="DC93" s="78"/>
      <c r="DD93" s="78"/>
      <c r="DE93" s="78"/>
      <c r="DF93" s="78"/>
      <c r="DG93" s="78"/>
      <c r="DH93" s="78"/>
      <c r="DI93" s="78"/>
      <c r="DJ93" s="78"/>
      <c r="DK93" s="78"/>
    </row>
    <row r="94" spans="1:115" s="76" customFormat="1" ht="23.25" x14ac:dyDescent="0.35">
      <c r="A94" s="796"/>
      <c r="B94" s="75"/>
      <c r="C94" s="160" t="s">
        <v>59</v>
      </c>
      <c r="D94" s="179">
        <v>200</v>
      </c>
      <c r="E94" s="148"/>
      <c r="F94" s="148"/>
      <c r="G94" s="148"/>
      <c r="H94" s="148"/>
      <c r="I94" s="148"/>
      <c r="J94" s="822" t="s">
        <v>59</v>
      </c>
      <c r="K94" s="823"/>
      <c r="L94" s="823"/>
      <c r="M94" s="823"/>
      <c r="N94" s="823"/>
      <c r="O94" s="823"/>
      <c r="P94" s="823"/>
      <c r="Q94" s="823"/>
      <c r="R94" s="824"/>
      <c r="S94" s="784">
        <v>200</v>
      </c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  <c r="BM94" s="149"/>
      <c r="BN94" s="149"/>
      <c r="BO94" s="149"/>
      <c r="BP94" s="75"/>
      <c r="BQ94" s="75"/>
      <c r="BR94" s="75"/>
      <c r="BS94" s="75"/>
      <c r="BT94" s="75"/>
      <c r="BU94" s="75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  <c r="CK94" s="77"/>
      <c r="CL94" s="79"/>
      <c r="CM94" s="80"/>
      <c r="CN94" s="80"/>
      <c r="CO94" s="80"/>
      <c r="CP94" s="78"/>
      <c r="CQ94" s="78"/>
      <c r="CR94" s="78"/>
      <c r="CS94" s="78"/>
      <c r="CT94" s="78"/>
      <c r="CU94" s="78"/>
      <c r="CV94" s="78"/>
      <c r="CW94" s="78"/>
      <c r="CX94" s="78"/>
      <c r="CY94" s="78"/>
      <c r="CZ94" s="78"/>
      <c r="DA94" s="78"/>
      <c r="DB94" s="78"/>
      <c r="DC94" s="78"/>
      <c r="DD94" s="78"/>
      <c r="DE94" s="78"/>
      <c r="DF94" s="78"/>
      <c r="DG94" s="78"/>
      <c r="DH94" s="78"/>
      <c r="DI94" s="78"/>
      <c r="DJ94" s="78"/>
      <c r="DK94" s="78"/>
    </row>
    <row r="95" spans="1:115" s="76" customFormat="1" ht="23.25" x14ac:dyDescent="0.35">
      <c r="A95" s="796"/>
      <c r="B95" s="75"/>
      <c r="C95" s="160" t="s">
        <v>60</v>
      </c>
      <c r="D95" s="179">
        <v>0</v>
      </c>
      <c r="E95" s="148"/>
      <c r="F95" s="148"/>
      <c r="G95" s="148"/>
      <c r="H95" s="148"/>
      <c r="I95" s="148"/>
      <c r="J95" s="822" t="s">
        <v>60</v>
      </c>
      <c r="K95" s="823"/>
      <c r="L95" s="823"/>
      <c r="M95" s="823"/>
      <c r="N95" s="823"/>
      <c r="O95" s="823"/>
      <c r="P95" s="823"/>
      <c r="Q95" s="823"/>
      <c r="R95" s="824"/>
      <c r="S95" s="784">
        <v>0</v>
      </c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50"/>
      <c r="AM95" s="151"/>
      <c r="AN95" s="150"/>
      <c r="AO95" s="150"/>
      <c r="AP95" s="150"/>
      <c r="AQ95" s="150"/>
      <c r="AR95" s="150"/>
      <c r="AS95" s="150"/>
      <c r="AT95" s="150"/>
      <c r="AU95" s="150"/>
      <c r="AV95" s="150"/>
      <c r="AW95" s="150"/>
      <c r="AX95" s="150"/>
      <c r="AY95" s="150"/>
      <c r="AZ95" s="150"/>
      <c r="BA95" s="150"/>
      <c r="BB95" s="150"/>
      <c r="BC95" s="150"/>
      <c r="BD95" s="150"/>
      <c r="BE95" s="150"/>
      <c r="BF95" s="150"/>
      <c r="BG95" s="150"/>
      <c r="BH95" s="150"/>
      <c r="BI95" s="150"/>
      <c r="BJ95" s="149"/>
      <c r="BK95" s="149"/>
      <c r="BL95" s="149"/>
      <c r="BM95" s="149"/>
      <c r="BN95" s="149"/>
      <c r="BO95" s="149"/>
      <c r="BP95" s="75"/>
      <c r="BQ95" s="75"/>
      <c r="BR95" s="75"/>
      <c r="BS95" s="75"/>
      <c r="BT95" s="75"/>
      <c r="BU95" s="75"/>
      <c r="BV95" s="75"/>
      <c r="BW95" s="75"/>
      <c r="BX95" s="75"/>
      <c r="BY95" s="75"/>
      <c r="BZ95" s="75"/>
      <c r="CA95" s="75"/>
      <c r="CB95" s="75"/>
      <c r="CC95" s="75"/>
      <c r="CD95" s="75"/>
      <c r="CE95" s="75"/>
      <c r="CF95" s="75"/>
      <c r="CK95" s="77"/>
      <c r="CL95" s="79"/>
      <c r="CM95" s="80"/>
      <c r="CN95" s="80"/>
      <c r="CO95" s="80"/>
      <c r="CP95" s="78"/>
      <c r="CQ95" s="78"/>
      <c r="CR95" s="78"/>
      <c r="CS95" s="78"/>
      <c r="CT95" s="78"/>
      <c r="CU95" s="78"/>
      <c r="CV95" s="78"/>
      <c r="CW95" s="78"/>
      <c r="CX95" s="78"/>
      <c r="CY95" s="78"/>
      <c r="CZ95" s="78"/>
      <c r="DA95" s="78"/>
      <c r="DB95" s="78"/>
      <c r="DC95" s="78"/>
      <c r="DD95" s="78"/>
      <c r="DE95" s="78"/>
      <c r="DF95" s="78"/>
      <c r="DG95" s="78"/>
      <c r="DH95" s="78"/>
      <c r="DI95" s="78"/>
      <c r="DJ95" s="78"/>
      <c r="DK95" s="78"/>
    </row>
    <row r="96" spans="1:115" s="76" customFormat="1" ht="24" customHeight="1" thickBot="1" x14ac:dyDescent="0.4">
      <c r="A96" s="796"/>
      <c r="B96" s="75"/>
      <c r="C96" s="161" t="s">
        <v>61</v>
      </c>
      <c r="D96" s="180">
        <v>120</v>
      </c>
      <c r="E96" s="148"/>
      <c r="F96" s="148"/>
      <c r="G96" s="148"/>
      <c r="H96" s="148"/>
      <c r="I96" s="148"/>
      <c r="J96" s="827" t="s">
        <v>61</v>
      </c>
      <c r="K96" s="828"/>
      <c r="L96" s="828"/>
      <c r="M96" s="828"/>
      <c r="N96" s="828"/>
      <c r="O96" s="828"/>
      <c r="P96" s="828"/>
      <c r="Q96" s="828"/>
      <c r="R96" s="829"/>
      <c r="S96" s="785">
        <v>122</v>
      </c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49"/>
      <c r="BM96" s="149"/>
      <c r="BN96" s="149"/>
      <c r="BO96" s="149"/>
      <c r="BP96" s="75"/>
      <c r="BQ96" s="75"/>
      <c r="BR96" s="75"/>
      <c r="BS96" s="75"/>
      <c r="BT96" s="75"/>
      <c r="BU96" s="75"/>
      <c r="BV96" s="75"/>
      <c r="BW96" s="75"/>
      <c r="BX96" s="75"/>
      <c r="BY96" s="75"/>
      <c r="BZ96" s="75"/>
      <c r="CA96" s="75"/>
      <c r="CB96" s="75"/>
      <c r="CC96" s="75"/>
      <c r="CD96" s="75"/>
      <c r="CE96" s="75"/>
      <c r="CF96" s="75"/>
      <c r="CK96" s="77"/>
      <c r="CL96" s="79"/>
      <c r="CM96" s="80"/>
      <c r="CN96" s="80"/>
      <c r="CO96" s="80"/>
      <c r="CP96" s="78"/>
      <c r="CQ96" s="78"/>
      <c r="CR96" s="78"/>
      <c r="CS96" s="78"/>
      <c r="CT96" s="78"/>
      <c r="CU96" s="78"/>
      <c r="CV96" s="78"/>
      <c r="CW96" s="78"/>
      <c r="CX96" s="78"/>
      <c r="CY96" s="78"/>
      <c r="CZ96" s="78"/>
      <c r="DA96" s="78"/>
      <c r="DB96" s="78"/>
      <c r="DC96" s="78"/>
      <c r="DD96" s="78"/>
      <c r="DE96" s="78"/>
      <c r="DF96" s="78"/>
      <c r="DG96" s="78"/>
      <c r="DH96" s="78"/>
      <c r="DI96" s="78"/>
      <c r="DJ96" s="78"/>
      <c r="DK96" s="78"/>
    </row>
    <row r="97" spans="1:150" s="76" customFormat="1" ht="44.25" customHeight="1" x14ac:dyDescent="0.35">
      <c r="A97" s="796"/>
      <c r="C97" s="818"/>
      <c r="D97" s="818"/>
      <c r="E97" s="818"/>
      <c r="F97" s="818"/>
      <c r="G97" s="818"/>
      <c r="H97" s="818"/>
      <c r="I97" s="818"/>
      <c r="J97" s="818"/>
      <c r="K97" s="818"/>
      <c r="L97" s="818"/>
      <c r="M97" s="818"/>
      <c r="N97" s="818"/>
      <c r="O97" s="818"/>
      <c r="P97" s="818"/>
      <c r="Q97" s="818"/>
      <c r="R97" s="818"/>
      <c r="S97" s="818"/>
      <c r="T97" s="818"/>
      <c r="U97" s="818"/>
      <c r="V97" s="818"/>
      <c r="W97" s="818"/>
      <c r="X97" s="818"/>
      <c r="Y97" s="818"/>
      <c r="Z97" s="818"/>
      <c r="AA97" s="818"/>
      <c r="AB97" s="818"/>
      <c r="AC97" s="818"/>
      <c r="AD97" s="818"/>
      <c r="AE97" s="818"/>
      <c r="AF97" s="818"/>
      <c r="AG97" s="818"/>
      <c r="AH97" s="818"/>
      <c r="AI97" s="818"/>
      <c r="AJ97" s="818"/>
      <c r="AK97" s="818"/>
      <c r="AL97" s="818"/>
      <c r="AM97" s="818"/>
      <c r="AN97" s="818"/>
      <c r="AO97" s="818"/>
      <c r="AP97" s="818"/>
      <c r="AQ97" s="818"/>
      <c r="AR97" s="818"/>
      <c r="AS97" s="818"/>
      <c r="AT97" s="818"/>
      <c r="AU97" s="818"/>
      <c r="AV97" s="818"/>
      <c r="AW97" s="818"/>
      <c r="AX97" s="818"/>
      <c r="AY97" s="818"/>
      <c r="AZ97" s="818"/>
      <c r="BA97" s="818"/>
      <c r="BB97" s="818"/>
      <c r="BC97" s="818"/>
      <c r="BD97" s="818"/>
      <c r="BE97" s="818"/>
      <c r="BF97" s="818"/>
      <c r="BG97" s="818"/>
      <c r="BH97" s="818"/>
      <c r="BI97" s="818"/>
      <c r="BJ97" s="818"/>
      <c r="BK97" s="818"/>
      <c r="BL97" s="818"/>
      <c r="BM97" s="818"/>
      <c r="BN97" s="818"/>
      <c r="BO97" s="818"/>
      <c r="BP97" s="138"/>
      <c r="BQ97" s="138"/>
      <c r="BR97" s="138"/>
      <c r="CK97" s="77"/>
      <c r="CL97" s="79"/>
      <c r="CM97" s="80"/>
      <c r="CN97" s="80"/>
      <c r="CO97" s="80"/>
      <c r="CP97" s="78"/>
      <c r="CQ97" s="78"/>
      <c r="CR97" s="78"/>
      <c r="CS97" s="78"/>
      <c r="CT97" s="78"/>
      <c r="CU97" s="78"/>
      <c r="CV97" s="78"/>
      <c r="CW97" s="78"/>
      <c r="CX97" s="78"/>
      <c r="CY97" s="78"/>
      <c r="CZ97" s="78"/>
      <c r="DA97" s="78"/>
      <c r="DB97" s="78"/>
      <c r="DC97" s="78"/>
      <c r="DD97" s="78"/>
      <c r="DE97" s="78"/>
      <c r="DF97" s="78"/>
      <c r="DG97" s="78"/>
      <c r="DH97" s="78"/>
      <c r="DI97" s="78"/>
      <c r="DJ97" s="78"/>
      <c r="DK97" s="78"/>
    </row>
    <row r="98" spans="1:150" s="76" customFormat="1" ht="35.25" customHeight="1" x14ac:dyDescent="0.25">
      <c r="A98" s="796"/>
      <c r="B98" s="125"/>
      <c r="C98" s="819" t="s">
        <v>189</v>
      </c>
      <c r="D98" s="819"/>
      <c r="E98" s="819"/>
      <c r="F98" s="819"/>
      <c r="G98" s="819"/>
      <c r="H98" s="819"/>
      <c r="I98" s="819"/>
      <c r="J98" s="819"/>
      <c r="K98" s="819"/>
      <c r="L98" s="819"/>
      <c r="M98" s="819"/>
      <c r="N98" s="819"/>
      <c r="O98" s="819"/>
      <c r="P98" s="819"/>
      <c r="Q98" s="819"/>
      <c r="R98" s="819"/>
      <c r="S98" s="819"/>
      <c r="T98" s="819"/>
      <c r="U98" s="819"/>
      <c r="V98" s="819"/>
      <c r="W98" s="819"/>
      <c r="X98" s="819"/>
      <c r="Y98" s="819"/>
      <c r="Z98" s="819"/>
      <c r="AA98" s="819"/>
      <c r="AB98" s="819"/>
      <c r="AC98" s="819"/>
      <c r="AD98" s="819"/>
      <c r="AE98" s="819"/>
      <c r="AF98" s="819"/>
      <c r="AG98" s="819"/>
      <c r="AH98" s="819"/>
      <c r="AI98" s="819"/>
      <c r="AJ98" s="819"/>
      <c r="AK98" s="819"/>
      <c r="AL98" s="819"/>
      <c r="AM98" s="819"/>
      <c r="AN98" s="819"/>
      <c r="AO98" s="819"/>
      <c r="AP98" s="819"/>
      <c r="AQ98" s="819"/>
      <c r="AR98" s="819"/>
      <c r="AS98" s="819"/>
      <c r="AT98" s="819"/>
      <c r="AU98" s="819"/>
      <c r="AV98" s="819"/>
      <c r="AW98" s="819"/>
      <c r="AX98" s="819"/>
      <c r="AY98" s="819"/>
      <c r="AZ98" s="819"/>
      <c r="BA98" s="819"/>
      <c r="BB98" s="819"/>
      <c r="BC98" s="819"/>
      <c r="BD98" s="819"/>
      <c r="BE98" s="819"/>
      <c r="BF98" s="819"/>
      <c r="BG98" s="819"/>
      <c r="BH98" s="819"/>
      <c r="BI98" s="819"/>
      <c r="BJ98" s="819"/>
      <c r="BK98" s="819"/>
      <c r="BL98" s="819"/>
      <c r="BM98" s="819"/>
      <c r="BN98" s="819"/>
      <c r="BO98" s="819"/>
      <c r="BP98" s="139"/>
      <c r="BQ98" s="139"/>
      <c r="BR98" s="139"/>
      <c r="CK98" s="77"/>
      <c r="CL98" s="79"/>
      <c r="CM98" s="80"/>
      <c r="CN98" s="80"/>
      <c r="CO98" s="80"/>
      <c r="CP98" s="78"/>
      <c r="CQ98" s="78"/>
      <c r="CR98" s="78"/>
      <c r="CS98" s="78"/>
      <c r="CT98" s="78"/>
      <c r="CU98" s="78"/>
      <c r="CV98" s="78"/>
      <c r="CW98" s="78"/>
      <c r="CX98" s="78"/>
      <c r="CY98" s="78"/>
      <c r="CZ98" s="78"/>
      <c r="DA98" s="78"/>
      <c r="DB98" s="78"/>
      <c r="DC98" s="78"/>
      <c r="DD98" s="78"/>
      <c r="DE98" s="78"/>
      <c r="DF98" s="78"/>
      <c r="DG98" s="78"/>
      <c r="DH98" s="78"/>
      <c r="DI98" s="78"/>
      <c r="DJ98" s="78"/>
      <c r="DK98" s="78"/>
    </row>
    <row r="99" spans="1:150" s="105" customFormat="1" ht="53.25" customHeight="1" x14ac:dyDescent="0.25">
      <c r="A99" s="797"/>
      <c r="B99" s="125"/>
      <c r="C99" s="819"/>
      <c r="D99" s="819"/>
      <c r="E99" s="819"/>
      <c r="F99" s="819"/>
      <c r="G99" s="819"/>
      <c r="H99" s="819"/>
      <c r="I99" s="819"/>
      <c r="J99" s="819"/>
      <c r="K99" s="819"/>
      <c r="L99" s="819"/>
      <c r="M99" s="819"/>
      <c r="N99" s="819"/>
      <c r="O99" s="819"/>
      <c r="P99" s="819"/>
      <c r="Q99" s="819"/>
      <c r="R99" s="819"/>
      <c r="S99" s="819"/>
      <c r="T99" s="819"/>
      <c r="U99" s="819"/>
      <c r="V99" s="819"/>
      <c r="W99" s="819"/>
      <c r="X99" s="819"/>
      <c r="Y99" s="819"/>
      <c r="Z99" s="819"/>
      <c r="AA99" s="819"/>
      <c r="AB99" s="819"/>
      <c r="AC99" s="819"/>
      <c r="AD99" s="819"/>
      <c r="AE99" s="819"/>
      <c r="AF99" s="819"/>
      <c r="AG99" s="819"/>
      <c r="AH99" s="819"/>
      <c r="AI99" s="819"/>
      <c r="AJ99" s="819"/>
      <c r="AK99" s="819"/>
      <c r="AL99" s="819"/>
      <c r="AM99" s="819"/>
      <c r="AN99" s="819"/>
      <c r="AO99" s="819"/>
      <c r="AP99" s="819"/>
      <c r="AQ99" s="819"/>
      <c r="AR99" s="819"/>
      <c r="AS99" s="819"/>
      <c r="AT99" s="819"/>
      <c r="AU99" s="819"/>
      <c r="AV99" s="819"/>
      <c r="AW99" s="819"/>
      <c r="AX99" s="819"/>
      <c r="AY99" s="819"/>
      <c r="AZ99" s="819"/>
      <c r="BA99" s="819"/>
      <c r="BB99" s="819"/>
      <c r="BC99" s="819"/>
      <c r="BD99" s="819"/>
      <c r="BE99" s="819"/>
      <c r="BF99" s="819"/>
      <c r="BG99" s="819"/>
      <c r="BH99" s="819"/>
      <c r="BI99" s="819"/>
      <c r="BJ99" s="819"/>
      <c r="BK99" s="819"/>
      <c r="BL99" s="819"/>
      <c r="BM99" s="819"/>
      <c r="BN99" s="819"/>
      <c r="BO99" s="819"/>
      <c r="BP99" s="139"/>
      <c r="BQ99" s="139"/>
      <c r="BR99" s="139"/>
      <c r="BS99" s="76"/>
      <c r="BT99" s="76"/>
      <c r="BU99" s="76"/>
      <c r="BV99" s="76"/>
      <c r="BW99" s="76"/>
      <c r="BX99" s="76"/>
      <c r="BY99" s="76"/>
      <c r="BZ99" s="76"/>
      <c r="CA99" s="76"/>
      <c r="CB99" s="76"/>
      <c r="CC99" s="76"/>
      <c r="CD99" s="76"/>
      <c r="CE99" s="76"/>
      <c r="CF99" s="76"/>
      <c r="CG99" s="76"/>
      <c r="CH99" s="76"/>
      <c r="CI99" s="76"/>
      <c r="CJ99" s="76"/>
      <c r="CK99" s="77"/>
      <c r="CL99" s="79"/>
      <c r="CM99" s="80"/>
      <c r="CN99" s="80"/>
      <c r="CO99" s="80"/>
      <c r="CP99" s="78"/>
      <c r="CQ99" s="78"/>
      <c r="CR99" s="78"/>
      <c r="CS99" s="78"/>
      <c r="CT99" s="78"/>
      <c r="CU99" s="78"/>
      <c r="CV99" s="78"/>
      <c r="CW99" s="78"/>
      <c r="CX99" s="78"/>
      <c r="CY99" s="78"/>
      <c r="CZ99" s="78"/>
      <c r="DA99" s="78"/>
      <c r="DB99" s="78"/>
      <c r="DC99" s="78"/>
      <c r="DD99" s="78"/>
      <c r="DE99" s="78"/>
      <c r="DF99" s="78"/>
      <c r="DG99" s="78"/>
      <c r="DH99" s="78"/>
      <c r="DI99" s="78"/>
      <c r="DJ99" s="78"/>
      <c r="DK99" s="78"/>
      <c r="DL99" s="76"/>
      <c r="DM99" s="76"/>
      <c r="DN99" s="76"/>
      <c r="DO99" s="76"/>
      <c r="DP99" s="76"/>
      <c r="DQ99" s="76"/>
      <c r="DR99" s="76"/>
      <c r="DS99" s="76"/>
      <c r="DT99" s="76"/>
      <c r="DU99" s="76"/>
      <c r="DV99" s="76"/>
      <c r="DW99" s="76"/>
      <c r="DX99" s="76"/>
      <c r="DY99" s="76"/>
      <c r="DZ99" s="76"/>
      <c r="EA99" s="76"/>
      <c r="EB99" s="76"/>
      <c r="EC99" s="76"/>
      <c r="ED99" s="76"/>
      <c r="EE99" s="76"/>
      <c r="EF99" s="76"/>
      <c r="EG99" s="76"/>
      <c r="EH99" s="76"/>
      <c r="EI99" s="76"/>
      <c r="EJ99" s="76"/>
      <c r="EK99" s="76"/>
      <c r="EL99" s="76"/>
      <c r="EM99" s="76"/>
      <c r="EN99" s="76"/>
      <c r="EO99" s="76"/>
      <c r="EP99" s="76"/>
      <c r="EQ99" s="76"/>
      <c r="ER99" s="76"/>
      <c r="ES99" s="76"/>
      <c r="ET99" s="76"/>
    </row>
    <row r="100" spans="1:150" s="105" customFormat="1" ht="35.25" customHeight="1" x14ac:dyDescent="0.35">
      <c r="A100" s="797"/>
      <c r="B100" s="140"/>
      <c r="C100" s="162"/>
      <c r="D100" s="181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I100" s="126"/>
      <c r="AJ100" s="126"/>
      <c r="AK100" s="126"/>
      <c r="AL100" s="126"/>
      <c r="AM100" s="126"/>
      <c r="AN100" s="126"/>
      <c r="AO100" s="126"/>
      <c r="AP100" s="126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  <c r="BI100" s="127"/>
      <c r="BJ100" s="127"/>
      <c r="BK100" s="127"/>
      <c r="BL100" s="127"/>
      <c r="BM100" s="127"/>
      <c r="BN100" s="127"/>
      <c r="BO100" s="126"/>
      <c r="BP100" s="99"/>
      <c r="BQ100" s="99"/>
      <c r="BR100" s="99"/>
      <c r="BS100" s="138"/>
      <c r="BT100" s="138"/>
      <c r="BU100" s="138"/>
      <c r="BV100" s="138"/>
      <c r="BW100" s="138"/>
      <c r="BX100" s="138"/>
      <c r="BY100" s="138"/>
      <c r="BZ100" s="138"/>
      <c r="CA100" s="138"/>
      <c r="CB100" s="138"/>
      <c r="CC100" s="138"/>
      <c r="CD100" s="138"/>
      <c r="CE100" s="138"/>
      <c r="CF100" s="138"/>
      <c r="CG100" s="138"/>
      <c r="CH100" s="138"/>
      <c r="CI100" s="138"/>
      <c r="CJ100" s="138"/>
      <c r="CK100" s="142"/>
      <c r="CL100" s="79"/>
      <c r="CM100" s="80"/>
      <c r="CN100" s="80"/>
      <c r="CO100" s="80"/>
      <c r="CP100" s="106"/>
      <c r="CQ100" s="106"/>
      <c r="CR100" s="106"/>
      <c r="CS100" s="106"/>
      <c r="CT100" s="106"/>
      <c r="CU100" s="106"/>
      <c r="CV100" s="106"/>
      <c r="CW100" s="106"/>
      <c r="CX100" s="106"/>
      <c r="CY100" s="106"/>
      <c r="CZ100" s="106"/>
      <c r="DA100" s="106"/>
      <c r="DB100" s="106"/>
      <c r="DC100" s="106"/>
      <c r="DD100" s="106"/>
      <c r="DE100" s="106"/>
      <c r="DF100" s="106"/>
      <c r="DG100" s="106"/>
      <c r="DH100" s="106"/>
      <c r="DI100" s="106"/>
      <c r="DJ100" s="106"/>
      <c r="DK100" s="106"/>
    </row>
    <row r="101" spans="1:150" s="105" customFormat="1" ht="0.75" customHeight="1" x14ac:dyDescent="0.35">
      <c r="A101" s="797"/>
      <c r="B101" s="140"/>
      <c r="C101" s="162"/>
      <c r="D101" s="181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I101" s="126"/>
      <c r="AJ101" s="126"/>
      <c r="AK101" s="126"/>
      <c r="AL101" s="126"/>
      <c r="AM101" s="126"/>
      <c r="AN101" s="126"/>
      <c r="AO101" s="126"/>
      <c r="AP101" s="126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  <c r="BI101" s="127"/>
      <c r="BJ101" s="127"/>
      <c r="BK101" s="127"/>
      <c r="BL101" s="127"/>
      <c r="BM101" s="127"/>
      <c r="BN101" s="127"/>
      <c r="BO101" s="126"/>
      <c r="BP101" s="99"/>
      <c r="BQ101" s="99"/>
      <c r="BR101" s="99"/>
      <c r="BS101" s="138"/>
      <c r="BT101" s="138"/>
      <c r="BU101" s="138"/>
      <c r="BV101" s="138"/>
      <c r="BW101" s="138"/>
      <c r="BX101" s="138"/>
      <c r="BY101" s="138"/>
      <c r="BZ101" s="138"/>
      <c r="CA101" s="138"/>
      <c r="CB101" s="138"/>
      <c r="CC101" s="138"/>
      <c r="CD101" s="138"/>
      <c r="CE101" s="138"/>
      <c r="CF101" s="138"/>
      <c r="CG101" s="138"/>
      <c r="CH101" s="138"/>
      <c r="CI101" s="138"/>
      <c r="CJ101" s="138"/>
      <c r="CK101" s="142"/>
      <c r="CL101" s="79"/>
      <c r="CM101" s="80"/>
      <c r="CN101" s="80"/>
      <c r="CO101" s="80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06"/>
      <c r="DA101" s="106"/>
      <c r="DB101" s="106"/>
      <c r="DC101" s="106"/>
      <c r="DD101" s="106"/>
      <c r="DE101" s="106"/>
      <c r="DF101" s="106"/>
      <c r="DG101" s="106"/>
      <c r="DH101" s="106"/>
      <c r="DI101" s="106"/>
      <c r="DJ101" s="106"/>
      <c r="DK101" s="106"/>
    </row>
    <row r="102" spans="1:150" s="105" customFormat="1" ht="23.25" x14ac:dyDescent="0.35">
      <c r="A102" s="798"/>
      <c r="B102" s="140"/>
      <c r="C102" s="162"/>
      <c r="D102" s="181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126"/>
      <c r="AO102" s="126"/>
      <c r="AP102" s="126"/>
      <c r="AQ102" s="126"/>
      <c r="AR102" s="126"/>
      <c r="AS102" s="126"/>
      <c r="AT102" s="126"/>
      <c r="AU102" s="126"/>
      <c r="AV102" s="126"/>
      <c r="AW102" s="126"/>
      <c r="AX102" s="126"/>
      <c r="AY102" s="126"/>
      <c r="AZ102" s="126"/>
      <c r="BA102" s="126"/>
      <c r="BB102" s="126"/>
      <c r="BC102" s="126"/>
      <c r="BD102" s="126"/>
      <c r="BE102" s="126"/>
      <c r="BF102" s="126"/>
      <c r="BG102" s="126"/>
      <c r="BH102" s="126"/>
      <c r="BI102" s="126"/>
      <c r="BJ102" s="126"/>
      <c r="BK102" s="126"/>
      <c r="BL102" s="126"/>
      <c r="BM102" s="126"/>
      <c r="BN102" s="126"/>
      <c r="BO102" s="126"/>
      <c r="BP102" s="99"/>
      <c r="BQ102" s="99"/>
      <c r="BR102" s="99"/>
      <c r="BS102" s="138"/>
      <c r="BT102" s="138"/>
      <c r="BU102" s="138"/>
      <c r="BV102" s="138"/>
      <c r="BW102" s="138"/>
      <c r="BX102" s="138"/>
      <c r="BY102" s="138"/>
      <c r="BZ102" s="138"/>
      <c r="CA102" s="138"/>
      <c r="CB102" s="138"/>
      <c r="CC102" s="138"/>
      <c r="CD102" s="138"/>
      <c r="CE102" s="138"/>
      <c r="CF102" s="138"/>
      <c r="CG102" s="138"/>
      <c r="CH102" s="138"/>
      <c r="CI102" s="138"/>
      <c r="CJ102" s="138"/>
      <c r="CK102" s="142"/>
      <c r="CL102" s="79"/>
      <c r="CM102" s="80"/>
      <c r="CN102" s="80"/>
      <c r="CO102" s="80"/>
      <c r="CP102" s="106"/>
      <c r="CQ102" s="106"/>
      <c r="CR102" s="106"/>
      <c r="CS102" s="106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  <c r="DJ102" s="106"/>
      <c r="DK102" s="106"/>
    </row>
    <row r="103" spans="1:150" s="105" customFormat="1" ht="23.25" x14ac:dyDescent="0.35">
      <c r="A103" s="798"/>
      <c r="B103" s="152"/>
      <c r="C103" s="163"/>
      <c r="D103" s="18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  <c r="BI103" s="127"/>
      <c r="BJ103" s="127"/>
      <c r="BK103" s="127"/>
      <c r="BL103" s="127"/>
      <c r="BM103" s="127"/>
      <c r="BN103" s="127"/>
      <c r="BO103" s="126"/>
      <c r="BP103" s="99"/>
      <c r="BQ103" s="99"/>
      <c r="BR103" s="99"/>
      <c r="BS103" s="138"/>
      <c r="BT103" s="138"/>
      <c r="BU103" s="138"/>
      <c r="BV103" s="138"/>
      <c r="BW103" s="138"/>
      <c r="BX103" s="138"/>
      <c r="BY103" s="138"/>
      <c r="BZ103" s="138"/>
      <c r="CA103" s="138"/>
      <c r="CB103" s="138"/>
      <c r="CC103" s="138"/>
      <c r="CD103" s="138"/>
      <c r="CE103" s="138"/>
      <c r="CF103" s="138"/>
      <c r="CG103" s="138"/>
      <c r="CH103" s="138"/>
      <c r="CI103" s="138"/>
      <c r="CJ103" s="138"/>
      <c r="CK103" s="142"/>
      <c r="CL103" s="79"/>
      <c r="CM103" s="80"/>
      <c r="CN103" s="80"/>
      <c r="CO103" s="80"/>
      <c r="CP103" s="106"/>
      <c r="CQ103" s="106"/>
      <c r="CR103" s="106"/>
      <c r="CS103" s="106"/>
      <c r="CT103" s="106"/>
      <c r="CU103" s="106"/>
      <c r="CV103" s="106"/>
      <c r="CW103" s="106"/>
      <c r="CX103" s="106"/>
      <c r="CY103" s="106"/>
      <c r="CZ103" s="106"/>
      <c r="DA103" s="106"/>
      <c r="DB103" s="106"/>
      <c r="DC103" s="106"/>
      <c r="DD103" s="106"/>
      <c r="DE103" s="106"/>
      <c r="DF103" s="106"/>
      <c r="DG103" s="106"/>
      <c r="DH103" s="106"/>
      <c r="DI103" s="106"/>
      <c r="DJ103" s="106"/>
      <c r="DK103" s="106"/>
    </row>
    <row r="104" spans="1:150" s="105" customFormat="1" ht="23.25" x14ac:dyDescent="0.25">
      <c r="A104" s="799"/>
      <c r="B104" s="786" t="s">
        <v>174</v>
      </c>
      <c r="C104" s="787"/>
      <c r="D104" s="183"/>
      <c r="E104" s="788"/>
      <c r="F104" s="788"/>
      <c r="G104" s="788"/>
      <c r="H104" s="788"/>
      <c r="I104" s="788"/>
      <c r="J104" s="788"/>
      <c r="K104" s="788"/>
      <c r="L104" s="788"/>
      <c r="M104" s="788"/>
      <c r="N104" s="788"/>
      <c r="O104" s="788"/>
      <c r="P104" s="788"/>
      <c r="Q104" s="788"/>
      <c r="R104" s="788"/>
      <c r="S104" s="788"/>
      <c r="T104" s="788"/>
      <c r="U104" s="788"/>
      <c r="V104" s="788"/>
      <c r="W104" s="788"/>
      <c r="X104" s="788"/>
      <c r="Y104" s="78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41"/>
      <c r="AL104" s="141"/>
      <c r="AM104" s="141"/>
      <c r="AN104" s="141"/>
      <c r="AO104" s="141"/>
      <c r="AP104" s="141"/>
      <c r="AQ104" s="141"/>
      <c r="AR104" s="141"/>
      <c r="AS104" s="141"/>
      <c r="AT104" s="141"/>
      <c r="AU104" s="141"/>
      <c r="AV104" s="141"/>
      <c r="AW104" s="141"/>
      <c r="AX104" s="141"/>
      <c r="AY104" s="141"/>
      <c r="AZ104" s="141"/>
      <c r="BA104" s="141"/>
      <c r="BB104" s="141"/>
      <c r="BC104" s="141"/>
      <c r="BD104" s="141"/>
      <c r="BE104" s="141"/>
      <c r="BF104" s="141"/>
      <c r="BG104" s="141"/>
      <c r="BH104" s="141"/>
      <c r="BI104" s="141"/>
      <c r="BJ104" s="141"/>
      <c r="BK104" s="141"/>
      <c r="BL104" s="141"/>
      <c r="BM104" s="141"/>
      <c r="BN104" s="141"/>
      <c r="BO104" s="140"/>
      <c r="BP104" s="99"/>
      <c r="BQ104" s="99"/>
      <c r="BR104" s="99"/>
      <c r="BS104" s="138"/>
      <c r="BT104" s="138"/>
      <c r="BU104" s="138"/>
      <c r="BV104" s="138"/>
      <c r="BW104" s="138"/>
      <c r="BX104" s="138"/>
      <c r="BY104" s="138"/>
      <c r="BZ104" s="138"/>
      <c r="CA104" s="138"/>
      <c r="CB104" s="138"/>
      <c r="CC104" s="138"/>
      <c r="CD104" s="138"/>
      <c r="CE104" s="138"/>
      <c r="CF104" s="138"/>
      <c r="CG104" s="138"/>
      <c r="CH104" s="138"/>
      <c r="CI104" s="138"/>
      <c r="CJ104" s="138"/>
      <c r="CK104" s="142"/>
      <c r="CL104" s="79"/>
      <c r="CM104" s="80"/>
      <c r="CN104" s="80"/>
      <c r="CO104" s="80"/>
      <c r="CP104" s="106"/>
      <c r="CQ104" s="106"/>
      <c r="CR104" s="106"/>
      <c r="CS104" s="106"/>
      <c r="CT104" s="106"/>
      <c r="CU104" s="106"/>
      <c r="CV104" s="106"/>
      <c r="CW104" s="106"/>
      <c r="CX104" s="106"/>
      <c r="CY104" s="106"/>
      <c r="CZ104" s="106"/>
      <c r="DA104" s="106"/>
      <c r="DB104" s="106"/>
      <c r="DC104" s="106"/>
      <c r="DD104" s="106"/>
      <c r="DE104" s="106"/>
      <c r="DF104" s="106"/>
      <c r="DG104" s="106"/>
      <c r="DH104" s="106"/>
      <c r="DI104" s="106"/>
      <c r="DJ104" s="106"/>
      <c r="DK104" s="106"/>
    </row>
    <row r="105" spans="1:150" s="107" customFormat="1" ht="20.25" customHeight="1" x14ac:dyDescent="0.25">
      <c r="A105" s="799"/>
      <c r="B105" s="786"/>
      <c r="C105" s="787"/>
      <c r="D105" s="183"/>
      <c r="E105" s="788"/>
      <c r="F105" s="788"/>
      <c r="G105" s="788"/>
      <c r="H105" s="788"/>
      <c r="I105" s="788"/>
      <c r="J105" s="788"/>
      <c r="K105" s="788"/>
      <c r="L105" s="788"/>
      <c r="M105" s="788"/>
      <c r="N105" s="788"/>
      <c r="O105" s="788"/>
      <c r="P105" s="788"/>
      <c r="Q105" s="788"/>
      <c r="R105" s="788"/>
      <c r="S105" s="788"/>
      <c r="T105" s="788"/>
      <c r="U105" s="788"/>
      <c r="V105" s="788"/>
      <c r="W105" s="788"/>
      <c r="X105" s="788"/>
      <c r="Y105" s="78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41"/>
      <c r="AL105" s="141"/>
      <c r="AM105" s="141"/>
      <c r="AN105" s="141"/>
      <c r="AO105" s="141"/>
      <c r="AP105" s="141"/>
      <c r="AQ105" s="141"/>
      <c r="AR105" s="141"/>
      <c r="AS105" s="141"/>
      <c r="AT105" s="141"/>
      <c r="AU105" s="141"/>
      <c r="AV105" s="141"/>
      <c r="AW105" s="141"/>
      <c r="AX105" s="141"/>
      <c r="AY105" s="141"/>
      <c r="AZ105" s="141"/>
      <c r="BA105" s="141"/>
      <c r="BB105" s="141"/>
      <c r="BC105" s="141"/>
      <c r="BD105" s="141"/>
      <c r="BE105" s="141"/>
      <c r="BF105" s="141"/>
      <c r="BG105" s="141"/>
      <c r="BH105" s="141"/>
      <c r="BI105" s="141"/>
      <c r="BJ105" s="141"/>
      <c r="BK105" s="141"/>
      <c r="BL105" s="141"/>
      <c r="BM105" s="141"/>
      <c r="BN105" s="141"/>
      <c r="BO105" s="140"/>
      <c r="BP105" s="99"/>
      <c r="BQ105" s="99"/>
      <c r="BR105" s="99"/>
      <c r="BS105" s="138"/>
      <c r="BT105" s="138"/>
      <c r="BU105" s="138"/>
      <c r="BV105" s="138"/>
      <c r="BW105" s="138"/>
      <c r="BX105" s="138"/>
      <c r="BY105" s="138"/>
      <c r="BZ105" s="138"/>
      <c r="CA105" s="138"/>
      <c r="CB105" s="138"/>
      <c r="CC105" s="138"/>
      <c r="CD105" s="138"/>
      <c r="CE105" s="138"/>
      <c r="CF105" s="138"/>
      <c r="CG105" s="138"/>
      <c r="CH105" s="138"/>
      <c r="CI105" s="138"/>
      <c r="CJ105" s="138"/>
      <c r="CK105" s="142"/>
      <c r="CL105" s="79"/>
      <c r="CM105" s="80"/>
      <c r="CN105" s="80"/>
      <c r="CO105" s="80"/>
      <c r="CP105" s="106"/>
      <c r="CQ105" s="106"/>
      <c r="CR105" s="106"/>
      <c r="CS105" s="106"/>
      <c r="CT105" s="106"/>
      <c r="CU105" s="106"/>
      <c r="CV105" s="106"/>
      <c r="CW105" s="106"/>
      <c r="CX105" s="106"/>
      <c r="CY105" s="106"/>
      <c r="CZ105" s="106"/>
      <c r="DA105" s="106"/>
      <c r="DB105" s="106"/>
      <c r="DC105" s="106"/>
      <c r="DD105" s="106"/>
      <c r="DE105" s="106"/>
      <c r="DF105" s="106"/>
      <c r="DG105" s="106"/>
      <c r="DH105" s="106"/>
      <c r="DI105" s="106"/>
      <c r="DJ105" s="106"/>
      <c r="DK105" s="106"/>
      <c r="DL105" s="105"/>
      <c r="DM105" s="105"/>
      <c r="DN105" s="105"/>
      <c r="DO105" s="105"/>
      <c r="DP105" s="105"/>
      <c r="DQ105" s="105"/>
      <c r="DR105" s="105"/>
      <c r="DS105" s="105"/>
      <c r="DT105" s="105"/>
      <c r="DU105" s="105"/>
      <c r="DV105" s="105"/>
      <c r="DW105" s="105"/>
      <c r="DX105" s="105"/>
      <c r="DY105" s="105"/>
      <c r="DZ105" s="105"/>
      <c r="EA105" s="105"/>
      <c r="EB105" s="105"/>
      <c r="EC105" s="105"/>
      <c r="ED105" s="105"/>
      <c r="EE105" s="105"/>
      <c r="EF105" s="105"/>
      <c r="EG105" s="105"/>
      <c r="EH105" s="105"/>
      <c r="EI105" s="105"/>
      <c r="EJ105" s="105"/>
      <c r="EK105" s="105"/>
      <c r="EL105" s="105"/>
      <c r="EM105" s="105"/>
      <c r="EN105" s="105"/>
      <c r="EO105" s="105"/>
      <c r="EP105" s="105"/>
      <c r="EQ105" s="105"/>
      <c r="ER105" s="105"/>
      <c r="ES105" s="105"/>
      <c r="ET105" s="105"/>
    </row>
    <row r="106" spans="1:150" s="107" customFormat="1" ht="20.25" customHeight="1" x14ac:dyDescent="0.25">
      <c r="A106" s="799"/>
      <c r="B106" s="786"/>
      <c r="C106" s="787"/>
      <c r="D106" s="183"/>
      <c r="E106" s="788"/>
      <c r="F106" s="788"/>
      <c r="G106" s="788"/>
      <c r="H106" s="788"/>
      <c r="I106" s="788"/>
      <c r="J106" s="788"/>
      <c r="K106" s="788"/>
      <c r="L106" s="788"/>
      <c r="M106" s="788"/>
      <c r="N106" s="788"/>
      <c r="O106" s="788"/>
      <c r="P106" s="788"/>
      <c r="Q106" s="788"/>
      <c r="R106" s="788"/>
      <c r="S106" s="788"/>
      <c r="T106" s="788"/>
      <c r="U106" s="788"/>
      <c r="V106" s="788"/>
      <c r="W106" s="788"/>
      <c r="X106" s="788"/>
      <c r="Y106" s="78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9"/>
      <c r="AL106" s="129"/>
      <c r="AM106" s="129"/>
      <c r="AN106" s="129"/>
      <c r="AO106" s="129"/>
      <c r="AP106" s="129"/>
      <c r="AQ106" s="129"/>
      <c r="AR106" s="129"/>
      <c r="AS106" s="129"/>
      <c r="AT106" s="129"/>
      <c r="AU106" s="129"/>
      <c r="AV106" s="129"/>
      <c r="AW106" s="129"/>
      <c r="AX106" s="129"/>
      <c r="AY106" s="129"/>
      <c r="AZ106" s="129"/>
      <c r="BA106" s="129"/>
      <c r="BB106" s="129"/>
      <c r="BC106" s="129"/>
      <c r="BD106" s="129"/>
      <c r="BE106" s="129"/>
      <c r="BF106" s="129"/>
      <c r="BG106" s="129"/>
      <c r="BH106" s="129"/>
      <c r="BI106" s="129"/>
      <c r="BJ106" s="129"/>
      <c r="BK106" s="129"/>
      <c r="BL106" s="129"/>
      <c r="BM106" s="129"/>
      <c r="BN106" s="129"/>
      <c r="BO106" s="129"/>
      <c r="CK106" s="108"/>
      <c r="CL106" s="79"/>
      <c r="CM106" s="80"/>
      <c r="CN106" s="80"/>
      <c r="CO106" s="80"/>
      <c r="CP106" s="78"/>
      <c r="CQ106" s="78"/>
      <c r="CR106" s="78"/>
      <c r="CS106" s="78"/>
      <c r="CT106" s="78"/>
      <c r="CU106" s="78"/>
      <c r="CV106" s="78"/>
      <c r="CW106" s="78"/>
      <c r="CX106" s="78"/>
      <c r="CY106" s="78"/>
      <c r="CZ106" s="78"/>
      <c r="DA106" s="78"/>
      <c r="DB106" s="78"/>
      <c r="DC106" s="78"/>
      <c r="DD106" s="78"/>
      <c r="DE106" s="78"/>
      <c r="DF106" s="78"/>
      <c r="DG106" s="78"/>
      <c r="DH106" s="78"/>
      <c r="DI106" s="78"/>
      <c r="DJ106" s="78"/>
      <c r="DK106" s="78"/>
    </row>
    <row r="107" spans="1:150" s="107" customFormat="1" ht="20.25" customHeight="1" x14ac:dyDescent="0.25">
      <c r="A107" s="799"/>
      <c r="B107" s="786"/>
      <c r="C107" s="787"/>
      <c r="D107" s="183"/>
      <c r="E107" s="788"/>
      <c r="F107" s="788"/>
      <c r="G107" s="788"/>
      <c r="H107" s="788"/>
      <c r="I107" s="788"/>
      <c r="J107" s="788"/>
      <c r="K107" s="788"/>
      <c r="L107" s="788"/>
      <c r="M107" s="788"/>
      <c r="N107" s="788"/>
      <c r="O107" s="788"/>
      <c r="P107" s="788"/>
      <c r="Q107" s="788"/>
      <c r="R107" s="788"/>
      <c r="S107" s="788"/>
      <c r="T107" s="788"/>
      <c r="U107" s="788"/>
      <c r="V107" s="788"/>
      <c r="W107" s="788"/>
      <c r="X107" s="788"/>
      <c r="Y107" s="78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9"/>
      <c r="AL107" s="129"/>
      <c r="AM107" s="129"/>
      <c r="AN107" s="129"/>
      <c r="AO107" s="129"/>
      <c r="AP107" s="129"/>
      <c r="AQ107" s="129"/>
      <c r="AR107" s="129"/>
      <c r="AS107" s="129"/>
      <c r="AT107" s="129"/>
      <c r="AU107" s="129"/>
      <c r="AV107" s="129"/>
      <c r="AW107" s="129"/>
      <c r="AX107" s="129"/>
      <c r="AY107" s="129"/>
      <c r="AZ107" s="129"/>
      <c r="BA107" s="129"/>
      <c r="BB107" s="129"/>
      <c r="BC107" s="129"/>
      <c r="BD107" s="129"/>
      <c r="BE107" s="129"/>
      <c r="BF107" s="129"/>
      <c r="BG107" s="129"/>
      <c r="BH107" s="129"/>
      <c r="BI107" s="129"/>
      <c r="BJ107" s="129"/>
      <c r="BK107" s="129"/>
      <c r="BL107" s="129"/>
      <c r="BM107" s="129"/>
      <c r="BN107" s="129"/>
      <c r="BO107" s="129"/>
      <c r="CK107" s="108"/>
      <c r="CL107" s="79"/>
      <c r="CM107" s="80"/>
      <c r="CN107" s="80"/>
      <c r="CO107" s="80"/>
      <c r="CP107" s="78"/>
      <c r="CQ107" s="78"/>
      <c r="CR107" s="78"/>
      <c r="CS107" s="78"/>
      <c r="CT107" s="78"/>
      <c r="CU107" s="78"/>
      <c r="CV107" s="78"/>
      <c r="CW107" s="78"/>
      <c r="CX107" s="78"/>
      <c r="CY107" s="78"/>
      <c r="CZ107" s="78"/>
      <c r="DA107" s="78"/>
      <c r="DB107" s="78"/>
      <c r="DC107" s="78"/>
      <c r="DD107" s="78"/>
      <c r="DE107" s="78"/>
      <c r="DF107" s="78"/>
      <c r="DG107" s="78"/>
      <c r="DH107" s="78"/>
      <c r="DI107" s="78"/>
      <c r="DJ107" s="78"/>
      <c r="DK107" s="78"/>
    </row>
    <row r="108" spans="1:150" ht="20.25" customHeight="1" x14ac:dyDescent="0.25">
      <c r="A108" s="799"/>
      <c r="B108" s="786" t="s">
        <v>175</v>
      </c>
      <c r="C108" s="787"/>
      <c r="D108" s="183"/>
      <c r="E108" s="788"/>
      <c r="F108" s="788"/>
      <c r="G108" s="788"/>
      <c r="H108" s="788"/>
      <c r="I108" s="788"/>
      <c r="J108" s="788"/>
      <c r="K108" s="788"/>
      <c r="L108" s="788"/>
      <c r="M108" s="788"/>
      <c r="N108" s="788"/>
      <c r="O108" s="788"/>
      <c r="P108" s="788"/>
      <c r="Q108" s="788"/>
      <c r="R108" s="788"/>
      <c r="S108" s="788"/>
      <c r="T108" s="788"/>
      <c r="U108" s="788"/>
      <c r="V108" s="788" t="s">
        <v>176</v>
      </c>
      <c r="W108" s="788"/>
      <c r="X108" s="788"/>
      <c r="Y108" s="78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9"/>
      <c r="AL108" s="129"/>
      <c r="AM108" s="129"/>
      <c r="AN108" s="129"/>
      <c r="AO108" s="129"/>
      <c r="AP108" s="129"/>
      <c r="AQ108" s="129"/>
      <c r="AR108" s="129"/>
      <c r="AS108" s="129"/>
      <c r="AT108" s="129"/>
      <c r="AU108" s="129"/>
      <c r="AV108" s="129"/>
      <c r="AW108" s="129"/>
      <c r="AX108" s="129"/>
      <c r="AY108" s="129"/>
      <c r="AZ108" s="129"/>
      <c r="BA108" s="129"/>
      <c r="BB108" s="129"/>
      <c r="BC108" s="129"/>
      <c r="BD108" s="129"/>
      <c r="BE108" s="129"/>
      <c r="BF108" s="129"/>
      <c r="BG108" s="129"/>
      <c r="BH108" s="129"/>
      <c r="BI108" s="129"/>
      <c r="BJ108" s="129"/>
      <c r="BK108" s="129"/>
      <c r="BL108" s="129"/>
      <c r="BM108" s="129"/>
      <c r="BN108" s="129"/>
      <c r="BO108" s="129"/>
      <c r="BP108" s="107"/>
      <c r="BQ108" s="107"/>
      <c r="BR108" s="107"/>
      <c r="BS108" s="107"/>
      <c r="BT108" s="107"/>
      <c r="BU108" s="107"/>
      <c r="BV108" s="107"/>
      <c r="BW108" s="107"/>
      <c r="BX108" s="107"/>
      <c r="BY108" s="107"/>
      <c r="BZ108" s="107"/>
      <c r="CA108" s="107"/>
      <c r="CB108" s="107"/>
      <c r="CC108" s="107"/>
      <c r="CD108" s="107"/>
      <c r="CE108" s="107"/>
      <c r="CF108" s="107"/>
      <c r="CG108" s="107"/>
      <c r="CH108" s="107"/>
      <c r="CI108" s="107"/>
      <c r="CJ108" s="107"/>
      <c r="CK108" s="108"/>
      <c r="CP108" s="78"/>
      <c r="CQ108" s="78"/>
      <c r="CR108" s="78"/>
      <c r="CS108" s="78"/>
      <c r="CT108" s="78"/>
      <c r="CU108" s="78"/>
      <c r="CV108" s="78"/>
      <c r="CW108" s="78"/>
      <c r="CX108" s="78"/>
      <c r="CY108" s="78"/>
      <c r="CZ108" s="78"/>
      <c r="DA108" s="78"/>
      <c r="DB108" s="78"/>
      <c r="DC108" s="78"/>
      <c r="DD108" s="78"/>
      <c r="DE108" s="78"/>
      <c r="DF108" s="78"/>
      <c r="DG108" s="78"/>
      <c r="DH108" s="78"/>
      <c r="DI108" s="78"/>
      <c r="DJ108" s="78"/>
      <c r="DK108" s="78"/>
      <c r="DL108" s="107"/>
      <c r="DM108" s="107"/>
      <c r="DN108" s="107"/>
      <c r="DO108" s="107"/>
      <c r="DP108" s="107"/>
      <c r="DQ108" s="107"/>
      <c r="DR108" s="107"/>
      <c r="DS108" s="107"/>
      <c r="DT108" s="107"/>
      <c r="DU108" s="107"/>
      <c r="DV108" s="107"/>
      <c r="DW108" s="107"/>
      <c r="DX108" s="107"/>
      <c r="DY108" s="107"/>
      <c r="DZ108" s="107"/>
      <c r="EA108" s="107"/>
      <c r="EB108" s="107"/>
      <c r="EC108" s="107"/>
      <c r="ED108" s="107"/>
      <c r="EE108" s="107"/>
      <c r="EF108" s="107"/>
      <c r="EG108" s="107"/>
      <c r="EH108" s="107"/>
      <c r="EI108" s="107"/>
      <c r="EJ108" s="107"/>
      <c r="EK108" s="107"/>
      <c r="EL108" s="107"/>
      <c r="EM108" s="107"/>
      <c r="EN108" s="107"/>
      <c r="EO108" s="107"/>
      <c r="EP108" s="107"/>
      <c r="EQ108" s="107"/>
      <c r="ER108" s="107"/>
      <c r="ES108" s="107"/>
      <c r="ET108" s="107"/>
    </row>
    <row r="109" spans="1:150" ht="20.25" customHeight="1" x14ac:dyDescent="0.25">
      <c r="A109" s="799"/>
      <c r="B109" s="786" t="s">
        <v>177</v>
      </c>
      <c r="C109" s="787"/>
      <c r="D109" s="183"/>
      <c r="E109" s="788"/>
      <c r="F109" s="788"/>
      <c r="G109" s="788"/>
      <c r="H109" s="788"/>
      <c r="I109" s="788"/>
      <c r="J109" s="788"/>
      <c r="K109" s="788"/>
      <c r="L109" s="788"/>
      <c r="M109" s="788"/>
      <c r="N109" s="788"/>
      <c r="O109" s="788"/>
      <c r="P109" s="788"/>
      <c r="Q109" s="788"/>
      <c r="R109" s="788"/>
      <c r="S109" s="788"/>
      <c r="T109" s="788"/>
      <c r="U109" s="788" t="s">
        <v>178</v>
      </c>
      <c r="V109" s="788"/>
      <c r="W109" s="788"/>
      <c r="X109" s="788"/>
      <c r="Y109" s="78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CK109" s="110"/>
    </row>
    <row r="110" spans="1:150" ht="20.25" customHeight="1" x14ac:dyDescent="0.25">
      <c r="A110" s="799"/>
      <c r="B110" s="786"/>
      <c r="C110" s="787"/>
      <c r="D110" s="183"/>
      <c r="E110" s="788"/>
      <c r="F110" s="788"/>
      <c r="G110" s="788"/>
      <c r="H110" s="788"/>
      <c r="I110" s="788"/>
      <c r="J110" s="788"/>
      <c r="K110" s="788"/>
      <c r="L110" s="788"/>
      <c r="M110" s="788"/>
      <c r="N110" s="788"/>
      <c r="O110" s="788"/>
      <c r="P110" s="788"/>
      <c r="Q110" s="788"/>
      <c r="R110" s="788"/>
      <c r="S110" s="788"/>
      <c r="T110" s="788"/>
      <c r="U110" s="788" t="s">
        <v>179</v>
      </c>
      <c r="V110" s="788"/>
      <c r="W110" s="788"/>
      <c r="X110" s="788"/>
      <c r="Y110" s="78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CK110" s="110"/>
    </row>
    <row r="111" spans="1:150" ht="20.25" customHeight="1" x14ac:dyDescent="0.25">
      <c r="A111" s="799"/>
      <c r="B111" s="786"/>
      <c r="C111" s="787"/>
      <c r="D111" s="183"/>
      <c r="E111" s="788"/>
      <c r="F111" s="788"/>
      <c r="G111" s="788"/>
      <c r="H111" s="788"/>
      <c r="I111" s="788"/>
      <c r="J111" s="788"/>
      <c r="K111" s="788"/>
      <c r="L111" s="788"/>
      <c r="M111" s="788"/>
      <c r="N111" s="788"/>
      <c r="O111" s="788"/>
      <c r="P111" s="788"/>
      <c r="Q111" s="788"/>
      <c r="R111" s="788"/>
      <c r="S111" s="788"/>
      <c r="T111" s="788"/>
      <c r="U111" s="788"/>
      <c r="V111" s="788"/>
      <c r="W111" s="788"/>
      <c r="X111" s="788"/>
      <c r="Y111" s="78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CK111" s="110"/>
    </row>
    <row r="112" spans="1:150" ht="20.25" customHeight="1" x14ac:dyDescent="0.3">
      <c r="A112" s="800"/>
      <c r="B112" s="789"/>
      <c r="E112" s="789"/>
      <c r="F112" s="789"/>
      <c r="G112" s="789"/>
      <c r="H112" s="789"/>
      <c r="I112" s="789"/>
      <c r="J112" s="789"/>
      <c r="K112" s="789"/>
      <c r="L112" s="789"/>
      <c r="M112" s="789"/>
      <c r="N112" s="789"/>
      <c r="O112" s="789"/>
      <c r="P112" s="789"/>
      <c r="Q112" s="789"/>
      <c r="R112" s="789"/>
      <c r="S112" s="789"/>
      <c r="T112" s="789"/>
      <c r="U112" s="789"/>
      <c r="V112" s="789"/>
      <c r="W112" s="789"/>
      <c r="X112" s="789"/>
      <c r="Y112" s="789"/>
      <c r="CK112" s="110"/>
    </row>
    <row r="113" spans="1:89" ht="20.25" customHeight="1" x14ac:dyDescent="0.35">
      <c r="A113" s="800"/>
      <c r="B113" s="109"/>
      <c r="C113" s="164"/>
      <c r="CK113" s="110"/>
    </row>
    <row r="114" spans="1:89" ht="20.25" customHeight="1" x14ac:dyDescent="0.35">
      <c r="A114" s="800"/>
      <c r="B114" s="109"/>
      <c r="C114" s="164"/>
      <c r="CK114" s="110"/>
    </row>
    <row r="115" spans="1:89" ht="20.25" customHeight="1" x14ac:dyDescent="0.35">
      <c r="A115" s="800"/>
      <c r="B115" s="109"/>
      <c r="C115" s="164"/>
      <c r="CK115" s="110"/>
    </row>
    <row r="116" spans="1:89" ht="20.25" customHeight="1" x14ac:dyDescent="0.35">
      <c r="A116" s="800"/>
      <c r="B116" s="109"/>
      <c r="C116" s="164"/>
      <c r="CK116" s="110"/>
    </row>
    <row r="117" spans="1:89" ht="20.25" customHeight="1" x14ac:dyDescent="0.35">
      <c r="A117" s="800"/>
      <c r="B117" s="109"/>
      <c r="C117" s="164"/>
      <c r="CK117" s="110"/>
    </row>
    <row r="118" spans="1:89" ht="20.25" customHeight="1" x14ac:dyDescent="0.35">
      <c r="A118" s="800"/>
      <c r="B118" s="109"/>
      <c r="C118" s="164"/>
      <c r="CK118" s="110"/>
    </row>
    <row r="119" spans="1:89" ht="20.25" customHeight="1" x14ac:dyDescent="0.35">
      <c r="A119" s="800"/>
      <c r="B119" s="109"/>
      <c r="C119" s="164"/>
      <c r="CK119" s="110"/>
    </row>
    <row r="120" spans="1:89" ht="20.25" customHeight="1" x14ac:dyDescent="0.35">
      <c r="A120" s="800"/>
      <c r="B120" s="109"/>
      <c r="C120" s="164"/>
      <c r="CK120" s="110"/>
    </row>
    <row r="121" spans="1:89" ht="20.25" customHeight="1" x14ac:dyDescent="0.35">
      <c r="A121" s="800"/>
      <c r="B121" s="109"/>
      <c r="C121" s="164"/>
      <c r="CK121" s="110"/>
    </row>
    <row r="122" spans="1:89" ht="20.25" customHeight="1" x14ac:dyDescent="0.2">
      <c r="A122" s="872" t="s">
        <v>183</v>
      </c>
      <c r="B122" s="873"/>
      <c r="C122" s="873"/>
      <c r="D122" s="873"/>
      <c r="E122" s="873"/>
      <c r="F122" s="873"/>
      <c r="G122" s="873"/>
      <c r="H122" s="873"/>
      <c r="I122" s="873"/>
      <c r="J122" s="873"/>
      <c r="K122" s="873"/>
      <c r="L122" s="873"/>
      <c r="M122" s="873"/>
      <c r="N122" s="873"/>
      <c r="O122" s="873"/>
      <c r="P122" s="873"/>
      <c r="Q122" s="873"/>
      <c r="R122" s="873"/>
      <c r="S122" s="873"/>
      <c r="T122" s="873"/>
      <c r="U122" s="873"/>
      <c r="V122" s="873"/>
      <c r="W122" s="873"/>
      <c r="X122" s="873"/>
      <c r="Y122" s="873"/>
      <c r="Z122" s="873"/>
      <c r="AA122" s="873"/>
      <c r="AB122" s="873"/>
      <c r="AC122" s="873"/>
      <c r="AD122" s="873"/>
      <c r="AE122" s="873"/>
      <c r="AF122" s="873"/>
      <c r="AG122" s="873"/>
      <c r="AH122" s="873"/>
      <c r="AI122" s="873"/>
      <c r="AJ122" s="873"/>
      <c r="AK122" s="873"/>
      <c r="AL122" s="873"/>
      <c r="AM122" s="873"/>
      <c r="AN122" s="873"/>
      <c r="AO122" s="873"/>
      <c r="AP122" s="873"/>
      <c r="AQ122" s="873"/>
      <c r="AR122" s="873"/>
      <c r="AS122" s="873"/>
      <c r="AT122" s="873"/>
      <c r="AU122" s="873"/>
      <c r="AV122" s="873"/>
      <c r="AW122" s="873"/>
      <c r="AX122" s="873"/>
      <c r="AY122" s="873"/>
      <c r="AZ122" s="873"/>
      <c r="BA122" s="873"/>
      <c r="BB122" s="873"/>
      <c r="BC122" s="873"/>
      <c r="BD122" s="873"/>
      <c r="BE122" s="873"/>
      <c r="BF122" s="873"/>
      <c r="BG122" s="873"/>
      <c r="BH122" s="873"/>
      <c r="BI122" s="873"/>
      <c r="BJ122" s="873"/>
      <c r="BK122" s="873"/>
      <c r="BL122" s="873"/>
      <c r="BM122" s="873"/>
      <c r="BN122" s="873"/>
      <c r="BO122" s="873"/>
      <c r="BP122" s="873"/>
      <c r="BQ122" s="873"/>
      <c r="BR122" s="873"/>
      <c r="BS122" s="873"/>
      <c r="BT122" s="873"/>
      <c r="BU122" s="873"/>
      <c r="BV122" s="873"/>
      <c r="BW122" s="873"/>
      <c r="BX122" s="873"/>
      <c r="BY122" s="873"/>
      <c r="BZ122" s="873"/>
      <c r="CA122" s="873"/>
      <c r="CB122" s="873"/>
      <c r="CC122" s="873"/>
      <c r="CD122" s="873"/>
      <c r="CE122" s="873"/>
      <c r="CF122" s="873"/>
      <c r="CG122" s="873"/>
      <c r="CH122" s="873"/>
      <c r="CI122" s="873"/>
      <c r="CJ122" s="873"/>
      <c r="CK122" s="874"/>
    </row>
    <row r="123" spans="1:89" ht="20.25" customHeight="1" x14ac:dyDescent="0.2">
      <c r="A123" s="801"/>
      <c r="B123" s="873" t="s">
        <v>182</v>
      </c>
      <c r="C123" s="873"/>
      <c r="D123" s="873"/>
      <c r="E123" s="873"/>
      <c r="F123" s="873"/>
      <c r="G123" s="873"/>
      <c r="H123" s="873"/>
      <c r="I123" s="873"/>
      <c r="J123" s="873"/>
      <c r="K123" s="873"/>
      <c r="L123" s="873"/>
      <c r="M123" s="873"/>
      <c r="N123" s="873"/>
      <c r="O123" s="873"/>
      <c r="P123" s="873"/>
      <c r="Q123" s="873"/>
      <c r="R123" s="873"/>
      <c r="S123" s="873"/>
      <c r="T123" s="873"/>
      <c r="U123" s="873"/>
      <c r="V123" s="873"/>
      <c r="W123" s="873"/>
      <c r="X123" s="873"/>
      <c r="Y123" s="873"/>
      <c r="Z123" s="873"/>
      <c r="AA123" s="873"/>
      <c r="AB123" s="873"/>
      <c r="AC123" s="873"/>
      <c r="AD123" s="873"/>
      <c r="AE123" s="873"/>
      <c r="AF123" s="873"/>
      <c r="AG123" s="873"/>
      <c r="AH123" s="873"/>
      <c r="AI123" s="873"/>
      <c r="AJ123" s="873"/>
      <c r="AK123" s="873"/>
      <c r="AL123" s="873"/>
      <c r="AM123" s="873"/>
      <c r="AN123" s="873"/>
      <c r="AO123" s="873"/>
      <c r="AP123" s="873"/>
      <c r="AQ123" s="873"/>
      <c r="AR123" s="873"/>
      <c r="AS123" s="873"/>
      <c r="AT123" s="873"/>
      <c r="AU123" s="873"/>
      <c r="AV123" s="873"/>
      <c r="AW123" s="873"/>
      <c r="AX123" s="873"/>
      <c r="AY123" s="873"/>
      <c r="AZ123" s="873"/>
      <c r="BA123" s="873"/>
      <c r="BB123" s="873"/>
      <c r="BC123" s="873"/>
      <c r="BD123" s="873"/>
      <c r="BE123" s="873"/>
      <c r="BF123" s="873"/>
      <c r="BG123" s="873"/>
      <c r="BH123" s="873"/>
      <c r="BI123" s="873"/>
      <c r="BJ123" s="873"/>
      <c r="BK123" s="873"/>
      <c r="BL123" s="873"/>
      <c r="BM123" s="873"/>
      <c r="BN123" s="873"/>
      <c r="BO123" s="873"/>
      <c r="BP123" s="873"/>
      <c r="BQ123" s="873"/>
      <c r="BR123" s="873"/>
      <c r="BS123" s="873"/>
      <c r="BT123" s="873"/>
      <c r="BU123" s="873"/>
      <c r="BV123" s="873"/>
      <c r="BW123" s="873"/>
      <c r="BX123" s="873"/>
      <c r="BY123" s="873"/>
      <c r="BZ123" s="873"/>
      <c r="CA123" s="873"/>
      <c r="CB123" s="873"/>
      <c r="CC123" s="873"/>
      <c r="CD123" s="873"/>
      <c r="CE123" s="873"/>
      <c r="CF123" s="873"/>
      <c r="CG123" s="873"/>
      <c r="CH123" s="873"/>
      <c r="CI123" s="873"/>
      <c r="CJ123" s="873"/>
      <c r="CK123" s="874"/>
    </row>
    <row r="124" spans="1:89" ht="20.25" customHeight="1" x14ac:dyDescent="0.2">
      <c r="A124" s="875" t="s">
        <v>181</v>
      </c>
      <c r="B124" s="876"/>
      <c r="C124" s="876"/>
      <c r="D124" s="876"/>
      <c r="E124" s="876"/>
      <c r="F124" s="876"/>
      <c r="G124" s="876"/>
      <c r="H124" s="876"/>
      <c r="I124" s="876"/>
      <c r="J124" s="876"/>
      <c r="K124" s="876"/>
      <c r="L124" s="876"/>
      <c r="M124" s="876"/>
      <c r="N124" s="876"/>
      <c r="O124" s="876"/>
      <c r="P124" s="876"/>
      <c r="Q124" s="876"/>
      <c r="R124" s="876"/>
      <c r="S124" s="876"/>
      <c r="T124" s="876"/>
      <c r="U124" s="876"/>
      <c r="V124" s="876"/>
      <c r="W124" s="876"/>
      <c r="X124" s="876"/>
      <c r="Y124" s="876"/>
      <c r="Z124" s="876"/>
      <c r="AA124" s="876"/>
      <c r="AB124" s="876"/>
      <c r="AC124" s="876"/>
      <c r="AD124" s="876"/>
      <c r="AE124" s="876"/>
      <c r="AF124" s="876"/>
      <c r="AG124" s="876"/>
      <c r="AH124" s="876"/>
      <c r="AI124" s="876"/>
      <c r="AJ124" s="876"/>
      <c r="AK124" s="876"/>
      <c r="AL124" s="876"/>
      <c r="AM124" s="876"/>
      <c r="AN124" s="876"/>
      <c r="AO124" s="876"/>
      <c r="AP124" s="876"/>
      <c r="AQ124" s="876"/>
      <c r="AR124" s="876"/>
      <c r="AS124" s="876"/>
      <c r="AT124" s="876"/>
      <c r="AU124" s="876"/>
      <c r="AV124" s="876"/>
      <c r="AW124" s="876"/>
      <c r="AX124" s="876"/>
      <c r="AY124" s="876"/>
      <c r="AZ124" s="876"/>
      <c r="BA124" s="876"/>
      <c r="BB124" s="876"/>
      <c r="BC124" s="876"/>
      <c r="BD124" s="876"/>
      <c r="BE124" s="876"/>
      <c r="BF124" s="876"/>
      <c r="BG124" s="876"/>
      <c r="BH124" s="876"/>
      <c r="BI124" s="876"/>
      <c r="BJ124" s="876"/>
      <c r="BK124" s="876"/>
      <c r="BL124" s="876"/>
      <c r="BM124" s="876"/>
      <c r="BN124" s="876"/>
      <c r="BO124" s="876"/>
      <c r="BP124" s="876"/>
      <c r="BQ124" s="876"/>
      <c r="BR124" s="876"/>
      <c r="BS124" s="876"/>
      <c r="BT124" s="876"/>
      <c r="BU124" s="876"/>
      <c r="BV124" s="876"/>
      <c r="BW124" s="876"/>
      <c r="BX124" s="876"/>
      <c r="BY124" s="876"/>
      <c r="BZ124" s="876"/>
      <c r="CA124" s="876"/>
      <c r="CB124" s="876"/>
      <c r="CC124" s="876"/>
      <c r="CD124" s="876"/>
      <c r="CE124" s="876"/>
      <c r="CF124" s="876"/>
      <c r="CG124" s="876"/>
      <c r="CH124" s="876"/>
      <c r="CI124" s="876"/>
      <c r="CJ124" s="876"/>
      <c r="CK124" s="877"/>
    </row>
    <row r="125" spans="1:89" ht="20.25" customHeight="1" x14ac:dyDescent="0.2">
      <c r="A125" s="875" t="s">
        <v>184</v>
      </c>
      <c r="B125" s="876"/>
      <c r="C125" s="876"/>
      <c r="D125" s="876"/>
      <c r="E125" s="876"/>
      <c r="F125" s="876"/>
      <c r="G125" s="876"/>
      <c r="H125" s="876"/>
      <c r="I125" s="876"/>
      <c r="J125" s="876"/>
      <c r="K125" s="876"/>
      <c r="L125" s="876"/>
      <c r="M125" s="876"/>
      <c r="N125" s="876"/>
      <c r="O125" s="876"/>
      <c r="P125" s="876"/>
      <c r="Q125" s="876"/>
      <c r="R125" s="876"/>
      <c r="S125" s="876"/>
      <c r="T125" s="876"/>
      <c r="U125" s="876"/>
      <c r="V125" s="876"/>
      <c r="W125" s="876"/>
      <c r="X125" s="876"/>
      <c r="Y125" s="876"/>
      <c r="Z125" s="876"/>
      <c r="AA125" s="876"/>
      <c r="AB125" s="876"/>
      <c r="AC125" s="876"/>
      <c r="AD125" s="876"/>
      <c r="AE125" s="876"/>
      <c r="AF125" s="876"/>
      <c r="AG125" s="876"/>
      <c r="AH125" s="876"/>
      <c r="AI125" s="876"/>
      <c r="AJ125" s="876"/>
      <c r="AK125" s="876"/>
      <c r="AL125" s="876"/>
      <c r="AM125" s="876"/>
      <c r="AN125" s="876"/>
      <c r="AO125" s="876"/>
      <c r="AP125" s="876"/>
      <c r="AQ125" s="876"/>
      <c r="AR125" s="876"/>
      <c r="AS125" s="876"/>
      <c r="AT125" s="876"/>
      <c r="AU125" s="876"/>
      <c r="AV125" s="876"/>
      <c r="AW125" s="876"/>
      <c r="AX125" s="876"/>
      <c r="AY125" s="876"/>
      <c r="AZ125" s="876"/>
      <c r="BA125" s="876"/>
      <c r="BB125" s="876"/>
      <c r="BC125" s="876"/>
      <c r="BD125" s="876"/>
      <c r="BE125" s="876"/>
      <c r="BF125" s="876"/>
      <c r="BG125" s="876"/>
      <c r="BH125" s="876"/>
      <c r="BI125" s="876"/>
      <c r="BJ125" s="876"/>
      <c r="BK125" s="876"/>
      <c r="BL125" s="876"/>
      <c r="BM125" s="876"/>
      <c r="BN125" s="876"/>
      <c r="BO125" s="876"/>
      <c r="BP125" s="876"/>
      <c r="BQ125" s="876"/>
      <c r="BR125" s="876"/>
      <c r="BS125" s="876"/>
      <c r="BT125" s="876"/>
      <c r="BU125" s="876"/>
      <c r="BV125" s="876"/>
      <c r="BW125" s="876"/>
      <c r="BX125" s="876"/>
      <c r="BY125" s="876"/>
      <c r="BZ125" s="876"/>
      <c r="CA125" s="876"/>
      <c r="CB125" s="876"/>
      <c r="CC125" s="876"/>
      <c r="CD125" s="876"/>
      <c r="CE125" s="876"/>
      <c r="CF125" s="876"/>
      <c r="CG125" s="876"/>
      <c r="CH125" s="876"/>
      <c r="CI125" s="876"/>
      <c r="CJ125" s="876"/>
      <c r="CK125" s="877"/>
    </row>
    <row r="126" spans="1:89" ht="20.25" customHeight="1" x14ac:dyDescent="0.2">
      <c r="A126" s="872" t="s">
        <v>122</v>
      </c>
      <c r="B126" s="873"/>
      <c r="C126" s="873"/>
      <c r="D126" s="873"/>
      <c r="E126" s="873"/>
      <c r="F126" s="873"/>
      <c r="G126" s="873"/>
      <c r="H126" s="873"/>
      <c r="I126" s="873"/>
      <c r="J126" s="873"/>
      <c r="K126" s="873"/>
      <c r="L126" s="873"/>
      <c r="M126" s="873"/>
      <c r="N126" s="873"/>
      <c r="O126" s="873"/>
      <c r="P126" s="873"/>
      <c r="Q126" s="873"/>
      <c r="R126" s="873"/>
      <c r="S126" s="873"/>
      <c r="T126" s="873"/>
      <c r="U126" s="873"/>
      <c r="V126" s="873"/>
      <c r="W126" s="873"/>
      <c r="X126" s="873"/>
      <c r="Y126" s="873"/>
      <c r="Z126" s="873"/>
      <c r="AA126" s="873"/>
      <c r="AB126" s="873"/>
      <c r="AC126" s="873"/>
      <c r="AD126" s="873"/>
      <c r="AE126" s="873"/>
      <c r="AF126" s="873"/>
      <c r="AG126" s="873"/>
      <c r="AH126" s="873"/>
      <c r="AI126" s="873"/>
      <c r="AJ126" s="873"/>
      <c r="AK126" s="873"/>
      <c r="AL126" s="873"/>
      <c r="AM126" s="873"/>
      <c r="AN126" s="873"/>
      <c r="AO126" s="873"/>
      <c r="AP126" s="873"/>
      <c r="AQ126" s="873"/>
      <c r="AR126" s="873"/>
      <c r="AS126" s="873"/>
      <c r="AT126" s="873"/>
      <c r="AU126" s="873"/>
      <c r="AV126" s="873"/>
      <c r="AW126" s="873"/>
      <c r="AX126" s="873"/>
      <c r="AY126" s="873"/>
      <c r="AZ126" s="873"/>
      <c r="BA126" s="873"/>
      <c r="BB126" s="873"/>
      <c r="BC126" s="873"/>
      <c r="BD126" s="873"/>
      <c r="BE126" s="873"/>
      <c r="BF126" s="873"/>
      <c r="BG126" s="873"/>
      <c r="BH126" s="873"/>
      <c r="BI126" s="873"/>
      <c r="BJ126" s="873"/>
      <c r="BK126" s="873"/>
      <c r="BL126" s="873"/>
      <c r="BM126" s="873"/>
      <c r="BN126" s="873"/>
      <c r="BO126" s="873"/>
      <c r="BP126" s="873"/>
      <c r="BQ126" s="873"/>
      <c r="BR126" s="873"/>
      <c r="BS126" s="873"/>
      <c r="BT126" s="873"/>
      <c r="BU126" s="873"/>
      <c r="BV126" s="873"/>
      <c r="BW126" s="873"/>
      <c r="BX126" s="873"/>
      <c r="BY126" s="873"/>
      <c r="BZ126" s="873"/>
      <c r="CA126" s="873"/>
      <c r="CB126" s="873"/>
      <c r="CC126" s="873"/>
      <c r="CD126" s="873"/>
      <c r="CE126" s="873"/>
      <c r="CF126" s="873"/>
      <c r="CG126" s="873"/>
      <c r="CH126" s="873"/>
      <c r="CI126" s="873"/>
      <c r="CJ126" s="873"/>
      <c r="CK126" s="874"/>
    </row>
    <row r="127" spans="1:89" ht="20.25" customHeight="1" x14ac:dyDescent="0.35">
      <c r="A127" s="800"/>
      <c r="B127" s="109"/>
      <c r="C127" s="164"/>
      <c r="CK127" s="110"/>
    </row>
    <row r="128" spans="1:89" ht="20.25" customHeight="1" x14ac:dyDescent="0.35">
      <c r="A128" s="800"/>
      <c r="B128" s="109"/>
      <c r="C128" s="164"/>
      <c r="CK128" s="110"/>
    </row>
    <row r="129" spans="1:89" ht="20.25" customHeight="1" x14ac:dyDescent="0.35">
      <c r="A129" s="800"/>
      <c r="B129" s="109"/>
      <c r="C129" s="164"/>
      <c r="CK129" s="110"/>
    </row>
    <row r="130" spans="1:89" ht="20.25" customHeight="1" x14ac:dyDescent="0.35">
      <c r="A130" s="800"/>
      <c r="B130" s="109"/>
      <c r="C130" s="164"/>
      <c r="CK130" s="110"/>
    </row>
    <row r="131" spans="1:89" ht="20.25" customHeight="1" x14ac:dyDescent="0.35">
      <c r="A131" s="800"/>
      <c r="B131" s="109"/>
      <c r="C131" s="164"/>
      <c r="CK131" s="110"/>
    </row>
    <row r="132" spans="1:89" ht="20.25" customHeight="1" x14ac:dyDescent="0.35">
      <c r="A132" s="800"/>
      <c r="B132" s="109"/>
      <c r="C132" s="164"/>
      <c r="CK132" s="110"/>
    </row>
    <row r="133" spans="1:89" ht="20.25" customHeight="1" x14ac:dyDescent="0.35">
      <c r="A133" s="800"/>
      <c r="B133" s="109"/>
      <c r="C133" s="164"/>
      <c r="CK133" s="110"/>
    </row>
    <row r="134" spans="1:89" ht="20.25" customHeight="1" x14ac:dyDescent="0.35">
      <c r="A134" s="800"/>
      <c r="B134" s="109"/>
      <c r="C134" s="164"/>
      <c r="CK134" s="110"/>
    </row>
    <row r="135" spans="1:89" ht="20.25" customHeight="1" x14ac:dyDescent="0.35">
      <c r="A135" s="800"/>
      <c r="B135" s="109"/>
      <c r="C135" s="164"/>
      <c r="CK135" s="110"/>
    </row>
    <row r="136" spans="1:89" ht="23.25" x14ac:dyDescent="0.35">
      <c r="A136" s="800"/>
      <c r="B136" s="109"/>
      <c r="C136" s="164"/>
      <c r="CK136" s="110"/>
    </row>
    <row r="137" spans="1:89" ht="23.25" x14ac:dyDescent="0.35">
      <c r="A137" s="800"/>
      <c r="B137" s="109"/>
      <c r="C137" s="164"/>
      <c r="CK137" s="110"/>
    </row>
    <row r="138" spans="1:89" ht="23.25" x14ac:dyDescent="0.35">
      <c r="A138" s="800"/>
      <c r="B138" s="109"/>
      <c r="C138" s="164"/>
      <c r="CK138" s="110"/>
    </row>
    <row r="139" spans="1:89" ht="23.25" x14ac:dyDescent="0.35">
      <c r="A139" s="800"/>
      <c r="B139" s="109"/>
      <c r="C139" s="164"/>
      <c r="CK139" s="110"/>
    </row>
    <row r="140" spans="1:89" ht="23.25" x14ac:dyDescent="0.35">
      <c r="A140" s="800"/>
      <c r="B140" s="109"/>
      <c r="C140" s="164"/>
      <c r="CK140" s="110"/>
    </row>
    <row r="141" spans="1:89" ht="23.25" x14ac:dyDescent="0.35">
      <c r="A141" s="800"/>
      <c r="B141" s="109"/>
      <c r="C141" s="164"/>
      <c r="CK141" s="110"/>
    </row>
    <row r="142" spans="1:89" ht="23.25" x14ac:dyDescent="0.35">
      <c r="A142" s="800"/>
      <c r="B142" s="109"/>
      <c r="C142" s="164"/>
      <c r="CK142" s="110"/>
    </row>
    <row r="143" spans="1:89" ht="23.25" x14ac:dyDescent="0.35">
      <c r="A143" s="800"/>
      <c r="B143" s="109"/>
      <c r="C143" s="164"/>
      <c r="CK143" s="110"/>
    </row>
    <row r="144" spans="1:89" ht="23.25" x14ac:dyDescent="0.35">
      <c r="A144" s="800"/>
      <c r="B144" s="109"/>
      <c r="C144" s="164"/>
      <c r="CK144" s="110"/>
    </row>
    <row r="145" spans="1:89" ht="23.25" x14ac:dyDescent="0.35">
      <c r="A145" s="800"/>
      <c r="B145" s="109"/>
      <c r="C145" s="164"/>
      <c r="CK145" s="110"/>
    </row>
    <row r="146" spans="1:89" ht="23.25" x14ac:dyDescent="0.35">
      <c r="A146" s="800"/>
      <c r="B146" s="109"/>
      <c r="C146" s="164"/>
      <c r="CK146" s="110"/>
    </row>
    <row r="147" spans="1:89" ht="23.25" x14ac:dyDescent="0.35">
      <c r="A147" s="800"/>
      <c r="B147" s="109"/>
      <c r="C147" s="164"/>
      <c r="CK147" s="110"/>
    </row>
    <row r="148" spans="1:89" ht="23.25" x14ac:dyDescent="0.35">
      <c r="A148" s="800"/>
      <c r="B148" s="109"/>
      <c r="C148" s="164"/>
      <c r="CK148" s="110"/>
    </row>
    <row r="149" spans="1:89" ht="23.25" x14ac:dyDescent="0.35">
      <c r="A149" s="800"/>
      <c r="B149" s="109"/>
      <c r="C149" s="164"/>
      <c r="CK149" s="110"/>
    </row>
    <row r="150" spans="1:89" ht="23.25" x14ac:dyDescent="0.35">
      <c r="A150" s="800"/>
      <c r="B150" s="109"/>
      <c r="C150" s="164"/>
      <c r="CK150" s="110"/>
    </row>
    <row r="151" spans="1:89" ht="23.25" x14ac:dyDescent="0.35">
      <c r="A151" s="800"/>
      <c r="B151" s="109"/>
      <c r="C151" s="164"/>
      <c r="CK151" s="110"/>
    </row>
    <row r="152" spans="1:89" ht="23.25" x14ac:dyDescent="0.35">
      <c r="A152" s="800"/>
      <c r="B152" s="109"/>
      <c r="C152" s="164"/>
      <c r="CK152" s="110"/>
    </row>
    <row r="153" spans="1:89" ht="23.25" x14ac:dyDescent="0.35">
      <c r="A153" s="800"/>
      <c r="B153" s="109"/>
      <c r="C153" s="164"/>
      <c r="CK153" s="110"/>
    </row>
    <row r="154" spans="1:89" ht="23.25" x14ac:dyDescent="0.35">
      <c r="A154" s="800"/>
      <c r="B154" s="109"/>
      <c r="C154" s="164"/>
      <c r="CK154" s="110"/>
    </row>
    <row r="155" spans="1:89" ht="23.25" x14ac:dyDescent="0.35">
      <c r="A155" s="800"/>
      <c r="B155" s="109"/>
      <c r="C155" s="164"/>
      <c r="CK155" s="110"/>
    </row>
    <row r="156" spans="1:89" ht="23.25" x14ac:dyDescent="0.35">
      <c r="A156" s="800"/>
      <c r="B156" s="109"/>
      <c r="C156" s="164"/>
      <c r="CK156" s="110"/>
    </row>
    <row r="157" spans="1:89" ht="23.25" x14ac:dyDescent="0.35">
      <c r="A157" s="800"/>
      <c r="B157" s="109"/>
      <c r="C157" s="164"/>
      <c r="CK157" s="110"/>
    </row>
    <row r="158" spans="1:89" ht="23.25" x14ac:dyDescent="0.35">
      <c r="A158" s="800"/>
      <c r="B158" s="109"/>
      <c r="C158" s="164"/>
      <c r="CK158" s="110"/>
    </row>
    <row r="159" spans="1:89" ht="23.25" x14ac:dyDescent="0.35">
      <c r="A159" s="800"/>
      <c r="B159" s="109"/>
      <c r="C159" s="164"/>
      <c r="CK159" s="110"/>
    </row>
    <row r="160" spans="1:89" ht="23.25" x14ac:dyDescent="0.35">
      <c r="A160" s="800"/>
      <c r="B160" s="109"/>
      <c r="C160" s="164"/>
      <c r="CK160" s="110"/>
    </row>
    <row r="161" spans="1:89" ht="23.25" x14ac:dyDescent="0.35">
      <c r="A161" s="800"/>
      <c r="B161" s="109"/>
      <c r="C161" s="164"/>
      <c r="CK161" s="110"/>
    </row>
    <row r="162" spans="1:89" ht="23.25" x14ac:dyDescent="0.35">
      <c r="A162" s="800"/>
      <c r="B162" s="109"/>
      <c r="C162" s="164"/>
      <c r="CK162" s="110"/>
    </row>
    <row r="163" spans="1:89" ht="23.25" x14ac:dyDescent="0.35">
      <c r="A163" s="800"/>
      <c r="B163" s="109"/>
      <c r="C163" s="164"/>
      <c r="CK163" s="110"/>
    </row>
    <row r="164" spans="1:89" ht="23.25" x14ac:dyDescent="0.35">
      <c r="A164" s="800"/>
      <c r="B164" s="109"/>
      <c r="C164" s="164"/>
      <c r="CK164" s="110"/>
    </row>
    <row r="165" spans="1:89" ht="23.25" x14ac:dyDescent="0.35">
      <c r="A165" s="800"/>
      <c r="B165" s="109"/>
      <c r="C165" s="164"/>
      <c r="CK165" s="110"/>
    </row>
    <row r="166" spans="1:89" ht="23.25" x14ac:dyDescent="0.35">
      <c r="A166" s="800"/>
      <c r="B166" s="109"/>
      <c r="C166" s="164"/>
      <c r="CK166" s="110"/>
    </row>
    <row r="167" spans="1:89" ht="23.25" x14ac:dyDescent="0.35">
      <c r="A167" s="800"/>
      <c r="B167" s="109"/>
      <c r="C167" s="164"/>
      <c r="CK167" s="110"/>
    </row>
    <row r="168" spans="1:89" ht="23.25" x14ac:dyDescent="0.35">
      <c r="A168" s="800"/>
      <c r="B168" s="109"/>
      <c r="C168" s="164"/>
      <c r="CK168" s="110"/>
    </row>
    <row r="169" spans="1:89" ht="23.25" x14ac:dyDescent="0.35">
      <c r="A169" s="800"/>
      <c r="B169" s="109"/>
      <c r="C169" s="164"/>
      <c r="CK169" s="110"/>
    </row>
    <row r="170" spans="1:89" ht="23.25" x14ac:dyDescent="0.35">
      <c r="A170" s="800"/>
      <c r="B170" s="109"/>
      <c r="C170" s="164"/>
      <c r="CK170" s="110"/>
    </row>
    <row r="171" spans="1:89" ht="23.25" x14ac:dyDescent="0.35">
      <c r="A171" s="800"/>
      <c r="B171" s="109"/>
      <c r="C171" s="164"/>
      <c r="CK171" s="110"/>
    </row>
    <row r="172" spans="1:89" ht="23.25" x14ac:dyDescent="0.35">
      <c r="A172" s="800"/>
      <c r="B172" s="109"/>
      <c r="C172" s="164"/>
      <c r="CK172" s="110"/>
    </row>
    <row r="173" spans="1:89" ht="23.25" x14ac:dyDescent="0.35">
      <c r="A173" s="800"/>
      <c r="B173" s="109"/>
      <c r="C173" s="164"/>
      <c r="CK173" s="110"/>
    </row>
    <row r="174" spans="1:89" ht="23.25" x14ac:dyDescent="0.35">
      <c r="A174" s="800"/>
      <c r="B174" s="109"/>
      <c r="C174" s="164"/>
      <c r="CK174" s="110"/>
    </row>
    <row r="175" spans="1:89" ht="23.25" x14ac:dyDescent="0.35">
      <c r="A175" s="800"/>
      <c r="B175" s="109"/>
      <c r="C175" s="164"/>
      <c r="CK175" s="110"/>
    </row>
    <row r="176" spans="1:89" ht="23.25" x14ac:dyDescent="0.35">
      <c r="A176" s="800"/>
      <c r="B176" s="109"/>
      <c r="C176" s="164"/>
      <c r="CK176" s="110"/>
    </row>
    <row r="177" spans="1:89" ht="23.25" x14ac:dyDescent="0.35">
      <c r="A177" s="800"/>
      <c r="B177" s="109"/>
      <c r="C177" s="164"/>
      <c r="CK177" s="110"/>
    </row>
    <row r="178" spans="1:89" ht="23.25" x14ac:dyDescent="0.35">
      <c r="A178" s="800"/>
      <c r="B178" s="109"/>
      <c r="C178" s="164"/>
      <c r="CK178" s="110"/>
    </row>
    <row r="179" spans="1:89" ht="23.25" x14ac:dyDescent="0.35">
      <c r="A179" s="800"/>
      <c r="B179" s="109"/>
      <c r="C179" s="164"/>
      <c r="CK179" s="110"/>
    </row>
    <row r="180" spans="1:89" ht="23.25" x14ac:dyDescent="0.35">
      <c r="A180" s="800"/>
      <c r="B180" s="109"/>
      <c r="C180" s="164"/>
      <c r="CK180" s="110"/>
    </row>
    <row r="181" spans="1:89" ht="23.25" x14ac:dyDescent="0.35">
      <c r="A181" s="800"/>
      <c r="B181" s="109"/>
      <c r="C181" s="164"/>
      <c r="CK181" s="110"/>
    </row>
    <row r="182" spans="1:89" ht="23.25" x14ac:dyDescent="0.35">
      <c r="A182" s="800"/>
      <c r="B182" s="109"/>
      <c r="C182" s="164"/>
      <c r="CK182" s="110"/>
    </row>
    <row r="183" spans="1:89" ht="23.25" x14ac:dyDescent="0.35">
      <c r="A183" s="800"/>
      <c r="B183" s="109"/>
      <c r="C183" s="164"/>
      <c r="CK183" s="110"/>
    </row>
    <row r="184" spans="1:89" ht="23.25" x14ac:dyDescent="0.35">
      <c r="A184" s="800"/>
      <c r="B184" s="109"/>
      <c r="C184" s="164"/>
      <c r="CK184" s="110"/>
    </row>
    <row r="185" spans="1:89" ht="23.25" x14ac:dyDescent="0.35">
      <c r="A185" s="800"/>
      <c r="B185" s="109"/>
      <c r="C185" s="164"/>
      <c r="CK185" s="110"/>
    </row>
    <row r="186" spans="1:89" ht="23.25" x14ac:dyDescent="0.35">
      <c r="A186" s="800"/>
      <c r="B186" s="109"/>
      <c r="C186" s="164"/>
      <c r="CK186" s="110"/>
    </row>
    <row r="187" spans="1:89" ht="23.25" x14ac:dyDescent="0.35">
      <c r="A187" s="800"/>
      <c r="B187" s="109"/>
      <c r="C187" s="164"/>
      <c r="CK187" s="110"/>
    </row>
    <row r="188" spans="1:89" ht="23.25" x14ac:dyDescent="0.35">
      <c r="A188" s="800"/>
      <c r="B188" s="109"/>
      <c r="C188" s="164"/>
      <c r="CK188" s="110"/>
    </row>
    <row r="189" spans="1:89" ht="23.25" x14ac:dyDescent="0.35">
      <c r="A189" s="800"/>
      <c r="B189" s="109"/>
      <c r="C189" s="164"/>
      <c r="CK189" s="110"/>
    </row>
    <row r="190" spans="1:89" ht="23.25" x14ac:dyDescent="0.35">
      <c r="A190" s="800"/>
      <c r="B190" s="109"/>
      <c r="C190" s="164"/>
      <c r="CK190" s="110"/>
    </row>
    <row r="191" spans="1:89" ht="23.25" x14ac:dyDescent="0.35">
      <c r="A191" s="800"/>
      <c r="B191" s="109"/>
      <c r="C191" s="164"/>
      <c r="CK191" s="110"/>
    </row>
    <row r="192" spans="1:89" ht="23.25" x14ac:dyDescent="0.35">
      <c r="A192" s="800"/>
      <c r="B192" s="109"/>
      <c r="C192" s="164"/>
      <c r="CK192" s="110"/>
    </row>
    <row r="193" spans="1:89" ht="23.25" x14ac:dyDescent="0.35">
      <c r="A193" s="800"/>
      <c r="B193" s="109"/>
      <c r="C193" s="164"/>
      <c r="CK193" s="110"/>
    </row>
    <row r="194" spans="1:89" ht="23.25" x14ac:dyDescent="0.35">
      <c r="A194" s="800"/>
      <c r="B194" s="109"/>
      <c r="C194" s="164"/>
      <c r="CK194" s="110"/>
    </row>
    <row r="195" spans="1:89" ht="23.25" x14ac:dyDescent="0.35">
      <c r="A195" s="800"/>
      <c r="B195" s="109"/>
      <c r="C195" s="164"/>
      <c r="CK195" s="110"/>
    </row>
    <row r="196" spans="1:89" ht="23.25" x14ac:dyDescent="0.35">
      <c r="A196" s="800"/>
      <c r="B196" s="109"/>
      <c r="C196" s="164"/>
      <c r="CK196" s="110"/>
    </row>
    <row r="197" spans="1:89" x14ac:dyDescent="0.3">
      <c r="A197" s="800"/>
      <c r="B197" s="109"/>
      <c r="CK197" s="110"/>
    </row>
    <row r="198" spans="1:89" x14ac:dyDescent="0.3">
      <c r="A198" s="800"/>
      <c r="B198" s="109"/>
      <c r="CK198" s="110"/>
    </row>
    <row r="199" spans="1:89" x14ac:dyDescent="0.3">
      <c r="A199" s="800"/>
      <c r="B199" s="109"/>
      <c r="CK199" s="110"/>
    </row>
    <row r="200" spans="1:89" x14ac:dyDescent="0.3">
      <c r="A200" s="800"/>
      <c r="B200" s="109"/>
      <c r="CK200" s="110"/>
    </row>
    <row r="201" spans="1:89" x14ac:dyDescent="0.3">
      <c r="A201" s="800"/>
      <c r="B201" s="109"/>
      <c r="CK201" s="110"/>
    </row>
    <row r="202" spans="1:89" x14ac:dyDescent="0.3">
      <c r="A202" s="800"/>
      <c r="B202" s="109"/>
      <c r="CK202" s="110"/>
    </row>
    <row r="203" spans="1:89" x14ac:dyDescent="0.3">
      <c r="A203" s="800"/>
      <c r="B203" s="109"/>
      <c r="CK203" s="110"/>
    </row>
    <row r="204" spans="1:89" x14ac:dyDescent="0.3">
      <c r="A204" s="800"/>
      <c r="B204" s="109"/>
      <c r="CK204" s="110"/>
    </row>
    <row r="205" spans="1:89" x14ac:dyDescent="0.3">
      <c r="A205" s="800"/>
      <c r="B205" s="109"/>
      <c r="CK205" s="110"/>
    </row>
    <row r="206" spans="1:89" x14ac:dyDescent="0.3">
      <c r="A206" s="800"/>
      <c r="B206" s="109"/>
      <c r="CK206" s="110"/>
    </row>
    <row r="207" spans="1:89" x14ac:dyDescent="0.3">
      <c r="A207" s="800"/>
      <c r="B207" s="109"/>
      <c r="CK207" s="110"/>
    </row>
    <row r="208" spans="1:89" x14ac:dyDescent="0.3">
      <c r="A208" s="800"/>
      <c r="B208" s="109"/>
      <c r="CK208" s="110"/>
    </row>
    <row r="209" spans="1:89" x14ac:dyDescent="0.3">
      <c r="A209" s="800"/>
      <c r="B209" s="109"/>
      <c r="CK209" s="110"/>
    </row>
    <row r="210" spans="1:89" x14ac:dyDescent="0.3">
      <c r="A210" s="800"/>
      <c r="B210" s="109"/>
      <c r="CK210" s="110"/>
    </row>
    <row r="211" spans="1:89" x14ac:dyDescent="0.3">
      <c r="A211" s="800"/>
      <c r="B211" s="109"/>
      <c r="CK211" s="110"/>
    </row>
    <row r="212" spans="1:89" x14ac:dyDescent="0.3">
      <c r="A212" s="800"/>
      <c r="B212" s="109"/>
      <c r="CK212" s="110"/>
    </row>
    <row r="213" spans="1:89" x14ac:dyDescent="0.3">
      <c r="A213" s="800"/>
      <c r="B213" s="109"/>
      <c r="CK213" s="110"/>
    </row>
    <row r="214" spans="1:89" x14ac:dyDescent="0.3">
      <c r="A214" s="800"/>
      <c r="B214" s="109"/>
      <c r="CK214" s="110"/>
    </row>
    <row r="215" spans="1:89" x14ac:dyDescent="0.3">
      <c r="A215" s="800"/>
      <c r="B215" s="109"/>
      <c r="CK215" s="110"/>
    </row>
    <row r="216" spans="1:89" x14ac:dyDescent="0.3">
      <c r="A216" s="800"/>
      <c r="B216" s="109"/>
      <c r="CK216" s="110"/>
    </row>
    <row r="217" spans="1:89" x14ac:dyDescent="0.3">
      <c r="A217" s="800"/>
      <c r="B217" s="109"/>
      <c r="CK217" s="110"/>
    </row>
    <row r="218" spans="1:89" x14ac:dyDescent="0.3">
      <c r="A218" s="800"/>
      <c r="B218" s="109"/>
      <c r="CK218" s="110"/>
    </row>
    <row r="219" spans="1:89" x14ac:dyDescent="0.3">
      <c r="A219" s="800"/>
      <c r="B219" s="109"/>
      <c r="CK219" s="110"/>
    </row>
    <row r="220" spans="1:89" x14ac:dyDescent="0.3">
      <c r="A220" s="800"/>
      <c r="B220" s="109"/>
      <c r="CK220" s="110"/>
    </row>
    <row r="221" spans="1:89" x14ac:dyDescent="0.3">
      <c r="A221" s="800"/>
      <c r="B221" s="109"/>
      <c r="CK221" s="110"/>
    </row>
    <row r="222" spans="1:89" x14ac:dyDescent="0.3">
      <c r="A222" s="800"/>
      <c r="B222" s="109"/>
      <c r="CK222" s="110"/>
    </row>
    <row r="223" spans="1:89" x14ac:dyDescent="0.3">
      <c r="A223" s="800"/>
      <c r="B223" s="109"/>
      <c r="CK223" s="110"/>
    </row>
    <row r="224" spans="1:89" x14ac:dyDescent="0.3">
      <c r="A224" s="800"/>
      <c r="B224" s="109"/>
      <c r="CK224" s="110"/>
    </row>
    <row r="225" spans="1:89" x14ac:dyDescent="0.3">
      <c r="A225" s="800"/>
      <c r="B225" s="109"/>
      <c r="CK225" s="110"/>
    </row>
    <row r="226" spans="1:89" x14ac:dyDescent="0.3">
      <c r="A226" s="800"/>
      <c r="B226" s="109"/>
      <c r="CK226" s="110"/>
    </row>
    <row r="227" spans="1:89" x14ac:dyDescent="0.3">
      <c r="A227" s="800"/>
      <c r="B227" s="109"/>
      <c r="CK227" s="110"/>
    </row>
    <row r="228" spans="1:89" x14ac:dyDescent="0.3">
      <c r="A228" s="800"/>
      <c r="B228" s="109"/>
      <c r="CK228" s="110"/>
    </row>
    <row r="229" spans="1:89" x14ac:dyDescent="0.3">
      <c r="A229" s="800"/>
      <c r="B229" s="109"/>
      <c r="CK229" s="110"/>
    </row>
    <row r="230" spans="1:89" x14ac:dyDescent="0.3">
      <c r="A230" s="800"/>
      <c r="B230" s="109"/>
      <c r="CK230" s="110"/>
    </row>
    <row r="231" spans="1:89" x14ac:dyDescent="0.3">
      <c r="A231" s="800"/>
      <c r="B231" s="109"/>
      <c r="CK231" s="110"/>
    </row>
    <row r="232" spans="1:89" x14ac:dyDescent="0.3">
      <c r="A232" s="800"/>
      <c r="B232" s="109"/>
      <c r="CK232" s="110"/>
    </row>
    <row r="233" spans="1:89" x14ac:dyDescent="0.3">
      <c r="A233" s="800"/>
      <c r="B233" s="109"/>
      <c r="CK233" s="110"/>
    </row>
    <row r="234" spans="1:89" x14ac:dyDescent="0.3">
      <c r="A234" s="800"/>
      <c r="B234" s="109"/>
      <c r="CK234" s="110"/>
    </row>
    <row r="235" spans="1:89" x14ac:dyDescent="0.3">
      <c r="A235" s="800"/>
      <c r="B235" s="109"/>
      <c r="CK235" s="110"/>
    </row>
    <row r="236" spans="1:89" x14ac:dyDescent="0.3">
      <c r="A236" s="800"/>
      <c r="B236" s="109"/>
      <c r="CK236" s="110"/>
    </row>
    <row r="237" spans="1:89" x14ac:dyDescent="0.3">
      <c r="A237" s="800"/>
      <c r="B237" s="109"/>
      <c r="CK237" s="110"/>
    </row>
    <row r="238" spans="1:89" x14ac:dyDescent="0.3">
      <c r="A238" s="800"/>
      <c r="B238" s="109"/>
      <c r="CK238" s="110"/>
    </row>
    <row r="239" spans="1:89" x14ac:dyDescent="0.3">
      <c r="A239" s="800"/>
      <c r="B239" s="109"/>
      <c r="CK239" s="110"/>
    </row>
    <row r="240" spans="1:89" x14ac:dyDescent="0.3">
      <c r="A240" s="800"/>
      <c r="B240" s="109"/>
      <c r="CK240" s="110"/>
    </row>
    <row r="241" spans="1:89" x14ac:dyDescent="0.3">
      <c r="A241" s="800"/>
      <c r="B241" s="109"/>
      <c r="CK241" s="110"/>
    </row>
    <row r="242" spans="1:89" x14ac:dyDescent="0.3">
      <c r="A242" s="800"/>
      <c r="B242" s="109"/>
      <c r="CK242" s="110"/>
    </row>
    <row r="243" spans="1:89" x14ac:dyDescent="0.3">
      <c r="A243" s="800"/>
      <c r="B243" s="109"/>
      <c r="CK243" s="110"/>
    </row>
    <row r="244" spans="1:89" x14ac:dyDescent="0.3">
      <c r="A244" s="800"/>
      <c r="B244" s="109"/>
      <c r="CK244" s="110"/>
    </row>
    <row r="245" spans="1:89" x14ac:dyDescent="0.3">
      <c r="A245" s="800"/>
      <c r="B245" s="109"/>
      <c r="CK245" s="110"/>
    </row>
    <row r="246" spans="1:89" x14ac:dyDescent="0.3">
      <c r="A246" s="800"/>
      <c r="B246" s="109"/>
      <c r="CK246" s="110"/>
    </row>
    <row r="247" spans="1:89" x14ac:dyDescent="0.3">
      <c r="A247" s="800"/>
      <c r="B247" s="109"/>
      <c r="CK247" s="110"/>
    </row>
    <row r="248" spans="1:89" x14ac:dyDescent="0.3">
      <c r="A248" s="800"/>
      <c r="B248" s="109"/>
      <c r="CK248" s="110"/>
    </row>
    <row r="249" spans="1:89" x14ac:dyDescent="0.3">
      <c r="A249" s="800"/>
      <c r="B249" s="109"/>
      <c r="CK249" s="110"/>
    </row>
    <row r="250" spans="1:89" x14ac:dyDescent="0.3">
      <c r="A250" s="800"/>
      <c r="B250" s="109"/>
      <c r="CK250" s="110"/>
    </row>
    <row r="251" spans="1:89" x14ac:dyDescent="0.3">
      <c r="A251" s="800"/>
      <c r="B251" s="109"/>
      <c r="CK251" s="110"/>
    </row>
    <row r="252" spans="1:89" x14ac:dyDescent="0.3">
      <c r="A252" s="800"/>
      <c r="B252" s="109"/>
      <c r="CK252" s="110"/>
    </row>
    <row r="253" spans="1:89" x14ac:dyDescent="0.3">
      <c r="A253" s="800"/>
      <c r="B253" s="109"/>
      <c r="CK253" s="110"/>
    </row>
    <row r="254" spans="1:89" x14ac:dyDescent="0.3">
      <c r="A254" s="800"/>
      <c r="B254" s="109"/>
      <c r="CK254" s="110"/>
    </row>
    <row r="255" spans="1:89" x14ac:dyDescent="0.3">
      <c r="A255" s="800"/>
      <c r="B255" s="109"/>
      <c r="CK255" s="110"/>
    </row>
    <row r="256" spans="1:89" x14ac:dyDescent="0.3">
      <c r="A256" s="800"/>
      <c r="B256" s="109"/>
      <c r="CK256" s="110"/>
    </row>
    <row r="257" spans="1:89" x14ac:dyDescent="0.3">
      <c r="A257" s="800"/>
      <c r="B257" s="109"/>
      <c r="CK257" s="110"/>
    </row>
    <row r="258" spans="1:89" x14ac:dyDescent="0.3">
      <c r="A258" s="800"/>
      <c r="B258" s="109"/>
      <c r="CK258" s="110"/>
    </row>
    <row r="259" spans="1:89" x14ac:dyDescent="0.3">
      <c r="A259" s="800"/>
      <c r="B259" s="109"/>
      <c r="CK259" s="110"/>
    </row>
    <row r="260" spans="1:89" x14ac:dyDescent="0.3">
      <c r="A260" s="800"/>
      <c r="B260" s="109"/>
      <c r="CK260" s="110"/>
    </row>
    <row r="261" spans="1:89" x14ac:dyDescent="0.3">
      <c r="A261" s="800"/>
      <c r="B261" s="109"/>
      <c r="CK261" s="110"/>
    </row>
    <row r="262" spans="1:89" x14ac:dyDescent="0.3">
      <c r="A262" s="800"/>
      <c r="B262" s="109"/>
      <c r="CK262" s="110"/>
    </row>
    <row r="263" spans="1:89" x14ac:dyDescent="0.3">
      <c r="A263" s="800"/>
      <c r="B263" s="109"/>
      <c r="CK263" s="110"/>
    </row>
    <row r="264" spans="1:89" x14ac:dyDescent="0.3">
      <c r="A264" s="800"/>
      <c r="B264" s="109"/>
      <c r="CK264" s="110"/>
    </row>
    <row r="265" spans="1:89" x14ac:dyDescent="0.3">
      <c r="A265" s="800"/>
      <c r="B265" s="109"/>
      <c r="CK265" s="110"/>
    </row>
    <row r="266" spans="1:89" x14ac:dyDescent="0.3">
      <c r="A266" s="800"/>
      <c r="B266" s="109"/>
      <c r="CK266" s="110"/>
    </row>
    <row r="267" spans="1:89" x14ac:dyDescent="0.3">
      <c r="A267" s="800"/>
      <c r="B267" s="109"/>
      <c r="CK267" s="110"/>
    </row>
    <row r="268" spans="1:89" x14ac:dyDescent="0.3">
      <c r="A268" s="800"/>
      <c r="B268" s="109"/>
      <c r="CK268" s="110"/>
    </row>
    <row r="269" spans="1:89" x14ac:dyDescent="0.3">
      <c r="A269" s="800"/>
      <c r="B269" s="109"/>
      <c r="CK269" s="110"/>
    </row>
    <row r="270" spans="1:89" x14ac:dyDescent="0.3">
      <c r="A270" s="800"/>
      <c r="B270" s="109"/>
      <c r="CK270" s="110"/>
    </row>
    <row r="271" spans="1:89" x14ac:dyDescent="0.3">
      <c r="A271" s="800"/>
      <c r="B271" s="109"/>
      <c r="CK271" s="110"/>
    </row>
    <row r="272" spans="1:89" x14ac:dyDescent="0.3">
      <c r="A272" s="800"/>
      <c r="B272" s="109"/>
      <c r="CK272" s="110"/>
    </row>
    <row r="273" spans="1:89" x14ac:dyDescent="0.3">
      <c r="A273" s="800"/>
      <c r="B273" s="109"/>
      <c r="CK273" s="110"/>
    </row>
    <row r="274" spans="1:89" x14ac:dyDescent="0.3">
      <c r="A274" s="800"/>
      <c r="B274" s="109"/>
      <c r="CK274" s="110"/>
    </row>
    <row r="275" spans="1:89" x14ac:dyDescent="0.3">
      <c r="A275" s="800"/>
      <c r="B275" s="109"/>
      <c r="CK275" s="110"/>
    </row>
    <row r="276" spans="1:89" x14ac:dyDescent="0.3">
      <c r="A276" s="800"/>
      <c r="B276" s="109"/>
      <c r="CK276" s="110"/>
    </row>
    <row r="277" spans="1:89" x14ac:dyDescent="0.3">
      <c r="A277" s="800"/>
      <c r="B277" s="109"/>
      <c r="CK277" s="110"/>
    </row>
    <row r="278" spans="1:89" x14ac:dyDescent="0.3">
      <c r="A278" s="800"/>
      <c r="B278" s="109"/>
      <c r="CK278" s="110"/>
    </row>
    <row r="279" spans="1:89" x14ac:dyDescent="0.3">
      <c r="A279" s="800"/>
      <c r="B279" s="109"/>
      <c r="CK279" s="110"/>
    </row>
    <row r="280" spans="1:89" x14ac:dyDescent="0.3">
      <c r="A280" s="800"/>
      <c r="B280" s="109"/>
      <c r="CK280" s="110"/>
    </row>
    <row r="281" spans="1:89" x14ac:dyDescent="0.3">
      <c r="A281" s="800"/>
      <c r="B281" s="109"/>
      <c r="CK281" s="110"/>
    </row>
    <row r="282" spans="1:89" x14ac:dyDescent="0.3">
      <c r="A282" s="800"/>
      <c r="B282" s="109"/>
      <c r="CK282" s="110"/>
    </row>
    <row r="283" spans="1:89" x14ac:dyDescent="0.3">
      <c r="A283" s="800"/>
      <c r="B283" s="109"/>
      <c r="CK283" s="110"/>
    </row>
    <row r="284" spans="1:89" x14ac:dyDescent="0.3">
      <c r="A284" s="800"/>
      <c r="B284" s="109"/>
      <c r="CK284" s="110"/>
    </row>
    <row r="285" spans="1:89" x14ac:dyDescent="0.3">
      <c r="A285" s="800"/>
      <c r="B285" s="109"/>
      <c r="CK285" s="110"/>
    </row>
    <row r="286" spans="1:89" x14ac:dyDescent="0.3">
      <c r="A286" s="800"/>
      <c r="B286" s="109"/>
      <c r="CK286" s="110"/>
    </row>
    <row r="287" spans="1:89" x14ac:dyDescent="0.3">
      <c r="A287" s="800"/>
      <c r="B287" s="109"/>
      <c r="CK287" s="110"/>
    </row>
    <row r="288" spans="1:89" x14ac:dyDescent="0.3">
      <c r="A288" s="800"/>
      <c r="B288" s="109"/>
      <c r="CK288" s="110"/>
    </row>
    <row r="289" spans="1:89" x14ac:dyDescent="0.3">
      <c r="A289" s="800"/>
      <c r="B289" s="109"/>
      <c r="CK289" s="110"/>
    </row>
    <row r="290" spans="1:89" x14ac:dyDescent="0.3">
      <c r="A290" s="800"/>
      <c r="B290" s="109"/>
      <c r="CK290" s="110"/>
    </row>
    <row r="291" spans="1:89" x14ac:dyDescent="0.3">
      <c r="A291" s="800"/>
      <c r="B291" s="109"/>
      <c r="CK291" s="110"/>
    </row>
    <row r="292" spans="1:89" x14ac:dyDescent="0.3">
      <c r="A292" s="800"/>
      <c r="B292" s="109"/>
      <c r="CK292" s="110"/>
    </row>
    <row r="293" spans="1:89" x14ac:dyDescent="0.3">
      <c r="A293" s="800"/>
      <c r="B293" s="109"/>
      <c r="CK293" s="110"/>
    </row>
    <row r="294" spans="1:89" x14ac:dyDescent="0.3">
      <c r="A294" s="800"/>
      <c r="B294" s="109"/>
      <c r="CK294" s="110"/>
    </row>
    <row r="295" spans="1:89" x14ac:dyDescent="0.3">
      <c r="A295" s="800"/>
      <c r="B295" s="109"/>
      <c r="CK295" s="110"/>
    </row>
    <row r="296" spans="1:89" x14ac:dyDescent="0.3">
      <c r="A296" s="800"/>
      <c r="B296" s="109"/>
      <c r="CK296" s="110"/>
    </row>
    <row r="297" spans="1:89" x14ac:dyDescent="0.3">
      <c r="A297" s="800"/>
      <c r="B297" s="109"/>
      <c r="CK297" s="110"/>
    </row>
    <row r="298" spans="1:89" x14ac:dyDescent="0.3">
      <c r="A298" s="800"/>
      <c r="B298" s="109"/>
      <c r="CK298" s="110"/>
    </row>
    <row r="299" spans="1:89" x14ac:dyDescent="0.3">
      <c r="A299" s="800"/>
      <c r="B299" s="109"/>
      <c r="CK299" s="110"/>
    </row>
    <row r="300" spans="1:89" x14ac:dyDescent="0.3">
      <c r="A300" s="800"/>
      <c r="B300" s="109"/>
      <c r="CK300" s="110"/>
    </row>
    <row r="301" spans="1:89" x14ac:dyDescent="0.3">
      <c r="A301" s="800"/>
      <c r="B301" s="109"/>
      <c r="CK301" s="110"/>
    </row>
    <row r="302" spans="1:89" x14ac:dyDescent="0.3">
      <c r="A302" s="800"/>
      <c r="B302" s="109"/>
      <c r="CK302" s="110"/>
    </row>
    <row r="303" spans="1:89" x14ac:dyDescent="0.3">
      <c r="A303" s="800"/>
      <c r="B303" s="109"/>
      <c r="CK303" s="110"/>
    </row>
    <row r="304" spans="1:89" x14ac:dyDescent="0.3">
      <c r="A304" s="800"/>
      <c r="B304" s="109"/>
      <c r="CK304" s="110"/>
    </row>
    <row r="305" spans="1:89" x14ac:dyDescent="0.3">
      <c r="A305" s="800"/>
      <c r="B305" s="109"/>
      <c r="CK305" s="110"/>
    </row>
    <row r="306" spans="1:89" x14ac:dyDescent="0.3">
      <c r="A306" s="800"/>
      <c r="B306" s="109"/>
      <c r="CK306" s="110"/>
    </row>
    <row r="307" spans="1:89" x14ac:dyDescent="0.3">
      <c r="A307" s="800"/>
      <c r="B307" s="109"/>
      <c r="CK307" s="110"/>
    </row>
    <row r="308" spans="1:89" x14ac:dyDescent="0.3">
      <c r="A308" s="800"/>
      <c r="B308" s="109"/>
      <c r="CK308" s="110"/>
    </row>
    <row r="309" spans="1:89" x14ac:dyDescent="0.3">
      <c r="A309" s="800"/>
      <c r="B309" s="109"/>
      <c r="CK309" s="110"/>
    </row>
    <row r="310" spans="1:89" x14ac:dyDescent="0.3">
      <c r="A310" s="800"/>
      <c r="B310" s="109"/>
      <c r="CK310" s="110"/>
    </row>
    <row r="311" spans="1:89" x14ac:dyDescent="0.3">
      <c r="A311" s="800"/>
      <c r="B311" s="109"/>
      <c r="CK311" s="110"/>
    </row>
    <row r="312" spans="1:89" x14ac:dyDescent="0.3">
      <c r="A312" s="800"/>
      <c r="B312" s="109"/>
      <c r="CK312" s="110"/>
    </row>
    <row r="313" spans="1:89" x14ac:dyDescent="0.3">
      <c r="A313" s="800"/>
      <c r="B313" s="109"/>
      <c r="CK313" s="110"/>
    </row>
    <row r="314" spans="1:89" x14ac:dyDescent="0.3">
      <c r="A314" s="800"/>
      <c r="B314" s="109"/>
      <c r="CK314" s="110"/>
    </row>
    <row r="315" spans="1:89" x14ac:dyDescent="0.3">
      <c r="A315" s="800"/>
      <c r="B315" s="109"/>
      <c r="CK315" s="110"/>
    </row>
    <row r="316" spans="1:89" x14ac:dyDescent="0.3">
      <c r="A316" s="800"/>
      <c r="B316" s="109"/>
      <c r="CK316" s="110"/>
    </row>
    <row r="317" spans="1:89" x14ac:dyDescent="0.3">
      <c r="A317" s="800"/>
      <c r="B317" s="109"/>
      <c r="CK317" s="110"/>
    </row>
    <row r="318" spans="1:89" x14ac:dyDescent="0.3">
      <c r="A318" s="800"/>
      <c r="B318" s="109"/>
      <c r="CK318" s="110"/>
    </row>
    <row r="319" spans="1:89" x14ac:dyDescent="0.3">
      <c r="A319" s="800"/>
      <c r="B319" s="109"/>
      <c r="CK319" s="110"/>
    </row>
    <row r="320" spans="1:89" x14ac:dyDescent="0.3">
      <c r="A320" s="800"/>
      <c r="B320" s="109"/>
      <c r="CK320" s="110"/>
    </row>
    <row r="321" spans="1:89" x14ac:dyDescent="0.3">
      <c r="A321" s="800"/>
      <c r="B321" s="109"/>
      <c r="CK321" s="110"/>
    </row>
    <row r="322" spans="1:89" x14ac:dyDescent="0.3">
      <c r="A322" s="800"/>
      <c r="B322" s="109"/>
      <c r="CK322" s="110"/>
    </row>
    <row r="323" spans="1:89" x14ac:dyDescent="0.3">
      <c r="A323" s="800"/>
      <c r="B323" s="109"/>
      <c r="CK323" s="110"/>
    </row>
    <row r="324" spans="1:89" x14ac:dyDescent="0.3">
      <c r="A324" s="800"/>
      <c r="B324" s="109"/>
      <c r="CK324" s="110"/>
    </row>
    <row r="325" spans="1:89" x14ac:dyDescent="0.3">
      <c r="A325" s="800"/>
      <c r="B325" s="109"/>
      <c r="CK325" s="110"/>
    </row>
    <row r="326" spans="1:89" x14ac:dyDescent="0.3">
      <c r="A326" s="800"/>
      <c r="B326" s="109"/>
      <c r="CK326" s="110"/>
    </row>
    <row r="327" spans="1:89" x14ac:dyDescent="0.3">
      <c r="A327" s="800"/>
      <c r="B327" s="109"/>
      <c r="CK327" s="110"/>
    </row>
    <row r="328" spans="1:89" x14ac:dyDescent="0.3">
      <c r="A328" s="800"/>
      <c r="B328" s="109"/>
      <c r="CK328" s="110"/>
    </row>
    <row r="329" spans="1:89" x14ac:dyDescent="0.3">
      <c r="A329" s="800"/>
      <c r="B329" s="109"/>
      <c r="CK329" s="110"/>
    </row>
    <row r="330" spans="1:89" x14ac:dyDescent="0.3">
      <c r="A330" s="800"/>
      <c r="B330" s="109"/>
      <c r="CK330" s="110"/>
    </row>
    <row r="331" spans="1:89" x14ac:dyDescent="0.3">
      <c r="A331" s="800"/>
      <c r="B331" s="109"/>
      <c r="CK331" s="110"/>
    </row>
    <row r="332" spans="1:89" x14ac:dyDescent="0.3">
      <c r="A332" s="800"/>
      <c r="B332" s="109"/>
      <c r="CK332" s="110"/>
    </row>
    <row r="333" spans="1:89" x14ac:dyDescent="0.3">
      <c r="A333" s="800"/>
      <c r="B333" s="109"/>
      <c r="CK333" s="110"/>
    </row>
    <row r="334" spans="1:89" x14ac:dyDescent="0.3">
      <c r="A334" s="800"/>
      <c r="B334" s="109"/>
      <c r="CK334" s="110"/>
    </row>
    <row r="335" spans="1:89" x14ac:dyDescent="0.3">
      <c r="A335" s="800"/>
      <c r="B335" s="109"/>
      <c r="CK335" s="110"/>
    </row>
    <row r="336" spans="1:89" x14ac:dyDescent="0.3">
      <c r="A336" s="800"/>
      <c r="B336" s="109"/>
      <c r="CK336" s="110"/>
    </row>
    <row r="337" spans="1:89" x14ac:dyDescent="0.3">
      <c r="A337" s="800"/>
      <c r="B337" s="109"/>
      <c r="CK337" s="110"/>
    </row>
    <row r="338" spans="1:89" x14ac:dyDescent="0.3">
      <c r="A338" s="800"/>
      <c r="B338" s="109"/>
      <c r="CK338" s="110"/>
    </row>
    <row r="339" spans="1:89" x14ac:dyDescent="0.3">
      <c r="A339" s="800"/>
      <c r="B339" s="109"/>
      <c r="CK339" s="110"/>
    </row>
    <row r="340" spans="1:89" x14ac:dyDescent="0.3">
      <c r="A340" s="800"/>
      <c r="B340" s="109"/>
      <c r="CK340" s="110"/>
    </row>
    <row r="341" spans="1:89" x14ac:dyDescent="0.3">
      <c r="A341" s="800"/>
      <c r="B341" s="109"/>
      <c r="CK341" s="110"/>
    </row>
    <row r="342" spans="1:89" x14ac:dyDescent="0.3">
      <c r="A342" s="800"/>
      <c r="B342" s="109"/>
      <c r="CK342" s="110"/>
    </row>
    <row r="343" spans="1:89" x14ac:dyDescent="0.3">
      <c r="A343" s="800"/>
      <c r="B343" s="109"/>
      <c r="CK343" s="110"/>
    </row>
    <row r="344" spans="1:89" x14ac:dyDescent="0.3">
      <c r="A344" s="800"/>
      <c r="B344" s="109"/>
      <c r="CK344" s="110"/>
    </row>
    <row r="345" spans="1:89" x14ac:dyDescent="0.3">
      <c r="A345" s="800"/>
      <c r="B345" s="109"/>
      <c r="CK345" s="110"/>
    </row>
    <row r="346" spans="1:89" x14ac:dyDescent="0.3">
      <c r="A346" s="800"/>
      <c r="B346" s="109"/>
      <c r="CK346" s="110"/>
    </row>
    <row r="347" spans="1:89" x14ac:dyDescent="0.3">
      <c r="A347" s="800"/>
      <c r="B347" s="109"/>
      <c r="CK347" s="110"/>
    </row>
    <row r="348" spans="1:89" x14ac:dyDescent="0.3">
      <c r="A348" s="800"/>
      <c r="B348" s="109"/>
      <c r="CK348" s="110"/>
    </row>
    <row r="349" spans="1:89" x14ac:dyDescent="0.3">
      <c r="A349" s="800"/>
      <c r="B349" s="109"/>
      <c r="CK349" s="110"/>
    </row>
    <row r="350" spans="1:89" x14ac:dyDescent="0.3">
      <c r="A350" s="800"/>
      <c r="B350" s="109"/>
      <c r="CK350" s="110"/>
    </row>
    <row r="351" spans="1:89" x14ac:dyDescent="0.3">
      <c r="A351" s="800"/>
      <c r="B351" s="109"/>
      <c r="CK351" s="110"/>
    </row>
    <row r="352" spans="1:89" x14ac:dyDescent="0.3">
      <c r="A352" s="800"/>
      <c r="B352" s="109"/>
      <c r="CK352" s="110"/>
    </row>
    <row r="353" spans="1:89" x14ac:dyDescent="0.3">
      <c r="A353" s="800"/>
      <c r="B353" s="109"/>
      <c r="CK353" s="110"/>
    </row>
    <row r="354" spans="1:89" x14ac:dyDescent="0.3">
      <c r="A354" s="800"/>
      <c r="B354" s="109"/>
      <c r="CK354" s="110"/>
    </row>
    <row r="355" spans="1:89" x14ac:dyDescent="0.3">
      <c r="A355" s="800"/>
      <c r="B355" s="109"/>
      <c r="CK355" s="110"/>
    </row>
    <row r="356" spans="1:89" x14ac:dyDescent="0.3">
      <c r="A356" s="800"/>
      <c r="B356" s="109"/>
      <c r="CK356" s="110"/>
    </row>
    <row r="357" spans="1:89" x14ac:dyDescent="0.3">
      <c r="A357" s="800"/>
      <c r="B357" s="109"/>
      <c r="CK357" s="110"/>
    </row>
    <row r="358" spans="1:89" x14ac:dyDescent="0.3">
      <c r="A358" s="800"/>
      <c r="B358" s="109"/>
      <c r="CK358" s="110"/>
    </row>
    <row r="359" spans="1:89" x14ac:dyDescent="0.3">
      <c r="A359" s="800"/>
      <c r="B359" s="109"/>
      <c r="CK359" s="110"/>
    </row>
    <row r="360" spans="1:89" x14ac:dyDescent="0.3">
      <c r="A360" s="800"/>
      <c r="B360" s="109"/>
      <c r="CK360" s="110"/>
    </row>
    <row r="361" spans="1:89" x14ac:dyDescent="0.3">
      <c r="A361" s="800"/>
      <c r="B361" s="109"/>
      <c r="CK361" s="110"/>
    </row>
    <row r="362" spans="1:89" x14ac:dyDescent="0.3">
      <c r="A362" s="800"/>
      <c r="B362" s="109"/>
      <c r="CK362" s="110"/>
    </row>
    <row r="363" spans="1:89" x14ac:dyDescent="0.3">
      <c r="A363" s="800"/>
      <c r="B363" s="109"/>
      <c r="CK363" s="110"/>
    </row>
    <row r="364" spans="1:89" x14ac:dyDescent="0.3">
      <c r="A364" s="800"/>
      <c r="B364" s="109"/>
      <c r="CK364" s="110"/>
    </row>
    <row r="365" spans="1:89" x14ac:dyDescent="0.3">
      <c r="A365" s="800"/>
      <c r="B365" s="109"/>
      <c r="CK365" s="110"/>
    </row>
    <row r="366" spans="1:89" x14ac:dyDescent="0.3">
      <c r="A366" s="800"/>
      <c r="B366" s="109"/>
      <c r="CK366" s="110"/>
    </row>
    <row r="367" spans="1:89" x14ac:dyDescent="0.3">
      <c r="A367" s="800"/>
      <c r="B367" s="109"/>
      <c r="CK367" s="110"/>
    </row>
    <row r="368" spans="1:89" x14ac:dyDescent="0.3">
      <c r="A368" s="800"/>
      <c r="B368" s="109"/>
      <c r="CK368" s="110"/>
    </row>
    <row r="369" spans="1:89" x14ac:dyDescent="0.3">
      <c r="A369" s="800"/>
      <c r="B369" s="109"/>
      <c r="CK369" s="110"/>
    </row>
    <row r="370" spans="1:89" x14ac:dyDescent="0.3">
      <c r="A370" s="800"/>
      <c r="B370" s="109"/>
      <c r="CK370" s="110"/>
    </row>
    <row r="371" spans="1:89" x14ac:dyDescent="0.3">
      <c r="A371" s="800"/>
      <c r="B371" s="109"/>
      <c r="CK371" s="110"/>
    </row>
    <row r="372" spans="1:89" x14ac:dyDescent="0.3">
      <c r="A372" s="800"/>
      <c r="B372" s="109"/>
      <c r="CK372" s="110"/>
    </row>
    <row r="373" spans="1:89" x14ac:dyDescent="0.3">
      <c r="A373" s="800"/>
      <c r="B373" s="109"/>
      <c r="CK373" s="110"/>
    </row>
    <row r="374" spans="1:89" x14ac:dyDescent="0.3">
      <c r="A374" s="800"/>
      <c r="B374" s="109"/>
      <c r="CK374" s="110"/>
    </row>
    <row r="375" spans="1:89" x14ac:dyDescent="0.3">
      <c r="A375" s="800"/>
      <c r="B375" s="109"/>
      <c r="CK375" s="110"/>
    </row>
    <row r="376" spans="1:89" x14ac:dyDescent="0.3">
      <c r="A376" s="800"/>
      <c r="B376" s="109"/>
      <c r="CK376" s="110"/>
    </row>
    <row r="377" spans="1:89" x14ac:dyDescent="0.3">
      <c r="A377" s="800"/>
      <c r="B377" s="109"/>
      <c r="CK377" s="110"/>
    </row>
    <row r="378" spans="1:89" x14ac:dyDescent="0.3">
      <c r="A378" s="800"/>
      <c r="B378" s="109"/>
      <c r="CK378" s="110"/>
    </row>
    <row r="379" spans="1:89" x14ac:dyDescent="0.3">
      <c r="A379" s="800"/>
      <c r="B379" s="109"/>
      <c r="CK379" s="110"/>
    </row>
    <row r="380" spans="1:89" x14ac:dyDescent="0.3">
      <c r="A380" s="800"/>
      <c r="B380" s="109"/>
      <c r="CK380" s="110"/>
    </row>
    <row r="381" spans="1:89" x14ac:dyDescent="0.3">
      <c r="A381" s="800"/>
      <c r="B381" s="109"/>
      <c r="CK381" s="110"/>
    </row>
    <row r="382" spans="1:89" x14ac:dyDescent="0.3">
      <c r="A382" s="800"/>
      <c r="B382" s="109"/>
      <c r="CK382" s="110"/>
    </row>
    <row r="383" spans="1:89" x14ac:dyDescent="0.3">
      <c r="A383" s="800"/>
      <c r="B383" s="109"/>
      <c r="CK383" s="110"/>
    </row>
    <row r="384" spans="1:89" x14ac:dyDescent="0.3">
      <c r="A384" s="800"/>
      <c r="B384" s="109"/>
      <c r="CK384" s="110"/>
    </row>
    <row r="385" spans="1:89" x14ac:dyDescent="0.3">
      <c r="A385" s="800"/>
      <c r="B385" s="109"/>
      <c r="CK385" s="110"/>
    </row>
    <row r="386" spans="1:89" x14ac:dyDescent="0.3">
      <c r="A386" s="800"/>
      <c r="B386" s="109"/>
      <c r="CK386" s="110"/>
    </row>
    <row r="387" spans="1:89" x14ac:dyDescent="0.3">
      <c r="A387" s="800"/>
      <c r="B387" s="109"/>
      <c r="CK387" s="110"/>
    </row>
    <row r="388" spans="1:89" x14ac:dyDescent="0.3">
      <c r="A388" s="800"/>
      <c r="B388" s="109"/>
      <c r="CK388" s="110"/>
    </row>
    <row r="389" spans="1:89" x14ac:dyDescent="0.3">
      <c r="A389" s="800"/>
      <c r="B389" s="109"/>
      <c r="CK389" s="110"/>
    </row>
    <row r="390" spans="1:89" x14ac:dyDescent="0.3">
      <c r="A390" s="800"/>
      <c r="B390" s="109"/>
      <c r="CK390" s="110"/>
    </row>
    <row r="391" spans="1:89" x14ac:dyDescent="0.3">
      <c r="A391" s="800"/>
      <c r="B391" s="109"/>
      <c r="CK391" s="110"/>
    </row>
    <row r="392" spans="1:89" x14ac:dyDescent="0.3">
      <c r="A392" s="800"/>
      <c r="B392" s="109"/>
      <c r="CK392" s="110"/>
    </row>
    <row r="393" spans="1:89" x14ac:dyDescent="0.3">
      <c r="A393" s="800"/>
      <c r="B393" s="109"/>
      <c r="CK393" s="110"/>
    </row>
    <row r="394" spans="1:89" x14ac:dyDescent="0.3">
      <c r="A394" s="800"/>
      <c r="B394" s="109"/>
      <c r="CK394" s="110"/>
    </row>
    <row r="395" spans="1:89" x14ac:dyDescent="0.3">
      <c r="A395" s="800"/>
      <c r="B395" s="109"/>
      <c r="CK395" s="110"/>
    </row>
    <row r="396" spans="1:89" x14ac:dyDescent="0.3">
      <c r="A396" s="800"/>
      <c r="B396" s="109"/>
      <c r="CK396" s="110"/>
    </row>
    <row r="397" spans="1:89" x14ac:dyDescent="0.3">
      <c r="A397" s="800"/>
      <c r="B397" s="109"/>
      <c r="CK397" s="110"/>
    </row>
    <row r="398" spans="1:89" x14ac:dyDescent="0.3">
      <c r="A398" s="800"/>
      <c r="B398" s="109"/>
      <c r="CK398" s="110"/>
    </row>
    <row r="399" spans="1:89" x14ac:dyDescent="0.3">
      <c r="A399" s="800"/>
      <c r="B399" s="109"/>
      <c r="CK399" s="110"/>
    </row>
    <row r="400" spans="1:89" x14ac:dyDescent="0.3">
      <c r="A400" s="800"/>
      <c r="B400" s="109"/>
      <c r="CK400" s="110"/>
    </row>
    <row r="401" spans="1:89" x14ac:dyDescent="0.3">
      <c r="A401" s="800"/>
      <c r="B401" s="109"/>
      <c r="CK401" s="110"/>
    </row>
    <row r="402" spans="1:89" x14ac:dyDescent="0.3">
      <c r="A402" s="800"/>
      <c r="B402" s="109"/>
      <c r="CK402" s="110"/>
    </row>
    <row r="403" spans="1:89" x14ac:dyDescent="0.3">
      <c r="A403" s="800"/>
      <c r="B403" s="109"/>
      <c r="CK403" s="110"/>
    </row>
    <row r="404" spans="1:89" x14ac:dyDescent="0.3">
      <c r="A404" s="800"/>
      <c r="B404" s="109"/>
      <c r="CK404" s="110"/>
    </row>
    <row r="405" spans="1:89" x14ac:dyDescent="0.3">
      <c r="A405" s="800"/>
      <c r="B405" s="109"/>
      <c r="CK405" s="110"/>
    </row>
    <row r="406" spans="1:89" x14ac:dyDescent="0.3">
      <c r="A406" s="800"/>
      <c r="B406" s="109"/>
      <c r="CK406" s="110"/>
    </row>
    <row r="407" spans="1:89" x14ac:dyDescent="0.3">
      <c r="A407" s="800"/>
      <c r="B407" s="109"/>
      <c r="CK407" s="110"/>
    </row>
    <row r="408" spans="1:89" x14ac:dyDescent="0.3">
      <c r="A408" s="800"/>
      <c r="B408" s="109"/>
      <c r="CK408" s="110"/>
    </row>
    <row r="409" spans="1:89" x14ac:dyDescent="0.3">
      <c r="A409" s="800"/>
      <c r="B409" s="109"/>
      <c r="CK409" s="110"/>
    </row>
    <row r="410" spans="1:89" x14ac:dyDescent="0.3">
      <c r="A410" s="800"/>
      <c r="B410" s="109"/>
      <c r="CK410" s="110"/>
    </row>
    <row r="411" spans="1:89" x14ac:dyDescent="0.3">
      <c r="A411" s="800"/>
      <c r="B411" s="109"/>
      <c r="CK411" s="110"/>
    </row>
    <row r="412" spans="1:89" x14ac:dyDescent="0.3">
      <c r="A412" s="800"/>
      <c r="B412" s="109"/>
      <c r="CK412" s="110"/>
    </row>
    <row r="413" spans="1:89" x14ac:dyDescent="0.3">
      <c r="A413" s="800"/>
      <c r="B413" s="109"/>
      <c r="CK413" s="110"/>
    </row>
    <row r="414" spans="1:89" x14ac:dyDescent="0.3">
      <c r="A414" s="800"/>
      <c r="B414" s="109"/>
      <c r="CK414" s="110"/>
    </row>
    <row r="415" spans="1:89" x14ac:dyDescent="0.3">
      <c r="A415" s="800"/>
      <c r="B415" s="109"/>
      <c r="CK415" s="110"/>
    </row>
    <row r="416" spans="1:89" x14ac:dyDescent="0.3">
      <c r="A416" s="800"/>
      <c r="B416" s="109"/>
      <c r="CK416" s="110"/>
    </row>
    <row r="417" spans="1:89" x14ac:dyDescent="0.3">
      <c r="A417" s="800"/>
      <c r="B417" s="109"/>
      <c r="CK417" s="110"/>
    </row>
    <row r="418" spans="1:89" x14ac:dyDescent="0.3">
      <c r="A418" s="800"/>
      <c r="B418" s="109"/>
      <c r="CK418" s="110"/>
    </row>
    <row r="419" spans="1:89" x14ac:dyDescent="0.3">
      <c r="A419" s="800"/>
      <c r="B419" s="109"/>
      <c r="CK419" s="110"/>
    </row>
    <row r="420" spans="1:89" x14ac:dyDescent="0.3">
      <c r="A420" s="800"/>
      <c r="B420" s="109"/>
      <c r="CK420" s="110"/>
    </row>
    <row r="421" spans="1:89" x14ac:dyDescent="0.3">
      <c r="A421" s="800"/>
      <c r="B421" s="109"/>
      <c r="CK421" s="110"/>
    </row>
    <row r="422" spans="1:89" x14ac:dyDescent="0.3">
      <c r="A422" s="800"/>
      <c r="B422" s="109"/>
      <c r="CK422" s="110"/>
    </row>
    <row r="423" spans="1:89" x14ac:dyDescent="0.3">
      <c r="A423" s="800"/>
      <c r="B423" s="109"/>
      <c r="CK423" s="110"/>
    </row>
    <row r="424" spans="1:89" x14ac:dyDescent="0.3">
      <c r="A424" s="800"/>
      <c r="B424" s="109"/>
      <c r="CK424" s="110"/>
    </row>
    <row r="425" spans="1:89" x14ac:dyDescent="0.3">
      <c r="A425" s="800"/>
      <c r="B425" s="109"/>
      <c r="CK425" s="110"/>
    </row>
    <row r="426" spans="1:89" x14ac:dyDescent="0.3">
      <c r="A426" s="800"/>
      <c r="B426" s="109"/>
      <c r="CK426" s="110"/>
    </row>
    <row r="427" spans="1:89" x14ac:dyDescent="0.3">
      <c r="A427" s="800"/>
      <c r="B427" s="109"/>
      <c r="CK427" s="110"/>
    </row>
    <row r="428" spans="1:89" x14ac:dyDescent="0.3">
      <c r="A428" s="800"/>
      <c r="B428" s="109"/>
      <c r="CK428" s="110"/>
    </row>
    <row r="429" spans="1:89" x14ac:dyDescent="0.3">
      <c r="A429" s="800"/>
      <c r="B429" s="109"/>
      <c r="CK429" s="110"/>
    </row>
    <row r="430" spans="1:89" x14ac:dyDescent="0.3">
      <c r="A430" s="800"/>
      <c r="B430" s="109"/>
      <c r="CK430" s="110"/>
    </row>
    <row r="431" spans="1:89" x14ac:dyDescent="0.3">
      <c r="A431" s="800"/>
      <c r="B431" s="109"/>
      <c r="CK431" s="110"/>
    </row>
    <row r="432" spans="1:89" x14ac:dyDescent="0.3">
      <c r="A432" s="800"/>
      <c r="B432" s="109"/>
      <c r="CK432" s="110"/>
    </row>
    <row r="433" spans="1:89" x14ac:dyDescent="0.3">
      <c r="A433" s="800"/>
      <c r="B433" s="109"/>
      <c r="CK433" s="110"/>
    </row>
    <row r="434" spans="1:89" x14ac:dyDescent="0.3">
      <c r="A434" s="800"/>
      <c r="B434" s="109"/>
      <c r="CK434" s="110"/>
    </row>
    <row r="435" spans="1:89" x14ac:dyDescent="0.3">
      <c r="A435" s="800"/>
      <c r="B435" s="109"/>
      <c r="CK435" s="110"/>
    </row>
    <row r="436" spans="1:89" x14ac:dyDescent="0.3">
      <c r="A436" s="800"/>
      <c r="B436" s="109"/>
      <c r="CK436" s="110"/>
    </row>
    <row r="437" spans="1:89" x14ac:dyDescent="0.3">
      <c r="A437" s="800"/>
      <c r="B437" s="109"/>
      <c r="CK437" s="110"/>
    </row>
    <row r="438" spans="1:89" x14ac:dyDescent="0.3">
      <c r="A438" s="800"/>
      <c r="B438" s="109"/>
      <c r="CK438" s="110"/>
    </row>
    <row r="439" spans="1:89" x14ac:dyDescent="0.3">
      <c r="A439" s="800"/>
      <c r="B439" s="109"/>
      <c r="CK439" s="110"/>
    </row>
    <row r="440" spans="1:89" x14ac:dyDescent="0.3">
      <c r="A440" s="800"/>
      <c r="B440" s="109"/>
      <c r="CK440" s="110"/>
    </row>
    <row r="441" spans="1:89" x14ac:dyDescent="0.3">
      <c r="A441" s="800"/>
      <c r="B441" s="109"/>
      <c r="CK441" s="110"/>
    </row>
    <row r="442" spans="1:89" x14ac:dyDescent="0.3">
      <c r="A442" s="800"/>
      <c r="B442" s="109"/>
      <c r="CK442" s="110"/>
    </row>
    <row r="443" spans="1:89" x14ac:dyDescent="0.3">
      <c r="A443" s="800"/>
      <c r="B443" s="109"/>
      <c r="CK443" s="110"/>
    </row>
    <row r="444" spans="1:89" x14ac:dyDescent="0.3">
      <c r="A444" s="800"/>
      <c r="B444" s="109"/>
      <c r="CK444" s="110"/>
    </row>
    <row r="445" spans="1:89" x14ac:dyDescent="0.3">
      <c r="A445" s="800"/>
      <c r="B445" s="109"/>
      <c r="CK445" s="110"/>
    </row>
    <row r="446" spans="1:89" x14ac:dyDescent="0.3">
      <c r="A446" s="800"/>
      <c r="B446" s="109"/>
      <c r="CK446" s="110"/>
    </row>
    <row r="447" spans="1:89" x14ac:dyDescent="0.3">
      <c r="A447" s="800"/>
      <c r="B447" s="109"/>
      <c r="CK447" s="110"/>
    </row>
    <row r="448" spans="1:89" x14ac:dyDescent="0.3">
      <c r="A448" s="800"/>
      <c r="B448" s="109"/>
      <c r="CK448" s="110"/>
    </row>
    <row r="449" spans="1:89" x14ac:dyDescent="0.3">
      <c r="A449" s="800"/>
      <c r="B449" s="109"/>
      <c r="CK449" s="110"/>
    </row>
    <row r="450" spans="1:89" x14ac:dyDescent="0.3">
      <c r="A450" s="800"/>
      <c r="B450" s="109"/>
      <c r="CK450" s="110"/>
    </row>
    <row r="451" spans="1:89" x14ac:dyDescent="0.3">
      <c r="A451" s="800"/>
      <c r="B451" s="109"/>
      <c r="CK451" s="110"/>
    </row>
    <row r="452" spans="1:89" x14ac:dyDescent="0.3">
      <c r="A452" s="800"/>
      <c r="B452" s="109"/>
      <c r="CK452" s="110"/>
    </row>
    <row r="453" spans="1:89" x14ac:dyDescent="0.3">
      <c r="A453" s="800"/>
      <c r="B453" s="109"/>
      <c r="CK453" s="110"/>
    </row>
    <row r="454" spans="1:89" x14ac:dyDescent="0.3">
      <c r="A454" s="800"/>
      <c r="B454" s="109"/>
      <c r="CK454" s="110"/>
    </row>
    <row r="455" spans="1:89" x14ac:dyDescent="0.3">
      <c r="A455" s="800"/>
      <c r="B455" s="109"/>
      <c r="CK455" s="110"/>
    </row>
    <row r="456" spans="1:89" x14ac:dyDescent="0.3">
      <c r="A456" s="800"/>
      <c r="B456" s="109"/>
      <c r="CK456" s="110"/>
    </row>
    <row r="457" spans="1:89" x14ac:dyDescent="0.3">
      <c r="A457" s="800"/>
      <c r="B457" s="109"/>
      <c r="CK457" s="110"/>
    </row>
    <row r="458" spans="1:89" x14ac:dyDescent="0.3">
      <c r="A458" s="800"/>
      <c r="B458" s="109"/>
      <c r="CK458" s="110"/>
    </row>
    <row r="459" spans="1:89" x14ac:dyDescent="0.3">
      <c r="A459" s="800"/>
      <c r="B459" s="109"/>
      <c r="CK459" s="110"/>
    </row>
    <row r="460" spans="1:89" x14ac:dyDescent="0.3">
      <c r="A460" s="800"/>
      <c r="B460" s="109"/>
      <c r="CK460" s="110"/>
    </row>
    <row r="461" spans="1:89" x14ac:dyDescent="0.3">
      <c r="A461" s="800"/>
      <c r="B461" s="109"/>
      <c r="CK461" s="110"/>
    </row>
    <row r="462" spans="1:89" x14ac:dyDescent="0.3">
      <c r="A462" s="800"/>
      <c r="B462" s="109"/>
      <c r="CK462" s="110"/>
    </row>
    <row r="463" spans="1:89" x14ac:dyDescent="0.3">
      <c r="A463" s="800"/>
      <c r="B463" s="109"/>
      <c r="CK463" s="110"/>
    </row>
    <row r="464" spans="1:89" x14ac:dyDescent="0.3">
      <c r="A464" s="800"/>
      <c r="B464" s="109"/>
      <c r="CK464" s="110"/>
    </row>
    <row r="465" spans="1:89" x14ac:dyDescent="0.3">
      <c r="A465" s="800"/>
      <c r="B465" s="109"/>
      <c r="CK465" s="110"/>
    </row>
    <row r="466" spans="1:89" x14ac:dyDescent="0.3">
      <c r="A466" s="800"/>
      <c r="B466" s="109"/>
      <c r="CK466" s="110"/>
    </row>
    <row r="467" spans="1:89" x14ac:dyDescent="0.3">
      <c r="A467" s="800"/>
      <c r="B467" s="109"/>
      <c r="CK467" s="110"/>
    </row>
    <row r="468" spans="1:89" x14ac:dyDescent="0.3">
      <c r="A468" s="800"/>
      <c r="B468" s="109"/>
      <c r="CK468" s="110"/>
    </row>
    <row r="469" spans="1:89" x14ac:dyDescent="0.3">
      <c r="A469" s="800"/>
      <c r="B469" s="109"/>
      <c r="CK469" s="110"/>
    </row>
    <row r="470" spans="1:89" x14ac:dyDescent="0.3">
      <c r="A470" s="800"/>
      <c r="B470" s="109"/>
      <c r="CK470" s="110"/>
    </row>
    <row r="471" spans="1:89" x14ac:dyDescent="0.3">
      <c r="A471" s="800"/>
      <c r="B471" s="109"/>
      <c r="CK471" s="110"/>
    </row>
    <row r="472" spans="1:89" x14ac:dyDescent="0.3">
      <c r="A472" s="800"/>
      <c r="B472" s="109"/>
      <c r="CK472" s="110"/>
    </row>
    <row r="473" spans="1:89" x14ac:dyDescent="0.3">
      <c r="A473" s="800"/>
      <c r="B473" s="109"/>
      <c r="CK473" s="110"/>
    </row>
    <row r="474" spans="1:89" x14ac:dyDescent="0.3">
      <c r="A474" s="800"/>
      <c r="B474" s="109"/>
      <c r="CK474" s="110"/>
    </row>
    <row r="475" spans="1:89" x14ac:dyDescent="0.3">
      <c r="A475" s="800"/>
      <c r="B475" s="109"/>
      <c r="CK475" s="110"/>
    </row>
    <row r="476" spans="1:89" x14ac:dyDescent="0.3">
      <c r="A476" s="800"/>
      <c r="B476" s="109"/>
      <c r="CK476" s="110"/>
    </row>
    <row r="477" spans="1:89" x14ac:dyDescent="0.3">
      <c r="A477" s="800"/>
      <c r="B477" s="109"/>
      <c r="CK477" s="110"/>
    </row>
    <row r="478" spans="1:89" x14ac:dyDescent="0.3">
      <c r="A478" s="800"/>
      <c r="B478" s="109"/>
      <c r="CK478" s="110"/>
    </row>
    <row r="479" spans="1:89" x14ac:dyDescent="0.3">
      <c r="A479" s="800"/>
      <c r="B479" s="109"/>
      <c r="CK479" s="110"/>
    </row>
    <row r="480" spans="1:89" x14ac:dyDescent="0.3">
      <c r="A480" s="800"/>
      <c r="B480" s="109"/>
      <c r="CK480" s="110"/>
    </row>
    <row r="481" spans="1:89" x14ac:dyDescent="0.3">
      <c r="A481" s="800"/>
      <c r="B481" s="109"/>
      <c r="CK481" s="110"/>
    </row>
    <row r="482" spans="1:89" x14ac:dyDescent="0.3">
      <c r="A482" s="800"/>
      <c r="B482" s="109"/>
      <c r="CK482" s="110"/>
    </row>
    <row r="483" spans="1:89" x14ac:dyDescent="0.3">
      <c r="A483" s="800"/>
      <c r="B483" s="109"/>
      <c r="CK483" s="110"/>
    </row>
    <row r="484" spans="1:89" x14ac:dyDescent="0.3">
      <c r="A484" s="800"/>
      <c r="B484" s="109"/>
      <c r="CK484" s="110"/>
    </row>
    <row r="485" spans="1:89" x14ac:dyDescent="0.3">
      <c r="A485" s="800"/>
      <c r="B485" s="109"/>
      <c r="CK485" s="110"/>
    </row>
    <row r="486" spans="1:89" x14ac:dyDescent="0.3">
      <c r="A486" s="800"/>
      <c r="B486" s="109"/>
      <c r="CK486" s="110"/>
    </row>
    <row r="487" spans="1:89" x14ac:dyDescent="0.3">
      <c r="A487" s="800"/>
      <c r="B487" s="109"/>
      <c r="CK487" s="110"/>
    </row>
    <row r="488" spans="1:89" x14ac:dyDescent="0.3">
      <c r="A488" s="800"/>
      <c r="B488" s="109"/>
      <c r="CK488" s="110"/>
    </row>
    <row r="489" spans="1:89" x14ac:dyDescent="0.3">
      <c r="A489" s="800"/>
      <c r="B489" s="109"/>
      <c r="CK489" s="110"/>
    </row>
    <row r="490" spans="1:89" x14ac:dyDescent="0.3">
      <c r="A490" s="800"/>
      <c r="B490" s="109"/>
      <c r="CK490" s="110"/>
    </row>
    <row r="491" spans="1:89" x14ac:dyDescent="0.3">
      <c r="A491" s="800"/>
      <c r="B491" s="109"/>
      <c r="CK491" s="110"/>
    </row>
    <row r="492" spans="1:89" x14ac:dyDescent="0.3">
      <c r="A492" s="800"/>
      <c r="B492" s="109"/>
      <c r="CK492" s="110"/>
    </row>
    <row r="493" spans="1:89" x14ac:dyDescent="0.3">
      <c r="A493" s="800"/>
      <c r="B493" s="109"/>
      <c r="CK493" s="110"/>
    </row>
    <row r="494" spans="1:89" x14ac:dyDescent="0.3">
      <c r="A494" s="800"/>
      <c r="B494" s="109"/>
      <c r="CK494" s="110"/>
    </row>
    <row r="495" spans="1:89" x14ac:dyDescent="0.3">
      <c r="A495" s="800"/>
      <c r="B495" s="109"/>
      <c r="CK495" s="110"/>
    </row>
    <row r="496" spans="1:89" x14ac:dyDescent="0.3">
      <c r="A496" s="800"/>
      <c r="B496" s="109"/>
      <c r="CK496" s="110"/>
    </row>
    <row r="497" spans="1:89" x14ac:dyDescent="0.3">
      <c r="A497" s="800"/>
      <c r="B497" s="109"/>
      <c r="CK497" s="110"/>
    </row>
    <row r="498" spans="1:89" ht="23.25" thickBot="1" x14ac:dyDescent="0.35">
      <c r="A498" s="802"/>
      <c r="B498" s="109"/>
      <c r="CK498" s="110"/>
    </row>
    <row r="499" spans="1:89" ht="24" thickTop="1" thickBot="1" x14ac:dyDescent="0.35">
      <c r="B499" s="112"/>
      <c r="C499" s="166"/>
      <c r="D499" s="185"/>
      <c r="E499" s="112"/>
      <c r="F499" s="112"/>
      <c r="G499" s="112"/>
      <c r="H499" s="112"/>
      <c r="I499" s="112"/>
      <c r="J499" s="112"/>
      <c r="K499" s="112"/>
      <c r="L499" s="112"/>
      <c r="M499" s="112"/>
      <c r="N499" s="112"/>
      <c r="O499" s="112"/>
      <c r="P499" s="112"/>
      <c r="Q499" s="112"/>
      <c r="R499" s="112"/>
      <c r="S499" s="112"/>
      <c r="T499" s="112"/>
      <c r="U499" s="112"/>
      <c r="V499" s="112"/>
      <c r="W499" s="112"/>
      <c r="X499" s="112"/>
      <c r="Y499" s="112"/>
      <c r="Z499" s="112"/>
      <c r="AA499" s="112"/>
      <c r="AB499" s="112"/>
      <c r="AC499" s="112"/>
      <c r="AD499" s="112"/>
      <c r="AE499" s="112"/>
      <c r="AF499" s="112"/>
      <c r="AG499" s="112"/>
      <c r="AH499" s="112"/>
      <c r="AI499" s="112"/>
      <c r="AJ499" s="112"/>
      <c r="AK499" s="112"/>
      <c r="AL499" s="112"/>
      <c r="AM499" s="112"/>
      <c r="AN499" s="112"/>
      <c r="AO499" s="112"/>
      <c r="AP499" s="112"/>
      <c r="AQ499" s="112"/>
      <c r="AR499" s="112"/>
      <c r="AS499" s="112"/>
      <c r="AT499" s="112"/>
      <c r="AU499" s="112"/>
      <c r="AV499" s="112"/>
      <c r="AW499" s="112"/>
      <c r="AX499" s="112"/>
      <c r="AY499" s="112"/>
      <c r="AZ499" s="112"/>
      <c r="BA499" s="112"/>
      <c r="BB499" s="112"/>
      <c r="BC499" s="112"/>
      <c r="BD499" s="112"/>
      <c r="BE499" s="112"/>
      <c r="BF499" s="112"/>
      <c r="BG499" s="112"/>
      <c r="BH499" s="112"/>
      <c r="BI499" s="112"/>
      <c r="BJ499" s="112"/>
      <c r="BK499" s="112"/>
      <c r="BL499" s="112"/>
      <c r="BM499" s="112"/>
      <c r="BN499" s="112"/>
      <c r="BO499" s="112"/>
      <c r="BP499" s="112"/>
      <c r="BQ499" s="112"/>
      <c r="BR499" s="112"/>
      <c r="BS499" s="112"/>
      <c r="BT499" s="112"/>
      <c r="BU499" s="112"/>
      <c r="BV499" s="112"/>
      <c r="BW499" s="112"/>
      <c r="BX499" s="112"/>
      <c r="BY499" s="112"/>
      <c r="BZ499" s="112"/>
      <c r="CA499" s="112"/>
      <c r="CB499" s="112"/>
      <c r="CC499" s="112"/>
      <c r="CD499" s="112"/>
      <c r="CE499" s="112"/>
      <c r="CF499" s="112"/>
      <c r="CG499" s="112"/>
      <c r="CH499" s="112"/>
      <c r="CI499" s="112"/>
      <c r="CJ499" s="112"/>
      <c r="CK499" s="113"/>
    </row>
    <row r="500" spans="1:89" ht="23.25" thickTop="1" x14ac:dyDescent="0.3">
      <c r="B500" s="114"/>
    </row>
  </sheetData>
  <mergeCells count="51">
    <mergeCell ref="E5:F7"/>
    <mergeCell ref="AN27:AN28"/>
    <mergeCell ref="CM6:CX6"/>
    <mergeCell ref="CZ6:DK6"/>
    <mergeCell ref="J92:R92"/>
    <mergeCell ref="CL51:CL52"/>
    <mergeCell ref="AJ27:AJ28"/>
    <mergeCell ref="AK27:AK28"/>
    <mergeCell ref="AL27:AL28"/>
    <mergeCell ref="AM27:AM28"/>
    <mergeCell ref="V27:V28"/>
    <mergeCell ref="W27:W28"/>
    <mergeCell ref="X27:X28"/>
    <mergeCell ref="J5:X7"/>
    <mergeCell ref="G5:I7"/>
    <mergeCell ref="A122:CK122"/>
    <mergeCell ref="A124:CK124"/>
    <mergeCell ref="A125:CK125"/>
    <mergeCell ref="A126:CK126"/>
    <mergeCell ref="B123:CK123"/>
    <mergeCell ref="A5:A9"/>
    <mergeCell ref="U27:U28"/>
    <mergeCell ref="D5:D9"/>
    <mergeCell ref="CK5:CK9"/>
    <mergeCell ref="BU7:CI7"/>
    <mergeCell ref="Y5:BC6"/>
    <mergeCell ref="BE5:CI6"/>
    <mergeCell ref="Y7:AM7"/>
    <mergeCell ref="AO7:BC7"/>
    <mergeCell ref="BE7:BS7"/>
    <mergeCell ref="CK27:CK28"/>
    <mergeCell ref="E27:E28"/>
    <mergeCell ref="F27:F28"/>
    <mergeCell ref="C5:C9"/>
    <mergeCell ref="I27:I28"/>
    <mergeCell ref="B5:B9"/>
    <mergeCell ref="C97:BO97"/>
    <mergeCell ref="C98:BO99"/>
    <mergeCell ref="C78:D78"/>
    <mergeCell ref="J93:R93"/>
    <mergeCell ref="J94:R94"/>
    <mergeCell ref="J95:R95"/>
    <mergeCell ref="C90:D90"/>
    <mergeCell ref="J96:R96"/>
    <mergeCell ref="B27:B28"/>
    <mergeCell ref="B65:B66"/>
    <mergeCell ref="J91:R91"/>
    <mergeCell ref="J90:S90"/>
    <mergeCell ref="C27:C28"/>
    <mergeCell ref="D27:D28"/>
    <mergeCell ref="C65:C66"/>
  </mergeCells>
  <printOptions horizontalCentered="1" verticalCentered="1" gridLines="1"/>
  <pageMargins left="0.25" right="0.25" top="0.75" bottom="0.75" header="0.3" footer="0.3"/>
  <pageSetup paperSize="8" scale="15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6"/>
  <sheetViews>
    <sheetView zoomScaleNormal="100" workbookViewId="0">
      <selection activeCell="A5" sqref="A5:AC5"/>
    </sheetView>
  </sheetViews>
  <sheetFormatPr defaultRowHeight="15" x14ac:dyDescent="0.25"/>
  <cols>
    <col min="3" max="3" width="40.7109375"/>
    <col min="12" max="12" width="6.7109375"/>
    <col min="13" max="13" width="8.28515625"/>
    <col min="14" max="14" width="6.42578125"/>
    <col min="17" max="17" width="6.85546875"/>
    <col min="18" max="19" width="6.5703125"/>
    <col min="20" max="20" width="6.42578125"/>
    <col min="21" max="21" width="7.28515625"/>
    <col min="22" max="22" width="7"/>
    <col min="23" max="24" width="6.140625"/>
    <col min="25" max="25" width="6.7109375"/>
    <col min="26" max="26" width="6.28515625"/>
    <col min="27" max="27" width="4.85546875"/>
    <col min="28" max="28" width="6.7109375"/>
    <col min="29" max="29" width="6.140625"/>
  </cols>
  <sheetData>
    <row r="1" spans="1:30" x14ac:dyDescent="0.25">
      <c r="A1" s="904" t="s">
        <v>25</v>
      </c>
      <c r="B1" s="904"/>
      <c r="C1" s="904"/>
      <c r="D1" s="904"/>
      <c r="E1" s="904"/>
      <c r="F1" s="904"/>
      <c r="G1" s="904"/>
      <c r="H1" s="904"/>
      <c r="I1" s="904"/>
      <c r="J1" s="904"/>
      <c r="K1" s="904"/>
      <c r="L1" s="904"/>
      <c r="M1" s="904"/>
      <c r="N1" s="904"/>
      <c r="O1" s="904"/>
      <c r="P1" s="904"/>
      <c r="Q1" s="904"/>
      <c r="R1" s="904"/>
      <c r="S1" s="904"/>
      <c r="T1" s="904"/>
      <c r="U1" s="904"/>
      <c r="V1" s="904"/>
      <c r="W1" s="904"/>
      <c r="X1" s="904"/>
      <c r="Y1" s="904"/>
      <c r="Z1" s="904"/>
      <c r="AA1" s="904"/>
      <c r="AB1" s="904"/>
      <c r="AC1" s="904"/>
    </row>
    <row r="2" spans="1:30" x14ac:dyDescent="0.25">
      <c r="A2" s="909" t="s">
        <v>26</v>
      </c>
      <c r="B2" s="909"/>
      <c r="C2" s="909"/>
      <c r="D2" s="909"/>
      <c r="E2" s="909"/>
      <c r="F2" s="909"/>
      <c r="G2" s="909"/>
      <c r="H2" s="909"/>
      <c r="I2" s="909"/>
      <c r="J2" s="909"/>
      <c r="K2" s="909"/>
      <c r="L2" s="909"/>
      <c r="M2" s="909"/>
      <c r="N2" s="909"/>
      <c r="O2" s="909"/>
      <c r="P2" s="909"/>
      <c r="Q2" s="909"/>
      <c r="R2" s="909"/>
      <c r="S2" s="909"/>
      <c r="T2" s="909"/>
      <c r="U2" s="909"/>
      <c r="V2" s="909"/>
      <c r="W2" s="909"/>
      <c r="X2" s="909"/>
      <c r="Y2" s="909"/>
      <c r="Z2" s="909"/>
      <c r="AA2" s="909"/>
      <c r="AB2" s="909"/>
      <c r="AC2" s="909"/>
      <c r="AD2" s="1"/>
    </row>
    <row r="3" spans="1:30" x14ac:dyDescent="0.25">
      <c r="A3" s="910" t="s">
        <v>27</v>
      </c>
      <c r="B3" s="910"/>
      <c r="C3" s="910"/>
      <c r="D3" s="910"/>
      <c r="E3" s="910"/>
      <c r="F3" s="910"/>
      <c r="G3" s="910"/>
      <c r="H3" s="910"/>
      <c r="I3" s="910"/>
      <c r="J3" s="910"/>
      <c r="K3" s="910"/>
      <c r="L3" s="910"/>
      <c r="M3" s="910"/>
      <c r="N3" s="910"/>
      <c r="O3" s="910"/>
      <c r="P3" s="910"/>
      <c r="Q3" s="910"/>
      <c r="R3" s="910"/>
      <c r="S3" s="910"/>
      <c r="T3" s="910"/>
      <c r="U3" s="910"/>
      <c r="V3" s="910"/>
      <c r="W3" s="910"/>
      <c r="X3" s="910"/>
      <c r="Y3" s="910"/>
      <c r="Z3" s="910"/>
      <c r="AA3" s="910"/>
      <c r="AB3" s="910"/>
      <c r="AC3" s="910"/>
    </row>
    <row r="4" spans="1:30" x14ac:dyDescent="0.25">
      <c r="A4" s="909" t="s">
        <v>28</v>
      </c>
      <c r="B4" s="909"/>
      <c r="C4" s="909"/>
      <c r="D4" s="909"/>
      <c r="E4" s="909"/>
      <c r="F4" s="909"/>
      <c r="G4" s="909"/>
      <c r="H4" s="909"/>
      <c r="I4" s="909"/>
      <c r="J4" s="909"/>
      <c r="K4" s="909"/>
      <c r="L4" s="909"/>
      <c r="M4" s="909"/>
      <c r="N4" s="909"/>
      <c r="O4" s="909"/>
      <c r="P4" s="909"/>
      <c r="Q4" s="909"/>
      <c r="R4" s="909"/>
      <c r="S4" s="909"/>
      <c r="T4" s="909"/>
      <c r="U4" s="909"/>
      <c r="V4" s="909"/>
      <c r="W4" s="909"/>
      <c r="X4" s="909"/>
      <c r="Y4" s="909"/>
      <c r="Z4" s="909"/>
      <c r="AA4" s="909"/>
      <c r="AB4" s="909"/>
      <c r="AC4" s="909"/>
    </row>
    <row r="5" spans="1:30" x14ac:dyDescent="0.25">
      <c r="A5" s="902"/>
      <c r="B5" s="902"/>
      <c r="C5" s="902"/>
      <c r="D5" s="902"/>
      <c r="E5" s="902"/>
      <c r="F5" s="902"/>
      <c r="G5" s="902"/>
      <c r="H5" s="902"/>
      <c r="I5" s="902"/>
      <c r="J5" s="902"/>
      <c r="K5" s="902"/>
      <c r="L5" s="902"/>
      <c r="M5" s="902"/>
      <c r="N5" s="902"/>
      <c r="O5" s="902"/>
      <c r="P5" s="902"/>
      <c r="Q5" s="902"/>
      <c r="R5" s="902"/>
      <c r="S5" s="902"/>
      <c r="T5" s="902"/>
      <c r="U5" s="902"/>
      <c r="V5" s="902"/>
      <c r="W5" s="902"/>
      <c r="X5" s="902"/>
      <c r="Y5" s="902"/>
      <c r="Z5" s="902"/>
      <c r="AA5" s="902"/>
      <c r="AB5" s="902"/>
      <c r="AC5" s="902"/>
      <c r="AD5" s="1"/>
    </row>
    <row r="6" spans="1:30" x14ac:dyDescent="0.25">
      <c r="A6" s="902" t="s">
        <v>29</v>
      </c>
      <c r="B6" s="902"/>
      <c r="C6" s="902"/>
      <c r="D6" s="902"/>
      <c r="E6" s="902"/>
      <c r="F6" s="902"/>
      <c r="G6" s="902"/>
      <c r="H6" s="902"/>
      <c r="I6" s="902"/>
      <c r="J6" s="902"/>
      <c r="K6" s="902"/>
      <c r="L6" s="902"/>
      <c r="M6" s="902"/>
      <c r="N6" s="902"/>
      <c r="O6" s="902"/>
      <c r="P6" s="902"/>
      <c r="Q6" s="902"/>
      <c r="R6" s="902"/>
      <c r="S6" s="902"/>
      <c r="T6" s="902"/>
      <c r="U6" s="902"/>
      <c r="V6" s="902"/>
      <c r="W6" s="902"/>
      <c r="X6" s="902"/>
      <c r="Y6" s="902"/>
      <c r="Z6" s="902"/>
      <c r="AA6" s="902"/>
      <c r="AB6" s="902"/>
      <c r="AC6" s="902"/>
      <c r="AD6" s="1"/>
    </row>
    <row r="7" spans="1:30" x14ac:dyDescent="0.25">
      <c r="A7" s="903"/>
      <c r="B7" s="903"/>
      <c r="C7" s="903"/>
      <c r="D7" s="903"/>
      <c r="E7" s="903"/>
      <c r="F7" s="903"/>
      <c r="G7" s="903"/>
      <c r="H7" s="903"/>
      <c r="I7" s="903"/>
      <c r="J7" s="903"/>
      <c r="K7" s="903"/>
      <c r="L7" s="903"/>
      <c r="M7" s="903"/>
      <c r="N7" s="903"/>
      <c r="O7" s="903"/>
      <c r="P7" s="903"/>
      <c r="Q7" s="903"/>
      <c r="R7" s="903"/>
      <c r="S7" s="903"/>
      <c r="T7" s="903"/>
      <c r="U7" s="903"/>
      <c r="V7" s="903"/>
      <c r="W7" s="903"/>
      <c r="X7" s="903"/>
      <c r="Y7" s="903"/>
      <c r="Z7" s="903"/>
      <c r="AA7" s="903"/>
      <c r="AB7" s="903"/>
      <c r="AC7" s="903"/>
      <c r="AD7" s="1"/>
    </row>
    <row r="8" spans="1:30" x14ac:dyDescent="0.25">
      <c r="A8" s="904" t="s">
        <v>0</v>
      </c>
      <c r="B8" s="905" t="s">
        <v>1</v>
      </c>
      <c r="C8" s="906" t="s">
        <v>2</v>
      </c>
      <c r="D8" s="905" t="s">
        <v>3</v>
      </c>
      <c r="E8" s="906" t="s">
        <v>4</v>
      </c>
      <c r="F8" s="906"/>
      <c r="G8" s="906"/>
      <c r="H8" s="906"/>
      <c r="I8" s="906"/>
      <c r="J8" s="906"/>
      <c r="K8" s="906"/>
      <c r="L8" s="906" t="s">
        <v>5</v>
      </c>
      <c r="M8" s="906"/>
      <c r="N8" s="906"/>
      <c r="O8" s="906"/>
      <c r="P8" s="906"/>
      <c r="Q8" s="906"/>
      <c r="R8" s="906" t="s">
        <v>6</v>
      </c>
      <c r="S8" s="906"/>
      <c r="T8" s="906"/>
      <c r="U8" s="906"/>
      <c r="V8" s="906"/>
      <c r="W8" s="906"/>
      <c r="X8" s="906" t="s">
        <v>7</v>
      </c>
      <c r="Y8" s="906"/>
      <c r="Z8" s="906"/>
      <c r="AA8" s="906"/>
      <c r="AB8" s="906"/>
      <c r="AC8" s="906"/>
    </row>
    <row r="9" spans="1:30" x14ac:dyDescent="0.25">
      <c r="A9" s="904"/>
      <c r="B9" s="905"/>
      <c r="C9" s="906"/>
      <c r="D9" s="905"/>
      <c r="E9" s="906"/>
      <c r="F9" s="906"/>
      <c r="G9" s="906"/>
      <c r="H9" s="906"/>
      <c r="I9" s="906"/>
      <c r="J9" s="906"/>
      <c r="K9" s="906"/>
      <c r="L9" s="906"/>
      <c r="M9" s="906"/>
      <c r="N9" s="906"/>
      <c r="O9" s="906"/>
      <c r="P9" s="906"/>
      <c r="Q9" s="906"/>
      <c r="R9" s="906"/>
      <c r="S9" s="906"/>
      <c r="T9" s="906"/>
      <c r="U9" s="906"/>
      <c r="V9" s="906"/>
      <c r="W9" s="906"/>
      <c r="X9" s="906"/>
      <c r="Y9" s="906"/>
      <c r="Z9" s="906"/>
      <c r="AA9" s="906"/>
      <c r="AB9" s="906"/>
      <c r="AC9" s="906"/>
    </row>
    <row r="10" spans="1:30" x14ac:dyDescent="0.25">
      <c r="A10" s="904"/>
      <c r="B10" s="905"/>
      <c r="C10" s="906"/>
      <c r="D10" s="905"/>
      <c r="E10" s="906"/>
      <c r="F10" s="906"/>
      <c r="G10" s="906"/>
      <c r="H10" s="906"/>
      <c r="I10" s="906"/>
      <c r="J10" s="906"/>
      <c r="K10" s="906"/>
      <c r="L10" s="906"/>
      <c r="M10" s="906"/>
      <c r="N10" s="906"/>
      <c r="O10" s="906"/>
      <c r="P10" s="906"/>
      <c r="Q10" s="906"/>
      <c r="R10" s="906"/>
      <c r="S10" s="906"/>
      <c r="T10" s="906"/>
      <c r="U10" s="906"/>
      <c r="V10" s="906"/>
      <c r="W10" s="906"/>
      <c r="X10" s="906"/>
      <c r="Y10" s="906"/>
      <c r="Z10" s="906"/>
      <c r="AA10" s="906"/>
      <c r="AB10" s="906"/>
      <c r="AC10" s="906"/>
    </row>
    <row r="11" spans="1:30" x14ac:dyDescent="0.25">
      <c r="A11" s="904"/>
      <c r="B11" s="905"/>
      <c r="C11" s="906"/>
      <c r="D11" s="905"/>
      <c r="E11" s="906"/>
      <c r="F11" s="906"/>
      <c r="G11" s="906"/>
      <c r="H11" s="906"/>
      <c r="I11" s="906"/>
      <c r="J11" s="906"/>
      <c r="K11" s="906"/>
      <c r="L11" s="907" t="s">
        <v>8</v>
      </c>
      <c r="M11" s="907"/>
      <c r="N11" s="907"/>
      <c r="O11" s="908" t="s">
        <v>9</v>
      </c>
      <c r="P11" s="908"/>
      <c r="Q11" s="908"/>
      <c r="R11" s="907" t="s">
        <v>10</v>
      </c>
      <c r="S11" s="907"/>
      <c r="T11" s="907"/>
      <c r="U11" s="908" t="s">
        <v>11</v>
      </c>
      <c r="V11" s="908"/>
      <c r="W11" s="908"/>
      <c r="X11" s="907" t="s">
        <v>12</v>
      </c>
      <c r="Y11" s="907"/>
      <c r="Z11" s="907"/>
      <c r="AA11" s="908" t="s">
        <v>13</v>
      </c>
      <c r="AB11" s="908"/>
      <c r="AC11" s="908"/>
    </row>
    <row r="12" spans="1:30" ht="86.25" x14ac:dyDescent="0.25">
      <c r="A12" s="904"/>
      <c r="B12" s="905"/>
      <c r="C12" s="906"/>
      <c r="D12" s="905"/>
      <c r="E12" s="3" t="s">
        <v>15</v>
      </c>
      <c r="F12" s="5" t="s">
        <v>16</v>
      </c>
      <c r="G12" s="5" t="s">
        <v>17</v>
      </c>
      <c r="H12" s="5" t="s">
        <v>30</v>
      </c>
      <c r="I12" s="3" t="s">
        <v>18</v>
      </c>
      <c r="J12" s="5" t="s">
        <v>14</v>
      </c>
      <c r="K12" s="8" t="s">
        <v>20</v>
      </c>
      <c r="L12" s="6" t="s">
        <v>16</v>
      </c>
      <c r="M12" s="8" t="s">
        <v>21</v>
      </c>
      <c r="N12" s="7" t="s">
        <v>22</v>
      </c>
      <c r="O12" s="8" t="s">
        <v>16</v>
      </c>
      <c r="P12" s="8" t="s">
        <v>21</v>
      </c>
      <c r="Q12" s="3" t="s">
        <v>22</v>
      </c>
      <c r="R12" s="3" t="s">
        <v>16</v>
      </c>
      <c r="S12" s="5" t="s">
        <v>21</v>
      </c>
      <c r="T12" s="10" t="s">
        <v>22</v>
      </c>
      <c r="U12" s="5" t="s">
        <v>16</v>
      </c>
      <c r="V12" s="5" t="s">
        <v>21</v>
      </c>
      <c r="W12" s="9" t="s">
        <v>22</v>
      </c>
      <c r="X12" s="3" t="s">
        <v>16</v>
      </c>
      <c r="Y12" s="3" t="s">
        <v>21</v>
      </c>
      <c r="Z12" s="10" t="s">
        <v>22</v>
      </c>
      <c r="AA12" s="5" t="s">
        <v>16</v>
      </c>
      <c r="AB12" s="3" t="s">
        <v>21</v>
      </c>
      <c r="AC12" s="5" t="s">
        <v>22</v>
      </c>
    </row>
    <row r="13" spans="1:30" x14ac:dyDescent="0.25">
      <c r="A13" s="11"/>
      <c r="B13" s="11">
        <v>1</v>
      </c>
      <c r="C13" s="12">
        <v>2</v>
      </c>
      <c r="D13" s="12">
        <v>3</v>
      </c>
      <c r="E13" s="12">
        <v>4</v>
      </c>
      <c r="F13" s="12">
        <v>5</v>
      </c>
      <c r="G13" s="12">
        <v>6</v>
      </c>
      <c r="H13" s="12">
        <v>7</v>
      </c>
      <c r="I13" s="11">
        <v>8</v>
      </c>
      <c r="J13" s="12">
        <v>9</v>
      </c>
      <c r="K13" s="12">
        <v>10</v>
      </c>
      <c r="L13" s="11">
        <v>11</v>
      </c>
      <c r="M13" s="12">
        <v>12</v>
      </c>
      <c r="N13" s="61">
        <v>13</v>
      </c>
      <c r="O13" s="12">
        <v>14</v>
      </c>
      <c r="P13" s="12">
        <v>15</v>
      </c>
      <c r="Q13" s="2">
        <v>16</v>
      </c>
      <c r="R13" s="2">
        <v>17</v>
      </c>
      <c r="S13" s="13">
        <v>18</v>
      </c>
      <c r="T13" s="14">
        <v>19</v>
      </c>
      <c r="U13" s="13">
        <v>20</v>
      </c>
      <c r="V13" s="13">
        <v>21</v>
      </c>
      <c r="W13" s="13">
        <v>22</v>
      </c>
      <c r="X13" s="2">
        <v>23</v>
      </c>
      <c r="Y13" s="2">
        <v>24</v>
      </c>
      <c r="Z13" s="14">
        <v>25</v>
      </c>
      <c r="AA13" s="13">
        <v>26</v>
      </c>
      <c r="AB13" s="2">
        <v>27</v>
      </c>
      <c r="AC13" s="13">
        <v>28</v>
      </c>
    </row>
    <row r="14" spans="1:30" x14ac:dyDescent="0.25">
      <c r="A14" s="11">
        <v>1</v>
      </c>
      <c r="B14" s="15" t="s">
        <v>31</v>
      </c>
      <c r="D14" s="16"/>
      <c r="H14" s="16"/>
      <c r="O14" s="17"/>
      <c r="P14" s="17"/>
      <c r="AC14" s="22"/>
    </row>
    <row r="15" spans="1:30" x14ac:dyDescent="0.25">
      <c r="A15" s="11">
        <v>2</v>
      </c>
      <c r="B15" s="18"/>
      <c r="C15" s="19"/>
      <c r="D15" s="20"/>
      <c r="E15" s="21"/>
      <c r="F15" s="21"/>
      <c r="G15" s="21"/>
      <c r="H15" s="21"/>
      <c r="I15" s="21"/>
      <c r="J15" s="21"/>
      <c r="K15" s="22"/>
      <c r="L15" s="23"/>
      <c r="M15" s="16"/>
      <c r="N15" s="24"/>
      <c r="O15" s="62"/>
      <c r="P15" s="25"/>
      <c r="Q15" s="26"/>
      <c r="R15" s="23"/>
      <c r="S15" s="21"/>
      <c r="T15" s="27"/>
      <c r="U15" s="23"/>
      <c r="V15" s="21"/>
      <c r="W15" s="26"/>
      <c r="X15" s="23"/>
      <c r="Y15" s="21"/>
      <c r="Z15" s="27"/>
      <c r="AA15" s="23"/>
      <c r="AB15" s="21"/>
      <c r="AC15" s="22"/>
    </row>
    <row r="16" spans="1:30" x14ac:dyDescent="0.25">
      <c r="A16" s="2">
        <v>3</v>
      </c>
      <c r="B16" s="28"/>
      <c r="C16" s="29"/>
      <c r="D16" s="30"/>
      <c r="E16" s="31"/>
      <c r="F16" s="31"/>
      <c r="G16" s="31"/>
      <c r="H16" s="31"/>
      <c r="I16" s="31"/>
      <c r="J16" s="31"/>
      <c r="K16" s="33"/>
      <c r="L16" s="30"/>
      <c r="M16" s="31"/>
      <c r="N16" s="34"/>
      <c r="O16" s="63"/>
      <c r="P16" s="30"/>
      <c r="Q16" s="29"/>
      <c r="R16" s="30"/>
      <c r="S16" s="31"/>
      <c r="T16" s="34"/>
      <c r="U16" s="30"/>
      <c r="V16" s="31"/>
      <c r="W16" s="29"/>
      <c r="X16" s="30"/>
      <c r="Y16" s="31"/>
      <c r="Z16" s="34"/>
      <c r="AA16" s="30"/>
      <c r="AB16" s="31"/>
      <c r="AC16" s="33"/>
    </row>
    <row r="17" spans="1:29" x14ac:dyDescent="0.25">
      <c r="A17" s="2">
        <v>4</v>
      </c>
      <c r="B17" s="35"/>
      <c r="C17" s="36"/>
      <c r="D17" s="25"/>
      <c r="E17" s="37"/>
      <c r="F17" s="37"/>
      <c r="G17" s="37"/>
      <c r="H17" s="37"/>
      <c r="I17" s="37"/>
      <c r="J17" s="37"/>
      <c r="K17" s="4"/>
      <c r="L17" s="25"/>
      <c r="M17" s="37"/>
      <c r="N17" s="38"/>
      <c r="O17" s="64"/>
      <c r="P17" s="25"/>
      <c r="Q17" s="36"/>
      <c r="R17" s="25"/>
      <c r="S17" s="37"/>
      <c r="T17" s="38"/>
      <c r="U17" s="25"/>
      <c r="V17" s="37"/>
      <c r="W17" s="36"/>
      <c r="X17" s="25"/>
      <c r="Y17" s="37"/>
      <c r="Z17" s="38"/>
      <c r="AA17" s="25"/>
      <c r="AB17" s="37"/>
      <c r="AC17" s="4"/>
    </row>
    <row r="18" spans="1:29" x14ac:dyDescent="0.25">
      <c r="A18" s="65">
        <v>5</v>
      </c>
      <c r="B18" s="28"/>
      <c r="C18" s="29"/>
      <c r="D18" s="30"/>
      <c r="E18" s="31"/>
      <c r="F18" s="31"/>
      <c r="G18" s="31"/>
      <c r="H18" s="31"/>
      <c r="I18" s="31"/>
      <c r="J18" s="31"/>
      <c r="K18" s="33"/>
      <c r="L18" s="30"/>
      <c r="M18" s="31"/>
      <c r="N18" s="34"/>
      <c r="O18" s="63"/>
      <c r="P18" s="30"/>
      <c r="Q18" s="29"/>
      <c r="R18" s="30"/>
      <c r="S18" s="31"/>
      <c r="T18" s="34"/>
      <c r="U18" s="30"/>
      <c r="V18" s="31"/>
      <c r="W18" s="29"/>
      <c r="X18" s="30"/>
      <c r="Y18" s="31"/>
      <c r="Z18" s="34"/>
      <c r="AA18" s="30"/>
      <c r="AB18" s="31"/>
      <c r="AC18" s="33"/>
    </row>
    <row r="19" spans="1:29" x14ac:dyDescent="0.25">
      <c r="A19" s="11">
        <v>6</v>
      </c>
      <c r="B19" s="39"/>
      <c r="C19" s="40"/>
      <c r="D19" s="41"/>
      <c r="E19" s="42"/>
      <c r="F19" s="42"/>
      <c r="G19" s="42"/>
      <c r="H19" s="42"/>
      <c r="I19" s="42"/>
      <c r="J19" s="43"/>
      <c r="K19" s="44"/>
      <c r="L19" s="41"/>
      <c r="M19" s="42"/>
      <c r="N19" s="45"/>
      <c r="O19" s="66"/>
      <c r="P19" s="41"/>
      <c r="Q19" s="40"/>
      <c r="R19" s="41"/>
      <c r="S19" s="42"/>
      <c r="T19" s="45"/>
      <c r="U19" s="41"/>
      <c r="V19" s="42"/>
      <c r="W19" s="40"/>
      <c r="X19" s="41"/>
      <c r="Y19" s="42"/>
      <c r="Z19" s="45"/>
      <c r="AA19" s="41"/>
      <c r="AB19" s="42"/>
      <c r="AC19" s="46"/>
    </row>
    <row r="20" spans="1:29" x14ac:dyDescent="0.25">
      <c r="A20" s="65">
        <v>7</v>
      </c>
      <c r="B20" s="47"/>
      <c r="C20" s="17" t="s">
        <v>32</v>
      </c>
      <c r="D20" s="47"/>
      <c r="E20" s="17"/>
      <c r="F20" s="15"/>
      <c r="G20" s="47"/>
      <c r="H20" s="17"/>
      <c r="I20" s="15"/>
      <c r="J20" s="15"/>
      <c r="K20" s="15"/>
      <c r="L20" s="47"/>
      <c r="M20" s="17"/>
      <c r="N20" s="15"/>
      <c r="O20" s="67"/>
      <c r="P20" s="15"/>
      <c r="Q20" s="15"/>
      <c r="R20" s="15"/>
      <c r="S20" s="15"/>
      <c r="T20" s="48"/>
      <c r="U20" s="17"/>
      <c r="V20" s="15"/>
      <c r="W20" s="15"/>
      <c r="X20" s="47"/>
      <c r="Y20" s="17"/>
      <c r="Z20" s="48"/>
      <c r="AA20" s="49"/>
      <c r="AB20" s="47"/>
      <c r="AC20" s="49"/>
    </row>
    <row r="21" spans="1:29" x14ac:dyDescent="0.25">
      <c r="A21" s="11">
        <v>8</v>
      </c>
      <c r="B21" t="s">
        <v>33</v>
      </c>
      <c r="AC21" s="56"/>
    </row>
    <row r="22" spans="1:29" x14ac:dyDescent="0.25">
      <c r="A22" s="65">
        <v>9</v>
      </c>
      <c r="B22" s="68"/>
      <c r="C22" s="19"/>
      <c r="D22" s="23"/>
      <c r="E22" s="21"/>
      <c r="F22" s="21"/>
      <c r="G22" s="21"/>
      <c r="H22" s="21"/>
      <c r="I22" s="21"/>
      <c r="J22" s="21"/>
      <c r="K22" s="22"/>
      <c r="L22" s="16"/>
      <c r="M22" s="51"/>
      <c r="N22" s="27"/>
      <c r="O22" s="23"/>
      <c r="P22" s="21"/>
      <c r="Q22" s="26"/>
      <c r="R22" s="23"/>
      <c r="S22" s="21"/>
      <c r="T22" s="27"/>
      <c r="U22" s="16"/>
      <c r="V22" s="51"/>
      <c r="W22" s="26"/>
      <c r="X22" s="23"/>
      <c r="Y22" s="21"/>
      <c r="Z22" s="27"/>
      <c r="AA22" s="23"/>
      <c r="AB22" s="21"/>
      <c r="AC22" s="22"/>
    </row>
    <row r="23" spans="1:29" x14ac:dyDescent="0.25">
      <c r="A23" s="11">
        <v>10</v>
      </c>
      <c r="B23" s="28"/>
      <c r="C23" s="29"/>
      <c r="D23" s="30"/>
      <c r="E23" s="31"/>
      <c r="F23" s="31"/>
      <c r="G23" s="31"/>
      <c r="H23" s="31"/>
      <c r="I23" s="31"/>
      <c r="J23" s="31"/>
      <c r="K23" s="33"/>
      <c r="L23" s="30"/>
      <c r="M23" s="31"/>
      <c r="N23" s="34"/>
      <c r="O23" s="30"/>
      <c r="P23" s="31"/>
      <c r="Q23" s="29"/>
      <c r="R23" s="30"/>
      <c r="S23" s="31"/>
      <c r="T23" s="34"/>
      <c r="U23" s="32"/>
      <c r="V23" s="31"/>
      <c r="W23" s="29"/>
      <c r="X23" s="30"/>
      <c r="Y23" s="31"/>
      <c r="Z23" s="34"/>
      <c r="AA23" s="30"/>
      <c r="AB23" s="31"/>
      <c r="AC23" s="46"/>
    </row>
    <row r="24" spans="1:29" x14ac:dyDescent="0.25">
      <c r="A24" s="11">
        <v>11</v>
      </c>
      <c r="B24" s="28"/>
      <c r="C24" s="29"/>
      <c r="D24" s="30"/>
      <c r="E24" s="31"/>
      <c r="F24" s="31"/>
      <c r="G24" s="31"/>
      <c r="H24" s="31"/>
      <c r="I24" s="31"/>
      <c r="J24" s="31"/>
      <c r="K24" s="33"/>
      <c r="L24" s="30"/>
      <c r="M24" s="31"/>
      <c r="N24" s="34"/>
      <c r="O24" s="30"/>
      <c r="P24" s="31"/>
      <c r="Q24" s="29"/>
      <c r="R24" s="30"/>
      <c r="S24" s="31"/>
      <c r="T24" s="34"/>
      <c r="U24" s="32"/>
      <c r="V24" s="31"/>
      <c r="W24" s="29"/>
      <c r="X24" s="30"/>
      <c r="Y24" s="31"/>
      <c r="Z24" s="34"/>
      <c r="AA24" s="30"/>
      <c r="AB24" s="31"/>
      <c r="AC24" s="46"/>
    </row>
    <row r="25" spans="1:29" x14ac:dyDescent="0.25">
      <c r="A25" s="11">
        <v>12</v>
      </c>
      <c r="B25" s="53"/>
      <c r="C25" s="57"/>
      <c r="D25" s="58"/>
      <c r="E25" s="60"/>
      <c r="F25" s="60"/>
      <c r="G25" s="60"/>
      <c r="H25" s="60"/>
      <c r="I25" s="60"/>
      <c r="J25" s="60"/>
      <c r="K25" s="56"/>
      <c r="L25" s="58"/>
      <c r="M25" s="60"/>
      <c r="N25" s="59"/>
      <c r="O25" s="58"/>
      <c r="P25" s="60"/>
      <c r="Q25" s="57"/>
      <c r="R25" s="58"/>
      <c r="S25" s="60"/>
      <c r="T25" s="59"/>
      <c r="U25" s="54"/>
      <c r="V25" s="43"/>
      <c r="W25" s="57"/>
      <c r="X25" s="58"/>
      <c r="Y25" s="54"/>
      <c r="Z25" s="45"/>
      <c r="AA25" s="58"/>
      <c r="AB25" s="60"/>
      <c r="AC25" s="44"/>
    </row>
    <row r="26" spans="1:29" x14ac:dyDescent="0.25">
      <c r="A26" s="65">
        <v>13</v>
      </c>
      <c r="B26" s="50"/>
      <c r="C26" s="47" t="s">
        <v>34</v>
      </c>
      <c r="D26" s="49"/>
      <c r="E26" s="50"/>
      <c r="F26" s="50"/>
      <c r="G26" s="50"/>
      <c r="I26" s="50"/>
      <c r="J26" s="50"/>
      <c r="K26" s="50"/>
      <c r="L26" s="50"/>
      <c r="N26" s="69"/>
      <c r="O26" s="49"/>
      <c r="P26" s="47"/>
      <c r="R26" s="47"/>
      <c r="T26" s="48"/>
      <c r="U26" s="49"/>
      <c r="V26" s="70"/>
      <c r="W26" s="50"/>
      <c r="X26" s="50"/>
      <c r="Y26" s="50"/>
      <c r="Z26" s="52"/>
      <c r="AA26" s="22"/>
      <c r="AB26" s="50"/>
      <c r="AC26" s="4"/>
    </row>
    <row r="27" spans="1:29" ht="29.25" customHeight="1" x14ac:dyDescent="0.25">
      <c r="A27" s="11">
        <v>14</v>
      </c>
      <c r="B27" s="47"/>
      <c r="C27" s="71" t="s">
        <v>35</v>
      </c>
      <c r="D27" s="47"/>
      <c r="E27" s="47"/>
      <c r="F27" s="47"/>
      <c r="G27" s="47"/>
      <c r="H27" s="17"/>
      <c r="I27" s="47"/>
      <c r="J27" s="47"/>
      <c r="K27" s="47"/>
      <c r="L27" s="47"/>
      <c r="M27" s="17"/>
      <c r="N27" s="48"/>
      <c r="O27" s="49"/>
      <c r="P27" s="49"/>
      <c r="Q27" s="17"/>
      <c r="R27" s="15"/>
      <c r="S27" s="47"/>
      <c r="T27" s="48"/>
      <c r="U27" s="49"/>
      <c r="V27" s="47"/>
      <c r="W27" s="47"/>
      <c r="X27" s="47"/>
      <c r="Y27" s="47"/>
      <c r="Z27" s="72"/>
      <c r="AA27" s="49"/>
      <c r="AB27" s="47"/>
      <c r="AC27" s="49"/>
    </row>
    <row r="28" spans="1:29" x14ac:dyDescent="0.25">
      <c r="A28" s="65">
        <v>15</v>
      </c>
      <c r="B28" s="73"/>
      <c r="C28" s="47" t="s">
        <v>36</v>
      </c>
      <c r="D28" s="49"/>
      <c r="E28" s="73"/>
      <c r="F28" s="73"/>
      <c r="G28" s="73"/>
      <c r="H28" s="54"/>
      <c r="I28" s="73"/>
      <c r="J28" s="73"/>
      <c r="K28" s="47"/>
      <c r="L28" s="54"/>
      <c r="M28" s="15"/>
      <c r="N28" s="74"/>
      <c r="O28" s="49"/>
      <c r="P28" s="47"/>
      <c r="Q28" s="54"/>
      <c r="R28" s="47"/>
      <c r="S28" s="54"/>
      <c r="T28" s="48"/>
      <c r="U28" s="49"/>
      <c r="V28" s="73"/>
      <c r="W28" s="73"/>
      <c r="X28" s="73"/>
      <c r="Y28" s="73"/>
      <c r="Z28" s="55"/>
      <c r="AA28" s="56"/>
      <c r="AB28" s="73"/>
      <c r="AC28" s="56"/>
    </row>
    <row r="29" spans="1:29" x14ac:dyDescent="0.25">
      <c r="A29" s="16"/>
      <c r="Z29" s="16"/>
      <c r="AA29" s="16"/>
    </row>
    <row r="31" spans="1:29" x14ac:dyDescent="0.25">
      <c r="B31" t="s">
        <v>37</v>
      </c>
    </row>
    <row r="32" spans="1:29" x14ac:dyDescent="0.25">
      <c r="B32" t="s">
        <v>38</v>
      </c>
    </row>
    <row r="35" spans="2:2" x14ac:dyDescent="0.25">
      <c r="B35" t="s">
        <v>39</v>
      </c>
    </row>
    <row r="36" spans="2:2" x14ac:dyDescent="0.25">
      <c r="B36" t="s">
        <v>40</v>
      </c>
    </row>
  </sheetData>
  <mergeCells count="21">
    <mergeCell ref="A1:AC1"/>
    <mergeCell ref="A2:AC2"/>
    <mergeCell ref="A3:AC3"/>
    <mergeCell ref="A4:AC4"/>
    <mergeCell ref="A5:AC5"/>
    <mergeCell ref="A6:AC6"/>
    <mergeCell ref="A7:AC7"/>
    <mergeCell ref="A8:A12"/>
    <mergeCell ref="B8:B12"/>
    <mergeCell ref="C8:C12"/>
    <mergeCell ref="D8:D12"/>
    <mergeCell ref="E8:K11"/>
    <mergeCell ref="L8:Q10"/>
    <mergeCell ref="R8:W10"/>
    <mergeCell ref="X8:AC10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Metadata/LabelInfo.xml><?xml version="1.0" encoding="utf-8"?>
<clbl:labelList xmlns:clbl="http://schemas.microsoft.com/office/2020/mipLabelMetadata">
  <clbl:label id="{0325b4bc-8082-4c4b-b948-0f4d47284351}" enabled="1" method="Standard" siteId="{e8d897a8-f400-4625-858a-6f3ae627542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Har. II st.</vt:lpstr>
      <vt:lpstr>Specjalność</vt:lpstr>
      <vt:lpstr>'Har. II st.'!Obszar_wydruku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Monika Malejka</cp:lastModifiedBy>
  <cp:revision>9</cp:revision>
  <cp:lastPrinted>2025-05-27T10:00:22Z</cp:lastPrinted>
  <dcterms:created xsi:type="dcterms:W3CDTF">2006-09-16T00:00:00Z</dcterms:created>
  <dcterms:modified xsi:type="dcterms:W3CDTF">2025-08-26T10:00:48Z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0325b4bc-8082-4c4b-b948-0f4d47284351_Enabled">
    <vt:lpwstr>true</vt:lpwstr>
  </property>
  <property fmtid="{D5CDD505-2E9C-101B-9397-08002B2CF9AE}" pid="9" name="MSIP_Label_0325b4bc-8082-4c4b-b948-0f4d47284351_SetDate">
    <vt:lpwstr>2021-10-17T17:05:59Z</vt:lpwstr>
  </property>
  <property fmtid="{D5CDD505-2E9C-101B-9397-08002B2CF9AE}" pid="10" name="MSIP_Label_0325b4bc-8082-4c4b-b948-0f4d47284351_Method">
    <vt:lpwstr>Standard</vt:lpwstr>
  </property>
  <property fmtid="{D5CDD505-2E9C-101B-9397-08002B2CF9AE}" pid="11" name="MSIP_Label_0325b4bc-8082-4c4b-b948-0f4d47284351_Name">
    <vt:lpwstr>Internal</vt:lpwstr>
  </property>
  <property fmtid="{D5CDD505-2E9C-101B-9397-08002B2CF9AE}" pid="12" name="MSIP_Label_0325b4bc-8082-4c4b-b948-0f4d47284351_SiteId">
    <vt:lpwstr>e8d897a8-f400-4625-858a-6f3ae627542b</vt:lpwstr>
  </property>
  <property fmtid="{D5CDD505-2E9C-101B-9397-08002B2CF9AE}" pid="13" name="MSIP_Label_0325b4bc-8082-4c4b-b948-0f4d47284351_ActionId">
    <vt:lpwstr>f7ea047e-1fd5-47a5-8b4a-550123c043e1</vt:lpwstr>
  </property>
  <property fmtid="{D5CDD505-2E9C-101B-9397-08002B2CF9AE}" pid="14" name="MSIP_Label_0325b4bc-8082-4c4b-b948-0f4d47284351_ContentBits">
    <vt:lpwstr>0</vt:lpwstr>
  </property>
</Properties>
</file>