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DA6619D-A4D3-469B-A5AA-BF2F44E1299D}" xr6:coauthVersionLast="47" xr6:coauthVersionMax="47" xr10:uidLastSave="{00000000-0000-0000-0000-000000000000}"/>
  <bookViews>
    <workbookView xWindow="-120" yWindow="-120" windowWidth="29040" windowHeight="15720" tabRatio="361" xr2:uid="{00000000-000D-0000-FFFF-FFFF00000000}"/>
  </bookViews>
  <sheets>
    <sheet name="Plan studiów - wzór" sheetId="1" r:id="rId1"/>
    <sheet name="Specjalność" sheetId="4" r:id="rId2"/>
  </sheets>
  <definedNames>
    <definedName name="_xlnm.Print_Area" localSheetId="1">Specjalność!$A$1:$AJ$64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1" l="1"/>
  <c r="Y42" i="1"/>
  <c r="X42" i="1"/>
  <c r="X43" i="1" s="1"/>
  <c r="S42" i="1"/>
  <c r="S43" i="1" s="1"/>
  <c r="L43" i="1"/>
  <c r="Y17" i="1"/>
  <c r="S17" i="1"/>
  <c r="L17" i="1"/>
  <c r="L22" i="1"/>
  <c r="G30" i="4"/>
  <c r="O30" i="4"/>
  <c r="G23" i="4"/>
  <c r="E31" i="1"/>
  <c r="E41" i="1" l="1"/>
  <c r="W17" i="1" l="1"/>
  <c r="E39" i="1" l="1"/>
  <c r="E37" i="1"/>
  <c r="E34" i="1"/>
  <c r="E30" i="1"/>
  <c r="E28" i="1"/>
  <c r="E36" i="4"/>
  <c r="E35" i="4"/>
  <c r="E34" i="4"/>
  <c r="E33" i="4"/>
  <c r="AH46" i="4"/>
  <c r="AE46" i="4"/>
  <c r="AD46" i="4"/>
  <c r="AC46" i="4"/>
  <c r="Z46" i="4"/>
  <c r="Y46" i="4"/>
  <c r="E40" i="4"/>
  <c r="E50" i="4" l="1"/>
  <c r="E48" i="4"/>
  <c r="E53" i="4" l="1"/>
  <c r="AH54" i="4" l="1"/>
  <c r="AE54" i="4"/>
  <c r="AD54" i="4"/>
  <c r="AC54" i="4"/>
  <c r="Z54" i="4"/>
  <c r="Y54" i="4"/>
  <c r="N54" i="4"/>
  <c r="J54" i="4"/>
  <c r="I54" i="4"/>
  <c r="E51" i="4"/>
  <c r="E54" i="4" s="1"/>
  <c r="E32" i="4"/>
  <c r="AH38" i="4"/>
  <c r="AG38" i="4"/>
  <c r="I42" i="1" l="1"/>
  <c r="I17" i="1"/>
  <c r="AA17" i="1" l="1"/>
  <c r="AA42" i="1"/>
  <c r="AB17" i="1"/>
  <c r="AE38" i="4" l="1"/>
  <c r="AD38" i="4"/>
  <c r="O42" i="1"/>
  <c r="E24" i="1"/>
  <c r="P30" i="4" l="1"/>
  <c r="S30" i="4"/>
  <c r="T30" i="4"/>
  <c r="U30" i="4"/>
  <c r="X30" i="4"/>
  <c r="X23" i="4"/>
  <c r="U23" i="4"/>
  <c r="T23" i="4"/>
  <c r="S23" i="4"/>
  <c r="P23" i="4"/>
  <c r="O23" i="4"/>
  <c r="N23" i="4"/>
  <c r="J23" i="4"/>
  <c r="I23" i="4"/>
  <c r="E22" i="4"/>
  <c r="E21" i="4"/>
  <c r="E19" i="4"/>
  <c r="E18" i="4"/>
  <c r="AC38" i="4"/>
  <c r="Z38" i="4"/>
  <c r="Y38" i="4"/>
  <c r="N38" i="4"/>
  <c r="J38" i="4"/>
  <c r="I38" i="4"/>
  <c r="E23" i="4" l="1"/>
  <c r="E38" i="4"/>
  <c r="N46" i="4" l="1"/>
  <c r="N30" i="4"/>
  <c r="O22" i="1"/>
  <c r="O17" i="1"/>
  <c r="M42" i="1"/>
  <c r="M43" i="1" s="1"/>
  <c r="AK17" i="1"/>
  <c r="O43" i="1" l="1"/>
  <c r="AI17" i="1"/>
  <c r="AI43" i="1" s="1"/>
  <c r="AF17" i="1"/>
  <c r="AD17" i="1"/>
  <c r="AD43" i="1" s="1"/>
  <c r="E17" i="1" l="1"/>
  <c r="E46" i="4"/>
  <c r="I46" i="4"/>
  <c r="J46" i="4"/>
  <c r="E30" i="4"/>
  <c r="I30" i="4"/>
  <c r="J30" i="4"/>
  <c r="AB42" i="1" l="1"/>
  <c r="AB43" i="1" s="1"/>
  <c r="AC42" i="1"/>
  <c r="AC43" i="1" s="1"/>
  <c r="E42" i="1"/>
  <c r="E22" i="1"/>
  <c r="E43" i="1" l="1"/>
  <c r="AG42" i="1"/>
  <c r="AG43" i="1" s="1"/>
  <c r="AH42" i="1"/>
  <c r="AH43" i="1" s="1"/>
  <c r="AJ42" i="1"/>
  <c r="AJ43" i="1" s="1"/>
  <c r="AK42" i="1"/>
  <c r="AK43" i="1" s="1"/>
  <c r="AF42" i="1"/>
  <c r="AF43" i="1" s="1"/>
  <c r="Z42" i="1"/>
  <c r="Z43" i="1" s="1"/>
  <c r="V42" i="1"/>
  <c r="W42" i="1"/>
  <c r="U42" i="1"/>
  <c r="P42" i="1"/>
  <c r="Q42" i="1"/>
  <c r="J42" i="1"/>
  <c r="I22" i="1"/>
  <c r="I43" i="1" s="1"/>
  <c r="J22" i="1"/>
  <c r="V22" i="1"/>
  <c r="W22" i="1"/>
  <c r="AA22" i="1"/>
  <c r="U22" i="1"/>
  <c r="P22" i="1"/>
  <c r="Q22" i="1"/>
  <c r="U17" i="1"/>
  <c r="Q17" i="1"/>
  <c r="K17" i="1"/>
  <c r="K43" i="1" s="1"/>
  <c r="P43" i="1" l="1"/>
  <c r="V43" i="1"/>
  <c r="AA43" i="1"/>
  <c r="U43" i="1"/>
  <c r="J43" i="1"/>
  <c r="W43" i="1"/>
  <c r="Q43" i="1"/>
  <c r="AL12" i="1"/>
</calcChain>
</file>

<file path=xl/sharedStrings.xml><?xml version="1.0" encoding="utf-8"?>
<sst xmlns="http://schemas.openxmlformats.org/spreadsheetml/2006/main" count="253" uniqueCount="112">
  <si>
    <t>Kod przedmiotu</t>
  </si>
  <si>
    <t>Przedmiot</t>
  </si>
  <si>
    <t>Forma zaliczenia</t>
  </si>
  <si>
    <t>I ROK</t>
  </si>
  <si>
    <t>Razem</t>
  </si>
  <si>
    <t>Wykład</t>
  </si>
  <si>
    <t>Seminarium</t>
  </si>
  <si>
    <t>1 semestr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</si>
  <si>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</si>
  <si>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</si>
  <si>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</si>
  <si>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</si>
  <si>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</si>
  <si>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</si>
  <si>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</si>
  <si>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</si>
  <si>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</si>
  <si>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</si>
  <si>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</si>
  <si>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</si>
  <si>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</si>
  <si>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</si>
  <si>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</si>
  <si>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Forma zajęć</t>
  </si>
  <si>
    <t>Grupa treści specjalnościowych do wyboru</t>
  </si>
  <si>
    <t>Razem przedmioty specjalnościowe do wyboru</t>
  </si>
  <si>
    <t>L.p.</t>
  </si>
  <si>
    <t>Inne</t>
  </si>
  <si>
    <t xml:space="preserve">praktyki zawodowe </t>
  </si>
  <si>
    <t>Praktyki zawodowe</t>
  </si>
  <si>
    <t>Seminaria</t>
  </si>
  <si>
    <t>Seminarium magisterskie praca magisterska i egzamin</t>
  </si>
  <si>
    <t>Biostatystyka</t>
  </si>
  <si>
    <t>Polityka społeczna i zdrowotna</t>
  </si>
  <si>
    <t>Elementy zdrowia publicznego</t>
  </si>
  <si>
    <t>Epidemiologia i nadzór sanitarno-epidemiologiczny</t>
  </si>
  <si>
    <t>Międzynarodowe problemy zdrowia publicznego</t>
  </si>
  <si>
    <t>Żywienie człowieka</t>
  </si>
  <si>
    <t>Patologie społeczne</t>
  </si>
  <si>
    <t>Technologie i systemy informacyjne w ochronie zdrowia</t>
  </si>
  <si>
    <t>Rynek usług farmaceutycznych</t>
  </si>
  <si>
    <t>Wybrane elementy POZ</t>
  </si>
  <si>
    <t>Ekonomika i finansowanie w ochronie zdrowia</t>
  </si>
  <si>
    <t>Marketing usług zdrowotnych</t>
  </si>
  <si>
    <t>Choroby cywilizacyjne</t>
  </si>
  <si>
    <t>Organizacja i zarządzanie w służbie zdrowia</t>
  </si>
  <si>
    <t>ZO/E</t>
  </si>
  <si>
    <t>ZO</t>
  </si>
  <si>
    <t>E</t>
  </si>
  <si>
    <t>Profil praktyczny</t>
  </si>
  <si>
    <t>M2: Zarządzanie w ochronie zdrowia</t>
  </si>
  <si>
    <t>Kontraktowanie świadczeń zdrowotnych</t>
  </si>
  <si>
    <t>Prawo pracy w ochronie zdrowia</t>
  </si>
  <si>
    <t>Planowanie i zarządzanie strategiczne w ochronie zdrowia</t>
  </si>
  <si>
    <t>Administracja i prowadzenie dokumentacji w podmiotach leczniczych</t>
  </si>
  <si>
    <t>Elementy ubezpieczeń społecznych i zdrowotnych</t>
  </si>
  <si>
    <t>Zdalne monitorowanie funkcji życiowych</t>
  </si>
  <si>
    <t>Usługi sieciowe i bazy danych w ochronie zdrowia</t>
  </si>
  <si>
    <t>Teleopieka medyczna nad e-pacjentem</t>
  </si>
  <si>
    <t>Źródła informacji o zdrowiu</t>
  </si>
  <si>
    <t>Zdrowie społeczeństwa informacyjnego</t>
  </si>
  <si>
    <t>Ratownictwo wodne</t>
  </si>
  <si>
    <t>Ratownictwo taktyczne</t>
  </si>
  <si>
    <t>Organizacja ratownictwa medycznego</t>
  </si>
  <si>
    <t>Zarządzanie kryzysowe</t>
  </si>
  <si>
    <t>Techniki samoobrony</t>
  </si>
  <si>
    <t>Psychologia ratownictwa</t>
  </si>
  <si>
    <t>Kierunek Zdrowie publiczne</t>
  </si>
  <si>
    <t>Studia kończą się uzyskaniem tytułu magistra</t>
  </si>
  <si>
    <t>Z</t>
  </si>
  <si>
    <t xml:space="preserve">Tworzenie programów zdrowotnych </t>
  </si>
  <si>
    <t>Prawo medyczne i własność intelektualna</t>
  </si>
  <si>
    <t xml:space="preserve">Metodologia badań w zdrowiu publicznym </t>
  </si>
  <si>
    <t>Elementy promocji zdrowia</t>
  </si>
  <si>
    <t>M1:  Telemedycyna</t>
  </si>
  <si>
    <t>Harmonogram studiów stacjonarnych II Stopnia</t>
  </si>
  <si>
    <t>Student zobowiązany jest do odbycia szkolenia BHP oraz szkolenia bibliotecznego.</t>
  </si>
  <si>
    <t xml:space="preserve">Praktyka zawodowa </t>
  </si>
  <si>
    <t>Analiza i ocena zagrożeń w środowisku pracy</t>
  </si>
  <si>
    <t>Zarządzanie bezpieczeństwem i ryzykiem zawodowym</t>
  </si>
  <si>
    <t>Choroby zawodowe</t>
  </si>
  <si>
    <t>Ochrona radiologiczna</t>
  </si>
  <si>
    <t>Ergonomia</t>
  </si>
  <si>
    <t>Prawna ochrona pracy w Polsce i w UE</t>
  </si>
  <si>
    <t>Wprowadzenie do bezpieczeństwa i ochrony danych osobowych w podmiotach leczniczych</t>
  </si>
  <si>
    <t>Prawne aspekty związane z ochroną danych w podmiotach leczniczych</t>
  </si>
  <si>
    <t>Planowanie i realizacja audytów wewnętrznych w podmiotach leczniczych</t>
  </si>
  <si>
    <t>Fizyczne zabezpieczenie budynków, stref, pomieszczeń, specjalistycznych urządzeń, personelu medycznego i pacjentów.</t>
  </si>
  <si>
    <t>Ocena ryzyka związanego z przetwarzaniem kategorii szczególnie chronionych w jednostkach opieki zdrowotnej</t>
  </si>
  <si>
    <t>Profilaktyka stomatologiczna jako problem zdrowia publicznego</t>
  </si>
  <si>
    <t>Informatyka śledcza i systemy zarządzania bezpieczeństwem informacji oraz ciągłością działania w jednostkach opieki zdrowotnej</t>
  </si>
  <si>
    <t xml:space="preserve">  </t>
  </si>
  <si>
    <t>Język migowy</t>
  </si>
  <si>
    <t>Toksykologia substancji uzależniających</t>
  </si>
  <si>
    <r>
      <t xml:space="preserve">Razem przedmioty </t>
    </r>
    <r>
      <rPr>
        <b/>
        <sz val="12"/>
        <rFont val="Calibri"/>
        <family val="2"/>
        <charset val="238"/>
        <scheme val="minor"/>
      </rPr>
      <t>modułu</t>
    </r>
    <r>
      <rPr>
        <b/>
        <sz val="12"/>
        <rFont val="Calibri"/>
        <family val="2"/>
        <scheme val="minor"/>
      </rPr>
      <t xml:space="preserve"> do wyboru</t>
    </r>
  </si>
  <si>
    <r>
      <t xml:space="preserve">Razem przedmioty </t>
    </r>
    <r>
      <rPr>
        <b/>
        <sz val="12"/>
        <rFont val="Calibri"/>
        <family val="2"/>
        <charset val="238"/>
        <scheme val="minor"/>
      </rPr>
      <t xml:space="preserve">modułu </t>
    </r>
    <r>
      <rPr>
        <b/>
        <sz val="12"/>
        <rFont val="Calibri"/>
        <family val="2"/>
        <scheme val="minor"/>
      </rPr>
      <t>do wyboru</t>
    </r>
  </si>
  <si>
    <t>S1: Bezpieczeństwo i ochrona danych osobowych w podmiotach leczniczych</t>
  </si>
  <si>
    <t>S2: Organizacja Ratownictwa Medycznego</t>
  </si>
  <si>
    <t>S3: BHP i ochrona radiologiczna</t>
  </si>
  <si>
    <t>Punkty ECTS powiązane z umiejętnościami kształtującymi umiejętności praktyczne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</si>
  <si>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min. 64 pkt ECTS (dla profilu praktycznego) </t>
  </si>
  <si>
    <t>Kształcenie
 on line</t>
  </si>
  <si>
    <t>Forma</t>
  </si>
  <si>
    <t>liczba godzin</t>
  </si>
  <si>
    <t xml:space="preserve">    </t>
  </si>
  <si>
    <t>ćwiczenia</t>
  </si>
  <si>
    <t>ćwiczena</t>
  </si>
  <si>
    <t>W</t>
  </si>
  <si>
    <t>Lektorat j.obcego</t>
  </si>
  <si>
    <t>Seminarium dyplomowe</t>
  </si>
  <si>
    <t>Harmonogram studiów stacjonarnych II Stopnia 
Kierunek: Zdrowie publiczne   
Profil praktyczny    
realizacja od roku akademickiego 2025/2026</t>
  </si>
  <si>
    <t>realizacja od roku akademickiego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</si>
</sst>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8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FF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rgb="FF0061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</fills>
  <borders count="9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7" borderId="0" applyNumberFormat="0" applyBorder="0" applyAlignment="0" applyProtection="0"/>
    <xf numFmtId="0" fontId="13" fillId="13" borderId="0" applyNumberFormat="0" applyBorder="0" applyAlignment="0" applyProtection="0"/>
  </cellStyleXfs>
  <cellXfs count="604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ill="1"/>
    <xf numFmtId="0" fontId="0" fillId="4" borderId="0" xfId="0" applyFill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/>
    <xf numFmtId="0" fontId="3" fillId="2" borderId="0" xfId="0" applyFont="1" applyFill="1"/>
    <xf numFmtId="0" fontId="3" fillId="3" borderId="0" xfId="0" applyFont="1" applyFill="1"/>
    <xf numFmtId="0" fontId="3" fillId="12" borderId="0" xfId="0" applyFont="1" applyFill="1"/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59" xfId="0" applyFont="1" applyBorder="1"/>
    <xf numFmtId="0" fontId="3" fillId="0" borderId="60" xfId="0" applyFont="1" applyBorder="1"/>
    <xf numFmtId="0" fontId="3" fillId="0" borderId="1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61" xfId="0" applyFont="1" applyBorder="1"/>
    <xf numFmtId="0" fontId="3" fillId="12" borderId="20" xfId="0" applyFont="1" applyFill="1" applyBorder="1"/>
    <xf numFmtId="0" fontId="3" fillId="0" borderId="63" xfId="0" applyFont="1" applyBorder="1"/>
    <xf numFmtId="0" fontId="4" fillId="0" borderId="20" xfId="0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64" xfId="0" applyFont="1" applyBorder="1"/>
    <xf numFmtId="0" fontId="3" fillId="0" borderId="62" xfId="0" applyFont="1" applyBorder="1"/>
    <xf numFmtId="0" fontId="3" fillId="0" borderId="57" xfId="0" applyFont="1" applyBorder="1"/>
    <xf numFmtId="0" fontId="3" fillId="0" borderId="3" xfId="0" applyFont="1" applyBorder="1"/>
    <xf numFmtId="0" fontId="4" fillId="4" borderId="61" xfId="0" applyFont="1" applyFill="1" applyBorder="1" applyAlignment="1">
      <alignment vertical="center" wrapText="1"/>
    </xf>
    <xf numFmtId="0" fontId="4" fillId="0" borderId="27" xfId="0" applyFont="1" applyBorder="1"/>
    <xf numFmtId="0" fontId="4" fillId="0" borderId="33" xfId="0" applyFont="1" applyBorder="1"/>
    <xf numFmtId="0" fontId="4" fillId="4" borderId="29" xfId="0" applyFont="1" applyFill="1" applyBorder="1"/>
    <xf numFmtId="0" fontId="4" fillId="2" borderId="27" xfId="0" applyFont="1" applyFill="1" applyBorder="1"/>
    <xf numFmtId="0" fontId="4" fillId="2" borderId="33" xfId="0" applyFont="1" applyFill="1" applyBorder="1"/>
    <xf numFmtId="0" fontId="4" fillId="2" borderId="54" xfId="0" applyFont="1" applyFill="1" applyBorder="1"/>
    <xf numFmtId="0" fontId="3" fillId="4" borderId="3" xfId="0" applyFont="1" applyFill="1" applyBorder="1"/>
    <xf numFmtId="0" fontId="3" fillId="4" borderId="0" xfId="0" applyFont="1" applyFill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6" fillId="0" borderId="0" xfId="0" applyFont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3" xfId="0" applyFont="1" applyFill="1" applyBorder="1"/>
    <xf numFmtId="0" fontId="7" fillId="4" borderId="0" xfId="0" applyFont="1" applyFill="1"/>
    <xf numFmtId="0" fontId="7" fillId="4" borderId="52" xfId="0" applyFont="1" applyFill="1" applyBorder="1"/>
    <xf numFmtId="0" fontId="7" fillId="4" borderId="1" xfId="0" applyFont="1" applyFill="1" applyBorder="1"/>
    <xf numFmtId="0" fontId="7" fillId="0" borderId="0" xfId="0" applyFont="1"/>
    <xf numFmtId="0" fontId="7" fillId="0" borderId="52" xfId="0" applyFont="1" applyBorder="1"/>
    <xf numFmtId="0" fontId="7" fillId="0" borderId="4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center" vertical="center" textRotation="90"/>
    </xf>
    <xf numFmtId="0" fontId="7" fillId="4" borderId="55" xfId="0" applyFont="1" applyFill="1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 textRotation="90"/>
    </xf>
    <xf numFmtId="0" fontId="7" fillId="4" borderId="4" xfId="0" applyFont="1" applyFill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/>
    </xf>
    <xf numFmtId="0" fontId="7" fillId="0" borderId="6" xfId="0" applyFont="1" applyBorder="1"/>
    <xf numFmtId="0" fontId="7" fillId="4" borderId="6" xfId="0" applyFont="1" applyFill="1" applyBorder="1"/>
    <xf numFmtId="0" fontId="7" fillId="0" borderId="7" xfId="0" applyFont="1" applyBorder="1"/>
    <xf numFmtId="0" fontId="7" fillId="4" borderId="9" xfId="0" applyFont="1" applyFill="1" applyBorder="1"/>
    <xf numFmtId="0" fontId="7" fillId="0" borderId="10" xfId="0" applyFont="1" applyBorder="1"/>
    <xf numFmtId="0" fontId="7" fillId="0" borderId="57" xfId="0" applyFont="1" applyBorder="1" applyAlignment="1">
      <alignment horizontal="center"/>
    </xf>
    <xf numFmtId="0" fontId="7" fillId="0" borderId="24" xfId="0" applyFont="1" applyBorder="1"/>
    <xf numFmtId="0" fontId="7" fillId="0" borderId="31" xfId="0" applyFont="1" applyBorder="1"/>
    <xf numFmtId="0" fontId="7" fillId="0" borderId="60" xfId="0" applyFont="1" applyBorder="1"/>
    <xf numFmtId="0" fontId="7" fillId="10" borderId="70" xfId="0" applyFont="1" applyFill="1" applyBorder="1"/>
    <xf numFmtId="0" fontId="7" fillId="10" borderId="31" xfId="0" applyFont="1" applyFill="1" applyBorder="1"/>
    <xf numFmtId="0" fontId="7" fillId="10" borderId="26" xfId="0" applyFont="1" applyFill="1" applyBorder="1"/>
    <xf numFmtId="0" fontId="7" fillId="10" borderId="39" xfId="0" applyFont="1" applyFill="1" applyBorder="1"/>
    <xf numFmtId="0" fontId="7" fillId="10" borderId="18" xfId="0" applyFont="1" applyFill="1" applyBorder="1"/>
    <xf numFmtId="0" fontId="7" fillId="10" borderId="50" xfId="0" applyFont="1" applyFill="1" applyBorder="1"/>
    <xf numFmtId="0" fontId="7" fillId="0" borderId="38" xfId="0" applyFont="1" applyBorder="1"/>
    <xf numFmtId="0" fontId="7" fillId="0" borderId="16" xfId="0" applyFont="1" applyBorder="1"/>
    <xf numFmtId="0" fontId="7" fillId="0" borderId="42" xfId="0" applyFont="1" applyBorder="1"/>
    <xf numFmtId="0" fontId="7" fillId="0" borderId="47" xfId="0" applyFont="1" applyBorder="1"/>
    <xf numFmtId="0" fontId="9" fillId="0" borderId="20" xfId="0" applyFont="1" applyBorder="1"/>
    <xf numFmtId="0" fontId="7" fillId="0" borderId="37" xfId="0" applyFont="1" applyBorder="1"/>
    <xf numFmtId="0" fontId="7" fillId="0" borderId="48" xfId="0" applyFont="1" applyBorder="1"/>
    <xf numFmtId="0" fontId="9" fillId="4" borderId="20" xfId="0" applyFont="1" applyFill="1" applyBorder="1"/>
    <xf numFmtId="0" fontId="9" fillId="0" borderId="33" xfId="0" applyFont="1" applyBorder="1"/>
    <xf numFmtId="0" fontId="9" fillId="0" borderId="29" xfId="0" applyFont="1" applyBorder="1"/>
    <xf numFmtId="0" fontId="9" fillId="4" borderId="27" xfId="0" applyFont="1" applyFill="1" applyBorder="1"/>
    <xf numFmtId="0" fontId="9" fillId="4" borderId="33" xfId="0" applyFont="1" applyFill="1" applyBorder="1"/>
    <xf numFmtId="0" fontId="9" fillId="4" borderId="54" xfId="0" applyFont="1" applyFill="1" applyBorder="1"/>
    <xf numFmtId="0" fontId="7" fillId="9" borderId="37" xfId="0" applyFont="1" applyFill="1" applyBorder="1"/>
    <xf numFmtId="0" fontId="7" fillId="9" borderId="48" xfId="0" applyFont="1" applyFill="1" applyBorder="1"/>
    <xf numFmtId="0" fontId="7" fillId="9" borderId="4" xfId="0" applyFont="1" applyFill="1" applyBorder="1"/>
    <xf numFmtId="0" fontId="7" fillId="5" borderId="49" xfId="0" applyFont="1" applyFill="1" applyBorder="1"/>
    <xf numFmtId="0" fontId="7" fillId="5" borderId="4" xfId="0" applyFont="1" applyFill="1" applyBorder="1"/>
    <xf numFmtId="0" fontId="7" fillId="11" borderId="49" xfId="0" applyFont="1" applyFill="1" applyBorder="1"/>
    <xf numFmtId="0" fontId="7" fillId="11" borderId="4" xfId="0" applyFont="1" applyFill="1" applyBorder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11" fillId="0" borderId="11" xfId="0" applyFont="1" applyBorder="1"/>
    <xf numFmtId="0" fontId="11" fillId="0" borderId="0" xfId="0" applyFont="1"/>
    <xf numFmtId="0" fontId="12" fillId="0" borderId="0" xfId="0" applyFont="1"/>
    <xf numFmtId="0" fontId="3" fillId="4" borderId="11" xfId="0" applyFont="1" applyFill="1" applyBorder="1" applyAlignment="1">
      <alignment horizontal="center"/>
    </xf>
    <xf numFmtId="0" fontId="14" fillId="0" borderId="0" xfId="0" applyFont="1"/>
    <xf numFmtId="0" fontId="14" fillId="0" borderId="20" xfId="0" applyFont="1" applyBorder="1"/>
    <xf numFmtId="0" fontId="14" fillId="4" borderId="0" xfId="0" applyFont="1" applyFill="1"/>
    <xf numFmtId="0" fontId="14" fillId="4" borderId="20" xfId="0" applyFont="1" applyFill="1" applyBorder="1"/>
    <xf numFmtId="0" fontId="16" fillId="4" borderId="20" xfId="2" applyFont="1" applyFill="1" applyBorder="1"/>
    <xf numFmtId="0" fontId="15" fillId="13" borderId="25" xfId="2" applyFont="1" applyBorder="1" applyAlignment="1">
      <alignment horizontal="center" vertical="center" textRotation="90" wrapText="1"/>
    </xf>
    <xf numFmtId="0" fontId="0" fillId="14" borderId="0" xfId="0" applyFill="1"/>
    <xf numFmtId="0" fontId="1" fillId="15" borderId="4" xfId="0" applyFont="1" applyFill="1" applyBorder="1" applyAlignment="1">
      <alignment horizontal="center"/>
    </xf>
    <xf numFmtId="0" fontId="0" fillId="15" borderId="0" xfId="0" applyFill="1"/>
    <xf numFmtId="0" fontId="3" fillId="0" borderId="65" xfId="0" applyFont="1" applyBorder="1"/>
    <xf numFmtId="0" fontId="4" fillId="0" borderId="29" xfId="0" applyFont="1" applyBorder="1"/>
    <xf numFmtId="0" fontId="4" fillId="0" borderId="23" xfId="0" applyFont="1" applyBorder="1"/>
    <xf numFmtId="0" fontId="4" fillId="2" borderId="23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40" xfId="0" applyFont="1" applyFill="1" applyBorder="1"/>
    <xf numFmtId="0" fontId="4" fillId="12" borderId="23" xfId="0" applyFont="1" applyFill="1" applyBorder="1"/>
    <xf numFmtId="0" fontId="4" fillId="12" borderId="20" xfId="0" applyFont="1" applyFill="1" applyBorder="1"/>
    <xf numFmtId="0" fontId="4" fillId="12" borderId="21" xfId="0" applyFont="1" applyFill="1" applyBorder="1"/>
    <xf numFmtId="0" fontId="4" fillId="12" borderId="40" xfId="0" applyFont="1" applyFill="1" applyBorder="1"/>
    <xf numFmtId="0" fontId="4" fillId="0" borderId="21" xfId="0" applyFont="1" applyBorder="1"/>
    <xf numFmtId="0" fontId="4" fillId="0" borderId="62" xfId="0" applyFont="1" applyBorder="1" applyAlignment="1">
      <alignment wrapText="1"/>
    </xf>
    <xf numFmtId="0" fontId="4" fillId="0" borderId="12" xfId="0" applyFont="1" applyBorder="1"/>
    <xf numFmtId="0" fontId="4" fillId="0" borderId="4" xfId="0" applyFont="1" applyBorder="1"/>
    <xf numFmtId="0" fontId="4" fillId="0" borderId="11" xfId="0" applyFont="1" applyBorder="1"/>
    <xf numFmtId="0" fontId="4" fillId="2" borderId="11" xfId="0" applyFont="1" applyFill="1" applyBorder="1"/>
    <xf numFmtId="0" fontId="4" fillId="2" borderId="51" xfId="0" applyFont="1" applyFill="1" applyBorder="1"/>
    <xf numFmtId="0" fontId="4" fillId="12" borderId="11" xfId="0" applyFont="1" applyFill="1" applyBorder="1"/>
    <xf numFmtId="0" fontId="4" fillId="12" borderId="51" xfId="0" applyFont="1" applyFill="1" applyBorder="1"/>
    <xf numFmtId="0" fontId="4" fillId="0" borderId="0" xfId="0" applyFont="1"/>
    <xf numFmtId="0" fontId="4" fillId="2" borderId="0" xfId="0" applyFont="1" applyFill="1"/>
    <xf numFmtId="0" fontId="4" fillId="12" borderId="0" xfId="0" applyFont="1" applyFill="1"/>
    <xf numFmtId="0" fontId="4" fillId="0" borderId="6" xfId="0" applyFont="1" applyBorder="1"/>
    <xf numFmtId="0" fontId="4" fillId="0" borderId="60" xfId="0" applyFont="1" applyBorder="1"/>
    <xf numFmtId="0" fontId="4" fillId="0" borderId="16" xfId="0" applyFont="1" applyBorder="1"/>
    <xf numFmtId="0" fontId="4" fillId="0" borderId="24" xfId="0" applyFont="1" applyBorder="1"/>
    <xf numFmtId="0" fontId="4" fillId="0" borderId="7" xfId="0" applyFont="1" applyBorder="1"/>
    <xf numFmtId="0" fontId="4" fillId="2" borderId="38" xfId="0" applyFont="1" applyFill="1" applyBorder="1"/>
    <xf numFmtId="0" fontId="4" fillId="2" borderId="24" xfId="0" applyFont="1" applyFill="1" applyBorder="1"/>
    <xf numFmtId="0" fontId="4" fillId="2" borderId="16" xfId="0" applyFont="1" applyFill="1" applyBorder="1"/>
    <xf numFmtId="0" fontId="4" fillId="2" borderId="42" xfId="0" applyFont="1" applyFill="1" applyBorder="1"/>
    <xf numFmtId="0" fontId="4" fillId="12" borderId="18" xfId="0" applyFont="1" applyFill="1" applyBorder="1"/>
    <xf numFmtId="0" fontId="4" fillId="0" borderId="17" xfId="0" applyFont="1" applyBorder="1"/>
    <xf numFmtId="0" fontId="4" fillId="0" borderId="26" xfId="0" applyFont="1" applyBorder="1"/>
    <xf numFmtId="0" fontId="4" fillId="0" borderId="61" xfId="0" applyFont="1" applyBorder="1" applyAlignment="1">
      <alignment vertical="center" wrapText="1"/>
    </xf>
    <xf numFmtId="0" fontId="4" fillId="0" borderId="22" xfId="0" applyFont="1" applyBorder="1"/>
    <xf numFmtId="0" fontId="4" fillId="12" borderId="34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23" xfId="0" applyFont="1" applyFill="1" applyBorder="1"/>
    <xf numFmtId="0" fontId="4" fillId="4" borderId="20" xfId="0" applyFont="1" applyFill="1" applyBorder="1"/>
    <xf numFmtId="0" fontId="4" fillId="0" borderId="53" xfId="0" applyFont="1" applyBorder="1"/>
    <xf numFmtId="0" fontId="4" fillId="2" borderId="4" xfId="0" applyFont="1" applyFill="1" applyBorder="1"/>
    <xf numFmtId="0" fontId="4" fillId="12" borderId="4" xfId="0" applyFont="1" applyFill="1" applyBorder="1"/>
    <xf numFmtId="0" fontId="4" fillId="0" borderId="9" xfId="0" applyFont="1" applyBorder="1"/>
    <xf numFmtId="0" fontId="4" fillId="4" borderId="15" xfId="0" applyFont="1" applyFill="1" applyBorder="1"/>
    <xf numFmtId="0" fontId="4" fillId="4" borderId="18" xfId="0" applyFont="1" applyFill="1" applyBorder="1"/>
    <xf numFmtId="0" fontId="4" fillId="4" borderId="24" xfId="0" applyFont="1" applyFill="1" applyBorder="1"/>
    <xf numFmtId="0" fontId="4" fillId="4" borderId="31" xfId="0" applyFont="1" applyFill="1" applyBorder="1"/>
    <xf numFmtId="0" fontId="4" fillId="4" borderId="7" xfId="0" applyFont="1" applyFill="1" applyBorder="1"/>
    <xf numFmtId="0" fontId="4" fillId="12" borderId="38" xfId="0" applyFont="1" applyFill="1" applyBorder="1"/>
    <xf numFmtId="0" fontId="4" fillId="12" borderId="24" xfId="0" applyFont="1" applyFill="1" applyBorder="1"/>
    <xf numFmtId="0" fontId="4" fillId="12" borderId="16" xfId="0" applyFont="1" applyFill="1" applyBorder="1"/>
    <xf numFmtId="0" fontId="4" fillId="12" borderId="42" xfId="0" applyFont="1" applyFill="1" applyBorder="1"/>
    <xf numFmtId="0" fontId="4" fillId="0" borderId="18" xfId="0" applyFont="1" applyBorder="1"/>
    <xf numFmtId="0" fontId="4" fillId="0" borderId="31" xfId="0" applyFont="1" applyBorder="1"/>
    <xf numFmtId="0" fontId="4" fillId="2" borderId="43" xfId="0" applyFont="1" applyFill="1" applyBorder="1"/>
    <xf numFmtId="0" fontId="4" fillId="12" borderId="27" xfId="0" applyFont="1" applyFill="1" applyBorder="1"/>
    <xf numFmtId="0" fontId="4" fillId="12" borderId="33" xfId="0" applyFont="1" applyFill="1" applyBorder="1"/>
    <xf numFmtId="0" fontId="4" fillId="12" borderId="54" xfId="0" applyFont="1" applyFill="1" applyBorder="1"/>
    <xf numFmtId="0" fontId="4" fillId="12" borderId="43" xfId="0" applyFont="1" applyFill="1" applyBorder="1"/>
    <xf numFmtId="0" fontId="4" fillId="0" borderId="54" xfId="0" applyFont="1" applyBorder="1"/>
    <xf numFmtId="0" fontId="4" fillId="0" borderId="19" xfId="0" applyFont="1" applyBorder="1"/>
    <xf numFmtId="0" fontId="4" fillId="4" borderId="33" xfId="0" applyFont="1" applyFill="1" applyBorder="1"/>
    <xf numFmtId="0" fontId="4" fillId="4" borderId="66" xfId="0" applyFont="1" applyFill="1" applyBorder="1"/>
    <xf numFmtId="0" fontId="4" fillId="4" borderId="25" xfId="0" applyFont="1" applyFill="1" applyBorder="1"/>
    <xf numFmtId="0" fontId="4" fillId="4" borderId="1" xfId="0" applyFont="1" applyFill="1" applyBorder="1"/>
    <xf numFmtId="0" fontId="4" fillId="0" borderId="13" xfId="0" applyFont="1" applyBorder="1"/>
    <xf numFmtId="0" fontId="18" fillId="0" borderId="32" xfId="0" applyFont="1" applyBorder="1"/>
    <xf numFmtId="0" fontId="19" fillId="10" borderId="37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/>
    </xf>
    <xf numFmtId="0" fontId="9" fillId="0" borderId="36" xfId="0" applyFont="1" applyBorder="1"/>
    <xf numFmtId="0" fontId="9" fillId="10" borderId="27" xfId="0" applyFont="1" applyFill="1" applyBorder="1"/>
    <xf numFmtId="0" fontId="9" fillId="10" borderId="33" xfId="0" applyFont="1" applyFill="1" applyBorder="1"/>
    <xf numFmtId="0" fontId="9" fillId="10" borderId="54" xfId="0" applyFont="1" applyFill="1" applyBorder="1"/>
    <xf numFmtId="0" fontId="9" fillId="10" borderId="43" xfId="0" applyFont="1" applyFill="1" applyBorder="1"/>
    <xf numFmtId="0" fontId="9" fillId="10" borderId="49" xfId="0" applyFont="1" applyFill="1" applyBorder="1"/>
    <xf numFmtId="0" fontId="9" fillId="0" borderId="23" xfId="0" applyFont="1" applyBorder="1"/>
    <xf numFmtId="0" fontId="9" fillId="0" borderId="21" xfId="0" applyFont="1" applyBorder="1"/>
    <xf numFmtId="0" fontId="9" fillId="0" borderId="40" xfId="0" applyFont="1" applyBorder="1"/>
    <xf numFmtId="0" fontId="9" fillId="0" borderId="19" xfId="0" applyFont="1" applyBorder="1"/>
    <xf numFmtId="0" fontId="9" fillId="0" borderId="25" xfId="0" applyFont="1" applyBorder="1"/>
    <xf numFmtId="0" fontId="9" fillId="0" borderId="53" xfId="0" applyFont="1" applyBorder="1"/>
    <xf numFmtId="0" fontId="9" fillId="0" borderId="41" xfId="0" applyFont="1" applyBorder="1"/>
    <xf numFmtId="0" fontId="9" fillId="0" borderId="28" xfId="0" applyFont="1" applyBorder="1"/>
    <xf numFmtId="0" fontId="9" fillId="0" borderId="68" xfId="0" applyFont="1" applyBorder="1"/>
    <xf numFmtId="0" fontId="9" fillId="0" borderId="46" xfId="0" applyFont="1" applyBorder="1"/>
    <xf numFmtId="0" fontId="9" fillId="0" borderId="22" xfId="0" applyFont="1" applyBorder="1"/>
    <xf numFmtId="0" fontId="18" fillId="0" borderId="15" xfId="0" applyFont="1" applyBorder="1"/>
    <xf numFmtId="0" fontId="20" fillId="0" borderId="4" xfId="0" applyFont="1" applyBorder="1"/>
    <xf numFmtId="0" fontId="9" fillId="0" borderId="13" xfId="0" applyFont="1" applyBorder="1" applyAlignment="1">
      <alignment horizontal="center"/>
    </xf>
    <xf numFmtId="0" fontId="9" fillId="0" borderId="11" xfId="0" applyFont="1" applyBorder="1"/>
    <xf numFmtId="0" fontId="9" fillId="10" borderId="11" xfId="0" applyFont="1" applyFill="1" applyBorder="1"/>
    <xf numFmtId="0" fontId="9" fillId="10" borderId="51" xfId="0" applyFont="1" applyFill="1" applyBorder="1"/>
    <xf numFmtId="0" fontId="9" fillId="10" borderId="12" xfId="0" applyFont="1" applyFill="1" applyBorder="1"/>
    <xf numFmtId="0" fontId="9" fillId="10" borderId="4" xfId="0" applyFont="1" applyFill="1" applyBorder="1"/>
    <xf numFmtId="0" fontId="9" fillId="0" borderId="51" xfId="0" applyFont="1" applyBorder="1"/>
    <xf numFmtId="0" fontId="9" fillId="0" borderId="12" xfId="0" applyFont="1" applyBorder="1"/>
    <xf numFmtId="0" fontId="9" fillId="0" borderId="0" xfId="0" applyFont="1" applyAlignment="1">
      <alignment horizontal="center"/>
    </xf>
    <xf numFmtId="0" fontId="9" fillId="0" borderId="16" xfId="0" applyFont="1" applyBorder="1"/>
    <xf numFmtId="0" fontId="9" fillId="0" borderId="24" xfId="0" applyFont="1" applyBorder="1"/>
    <xf numFmtId="0" fontId="9" fillId="0" borderId="7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45" xfId="0" applyFont="1" applyBorder="1"/>
    <xf numFmtId="0" fontId="9" fillId="0" borderId="26" xfId="0" applyFont="1" applyBorder="1"/>
    <xf numFmtId="0" fontId="9" fillId="0" borderId="34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8" fillId="15" borderId="32" xfId="0" applyFont="1" applyFill="1" applyBorder="1"/>
    <xf numFmtId="0" fontId="9" fillId="4" borderId="23" xfId="0" applyFont="1" applyFill="1" applyBorder="1"/>
    <xf numFmtId="0" fontId="9" fillId="4" borderId="21" xfId="0" applyFont="1" applyFill="1" applyBorder="1"/>
    <xf numFmtId="0" fontId="9" fillId="4" borderId="40" xfId="0" applyFont="1" applyFill="1" applyBorder="1"/>
    <xf numFmtId="0" fontId="9" fillId="4" borderId="37" xfId="0" applyFont="1" applyFill="1" applyBorder="1"/>
    <xf numFmtId="0" fontId="9" fillId="9" borderId="38" xfId="0" applyFont="1" applyFill="1" applyBorder="1"/>
    <xf numFmtId="0" fontId="9" fillId="9" borderId="24" xfId="0" applyFont="1" applyFill="1" applyBorder="1"/>
    <xf numFmtId="0" fontId="9" fillId="9" borderId="39" xfId="0" applyFont="1" applyFill="1" applyBorder="1"/>
    <xf numFmtId="0" fontId="18" fillId="0" borderId="5" xfId="0" applyFont="1" applyBorder="1"/>
    <xf numFmtId="0" fontId="19" fillId="9" borderId="37" xfId="0" applyFont="1" applyFill="1" applyBorder="1" applyAlignment="1">
      <alignment vertical="center" wrapText="1"/>
    </xf>
    <xf numFmtId="0" fontId="9" fillId="0" borderId="67" xfId="0" applyFont="1" applyBorder="1"/>
    <xf numFmtId="0" fontId="9" fillId="4" borderId="43" xfId="0" applyFont="1" applyFill="1" applyBorder="1"/>
    <xf numFmtId="0" fontId="9" fillId="4" borderId="49" xfId="0" applyFont="1" applyFill="1" applyBorder="1"/>
    <xf numFmtId="0" fontId="9" fillId="9" borderId="23" xfId="0" applyFont="1" applyFill="1" applyBorder="1"/>
    <xf numFmtId="0" fontId="9" fillId="9" borderId="20" xfId="0" applyFont="1" applyFill="1" applyBorder="1"/>
    <xf numFmtId="0" fontId="9" fillId="9" borderId="21" xfId="0" applyFont="1" applyFill="1" applyBorder="1"/>
    <xf numFmtId="0" fontId="9" fillId="9" borderId="40" xfId="0" applyFont="1" applyFill="1" applyBorder="1"/>
    <xf numFmtId="0" fontId="9" fillId="9" borderId="22" xfId="0" applyFont="1" applyFill="1" applyBorder="1"/>
    <xf numFmtId="0" fontId="18" fillId="0" borderId="3" xfId="0" applyFont="1" applyBorder="1"/>
    <xf numFmtId="0" fontId="9" fillId="0" borderId="32" xfId="0" applyFont="1" applyBorder="1" applyAlignment="1">
      <alignment horizontal="center"/>
    </xf>
    <xf numFmtId="0" fontId="9" fillId="0" borderId="69" xfId="0" applyFont="1" applyBorder="1"/>
    <xf numFmtId="0" fontId="9" fillId="9" borderId="19" xfId="0" applyFont="1" applyFill="1" applyBorder="1"/>
    <xf numFmtId="0" fontId="9" fillId="9" borderId="25" xfId="0" applyFont="1" applyFill="1" applyBorder="1"/>
    <xf numFmtId="0" fontId="9" fillId="9" borderId="53" xfId="0" applyFont="1" applyFill="1" applyBorder="1"/>
    <xf numFmtId="0" fontId="9" fillId="9" borderId="41" xfId="0" applyFont="1" applyFill="1" applyBorder="1"/>
    <xf numFmtId="0" fontId="9" fillId="9" borderId="0" xfId="0" applyFont="1" applyFill="1"/>
    <xf numFmtId="0" fontId="18" fillId="0" borderId="28" xfId="0" applyFont="1" applyBorder="1"/>
    <xf numFmtId="0" fontId="9" fillId="9" borderId="28" xfId="0" applyFont="1" applyFill="1" applyBorder="1"/>
    <xf numFmtId="0" fontId="9" fillId="9" borderId="68" xfId="0" applyFont="1" applyFill="1" applyBorder="1"/>
    <xf numFmtId="0" fontId="9" fillId="0" borderId="1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4" borderId="11" xfId="0" applyFont="1" applyFill="1" applyBorder="1"/>
    <xf numFmtId="0" fontId="9" fillId="4" borderId="51" xfId="0" applyFont="1" applyFill="1" applyBorder="1"/>
    <xf numFmtId="0" fontId="9" fillId="4" borderId="12" xfId="0" applyFont="1" applyFill="1" applyBorder="1"/>
    <xf numFmtId="0" fontId="9" fillId="9" borderId="11" xfId="0" applyFont="1" applyFill="1" applyBorder="1"/>
    <xf numFmtId="0" fontId="9" fillId="9" borderId="51" xfId="0" applyFont="1" applyFill="1" applyBorder="1"/>
    <xf numFmtId="0" fontId="9" fillId="9" borderId="12" xfId="0" applyFont="1" applyFill="1" applyBorder="1"/>
    <xf numFmtId="0" fontId="9" fillId="0" borderId="57" xfId="0" applyFont="1" applyBorder="1" applyAlignment="1">
      <alignment horizontal="center"/>
    </xf>
    <xf numFmtId="0" fontId="9" fillId="5" borderId="27" xfId="0" applyFont="1" applyFill="1" applyBorder="1"/>
    <xf numFmtId="0" fontId="9" fillId="5" borderId="54" xfId="0" applyFont="1" applyFill="1" applyBorder="1"/>
    <xf numFmtId="0" fontId="9" fillId="5" borderId="43" xfId="0" applyFont="1" applyFill="1" applyBorder="1"/>
    <xf numFmtId="0" fontId="9" fillId="5" borderId="33" xfId="0" applyFont="1" applyFill="1" applyBorder="1"/>
    <xf numFmtId="0" fontId="19" fillId="8" borderId="50" xfId="0" applyFont="1" applyFill="1" applyBorder="1" applyAlignment="1">
      <alignment vertical="center" wrapText="1"/>
    </xf>
    <xf numFmtId="0" fontId="19" fillId="8" borderId="37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/>
    </xf>
    <xf numFmtId="0" fontId="18" fillId="0" borderId="30" xfId="0" applyFont="1" applyBorder="1"/>
    <xf numFmtId="0" fontId="19" fillId="8" borderId="35" xfId="0" applyFont="1" applyFill="1" applyBorder="1" applyAlignment="1">
      <alignment vertical="center" wrapText="1"/>
    </xf>
    <xf numFmtId="0" fontId="9" fillId="5" borderId="11" xfId="0" applyFont="1" applyFill="1" applyBorder="1"/>
    <xf numFmtId="0" fontId="9" fillId="5" borderId="51" xfId="0" applyFont="1" applyFill="1" applyBorder="1"/>
    <xf numFmtId="0" fontId="9" fillId="5" borderId="12" xfId="0" applyFont="1" applyFill="1" applyBorder="1"/>
    <xf numFmtId="0" fontId="9" fillId="11" borderId="27" xfId="0" applyFont="1" applyFill="1" applyBorder="1"/>
    <xf numFmtId="0" fontId="9" fillId="11" borderId="54" xfId="0" applyFont="1" applyFill="1" applyBorder="1"/>
    <xf numFmtId="0" fontId="9" fillId="11" borderId="43" xfId="0" applyFont="1" applyFill="1" applyBorder="1"/>
    <xf numFmtId="0" fontId="9" fillId="11" borderId="33" xfId="0" applyFont="1" applyFill="1" applyBorder="1"/>
    <xf numFmtId="0" fontId="19" fillId="11" borderId="50" xfId="0" applyFont="1" applyFill="1" applyBorder="1" applyAlignment="1">
      <alignment vertical="center" wrapText="1"/>
    </xf>
    <xf numFmtId="0" fontId="19" fillId="11" borderId="37" xfId="0" applyFont="1" applyFill="1" applyBorder="1" applyAlignment="1">
      <alignment vertical="center" wrapText="1"/>
    </xf>
    <xf numFmtId="0" fontId="19" fillId="11" borderId="35" xfId="0" applyFont="1" applyFill="1" applyBorder="1" applyAlignment="1">
      <alignment vertical="center" wrapText="1"/>
    </xf>
    <xf numFmtId="0" fontId="9" fillId="11" borderId="11" xfId="0" applyFont="1" applyFill="1" applyBorder="1"/>
    <xf numFmtId="0" fontId="9" fillId="11" borderId="51" xfId="0" applyFont="1" applyFill="1" applyBorder="1"/>
    <xf numFmtId="0" fontId="9" fillId="11" borderId="12" xfId="0" applyFont="1" applyFill="1" applyBorder="1"/>
    <xf numFmtId="0" fontId="15" fillId="0" borderId="69" xfId="2" applyFont="1" applyFill="1" applyBorder="1" applyAlignment="1">
      <alignment horizontal="center" vertical="center" textRotation="90" wrapText="1"/>
    </xf>
    <xf numFmtId="0" fontId="15" fillId="0" borderId="25" xfId="2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vertical="center"/>
    </xf>
    <xf numFmtId="0" fontId="26" fillId="4" borderId="20" xfId="2" applyFont="1" applyFill="1" applyBorder="1"/>
    <xf numFmtId="0" fontId="3" fillId="0" borderId="3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17" fillId="11" borderId="81" xfId="0" applyFont="1" applyFill="1" applyBorder="1" applyAlignment="1">
      <alignment horizontal="center" vertical="center" textRotation="90" wrapText="1"/>
    </xf>
    <xf numFmtId="0" fontId="7" fillId="0" borderId="73" xfId="0" applyFont="1" applyBorder="1" applyAlignment="1">
      <alignment vertical="center" wrapText="1"/>
    </xf>
    <xf numFmtId="0" fontId="7" fillId="0" borderId="76" xfId="0" applyFont="1" applyBorder="1" applyAlignment="1">
      <alignment vertical="center" wrapText="1"/>
    </xf>
    <xf numFmtId="0" fontId="7" fillId="0" borderId="78" xfId="0" applyFont="1" applyBorder="1" applyAlignment="1">
      <alignment vertical="center" wrapText="1"/>
    </xf>
    <xf numFmtId="0" fontId="1" fillId="0" borderId="15" xfId="0" applyFont="1" applyBorder="1" applyAlignment="1">
      <alignment horizontal="center"/>
    </xf>
    <xf numFmtId="0" fontId="18" fillId="0" borderId="82" xfId="0" applyFont="1" applyBorder="1"/>
    <xf numFmtId="0" fontId="1" fillId="0" borderId="55" xfId="0" applyFont="1" applyBorder="1" applyAlignment="1">
      <alignment horizontal="center"/>
    </xf>
    <xf numFmtId="0" fontId="20" fillId="0" borderId="13" xfId="0" applyFont="1" applyBorder="1"/>
    <xf numFmtId="0" fontId="18" fillId="0" borderId="55" xfId="0" applyFont="1" applyBorder="1"/>
    <xf numFmtId="0" fontId="1" fillId="4" borderId="4" xfId="0" applyFont="1" applyFill="1" applyBorder="1" applyAlignment="1">
      <alignment horizontal="center"/>
    </xf>
    <xf numFmtId="0" fontId="27" fillId="4" borderId="4" xfId="0" applyFont="1" applyFill="1" applyBorder="1" applyAlignment="1">
      <alignment horizontal="center"/>
    </xf>
    <xf numFmtId="0" fontId="18" fillId="4" borderId="32" xfId="0" applyFont="1" applyFill="1" applyBorder="1"/>
    <xf numFmtId="0" fontId="9" fillId="4" borderId="19" xfId="0" applyFont="1" applyFill="1" applyBorder="1" applyAlignment="1">
      <alignment horizontal="center"/>
    </xf>
    <xf numFmtId="0" fontId="9" fillId="4" borderId="29" xfId="0" applyFont="1" applyFill="1" applyBorder="1"/>
    <xf numFmtId="0" fontId="29" fillId="4" borderId="0" xfId="0" applyFont="1" applyFill="1"/>
    <xf numFmtId="0" fontId="19" fillId="16" borderId="37" xfId="0" applyFont="1" applyFill="1" applyBorder="1" applyAlignment="1">
      <alignment vertical="center" wrapText="1"/>
    </xf>
    <xf numFmtId="0" fontId="19" fillId="16" borderId="35" xfId="0" applyFont="1" applyFill="1" applyBorder="1" applyAlignment="1">
      <alignment vertical="center" wrapText="1"/>
    </xf>
    <xf numFmtId="0" fontId="19" fillId="16" borderId="50" xfId="0" applyFont="1" applyFill="1" applyBorder="1" applyAlignment="1">
      <alignment vertical="center" wrapText="1"/>
    </xf>
    <xf numFmtId="0" fontId="23" fillId="16" borderId="38" xfId="1" applyFont="1" applyFill="1" applyBorder="1"/>
    <xf numFmtId="0" fontId="23" fillId="16" borderId="24" xfId="1" applyFont="1" applyFill="1" applyBorder="1"/>
    <xf numFmtId="0" fontId="23" fillId="16" borderId="16" xfId="1" applyFont="1" applyFill="1" applyBorder="1"/>
    <xf numFmtId="0" fontId="23" fillId="16" borderId="42" xfId="1" applyFont="1" applyFill="1" applyBorder="1"/>
    <xf numFmtId="0" fontId="23" fillId="16" borderId="47" xfId="1" applyFont="1" applyFill="1" applyBorder="1"/>
    <xf numFmtId="0" fontId="23" fillId="16" borderId="20" xfId="1" applyFont="1" applyFill="1" applyBorder="1"/>
    <xf numFmtId="0" fontId="23" fillId="16" borderId="21" xfId="1" applyFont="1" applyFill="1" applyBorder="1"/>
    <xf numFmtId="0" fontId="23" fillId="16" borderId="40" xfId="1" applyFont="1" applyFill="1" applyBorder="1"/>
    <xf numFmtId="0" fontId="23" fillId="16" borderId="23" xfId="1" applyFont="1" applyFill="1" applyBorder="1"/>
    <xf numFmtId="0" fontId="23" fillId="16" borderId="37" xfId="1" applyFont="1" applyFill="1" applyBorder="1"/>
    <xf numFmtId="0" fontId="23" fillId="16" borderId="11" xfId="1" applyFont="1" applyFill="1" applyBorder="1"/>
    <xf numFmtId="0" fontId="9" fillId="4" borderId="20" xfId="0" applyFont="1" applyFill="1" applyBorder="1" applyAlignment="1">
      <alignment horizontal="center" vertical="center"/>
    </xf>
    <xf numFmtId="0" fontId="23" fillId="4" borderId="23" xfId="1" applyFont="1" applyFill="1" applyBorder="1"/>
    <xf numFmtId="0" fontId="23" fillId="4" borderId="21" xfId="1" applyFont="1" applyFill="1" applyBorder="1"/>
    <xf numFmtId="0" fontId="28" fillId="4" borderId="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71" xfId="0" applyFont="1" applyFill="1" applyBorder="1"/>
    <xf numFmtId="0" fontId="4" fillId="4" borderId="36" xfId="0" applyFont="1" applyFill="1" applyBorder="1"/>
    <xf numFmtId="0" fontId="4" fillId="4" borderId="27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0" fillId="2" borderId="19" xfId="0" applyFont="1" applyFill="1" applyBorder="1"/>
    <xf numFmtId="0" fontId="30" fillId="2" borderId="53" xfId="0" applyFont="1" applyFill="1" applyBorder="1"/>
    <xf numFmtId="0" fontId="30" fillId="2" borderId="43" xfId="0" applyFont="1" applyFill="1" applyBorder="1"/>
    <xf numFmtId="0" fontId="4" fillId="4" borderId="19" xfId="0" applyFont="1" applyFill="1" applyBorder="1"/>
    <xf numFmtId="0" fontId="4" fillId="4" borderId="21" xfId="0" applyFont="1" applyFill="1" applyBorder="1"/>
    <xf numFmtId="0" fontId="4" fillId="4" borderId="54" xfId="0" applyFont="1" applyFill="1" applyBorder="1"/>
    <xf numFmtId="0" fontId="4" fillId="4" borderId="53" xfId="0" applyFont="1" applyFill="1" applyBorder="1"/>
    <xf numFmtId="0" fontId="4" fillId="12" borderId="19" xfId="0" applyFont="1" applyFill="1" applyBorder="1"/>
    <xf numFmtId="0" fontId="4" fillId="12" borderId="25" xfId="0" applyFont="1" applyFill="1" applyBorder="1"/>
    <xf numFmtId="0" fontId="4" fillId="12" borderId="53" xfId="0" applyFont="1" applyFill="1" applyBorder="1"/>
    <xf numFmtId="0" fontId="4" fillId="12" borderId="41" xfId="0" applyFont="1" applyFill="1" applyBorder="1"/>
    <xf numFmtId="0" fontId="15" fillId="17" borderId="20" xfId="2" applyFont="1" applyFill="1" applyBorder="1"/>
    <xf numFmtId="0" fontId="17" fillId="17" borderId="20" xfId="2" applyFont="1" applyFill="1" applyBorder="1"/>
    <xf numFmtId="0" fontId="15" fillId="17" borderId="33" xfId="2" applyFont="1" applyFill="1" applyBorder="1" applyAlignment="1">
      <alignment horizontal="center" vertical="center" textRotation="90" wrapText="1"/>
    </xf>
    <xf numFmtId="0" fontId="15" fillId="17" borderId="25" xfId="2" applyFont="1" applyFill="1" applyBorder="1" applyAlignment="1">
      <alignment horizontal="center" vertical="center" textRotation="90" wrapText="1"/>
    </xf>
    <xf numFmtId="0" fontId="7" fillId="0" borderId="83" xfId="0" applyFont="1" applyBorder="1"/>
    <xf numFmtId="0" fontId="7" fillId="0" borderId="49" xfId="0" applyFont="1" applyBorder="1"/>
    <xf numFmtId="0" fontId="7" fillId="0" borderId="55" xfId="0" applyFont="1" applyBorder="1"/>
    <xf numFmtId="0" fontId="4" fillId="4" borderId="69" xfId="0" applyFont="1" applyFill="1" applyBorder="1"/>
    <xf numFmtId="0" fontId="3" fillId="0" borderId="55" xfId="0" applyFont="1" applyBorder="1" applyAlignment="1">
      <alignment horizontal="center" vertical="center"/>
    </xf>
    <xf numFmtId="0" fontId="9" fillId="4" borderId="34" xfId="0" applyFont="1" applyFill="1" applyBorder="1"/>
    <xf numFmtId="0" fontId="9" fillId="4" borderId="22" xfId="0" applyFont="1" applyFill="1" applyBorder="1"/>
    <xf numFmtId="0" fontId="7" fillId="4" borderId="37" xfId="0" applyFont="1" applyFill="1" applyBorder="1"/>
    <xf numFmtId="0" fontId="9" fillId="4" borderId="0" xfId="0" applyFont="1" applyFill="1"/>
    <xf numFmtId="0" fontId="7" fillId="4" borderId="48" xfId="0" applyFont="1" applyFill="1" applyBorder="1"/>
    <xf numFmtId="0" fontId="9" fillId="4" borderId="19" xfId="0" applyFont="1" applyFill="1" applyBorder="1"/>
    <xf numFmtId="0" fontId="7" fillId="4" borderId="83" xfId="0" applyFont="1" applyFill="1" applyBorder="1"/>
    <xf numFmtId="0" fontId="3" fillId="0" borderId="31" xfId="0" applyFont="1" applyBorder="1"/>
    <xf numFmtId="0" fontId="3" fillId="11" borderId="13" xfId="0" applyFont="1" applyFill="1" applyBorder="1" applyAlignment="1">
      <alignment horizontal="center"/>
    </xf>
    <xf numFmtId="0" fontId="3" fillId="11" borderId="0" xfId="0" applyFont="1" applyFill="1"/>
    <xf numFmtId="0" fontId="3" fillId="11" borderId="31" xfId="0" applyFont="1" applyFill="1" applyBorder="1"/>
    <xf numFmtId="0" fontId="4" fillId="11" borderId="25" xfId="0" applyFont="1" applyFill="1" applyBorder="1"/>
    <xf numFmtId="0" fontId="4" fillId="11" borderId="20" xfId="0" applyFont="1" applyFill="1" applyBorder="1"/>
    <xf numFmtId="0" fontId="4" fillId="11" borderId="0" xfId="0" applyFont="1" applyFill="1"/>
    <xf numFmtId="0" fontId="4" fillId="11" borderId="16" xfId="0" applyFont="1" applyFill="1" applyBorder="1" applyAlignment="1">
      <alignment horizontal="center"/>
    </xf>
    <xf numFmtId="0" fontId="4" fillId="11" borderId="16" xfId="0" applyFont="1" applyFill="1" applyBorder="1"/>
    <xf numFmtId="0" fontId="4" fillId="11" borderId="20" xfId="0" applyFont="1" applyFill="1" applyBorder="1" applyAlignment="1">
      <alignment horizontal="center"/>
    </xf>
    <xf numFmtId="0" fontId="4" fillId="11" borderId="11" xfId="0" applyFont="1" applyFill="1" applyBorder="1"/>
    <xf numFmtId="0" fontId="4" fillId="11" borderId="31" xfId="0" applyFont="1" applyFill="1" applyBorder="1" applyAlignment="1">
      <alignment horizontal="center"/>
    </xf>
    <xf numFmtId="0" fontId="4" fillId="11" borderId="31" xfId="0" applyFont="1" applyFill="1" applyBorder="1"/>
    <xf numFmtId="0" fontId="4" fillId="11" borderId="25" xfId="0" applyFont="1" applyFill="1" applyBorder="1" applyAlignment="1">
      <alignment horizontal="center"/>
    </xf>
    <xf numFmtId="0" fontId="4" fillId="11" borderId="33" xfId="0" applyFont="1" applyFill="1" applyBorder="1" applyAlignment="1">
      <alignment horizontal="center"/>
    </xf>
    <xf numFmtId="0" fontId="4" fillId="11" borderId="33" xfId="0" applyFont="1" applyFill="1" applyBorder="1"/>
    <xf numFmtId="0" fontId="4" fillId="11" borderId="4" xfId="0" applyFont="1" applyFill="1" applyBorder="1"/>
    <xf numFmtId="0" fontId="7" fillId="11" borderId="13" xfId="0" applyFont="1" applyFill="1" applyBorder="1" applyAlignment="1">
      <alignment horizontal="center"/>
    </xf>
    <xf numFmtId="0" fontId="9" fillId="11" borderId="33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16" xfId="0" applyFont="1" applyFill="1" applyBorder="1"/>
    <xf numFmtId="0" fontId="23" fillId="11" borderId="38" xfId="1" applyFont="1" applyFill="1" applyBorder="1"/>
    <xf numFmtId="0" fontId="23" fillId="11" borderId="20" xfId="1" applyFont="1" applyFill="1" applyBorder="1"/>
    <xf numFmtId="0" fontId="23" fillId="11" borderId="40" xfId="1" applyFont="1" applyFill="1" applyBorder="1"/>
    <xf numFmtId="0" fontId="9" fillId="11" borderId="23" xfId="0" applyFont="1" applyFill="1" applyBorder="1" applyAlignment="1">
      <alignment horizontal="center"/>
    </xf>
    <xf numFmtId="0" fontId="23" fillId="11" borderId="23" xfId="1" applyFont="1" applyFill="1" applyBorder="1"/>
    <xf numFmtId="0" fontId="23" fillId="11" borderId="37" xfId="1" applyFont="1" applyFill="1" applyBorder="1"/>
    <xf numFmtId="0" fontId="9" fillId="11" borderId="20" xfId="0" applyFont="1" applyFill="1" applyBorder="1"/>
    <xf numFmtId="0" fontId="9" fillId="11" borderId="24" xfId="0" applyFont="1" applyFill="1" applyBorder="1"/>
    <xf numFmtId="0" fontId="9" fillId="11" borderId="25" xfId="0" applyFont="1" applyFill="1" applyBorder="1"/>
    <xf numFmtId="0" fontId="23" fillId="11" borderId="27" xfId="0" applyFont="1" applyFill="1" applyBorder="1"/>
    <xf numFmtId="0" fontId="23" fillId="11" borderId="33" xfId="0" applyFont="1" applyFill="1" applyBorder="1"/>
    <xf numFmtId="0" fontId="23" fillId="11" borderId="43" xfId="0" applyFont="1" applyFill="1" applyBorder="1"/>
    <xf numFmtId="0" fontId="31" fillId="11" borderId="11" xfId="1" applyFont="1" applyFill="1" applyBorder="1"/>
    <xf numFmtId="0" fontId="32" fillId="17" borderId="53" xfId="2" applyFont="1" applyFill="1" applyBorder="1" applyAlignment="1">
      <alignment vertical="center" textRotation="90" wrapText="1"/>
    </xf>
    <xf numFmtId="0" fontId="4" fillId="2" borderId="25" xfId="0" applyFont="1" applyFill="1" applyBorder="1"/>
    <xf numFmtId="0" fontId="4" fillId="2" borderId="6" xfId="0" applyFont="1" applyFill="1" applyBorder="1"/>
    <xf numFmtId="0" fontId="4" fillId="2" borderId="69" xfId="0" applyFont="1" applyFill="1" applyBorder="1"/>
    <xf numFmtId="0" fontId="3" fillId="18" borderId="13" xfId="0" applyFont="1" applyFill="1" applyBorder="1" applyAlignment="1">
      <alignment horizontal="center"/>
    </xf>
    <xf numFmtId="0" fontId="3" fillId="18" borderId="0" xfId="0" applyFont="1" applyFill="1"/>
    <xf numFmtId="0" fontId="4" fillId="18" borderId="25" xfId="0" applyFont="1" applyFill="1" applyBorder="1"/>
    <xf numFmtId="0" fontId="4" fillId="18" borderId="20" xfId="0" applyFont="1" applyFill="1" applyBorder="1"/>
    <xf numFmtId="0" fontId="4" fillId="18" borderId="11" xfId="0" applyFont="1" applyFill="1" applyBorder="1"/>
    <xf numFmtId="0" fontId="4" fillId="18" borderId="0" xfId="0" applyFont="1" applyFill="1"/>
    <xf numFmtId="0" fontId="4" fillId="18" borderId="6" xfId="0" applyFont="1" applyFill="1" applyBorder="1"/>
    <xf numFmtId="0" fontId="4" fillId="18" borderId="69" xfId="0" applyFont="1" applyFill="1" applyBorder="1"/>
    <xf numFmtId="0" fontId="4" fillId="18" borderId="24" xfId="0" applyFont="1" applyFill="1" applyBorder="1"/>
    <xf numFmtId="0" fontId="4" fillId="18" borderId="33" xfId="0" applyFont="1" applyFill="1" applyBorder="1"/>
    <xf numFmtId="0" fontId="3" fillId="18" borderId="58" xfId="0" applyFont="1" applyFill="1" applyBorder="1" applyAlignment="1">
      <alignment horizontal="left" vertical="center"/>
    </xf>
    <xf numFmtId="0" fontId="3" fillId="18" borderId="12" xfId="0" applyFont="1" applyFill="1" applyBorder="1" applyAlignment="1">
      <alignment vertical="center"/>
    </xf>
    <xf numFmtId="0" fontId="3" fillId="18" borderId="13" xfId="0" applyFont="1" applyFill="1" applyBorder="1" applyAlignment="1">
      <alignment vertical="center"/>
    </xf>
    <xf numFmtId="0" fontId="3" fillId="18" borderId="52" xfId="0" applyFont="1" applyFill="1" applyBorder="1"/>
    <xf numFmtId="0" fontId="3" fillId="18" borderId="84" xfId="0" applyFont="1" applyFill="1" applyBorder="1" applyAlignment="1">
      <alignment vertical="center"/>
    </xf>
    <xf numFmtId="0" fontId="3" fillId="18" borderId="0" xfId="0" applyFont="1" applyFill="1" applyAlignment="1">
      <alignment vertical="center"/>
    </xf>
    <xf numFmtId="0" fontId="3" fillId="18" borderId="4" xfId="0" applyFont="1" applyFill="1" applyBorder="1" applyAlignment="1">
      <alignment horizontal="center"/>
    </xf>
    <xf numFmtId="0" fontId="3" fillId="18" borderId="85" xfId="0" applyFont="1" applyFill="1" applyBorder="1" applyAlignment="1">
      <alignment vertical="center"/>
    </xf>
    <xf numFmtId="0" fontId="4" fillId="18" borderId="19" xfId="0" applyFont="1" applyFill="1" applyBorder="1"/>
    <xf numFmtId="0" fontId="4" fillId="18" borderId="48" xfId="0" applyFont="1" applyFill="1" applyBorder="1"/>
    <xf numFmtId="0" fontId="4" fillId="18" borderId="23" xfId="0" applyFont="1" applyFill="1" applyBorder="1"/>
    <xf numFmtId="0" fontId="4" fillId="18" borderId="22" xfId="0" applyFont="1" applyFill="1" applyBorder="1"/>
    <xf numFmtId="0" fontId="4" fillId="18" borderId="37" xfId="0" applyFont="1" applyFill="1" applyBorder="1"/>
    <xf numFmtId="0" fontId="4" fillId="18" borderId="12" xfId="0" applyFont="1" applyFill="1" applyBorder="1"/>
    <xf numFmtId="0" fontId="4" fillId="18" borderId="38" xfId="0" applyFont="1" applyFill="1" applyBorder="1"/>
    <xf numFmtId="0" fontId="4" fillId="18" borderId="16" xfId="0" applyFont="1" applyFill="1" applyBorder="1"/>
    <xf numFmtId="0" fontId="4" fillId="18" borderId="47" xfId="0" applyFont="1" applyFill="1" applyBorder="1"/>
    <xf numFmtId="0" fontId="4" fillId="18" borderId="21" xfId="0" applyFont="1" applyFill="1" applyBorder="1"/>
    <xf numFmtId="0" fontId="4" fillId="18" borderId="4" xfId="0" applyFont="1" applyFill="1" applyBorder="1"/>
    <xf numFmtId="0" fontId="4" fillId="18" borderId="27" xfId="0" applyFont="1" applyFill="1" applyBorder="1"/>
    <xf numFmtId="0" fontId="4" fillId="18" borderId="54" xfId="0" applyFont="1" applyFill="1" applyBorder="1"/>
    <xf numFmtId="0" fontId="4" fillId="18" borderId="49" xfId="0" applyFont="1" applyFill="1" applyBorder="1"/>
    <xf numFmtId="0" fontId="4" fillId="18" borderId="13" xfId="0" applyFont="1" applyFill="1" applyBorder="1"/>
    <xf numFmtId="0" fontId="3" fillId="0" borderId="17" xfId="0" applyFont="1" applyBorder="1"/>
    <xf numFmtId="0" fontId="3" fillId="2" borderId="33" xfId="0" applyFont="1" applyFill="1" applyBorder="1"/>
    <xf numFmtId="0" fontId="3" fillId="18" borderId="33" xfId="0" applyFont="1" applyFill="1" applyBorder="1"/>
    <xf numFmtId="0" fontId="3" fillId="12" borderId="33" xfId="0" applyFont="1" applyFill="1" applyBorder="1"/>
    <xf numFmtId="0" fontId="3" fillId="0" borderId="33" xfId="0" applyFont="1" applyBorder="1"/>
    <xf numFmtId="0" fontId="3" fillId="0" borderId="54" xfId="0" applyFont="1" applyBorder="1"/>
    <xf numFmtId="0" fontId="3" fillId="2" borderId="90" xfId="0" applyFont="1" applyFill="1" applyBorder="1"/>
    <xf numFmtId="0" fontId="3" fillId="18" borderId="90" xfId="0" applyFont="1" applyFill="1" applyBorder="1"/>
    <xf numFmtId="0" fontId="3" fillId="12" borderId="90" xfId="0" applyFont="1" applyFill="1" applyBorder="1"/>
    <xf numFmtId="0" fontId="3" fillId="0" borderId="90" xfId="0" applyFont="1" applyBorder="1"/>
    <xf numFmtId="0" fontId="3" fillId="0" borderId="89" xfId="0" applyFont="1" applyBorder="1"/>
    <xf numFmtId="0" fontId="4" fillId="2" borderId="91" xfId="0" applyFont="1" applyFill="1" applyBorder="1"/>
    <xf numFmtId="0" fontId="4" fillId="11" borderId="69" xfId="0" applyFont="1" applyFill="1" applyBorder="1"/>
    <xf numFmtId="0" fontId="17" fillId="17" borderId="23" xfId="2" applyFont="1" applyFill="1" applyBorder="1"/>
    <xf numFmtId="0" fontId="4" fillId="0" borderId="69" xfId="0" applyFont="1" applyBorder="1"/>
    <xf numFmtId="0" fontId="4" fillId="2" borderId="82" xfId="0" applyFont="1" applyFill="1" applyBorder="1"/>
    <xf numFmtId="0" fontId="4" fillId="2" borderId="92" xfId="0" applyFont="1" applyFill="1" applyBorder="1"/>
    <xf numFmtId="0" fontId="4" fillId="18" borderId="82" xfId="0" applyFont="1" applyFill="1" applyBorder="1"/>
    <xf numFmtId="0" fontId="4" fillId="18" borderId="93" xfId="0" applyFont="1" applyFill="1" applyBorder="1"/>
    <xf numFmtId="0" fontId="4" fillId="18" borderId="83" xfId="0" applyFont="1" applyFill="1" applyBorder="1"/>
    <xf numFmtId="0" fontId="4" fillId="12" borderId="82" xfId="0" applyFont="1" applyFill="1" applyBorder="1"/>
    <xf numFmtId="0" fontId="4" fillId="12" borderId="69" xfId="0" applyFont="1" applyFill="1" applyBorder="1"/>
    <xf numFmtId="0" fontId="4" fillId="12" borderId="91" xfId="0" applyFont="1" applyFill="1" applyBorder="1"/>
    <xf numFmtId="0" fontId="4" fillId="12" borderId="92" xfId="0" applyFont="1" applyFill="1" applyBorder="1"/>
    <xf numFmtId="0" fontId="4" fillId="0" borderId="82" xfId="0" applyFont="1" applyBorder="1"/>
    <xf numFmtId="0" fontId="4" fillId="0" borderId="91" xfId="0" applyFont="1" applyBorder="1"/>
    <xf numFmtId="0" fontId="4" fillId="11" borderId="87" xfId="0" applyFont="1" applyFill="1" applyBorder="1"/>
    <xf numFmtId="0" fontId="4" fillId="0" borderId="8" xfId="0" applyFont="1" applyBorder="1"/>
    <xf numFmtId="0" fontId="4" fillId="0" borderId="86" xfId="0" applyFont="1" applyBorder="1"/>
    <xf numFmtId="0" fontId="4" fillId="0" borderId="87" xfId="0" applyFont="1" applyBorder="1"/>
    <xf numFmtId="0" fontId="4" fillId="2" borderId="87" xfId="0" applyFont="1" applyFill="1" applyBorder="1"/>
    <xf numFmtId="0" fontId="4" fillId="18" borderId="87" xfId="0" applyFont="1" applyFill="1" applyBorder="1"/>
    <xf numFmtId="0" fontId="4" fillId="12" borderId="87" xfId="0" applyFont="1" applyFill="1" applyBorder="1"/>
    <xf numFmtId="0" fontId="4" fillId="0" borderId="88" xfId="0" applyFont="1" applyBorder="1"/>
    <xf numFmtId="0" fontId="4" fillId="4" borderId="82" xfId="0" applyFont="1" applyFill="1" applyBorder="1"/>
    <xf numFmtId="0" fontId="4" fillId="11" borderId="69" xfId="0" applyFont="1" applyFill="1" applyBorder="1" applyAlignment="1">
      <alignment horizontal="center"/>
    </xf>
    <xf numFmtId="0" fontId="4" fillId="18" borderId="91" xfId="0" applyFont="1" applyFill="1" applyBorder="1"/>
    <xf numFmtId="0" fontId="4" fillId="12" borderId="93" xfId="0" applyFont="1" applyFill="1" applyBorder="1"/>
    <xf numFmtId="0" fontId="4" fillId="0" borderId="93" xfId="0" applyFont="1" applyBorder="1"/>
    <xf numFmtId="0" fontId="3" fillId="18" borderId="54" xfId="0" applyFont="1" applyFill="1" applyBorder="1"/>
    <xf numFmtId="0" fontId="3" fillId="12" borderId="27" xfId="0" applyFont="1" applyFill="1" applyBorder="1"/>
    <xf numFmtId="0" fontId="3" fillId="12" borderId="6" xfId="0" applyFont="1" applyFill="1" applyBorder="1"/>
    <xf numFmtId="0" fontId="4" fillId="4" borderId="0" xfId="0" applyFont="1" applyFill="1"/>
    <xf numFmtId="0" fontId="3" fillId="2" borderId="27" xfId="0" applyFont="1" applyFill="1" applyBorder="1"/>
    <xf numFmtId="0" fontId="3" fillId="2" borderId="94" xfId="0" applyFont="1" applyFill="1" applyBorder="1"/>
    <xf numFmtId="0" fontId="30" fillId="2" borderId="95" xfId="0" applyFont="1" applyFill="1" applyBorder="1"/>
    <xf numFmtId="0" fontId="4" fillId="2" borderId="96" xfId="0" applyFont="1" applyFill="1" applyBorder="1"/>
    <xf numFmtId="0" fontId="4" fillId="2" borderId="97" xfId="0" applyFont="1" applyFill="1" applyBorder="1"/>
    <xf numFmtId="0" fontId="4" fillId="12" borderId="98" xfId="0" applyFont="1" applyFill="1" applyBorder="1"/>
    <xf numFmtId="0" fontId="1" fillId="0" borderId="4" xfId="0" applyFont="1" applyBorder="1" applyAlignment="1">
      <alignment horizontal="center" vertical="center" textRotation="90"/>
    </xf>
    <xf numFmtId="0" fontId="29" fillId="11" borderId="81" xfId="0" applyFont="1" applyFill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 textRotation="90"/>
    </xf>
    <xf numFmtId="0" fontId="1" fillId="2" borderId="55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18" borderId="0" xfId="0" applyFont="1" applyFill="1" applyAlignment="1">
      <alignment horizontal="center" vertical="center" textRotation="90"/>
    </xf>
    <xf numFmtId="0" fontId="1" fillId="18" borderId="55" xfId="0" applyFont="1" applyFill="1" applyBorder="1" applyAlignment="1">
      <alignment vertical="center" textRotation="90"/>
    </xf>
    <xf numFmtId="0" fontId="1" fillId="18" borderId="1" xfId="0" applyFont="1" applyFill="1" applyBorder="1" applyAlignment="1">
      <alignment horizontal="center" vertical="center" textRotation="90"/>
    </xf>
    <xf numFmtId="0" fontId="1" fillId="18" borderId="13" xfId="0" applyFont="1" applyFill="1" applyBorder="1" applyAlignment="1">
      <alignment horizontal="center" vertical="center" textRotation="90"/>
    </xf>
    <xf numFmtId="0" fontId="1" fillId="18" borderId="4" xfId="0" applyFont="1" applyFill="1" applyBorder="1" applyAlignment="1">
      <alignment horizontal="center" vertical="center" textRotation="90"/>
    </xf>
    <xf numFmtId="0" fontId="1" fillId="12" borderId="4" xfId="0" applyFont="1" applyFill="1" applyBorder="1" applyAlignment="1">
      <alignment horizontal="center" vertical="center" textRotation="90"/>
    </xf>
    <xf numFmtId="0" fontId="1" fillId="12" borderId="13" xfId="0" applyFont="1" applyFill="1" applyBorder="1" applyAlignment="1">
      <alignment horizontal="center" vertical="center" textRotation="90"/>
    </xf>
    <xf numFmtId="0" fontId="1" fillId="12" borderId="51" xfId="0" applyFont="1" applyFill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 wrapText="1"/>
    </xf>
    <xf numFmtId="0" fontId="1" fillId="2" borderId="55" xfId="0" applyFont="1" applyFill="1" applyBorder="1" applyAlignment="1">
      <alignment horizontal="center" vertical="center" textRotation="90" wrapText="1"/>
    </xf>
    <xf numFmtId="0" fontId="1" fillId="18" borderId="1" xfId="0" applyFont="1" applyFill="1" applyBorder="1" applyAlignment="1">
      <alignment horizontal="center" vertical="center" textRotation="90" wrapText="1"/>
    </xf>
    <xf numFmtId="0" fontId="1" fillId="12" borderId="13" xfId="0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12" borderId="11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11" borderId="73" xfId="0" applyFont="1" applyFill="1" applyBorder="1" applyAlignment="1">
      <alignment horizontal="center" wrapText="1"/>
    </xf>
    <xf numFmtId="0" fontId="3" fillId="11" borderId="74" xfId="0" applyFont="1" applyFill="1" applyBorder="1" applyAlignment="1">
      <alignment horizontal="center"/>
    </xf>
    <xf numFmtId="0" fontId="3" fillId="11" borderId="75" xfId="0" applyFont="1" applyFill="1" applyBorder="1" applyAlignment="1">
      <alignment horizontal="center"/>
    </xf>
    <xf numFmtId="0" fontId="3" fillId="11" borderId="76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1" borderId="77" xfId="0" applyFont="1" applyFill="1" applyBorder="1" applyAlignment="1">
      <alignment horizontal="center"/>
    </xf>
    <xf numFmtId="0" fontId="3" fillId="11" borderId="78" xfId="0" applyFont="1" applyFill="1" applyBorder="1" applyAlignment="1">
      <alignment horizontal="center"/>
    </xf>
    <xf numFmtId="0" fontId="3" fillId="11" borderId="79" xfId="0" applyFont="1" applyFill="1" applyBorder="1" applyAlignment="1">
      <alignment horizontal="center"/>
    </xf>
    <xf numFmtId="0" fontId="3" fillId="11" borderId="80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/>
    </xf>
    <xf numFmtId="0" fontId="11" fillId="0" borderId="14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6" fillId="4" borderId="20" xfId="2" applyFont="1" applyFill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4" fillId="11" borderId="3" xfId="0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left" vertical="center" wrapText="1"/>
    </xf>
    <xf numFmtId="0" fontId="8" fillId="10" borderId="56" xfId="0" applyFont="1" applyFill="1" applyBorder="1" applyAlignment="1">
      <alignment horizontal="left" vertical="center" wrapText="1"/>
    </xf>
    <xf numFmtId="0" fontId="8" fillId="10" borderId="36" xfId="0" applyFont="1" applyFill="1" applyBorder="1" applyAlignment="1">
      <alignment horizontal="left" vertical="center" wrapText="1"/>
    </xf>
    <xf numFmtId="0" fontId="22" fillId="16" borderId="3" xfId="0" applyFont="1" applyFill="1" applyBorder="1" applyAlignment="1">
      <alignment horizontal="left" vertical="center" wrapText="1"/>
    </xf>
    <xf numFmtId="0" fontId="22" fillId="16" borderId="1" xfId="0" applyFont="1" applyFill="1" applyBorder="1" applyAlignment="1">
      <alignment horizontal="left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 wrapText="1"/>
    </xf>
    <xf numFmtId="0" fontId="24" fillId="8" borderId="1" xfId="0" applyFont="1" applyFill="1" applyBorder="1" applyAlignment="1">
      <alignment horizontal="left" vertical="center" wrapText="1"/>
    </xf>
  </cellXfs>
  <cellStyles count="3">
    <cellStyle name="Dobry" xfId="2" builtinId="26"/>
    <cellStyle name="Normalny" xfId="0" builtinId="0"/>
    <cellStyle name="Zły" xfId="1" builtinId="27"/>
  </cellStyles>
  <dxfs count="0"/>
  <tableStyles count="0" defaultTableStyle="TableStyleMedium2" defaultPivotStyle="PivotStyleMedium9"/>
  <colors>
    <mruColors>
      <color rgb="FFCCFF66"/>
      <color rgb="FFCCFFFF"/>
      <color rgb="FFFFCC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78"/>
  <sheetViews>
    <sheetView tabSelected="1" view="pageBreakPreview" zoomScale="60" zoomScaleNormal="60" workbookViewId="0">
      <selection sqref="A1:AK4"/>
    </sheetView>
  </sheetViews>
  <sheetFormatPr defaultRowHeight="21" x14ac:dyDescent="0.35"/>
  <cols>
    <col min="1" max="1" width="9.140625" style="18"/>
    <col min="2" max="2" width="10.140625" style="18" customWidth="1"/>
    <col min="3" max="3" width="57.5703125" style="18" customWidth="1"/>
    <col min="4" max="4" width="9.42578125" style="18" customWidth="1"/>
    <col min="5" max="15" width="7.85546875" style="18" customWidth="1"/>
    <col min="16" max="16" width="7.42578125" style="15" customWidth="1"/>
    <col min="17" max="18" width="8.5703125" style="15" customWidth="1"/>
    <col min="19" max="19" width="7.85546875" style="18" customWidth="1"/>
    <col min="20" max="21" width="8.5703125" style="15" customWidth="1"/>
    <col min="22" max="22" width="7.42578125" style="15" customWidth="1"/>
    <col min="23" max="23" width="7.5703125" style="16" customWidth="1"/>
    <col min="24" max="24" width="8.42578125" style="16" customWidth="1"/>
    <col min="25" max="25" width="7.85546875" style="18" customWidth="1"/>
    <col min="26" max="27" width="8.42578125" style="16" customWidth="1"/>
    <col min="28" max="28" width="7" style="18" customWidth="1"/>
    <col min="29" max="32" width="7.85546875" style="18" customWidth="1"/>
    <col min="33" max="36" width="7" style="18" customWidth="1"/>
    <col min="37" max="37" width="6" style="18" customWidth="1"/>
    <col min="38" max="38" width="13.7109375" style="119" customWidth="1"/>
    <col min="39" max="43" width="7.42578125" customWidth="1"/>
    <col min="44" max="44" width="5.85546875" customWidth="1"/>
    <col min="45" max="45" width="6.42578125" customWidth="1"/>
    <col min="46" max="50" width="6.140625" customWidth="1"/>
    <col min="51" max="51" width="6" customWidth="1"/>
  </cols>
  <sheetData>
    <row r="1" spans="1:93" ht="19.5" thickTop="1" x14ac:dyDescent="0.3">
      <c r="A1" s="510" t="s">
        <v>110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</row>
    <row r="2" spans="1:93" ht="18.75" x14ac:dyDescent="0.3">
      <c r="A2" s="512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  <c r="AA2" s="513"/>
      <c r="AB2" s="513"/>
      <c r="AC2" s="513"/>
      <c r="AD2" s="513"/>
      <c r="AE2" s="513"/>
      <c r="AF2" s="513"/>
      <c r="AG2" s="513"/>
      <c r="AH2" s="513"/>
      <c r="AI2" s="513"/>
      <c r="AJ2" s="513"/>
      <c r="AK2" s="513"/>
    </row>
    <row r="3" spans="1:93" ht="18.75" x14ac:dyDescent="0.3">
      <c r="A3" s="512"/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</row>
    <row r="4" spans="1:93" ht="91.5" customHeight="1" x14ac:dyDescent="0.3">
      <c r="A4" s="512"/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513"/>
      <c r="AL4" s="120"/>
    </row>
    <row r="5" spans="1:93" ht="21.75" thickBot="1" x14ac:dyDescent="0.4">
      <c r="A5" s="7"/>
      <c r="B5" s="8"/>
      <c r="C5" s="9"/>
      <c r="D5" s="9"/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9"/>
      <c r="Q5" s="9"/>
      <c r="R5" s="9"/>
      <c r="S5" s="12"/>
      <c r="T5" s="9"/>
      <c r="U5" s="9"/>
      <c r="V5" s="9"/>
      <c r="W5" s="9"/>
      <c r="X5" s="9"/>
      <c r="Y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20"/>
    </row>
    <row r="6" spans="1:93" ht="15.75" customHeight="1" thickTop="1" x14ac:dyDescent="0.35">
      <c r="A6" s="517" t="s">
        <v>26</v>
      </c>
      <c r="B6" s="520" t="s">
        <v>0</v>
      </c>
      <c r="C6" s="517" t="s">
        <v>1</v>
      </c>
      <c r="D6" s="520" t="s">
        <v>2</v>
      </c>
      <c r="F6" s="533" t="s">
        <v>101</v>
      </c>
      <c r="G6" s="534"/>
      <c r="H6" s="535"/>
      <c r="I6" s="525" t="s">
        <v>23</v>
      </c>
      <c r="J6" s="526"/>
      <c r="K6" s="526"/>
      <c r="L6" s="526"/>
      <c r="M6" s="526"/>
      <c r="N6" s="526"/>
      <c r="O6" s="527"/>
      <c r="P6" s="511" t="s">
        <v>3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5" t="s">
        <v>10</v>
      </c>
      <c r="AC6" s="511"/>
      <c r="AD6" s="511"/>
      <c r="AE6" s="511"/>
      <c r="AF6" s="511"/>
      <c r="AG6" s="511"/>
      <c r="AH6" s="511"/>
      <c r="AI6" s="511"/>
      <c r="AJ6" s="511"/>
      <c r="AK6" s="511"/>
      <c r="AL6" s="297"/>
    </row>
    <row r="7" spans="1:93" ht="15.75" customHeight="1" thickBot="1" x14ac:dyDescent="0.3">
      <c r="A7" s="518"/>
      <c r="B7" s="521"/>
      <c r="C7" s="518"/>
      <c r="D7" s="521"/>
      <c r="E7" s="301"/>
      <c r="F7" s="536"/>
      <c r="G7" s="537"/>
      <c r="H7" s="538"/>
      <c r="I7" s="528"/>
      <c r="J7" s="513"/>
      <c r="K7" s="513"/>
      <c r="L7" s="513"/>
      <c r="M7" s="513"/>
      <c r="N7" s="513"/>
      <c r="O7" s="529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  <c r="AA7" s="514"/>
      <c r="AB7" s="516"/>
      <c r="AC7" s="514"/>
      <c r="AD7" s="514"/>
      <c r="AE7" s="514"/>
      <c r="AF7" s="514"/>
      <c r="AG7" s="514"/>
      <c r="AH7" s="514"/>
      <c r="AI7" s="514"/>
      <c r="AJ7" s="514"/>
      <c r="AK7" s="514"/>
      <c r="AL7" s="298"/>
    </row>
    <row r="8" spans="1:93" ht="13.9" customHeight="1" thickTop="1" thickBot="1" x14ac:dyDescent="0.4">
      <c r="A8" s="518"/>
      <c r="B8" s="521"/>
      <c r="C8" s="518"/>
      <c r="D8" s="521"/>
      <c r="E8" s="301"/>
      <c r="F8" s="539"/>
      <c r="G8" s="540"/>
      <c r="H8" s="541"/>
      <c r="I8" s="530"/>
      <c r="J8" s="531"/>
      <c r="K8" s="531"/>
      <c r="L8" s="531"/>
      <c r="M8" s="531"/>
      <c r="N8" s="531"/>
      <c r="O8" s="532"/>
      <c r="P8" s="302" t="s">
        <v>91</v>
      </c>
      <c r="Q8" s="299"/>
      <c r="R8" s="299" t="s">
        <v>7</v>
      </c>
      <c r="S8" s="299"/>
      <c r="T8" s="299"/>
      <c r="U8" s="299"/>
      <c r="V8" s="416" t="s">
        <v>9</v>
      </c>
      <c r="W8" s="407"/>
      <c r="X8" s="417"/>
      <c r="Y8" s="417"/>
      <c r="Z8" s="417"/>
      <c r="AA8" s="418"/>
      <c r="AB8" s="523" t="s">
        <v>11</v>
      </c>
      <c r="AC8" s="524"/>
      <c r="AD8" s="524"/>
      <c r="AE8" s="524"/>
      <c r="AF8" s="524"/>
      <c r="AG8" s="508" t="s">
        <v>12</v>
      </c>
      <c r="AH8" s="508"/>
      <c r="AI8" s="508"/>
      <c r="AJ8" s="508"/>
      <c r="AK8" s="509"/>
      <c r="AL8" s="355"/>
    </row>
    <row r="9" spans="1:93" ht="19.149999999999999" hidden="1" customHeight="1" thickTop="1" thickBot="1" x14ac:dyDescent="0.4">
      <c r="A9" s="518"/>
      <c r="B9" s="521"/>
      <c r="C9" s="518"/>
      <c r="D9" s="521"/>
      <c r="E9" s="10"/>
      <c r="F9" s="9"/>
      <c r="G9" s="9"/>
      <c r="H9" s="9"/>
      <c r="I9" s="9"/>
      <c r="J9" s="9"/>
      <c r="K9" s="11"/>
      <c r="L9" s="12"/>
      <c r="M9" s="12"/>
      <c r="N9" s="12"/>
      <c r="O9" s="13"/>
      <c r="P9" s="14" t="s">
        <v>7</v>
      </c>
      <c r="S9" s="12"/>
      <c r="V9" s="419"/>
      <c r="W9" s="420" t="s">
        <v>11</v>
      </c>
      <c r="X9" s="407"/>
      <c r="Y9" s="421"/>
      <c r="Z9" s="407"/>
      <c r="AA9" s="407"/>
      <c r="AB9" s="17" t="s">
        <v>11</v>
      </c>
      <c r="AC9" s="17"/>
      <c r="AD9" s="17"/>
      <c r="AE9" s="17"/>
      <c r="AF9" s="17"/>
      <c r="AL9" s="124"/>
    </row>
    <row r="10" spans="1:93" s="56" customFormat="1" ht="99" customHeight="1" thickTop="1" thickBot="1" x14ac:dyDescent="0.3">
      <c r="A10" s="519"/>
      <c r="B10" s="522"/>
      <c r="C10" s="519"/>
      <c r="D10" s="522"/>
      <c r="E10" s="488" t="s">
        <v>4</v>
      </c>
      <c r="F10" s="489" t="s">
        <v>102</v>
      </c>
      <c r="G10" s="489" t="s">
        <v>103</v>
      </c>
      <c r="H10" s="489" t="s">
        <v>8</v>
      </c>
      <c r="I10" s="490" t="s">
        <v>5</v>
      </c>
      <c r="J10" s="490" t="s">
        <v>105</v>
      </c>
      <c r="K10" s="504" t="s">
        <v>109</v>
      </c>
      <c r="L10" s="490" t="s">
        <v>108</v>
      </c>
      <c r="M10" s="490" t="s">
        <v>28</v>
      </c>
      <c r="N10" s="490" t="s">
        <v>27</v>
      </c>
      <c r="O10" s="488" t="s">
        <v>8</v>
      </c>
      <c r="P10" s="491" t="s">
        <v>5</v>
      </c>
      <c r="Q10" s="492" t="s">
        <v>106</v>
      </c>
      <c r="R10" s="505" t="s">
        <v>109</v>
      </c>
      <c r="S10" s="494" t="s">
        <v>108</v>
      </c>
      <c r="T10" s="492" t="s">
        <v>29</v>
      </c>
      <c r="U10" s="493" t="s">
        <v>8</v>
      </c>
      <c r="V10" s="495" t="s">
        <v>5</v>
      </c>
      <c r="W10" s="496" t="s">
        <v>105</v>
      </c>
      <c r="X10" s="506" t="s">
        <v>109</v>
      </c>
      <c r="Y10" s="498" t="s">
        <v>108</v>
      </c>
      <c r="Z10" s="497" t="s">
        <v>29</v>
      </c>
      <c r="AA10" s="499" t="s">
        <v>8</v>
      </c>
      <c r="AB10" s="500" t="s">
        <v>5</v>
      </c>
      <c r="AC10" s="501" t="s">
        <v>105</v>
      </c>
      <c r="AD10" s="507" t="s">
        <v>109</v>
      </c>
      <c r="AE10" s="501" t="s">
        <v>29</v>
      </c>
      <c r="AF10" s="502" t="s">
        <v>8</v>
      </c>
      <c r="AG10" s="490" t="s">
        <v>5</v>
      </c>
      <c r="AH10" s="490" t="s">
        <v>105</v>
      </c>
      <c r="AI10" s="504" t="s">
        <v>109</v>
      </c>
      <c r="AJ10" s="490" t="s">
        <v>29</v>
      </c>
      <c r="AK10" s="503" t="s">
        <v>8</v>
      </c>
      <c r="AL10" s="402" t="s">
        <v>99</v>
      </c>
    </row>
    <row r="11" spans="1:93" ht="22.5" thickTop="1" thickBot="1" x14ac:dyDescent="0.4">
      <c r="A11" s="19"/>
      <c r="B11" s="20">
        <v>1</v>
      </c>
      <c r="C11" s="21">
        <v>2</v>
      </c>
      <c r="D11" s="21">
        <v>3</v>
      </c>
      <c r="E11" s="21">
        <v>4</v>
      </c>
      <c r="F11" s="369">
        <v>5</v>
      </c>
      <c r="G11" s="369">
        <v>6</v>
      </c>
      <c r="H11" s="369">
        <v>7</v>
      </c>
      <c r="I11" s="21">
        <v>8</v>
      </c>
      <c r="J11" s="21">
        <v>9</v>
      </c>
      <c r="K11" s="21">
        <v>10</v>
      </c>
      <c r="L11" s="21">
        <v>11</v>
      </c>
      <c r="M11" s="21">
        <v>12</v>
      </c>
      <c r="N11" s="21">
        <v>13</v>
      </c>
      <c r="O11" s="21">
        <v>14</v>
      </c>
      <c r="P11" s="22">
        <v>15</v>
      </c>
      <c r="Q11" s="23">
        <v>16</v>
      </c>
      <c r="R11" s="22">
        <v>17</v>
      </c>
      <c r="S11" s="23">
        <v>18</v>
      </c>
      <c r="T11" s="22">
        <v>19</v>
      </c>
      <c r="U11" s="23">
        <v>20</v>
      </c>
      <c r="V11" s="422">
        <v>21</v>
      </c>
      <c r="W11" s="423">
        <v>22</v>
      </c>
      <c r="X11" s="422">
        <v>23</v>
      </c>
      <c r="Y11" s="406">
        <v>24</v>
      </c>
      <c r="Z11" s="422">
        <v>25</v>
      </c>
      <c r="AA11" s="406">
        <v>26</v>
      </c>
      <c r="AB11" s="24">
        <v>27</v>
      </c>
      <c r="AC11" s="25">
        <v>28</v>
      </c>
      <c r="AD11" s="24">
        <v>29</v>
      </c>
      <c r="AE11" s="25">
        <v>30</v>
      </c>
      <c r="AF11" s="24">
        <v>31</v>
      </c>
      <c r="AG11" s="26">
        <v>32</v>
      </c>
      <c r="AH11" s="27">
        <v>33</v>
      </c>
      <c r="AI11" s="26">
        <v>34</v>
      </c>
      <c r="AJ11" s="27">
        <v>35</v>
      </c>
      <c r="AK11" s="118">
        <v>36</v>
      </c>
      <c r="AL11" s="354"/>
    </row>
    <row r="12" spans="1:93" ht="22.5" thickTop="1" thickBot="1" x14ac:dyDescent="0.4">
      <c r="A12" s="19">
        <v>1</v>
      </c>
      <c r="B12" s="28" t="s">
        <v>13</v>
      </c>
      <c r="D12" s="29"/>
      <c r="F12" s="370"/>
      <c r="G12" s="370"/>
      <c r="H12" s="370"/>
      <c r="P12" s="445"/>
      <c r="Q12" s="445"/>
      <c r="R12" s="445"/>
      <c r="S12" s="445"/>
      <c r="T12" s="445"/>
      <c r="U12" s="445"/>
      <c r="V12" s="446"/>
      <c r="W12" s="446"/>
      <c r="X12" s="446"/>
      <c r="Y12" s="446"/>
      <c r="Z12" s="446"/>
      <c r="AA12" s="446"/>
      <c r="AB12" s="480"/>
      <c r="AC12" s="447"/>
      <c r="AD12" s="447"/>
      <c r="AE12" s="447"/>
      <c r="AF12" s="447"/>
      <c r="AG12" s="448"/>
      <c r="AH12" s="448"/>
      <c r="AI12" s="448"/>
      <c r="AJ12" s="448"/>
      <c r="AK12" s="449"/>
      <c r="AL12" s="352">
        <f ca="1">AL12:AL36</f>
        <v>0</v>
      </c>
    </row>
    <row r="13" spans="1:93" ht="22.5" thickTop="1" thickBot="1" x14ac:dyDescent="0.4">
      <c r="A13" s="19">
        <v>2</v>
      </c>
      <c r="B13" s="30"/>
      <c r="C13" s="31" t="s">
        <v>14</v>
      </c>
      <c r="D13" s="32" t="s">
        <v>46</v>
      </c>
      <c r="E13" s="368">
        <v>60</v>
      </c>
      <c r="F13" s="371"/>
      <c r="G13" s="371"/>
      <c r="H13" s="371"/>
      <c r="I13" s="368"/>
      <c r="J13" s="183"/>
      <c r="K13" s="368"/>
      <c r="L13" s="368">
        <v>60</v>
      </c>
      <c r="M13" s="368"/>
      <c r="N13" s="368"/>
      <c r="O13" s="439">
        <v>4</v>
      </c>
      <c r="P13" s="483"/>
      <c r="Q13" s="482"/>
      <c r="R13" s="440"/>
      <c r="S13" s="440">
        <v>30</v>
      </c>
      <c r="T13" s="440"/>
      <c r="U13" s="440">
        <v>2</v>
      </c>
      <c r="V13" s="441"/>
      <c r="W13" s="441"/>
      <c r="X13" s="441"/>
      <c r="Y13" s="441">
        <v>30</v>
      </c>
      <c r="Z13" s="441"/>
      <c r="AA13" s="478">
        <v>2</v>
      </c>
      <c r="AB13" s="35"/>
      <c r="AC13" s="479"/>
      <c r="AD13" s="442"/>
      <c r="AE13" s="442"/>
      <c r="AF13" s="442"/>
      <c r="AG13" s="443"/>
      <c r="AH13" s="443"/>
      <c r="AI13" s="444"/>
      <c r="AJ13" s="444"/>
      <c r="AK13" s="443"/>
      <c r="AL13" s="352">
        <v>0</v>
      </c>
    </row>
    <row r="14" spans="1:93" s="125" customFormat="1" ht="22.5" thickTop="1" thickBot="1" x14ac:dyDescent="0.4">
      <c r="A14" s="336">
        <v>3</v>
      </c>
      <c r="B14" s="337"/>
      <c r="C14" s="338" t="s">
        <v>92</v>
      </c>
      <c r="D14" s="339" t="s">
        <v>47</v>
      </c>
      <c r="E14" s="193">
        <v>40</v>
      </c>
      <c r="F14" s="372"/>
      <c r="G14" s="372"/>
      <c r="H14" s="372"/>
      <c r="I14" s="193">
        <v>10</v>
      </c>
      <c r="J14" s="193">
        <v>30</v>
      </c>
      <c r="K14" s="193"/>
      <c r="L14" s="193"/>
      <c r="M14" s="193"/>
      <c r="N14" s="193"/>
      <c r="O14" s="481">
        <v>3</v>
      </c>
      <c r="P14" s="484"/>
      <c r="Q14" s="341"/>
      <c r="R14" s="342"/>
      <c r="S14" s="403"/>
      <c r="T14" s="342"/>
      <c r="U14" s="343"/>
      <c r="V14" s="424"/>
      <c r="W14" s="424"/>
      <c r="X14" s="424"/>
      <c r="Y14" s="408"/>
      <c r="Z14" s="411"/>
      <c r="AA14" s="425"/>
      <c r="AB14" s="348"/>
      <c r="AC14" s="349"/>
      <c r="AD14" s="350"/>
      <c r="AE14" s="350"/>
      <c r="AF14" s="351"/>
      <c r="AG14" s="193">
        <v>10</v>
      </c>
      <c r="AH14" s="193">
        <v>30</v>
      </c>
      <c r="AI14" s="193"/>
      <c r="AJ14" s="347"/>
      <c r="AK14" s="347">
        <v>3</v>
      </c>
      <c r="AL14" s="353">
        <v>3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</row>
    <row r="15" spans="1:93" ht="22.5" thickTop="1" thickBot="1" x14ac:dyDescent="0.4">
      <c r="A15" s="33">
        <v>4</v>
      </c>
      <c r="B15" s="34"/>
      <c r="C15" s="129" t="s">
        <v>15</v>
      </c>
      <c r="D15" s="130" t="s">
        <v>69</v>
      </c>
      <c r="E15" s="37">
        <v>30</v>
      </c>
      <c r="F15" s="373"/>
      <c r="G15" s="373"/>
      <c r="H15" s="373"/>
      <c r="I15" s="37">
        <v>30</v>
      </c>
      <c r="J15" s="37"/>
      <c r="K15" s="37"/>
      <c r="L15" s="37"/>
      <c r="M15" s="37"/>
      <c r="N15" s="37"/>
      <c r="O15" s="164">
        <v>2</v>
      </c>
      <c r="P15" s="485"/>
      <c r="Q15" s="131"/>
      <c r="R15" s="133"/>
      <c r="S15" s="132"/>
      <c r="T15" s="133"/>
      <c r="U15" s="134"/>
      <c r="V15" s="426"/>
      <c r="W15" s="426"/>
      <c r="X15" s="426"/>
      <c r="Y15" s="409"/>
      <c r="Z15" s="427"/>
      <c r="AA15" s="428"/>
      <c r="AB15" s="135">
        <v>30</v>
      </c>
      <c r="AC15" s="136"/>
      <c r="AD15" s="137"/>
      <c r="AE15" s="137"/>
      <c r="AF15" s="138">
        <v>2</v>
      </c>
      <c r="AG15" s="130"/>
      <c r="AH15" s="37"/>
      <c r="AI15" s="139"/>
      <c r="AJ15" s="139"/>
      <c r="AK15" s="139"/>
      <c r="AL15" s="353">
        <v>0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</row>
    <row r="16" spans="1:93" ht="43.5" thickTop="1" thickBot="1" x14ac:dyDescent="0.4">
      <c r="A16" s="19">
        <v>5</v>
      </c>
      <c r="B16" s="36"/>
      <c r="C16" s="140" t="s">
        <v>31</v>
      </c>
      <c r="D16" s="463" t="s">
        <v>69</v>
      </c>
      <c r="E16" s="453">
        <v>100</v>
      </c>
      <c r="F16" s="451"/>
      <c r="G16" s="451"/>
      <c r="H16" s="451"/>
      <c r="I16" s="453"/>
      <c r="J16" s="453"/>
      <c r="K16" s="453">
        <v>100</v>
      </c>
      <c r="L16" s="453"/>
      <c r="M16" s="453"/>
      <c r="N16" s="453"/>
      <c r="O16" s="477">
        <v>13</v>
      </c>
      <c r="P16" s="486"/>
      <c r="Q16" s="454"/>
      <c r="R16" s="450"/>
      <c r="S16" s="405"/>
      <c r="T16" s="450"/>
      <c r="U16" s="455"/>
      <c r="V16" s="456"/>
      <c r="W16" s="456"/>
      <c r="X16" s="456">
        <v>30</v>
      </c>
      <c r="Y16" s="413"/>
      <c r="Z16" s="457"/>
      <c r="AA16" s="458">
        <v>3</v>
      </c>
      <c r="AB16" s="459"/>
      <c r="AC16" s="460"/>
      <c r="AD16" s="461">
        <v>35</v>
      </c>
      <c r="AE16" s="461"/>
      <c r="AF16" s="462">
        <v>3</v>
      </c>
      <c r="AG16" s="463"/>
      <c r="AH16" s="453"/>
      <c r="AI16" s="464">
        <v>35</v>
      </c>
      <c r="AJ16" s="464"/>
      <c r="AK16" s="464">
        <v>7</v>
      </c>
      <c r="AL16" s="353">
        <v>13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</row>
    <row r="17" spans="1:93" ht="22.5" thickTop="1" thickBot="1" x14ac:dyDescent="0.4">
      <c r="A17" s="19">
        <v>6</v>
      </c>
      <c r="B17" s="38"/>
      <c r="C17" s="141" t="s">
        <v>16</v>
      </c>
      <c r="D17" s="467"/>
      <c r="E17" s="468">
        <f>SUM(E13:E16)</f>
        <v>230</v>
      </c>
      <c r="F17" s="465"/>
      <c r="G17" s="465"/>
      <c r="H17" s="465"/>
      <c r="I17" s="468">
        <f>SUM(I13:I16)</f>
        <v>40</v>
      </c>
      <c r="J17" s="468">
        <v>90</v>
      </c>
      <c r="K17" s="468">
        <f>SUM(K13:K16)</f>
        <v>100</v>
      </c>
      <c r="L17" s="468">
        <f>SUM(L13:L16)</f>
        <v>60</v>
      </c>
      <c r="M17" s="468"/>
      <c r="N17" s="468"/>
      <c r="O17" s="468">
        <f>SUM(O13:O16)</f>
        <v>22</v>
      </c>
      <c r="P17" s="469"/>
      <c r="Q17" s="469">
        <f>SUM(Q13:Q16)</f>
        <v>0</v>
      </c>
      <c r="R17" s="469"/>
      <c r="S17" s="469">
        <f>SUM(S13:S16)</f>
        <v>30</v>
      </c>
      <c r="T17" s="469"/>
      <c r="U17" s="469">
        <f>SUM(U13:U16)</f>
        <v>2</v>
      </c>
      <c r="V17" s="470"/>
      <c r="W17" s="470">
        <f>SUM(W13:W16)</f>
        <v>0</v>
      </c>
      <c r="X17" s="470">
        <v>30</v>
      </c>
      <c r="Y17" s="470">
        <f>SUM(Y13:Y16)</f>
        <v>30</v>
      </c>
      <c r="Z17" s="470"/>
      <c r="AA17" s="470">
        <f>SUM(AA13:AA16)</f>
        <v>5</v>
      </c>
      <c r="AB17" s="471">
        <f>SUM(AB15:AB16)</f>
        <v>30</v>
      </c>
      <c r="AC17" s="471"/>
      <c r="AD17" s="471">
        <f>SUM(AD16)</f>
        <v>35</v>
      </c>
      <c r="AE17" s="471"/>
      <c r="AF17" s="471">
        <f>SUM(AF13:AF16)</f>
        <v>5</v>
      </c>
      <c r="AG17" s="468">
        <v>10</v>
      </c>
      <c r="AH17" s="468">
        <v>30</v>
      </c>
      <c r="AI17" s="468">
        <f>SUM(AI16)</f>
        <v>35</v>
      </c>
      <c r="AJ17" s="468"/>
      <c r="AK17" s="472">
        <f>SUM(AK13:AK16)</f>
        <v>10</v>
      </c>
      <c r="AL17" s="452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</row>
    <row r="18" spans="1:93" ht="22.5" thickTop="1" thickBot="1" x14ac:dyDescent="0.4">
      <c r="A18" s="33">
        <v>7</v>
      </c>
      <c r="B18" s="28" t="s">
        <v>17</v>
      </c>
      <c r="C18" s="148"/>
      <c r="D18" s="466"/>
      <c r="E18" s="148"/>
      <c r="F18" s="374"/>
      <c r="G18" s="374"/>
      <c r="H18" s="374"/>
      <c r="I18" s="148"/>
      <c r="J18" s="148"/>
      <c r="K18" s="148"/>
      <c r="L18" s="148"/>
      <c r="M18" s="148"/>
      <c r="N18" s="148"/>
      <c r="O18" s="148"/>
      <c r="P18" s="149"/>
      <c r="Q18" s="149"/>
      <c r="R18" s="149"/>
      <c r="S18" s="149"/>
      <c r="T18" s="149"/>
      <c r="U18" s="149"/>
      <c r="V18" s="411"/>
      <c r="W18" s="411"/>
      <c r="X18" s="411"/>
      <c r="Y18" s="411"/>
      <c r="Z18" s="411"/>
      <c r="AA18" s="411"/>
      <c r="AB18" s="150"/>
      <c r="AC18" s="150"/>
      <c r="AD18" s="150"/>
      <c r="AE18" s="150"/>
      <c r="AF18" s="150"/>
      <c r="AG18" s="148"/>
      <c r="AH18" s="148"/>
      <c r="AI18" s="148"/>
      <c r="AJ18" s="148"/>
      <c r="AK18" s="148"/>
      <c r="AL18" s="353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</row>
    <row r="19" spans="1:93" ht="22.5" thickTop="1" thickBot="1" x14ac:dyDescent="0.4">
      <c r="A19" s="19">
        <v>8</v>
      </c>
      <c r="B19" s="40"/>
      <c r="C19" s="152" t="s">
        <v>32</v>
      </c>
      <c r="D19" s="151" t="s">
        <v>47</v>
      </c>
      <c r="E19" s="153">
        <v>25</v>
      </c>
      <c r="F19" s="375" t="s">
        <v>107</v>
      </c>
      <c r="G19" s="376">
        <v>10</v>
      </c>
      <c r="H19" s="376">
        <v>1</v>
      </c>
      <c r="I19" s="153">
        <v>10</v>
      </c>
      <c r="J19" s="154">
        <v>15</v>
      </c>
      <c r="K19" s="154"/>
      <c r="L19" s="151"/>
      <c r="M19" s="151"/>
      <c r="N19" s="151"/>
      <c r="O19" s="155">
        <v>2</v>
      </c>
      <c r="P19" s="156"/>
      <c r="Q19" s="157"/>
      <c r="R19" s="158"/>
      <c r="S19" s="404"/>
      <c r="T19" s="158"/>
      <c r="U19" s="159"/>
      <c r="V19" s="430">
        <v>10</v>
      </c>
      <c r="W19" s="414">
        <v>15</v>
      </c>
      <c r="X19" s="431"/>
      <c r="Y19" s="412"/>
      <c r="Z19" s="431"/>
      <c r="AA19" s="432">
        <v>2</v>
      </c>
      <c r="AB19" s="160"/>
      <c r="AC19" s="136"/>
      <c r="AD19" s="136"/>
      <c r="AE19" s="136"/>
      <c r="AF19" s="136"/>
      <c r="AG19" s="161"/>
      <c r="AH19" s="162"/>
      <c r="AI19" s="162"/>
      <c r="AJ19" s="162"/>
      <c r="AK19" s="162"/>
      <c r="AL19" s="353">
        <v>1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</row>
    <row r="20" spans="1:93" ht="22.5" thickTop="1" thickBot="1" x14ac:dyDescent="0.4">
      <c r="A20" s="19">
        <v>9</v>
      </c>
      <c r="B20" s="41"/>
      <c r="C20" s="163" t="s">
        <v>72</v>
      </c>
      <c r="D20" s="130" t="s">
        <v>47</v>
      </c>
      <c r="E20" s="37">
        <v>30</v>
      </c>
      <c r="F20" s="377" t="s">
        <v>107</v>
      </c>
      <c r="G20" s="373">
        <v>15</v>
      </c>
      <c r="H20" s="373">
        <v>1</v>
      </c>
      <c r="I20" s="37">
        <v>15</v>
      </c>
      <c r="J20" s="37">
        <v>15</v>
      </c>
      <c r="K20" s="37"/>
      <c r="L20" s="37"/>
      <c r="M20" s="37"/>
      <c r="N20" s="164"/>
      <c r="O20" s="129">
        <v>2</v>
      </c>
      <c r="P20" s="131"/>
      <c r="Q20" s="132"/>
      <c r="R20" s="133"/>
      <c r="S20" s="132"/>
      <c r="T20" s="133"/>
      <c r="U20" s="134"/>
      <c r="V20" s="426">
        <v>15</v>
      </c>
      <c r="W20" s="409">
        <v>15</v>
      </c>
      <c r="X20" s="433"/>
      <c r="Y20" s="409"/>
      <c r="Z20" s="433"/>
      <c r="AA20" s="428">
        <v>2</v>
      </c>
      <c r="AB20" s="165"/>
      <c r="AC20" s="136"/>
      <c r="AD20" s="136"/>
      <c r="AE20" s="136"/>
      <c r="AF20" s="136"/>
      <c r="AG20" s="164"/>
      <c r="AH20" s="139"/>
      <c r="AI20" s="139"/>
      <c r="AJ20" s="139"/>
      <c r="AK20" s="139"/>
      <c r="AL20" s="353">
        <v>1</v>
      </c>
      <c r="AM20" s="6"/>
      <c r="AN20" s="6"/>
      <c r="AO20" s="6"/>
      <c r="AP20" s="6"/>
      <c r="AQ20" s="6"/>
      <c r="AR20" s="6" t="s">
        <v>104</v>
      </c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</row>
    <row r="21" spans="1:93" ht="22.5" thickTop="1" thickBot="1" x14ac:dyDescent="0.4">
      <c r="A21" s="33">
        <v>10</v>
      </c>
      <c r="B21" s="42"/>
      <c r="C21" s="166" t="s">
        <v>33</v>
      </c>
      <c r="D21" s="473" t="s">
        <v>47</v>
      </c>
      <c r="E21" s="359">
        <v>40</v>
      </c>
      <c r="F21" s="474" t="s">
        <v>107</v>
      </c>
      <c r="G21" s="451">
        <v>20</v>
      </c>
      <c r="H21" s="451">
        <v>1</v>
      </c>
      <c r="I21" s="359">
        <v>20</v>
      </c>
      <c r="J21" s="359">
        <v>20</v>
      </c>
      <c r="K21" s="359"/>
      <c r="L21" s="359"/>
      <c r="M21" s="359"/>
      <c r="N21" s="359"/>
      <c r="O21" s="359">
        <v>2</v>
      </c>
      <c r="P21" s="454">
        <v>20</v>
      </c>
      <c r="Q21" s="405">
        <v>20</v>
      </c>
      <c r="R21" s="450"/>
      <c r="S21" s="405"/>
      <c r="T21" s="450"/>
      <c r="U21" s="455">
        <v>2</v>
      </c>
      <c r="V21" s="456"/>
      <c r="W21" s="413"/>
      <c r="X21" s="475"/>
      <c r="Y21" s="413"/>
      <c r="Z21" s="475"/>
      <c r="AA21" s="458"/>
      <c r="AB21" s="476"/>
      <c r="AC21" s="136"/>
      <c r="AD21" s="136"/>
      <c r="AE21" s="136"/>
      <c r="AF21" s="136"/>
      <c r="AG21" s="477"/>
      <c r="AH21" s="453"/>
      <c r="AI21" s="169"/>
      <c r="AJ21" s="169"/>
      <c r="AK21" s="169"/>
      <c r="AL21" s="353">
        <v>1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</row>
    <row r="22" spans="1:93" ht="22.5" thickTop="1" thickBot="1" x14ac:dyDescent="0.4">
      <c r="A22" s="19">
        <v>11</v>
      </c>
      <c r="B22" s="38"/>
      <c r="C22" s="143" t="s">
        <v>18</v>
      </c>
      <c r="D22" s="467"/>
      <c r="E22" s="468">
        <f>SUM(E19:E21)</f>
        <v>95</v>
      </c>
      <c r="F22" s="465"/>
      <c r="G22" s="465">
        <v>45</v>
      </c>
      <c r="H22" s="465">
        <v>3</v>
      </c>
      <c r="I22" s="468">
        <f>SUM(I19:I21)</f>
        <v>45</v>
      </c>
      <c r="J22" s="468">
        <f>SUM(J19:J21)</f>
        <v>50</v>
      </c>
      <c r="K22" s="468"/>
      <c r="L22" s="468">
        <f>SUM(L19:L21)</f>
        <v>0</v>
      </c>
      <c r="M22" s="468"/>
      <c r="N22" s="468"/>
      <c r="O22" s="468">
        <f>SUM(O19:O21)</f>
        <v>6</v>
      </c>
      <c r="P22" s="469">
        <f>SUM(P21)</f>
        <v>20</v>
      </c>
      <c r="Q22" s="469">
        <f>SUM(Q21)</f>
        <v>20</v>
      </c>
      <c r="R22" s="469"/>
      <c r="S22" s="469"/>
      <c r="T22" s="469"/>
      <c r="U22" s="469">
        <f>SUM(U21)</f>
        <v>2</v>
      </c>
      <c r="V22" s="470">
        <f>SUM(V19:V21)</f>
        <v>25</v>
      </c>
      <c r="W22" s="470">
        <f>SUM(W19:W21)</f>
        <v>30</v>
      </c>
      <c r="X22" s="470"/>
      <c r="Y22" s="470"/>
      <c r="Z22" s="470"/>
      <c r="AA22" s="470">
        <f>SUM(AA19:AA21)</f>
        <v>4</v>
      </c>
      <c r="AB22" s="471"/>
      <c r="AC22" s="487"/>
      <c r="AD22" s="487"/>
      <c r="AE22" s="487"/>
      <c r="AF22" s="487"/>
      <c r="AG22" s="468"/>
      <c r="AH22" s="468"/>
      <c r="AI22" s="468"/>
      <c r="AJ22" s="468"/>
      <c r="AK22" s="472"/>
      <c r="AL22" s="452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</row>
    <row r="23" spans="1:93" ht="22.5" thickTop="1" thickBot="1" x14ac:dyDescent="0.4">
      <c r="A23" s="19">
        <v>12</v>
      </c>
      <c r="B23" s="28" t="s">
        <v>19</v>
      </c>
      <c r="C23" s="148"/>
      <c r="D23" s="466"/>
      <c r="E23" s="148"/>
      <c r="F23" s="374"/>
      <c r="G23" s="374"/>
      <c r="H23" s="374"/>
      <c r="I23" s="148"/>
      <c r="J23" s="148"/>
      <c r="K23" s="148"/>
      <c r="L23" s="148"/>
      <c r="M23" s="148"/>
      <c r="N23" s="148"/>
      <c r="O23" s="148"/>
      <c r="P23" s="149"/>
      <c r="Q23" s="149"/>
      <c r="R23" s="149"/>
      <c r="S23" s="149"/>
      <c r="T23" s="149"/>
      <c r="U23" s="149"/>
      <c r="V23" s="411"/>
      <c r="W23" s="411"/>
      <c r="X23" s="411"/>
      <c r="Y23" s="411"/>
      <c r="Z23" s="411"/>
      <c r="AA23" s="411"/>
      <c r="AB23" s="150"/>
      <c r="AC23" s="150"/>
      <c r="AD23" s="150"/>
      <c r="AE23" s="150"/>
      <c r="AF23" s="150"/>
      <c r="AG23" s="148"/>
      <c r="AH23" s="148"/>
      <c r="AI23" s="148"/>
      <c r="AJ23" s="148"/>
      <c r="AK23" s="172"/>
      <c r="AL23" s="353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</row>
    <row r="24" spans="1:93" ht="22.5" thickTop="1" thickBot="1" x14ac:dyDescent="0.4">
      <c r="A24" s="33">
        <v>13</v>
      </c>
      <c r="B24" s="43"/>
      <c r="C24" s="173" t="s">
        <v>71</v>
      </c>
      <c r="D24" s="174" t="s">
        <v>48</v>
      </c>
      <c r="E24" s="175">
        <f>SUM(I24:K24)</f>
        <v>45</v>
      </c>
      <c r="F24" s="379" t="s">
        <v>107</v>
      </c>
      <c r="G24" s="380">
        <v>25</v>
      </c>
      <c r="H24" s="380">
        <v>1</v>
      </c>
      <c r="I24" s="176">
        <v>25</v>
      </c>
      <c r="J24" s="176">
        <v>20</v>
      </c>
      <c r="K24" s="175"/>
      <c r="L24" s="175"/>
      <c r="M24" s="175"/>
      <c r="N24" s="175"/>
      <c r="O24" s="177">
        <v>3</v>
      </c>
      <c r="P24" s="156">
        <v>25</v>
      </c>
      <c r="Q24" s="157">
        <v>20</v>
      </c>
      <c r="R24" s="158"/>
      <c r="S24" s="157"/>
      <c r="T24" s="158"/>
      <c r="U24" s="159">
        <v>3</v>
      </c>
      <c r="V24" s="430"/>
      <c r="W24" s="414"/>
      <c r="X24" s="431"/>
      <c r="Y24" s="414"/>
      <c r="Z24" s="431"/>
      <c r="AA24" s="432"/>
      <c r="AB24" s="178"/>
      <c r="AC24" s="179"/>
      <c r="AD24" s="180"/>
      <c r="AE24" s="180"/>
      <c r="AF24" s="181"/>
      <c r="AG24" s="182"/>
      <c r="AH24" s="183"/>
      <c r="AI24" s="162"/>
      <c r="AJ24" s="162"/>
      <c r="AK24" s="162"/>
      <c r="AL24" s="353">
        <v>2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</row>
    <row r="25" spans="1:93" s="125" customFormat="1" ht="22.5" thickTop="1" thickBot="1" x14ac:dyDescent="0.4">
      <c r="A25" s="340">
        <v>14</v>
      </c>
      <c r="B25" s="52"/>
      <c r="C25" s="45" t="s">
        <v>34</v>
      </c>
      <c r="D25" s="167" t="s">
        <v>46</v>
      </c>
      <c r="E25" s="168">
        <v>50</v>
      </c>
      <c r="F25" s="381" t="s">
        <v>107</v>
      </c>
      <c r="G25" s="372">
        <v>30</v>
      </c>
      <c r="H25" s="372">
        <v>2</v>
      </c>
      <c r="I25" s="193">
        <v>30</v>
      </c>
      <c r="J25" s="193">
        <v>20</v>
      </c>
      <c r="K25" s="168"/>
      <c r="L25" s="168"/>
      <c r="M25" s="168"/>
      <c r="N25" s="168"/>
      <c r="O25" s="48">
        <v>4</v>
      </c>
      <c r="P25" s="131">
        <v>15</v>
      </c>
      <c r="Q25" s="132">
        <v>10</v>
      </c>
      <c r="R25" s="133"/>
      <c r="S25" s="132"/>
      <c r="T25" s="133"/>
      <c r="U25" s="134">
        <v>2</v>
      </c>
      <c r="V25" s="426">
        <v>15</v>
      </c>
      <c r="W25" s="409">
        <v>10</v>
      </c>
      <c r="X25" s="433"/>
      <c r="Y25" s="409"/>
      <c r="Z25" s="433"/>
      <c r="AA25" s="428">
        <v>2</v>
      </c>
      <c r="AB25" s="135"/>
      <c r="AC25" s="136"/>
      <c r="AD25" s="137"/>
      <c r="AE25" s="137"/>
      <c r="AF25" s="138"/>
      <c r="AG25" s="344"/>
      <c r="AH25" s="193"/>
      <c r="AI25" s="347"/>
      <c r="AJ25" s="347"/>
      <c r="AK25" s="347"/>
      <c r="AL25" s="353">
        <v>3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</row>
    <row r="26" spans="1:93" ht="43.5" thickTop="1" thickBot="1" x14ac:dyDescent="0.4">
      <c r="A26" s="19">
        <v>15</v>
      </c>
      <c r="B26" s="128"/>
      <c r="C26" s="163" t="s">
        <v>35</v>
      </c>
      <c r="D26" s="130" t="s">
        <v>46</v>
      </c>
      <c r="E26" s="37">
        <v>50</v>
      </c>
      <c r="F26" s="377" t="s">
        <v>107</v>
      </c>
      <c r="G26" s="373">
        <v>30</v>
      </c>
      <c r="H26" s="373">
        <v>2</v>
      </c>
      <c r="I26" s="37">
        <v>30</v>
      </c>
      <c r="J26" s="37">
        <v>20</v>
      </c>
      <c r="K26" s="37"/>
      <c r="L26" s="37"/>
      <c r="M26" s="37"/>
      <c r="N26" s="37"/>
      <c r="O26" s="129">
        <v>4</v>
      </c>
      <c r="P26" s="131">
        <v>15</v>
      </c>
      <c r="Q26" s="132">
        <v>10</v>
      </c>
      <c r="R26" s="133"/>
      <c r="S26" s="132"/>
      <c r="T26" s="133"/>
      <c r="U26" s="134">
        <v>2</v>
      </c>
      <c r="V26" s="426">
        <v>15</v>
      </c>
      <c r="W26" s="409">
        <v>10</v>
      </c>
      <c r="X26" s="433"/>
      <c r="Y26" s="409"/>
      <c r="Z26" s="433"/>
      <c r="AA26" s="428">
        <v>2</v>
      </c>
      <c r="AB26" s="135"/>
      <c r="AC26" s="136"/>
      <c r="AD26" s="137"/>
      <c r="AE26" s="137"/>
      <c r="AF26" s="138"/>
      <c r="AG26" s="167"/>
      <c r="AH26" s="168"/>
      <c r="AI26" s="345"/>
      <c r="AJ26" s="345"/>
      <c r="AK26" s="345"/>
      <c r="AL26" s="353">
        <v>2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</row>
    <row r="27" spans="1:93" ht="43.5" thickTop="1" thickBot="1" x14ac:dyDescent="0.4">
      <c r="A27" s="33">
        <v>16</v>
      </c>
      <c r="B27" s="36"/>
      <c r="C27" s="45" t="s">
        <v>36</v>
      </c>
      <c r="D27" s="46" t="s">
        <v>47</v>
      </c>
      <c r="E27" s="37">
        <v>20</v>
      </c>
      <c r="F27" s="377" t="s">
        <v>107</v>
      </c>
      <c r="G27" s="373">
        <v>10</v>
      </c>
      <c r="H27" s="373">
        <v>1</v>
      </c>
      <c r="I27" s="37">
        <v>10</v>
      </c>
      <c r="J27" s="37">
        <v>10</v>
      </c>
      <c r="K27" s="47"/>
      <c r="L27" s="47"/>
      <c r="M27" s="37"/>
      <c r="N27" s="37"/>
      <c r="O27" s="48">
        <v>2</v>
      </c>
      <c r="P27" s="49">
        <v>10</v>
      </c>
      <c r="Q27" s="50">
        <v>10</v>
      </c>
      <c r="R27" s="51"/>
      <c r="S27" s="50"/>
      <c r="T27" s="51"/>
      <c r="U27" s="184">
        <v>2</v>
      </c>
      <c r="V27" s="435"/>
      <c r="W27" s="415"/>
      <c r="X27" s="436"/>
      <c r="Y27" s="415"/>
      <c r="Z27" s="436"/>
      <c r="AA27" s="437"/>
      <c r="AB27" s="185"/>
      <c r="AC27" s="186"/>
      <c r="AD27" s="187"/>
      <c r="AE27" s="187"/>
      <c r="AF27" s="188"/>
      <c r="AG27" s="339"/>
      <c r="AH27" s="191"/>
      <c r="AI27" s="191"/>
      <c r="AJ27" s="191"/>
      <c r="AK27" s="346"/>
      <c r="AL27" s="353">
        <v>1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</row>
    <row r="28" spans="1:93" ht="22.5" thickTop="1" thickBot="1" x14ac:dyDescent="0.4">
      <c r="A28" s="19">
        <v>17</v>
      </c>
      <c r="B28" s="44"/>
      <c r="C28" s="163" t="s">
        <v>37</v>
      </c>
      <c r="D28" s="190" t="s">
        <v>47</v>
      </c>
      <c r="E28" s="37">
        <f>SUM(I28:K28)</f>
        <v>30</v>
      </c>
      <c r="F28" s="382" t="s">
        <v>107</v>
      </c>
      <c r="G28" s="383">
        <v>15</v>
      </c>
      <c r="H28" s="383">
        <v>1</v>
      </c>
      <c r="I28" s="47">
        <v>15</v>
      </c>
      <c r="J28" s="47">
        <v>15</v>
      </c>
      <c r="K28" s="47"/>
      <c r="L28" s="47"/>
      <c r="M28" s="47"/>
      <c r="N28" s="47"/>
      <c r="O28" s="129">
        <v>2</v>
      </c>
      <c r="P28" s="49">
        <v>15</v>
      </c>
      <c r="Q28" s="132">
        <v>15</v>
      </c>
      <c r="R28" s="132"/>
      <c r="S28" s="50"/>
      <c r="T28" s="132"/>
      <c r="U28" s="184">
        <v>2</v>
      </c>
      <c r="V28" s="435"/>
      <c r="W28" s="415"/>
      <c r="X28" s="415"/>
      <c r="Y28" s="415"/>
      <c r="Z28" s="415"/>
      <c r="AA28" s="437"/>
      <c r="AB28" s="185"/>
      <c r="AC28" s="187"/>
      <c r="AD28" s="187"/>
      <c r="AE28" s="187"/>
      <c r="AF28" s="188"/>
      <c r="AG28" s="191"/>
      <c r="AH28" s="191"/>
      <c r="AI28" s="191"/>
      <c r="AJ28" s="191"/>
      <c r="AK28" s="346"/>
      <c r="AL28" s="353">
        <v>1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ht="22.5" thickTop="1" thickBot="1" x14ac:dyDescent="0.4">
      <c r="A29" s="19">
        <v>18</v>
      </c>
      <c r="B29" s="44"/>
      <c r="C29" s="45" t="s">
        <v>38</v>
      </c>
      <c r="D29" s="167" t="s">
        <v>48</v>
      </c>
      <c r="E29" s="37">
        <v>30</v>
      </c>
      <c r="F29" s="382" t="s">
        <v>107</v>
      </c>
      <c r="G29" s="383">
        <v>15</v>
      </c>
      <c r="H29" s="383">
        <v>1</v>
      </c>
      <c r="I29" s="191">
        <v>15</v>
      </c>
      <c r="J29" s="191">
        <v>15</v>
      </c>
      <c r="K29" s="191"/>
      <c r="L29" s="191"/>
      <c r="M29" s="191"/>
      <c r="N29" s="191"/>
      <c r="O29" s="48">
        <v>2</v>
      </c>
      <c r="P29" s="49">
        <v>15</v>
      </c>
      <c r="Q29" s="132">
        <v>15</v>
      </c>
      <c r="R29" s="132"/>
      <c r="S29" s="50"/>
      <c r="T29" s="132"/>
      <c r="U29" s="184">
        <v>2</v>
      </c>
      <c r="V29" s="435"/>
      <c r="W29" s="415"/>
      <c r="X29" s="415"/>
      <c r="Y29" s="415"/>
      <c r="Z29" s="415"/>
      <c r="AA29" s="437"/>
      <c r="AB29" s="185"/>
      <c r="AC29" s="187"/>
      <c r="AD29" s="187"/>
      <c r="AE29" s="187"/>
      <c r="AF29" s="188"/>
      <c r="AG29" s="191"/>
      <c r="AH29" s="191"/>
      <c r="AI29" s="191"/>
      <c r="AJ29" s="191"/>
      <c r="AK29" s="346"/>
      <c r="AL29" s="353">
        <v>1</v>
      </c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125" customFormat="1" ht="43.5" thickTop="1" thickBot="1" x14ac:dyDescent="0.4">
      <c r="A30" s="336">
        <v>19</v>
      </c>
      <c r="B30" s="52"/>
      <c r="C30" s="45" t="s">
        <v>39</v>
      </c>
      <c r="D30" s="167" t="s">
        <v>47</v>
      </c>
      <c r="E30" s="168">
        <f>SUM(I30:K30)</f>
        <v>20</v>
      </c>
      <c r="F30" s="383"/>
      <c r="G30" s="383"/>
      <c r="H30" s="383"/>
      <c r="I30" s="191"/>
      <c r="J30" s="191">
        <v>20</v>
      </c>
      <c r="K30" s="191"/>
      <c r="L30" s="191"/>
      <c r="M30" s="191"/>
      <c r="N30" s="191"/>
      <c r="O30" s="48">
        <v>1</v>
      </c>
      <c r="P30" s="49"/>
      <c r="Q30" s="132"/>
      <c r="R30" s="132"/>
      <c r="S30" s="50"/>
      <c r="T30" s="132"/>
      <c r="U30" s="184"/>
      <c r="V30" s="435"/>
      <c r="W30" s="415">
        <v>20</v>
      </c>
      <c r="X30" s="415"/>
      <c r="Y30" s="415"/>
      <c r="Z30" s="415"/>
      <c r="AA30" s="437">
        <v>1</v>
      </c>
      <c r="AB30" s="185"/>
      <c r="AC30" s="187"/>
      <c r="AD30" s="187"/>
      <c r="AE30" s="187"/>
      <c r="AF30" s="188"/>
      <c r="AG30" s="191"/>
      <c r="AH30" s="191"/>
      <c r="AI30" s="191"/>
      <c r="AJ30" s="191"/>
      <c r="AK30" s="346"/>
      <c r="AL30" s="353">
        <v>1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ht="43.5" thickTop="1" thickBot="1" x14ac:dyDescent="0.4">
      <c r="A31" s="33">
        <v>20</v>
      </c>
      <c r="B31" s="44"/>
      <c r="C31" s="163" t="s">
        <v>89</v>
      </c>
      <c r="D31" s="130" t="s">
        <v>47</v>
      </c>
      <c r="E31" s="37">
        <f>SUM(I31:K31)</f>
        <v>20</v>
      </c>
      <c r="F31" s="382" t="s">
        <v>107</v>
      </c>
      <c r="G31" s="383">
        <v>10</v>
      </c>
      <c r="H31" s="383">
        <v>0.5</v>
      </c>
      <c r="I31" s="47">
        <v>10</v>
      </c>
      <c r="J31" s="47">
        <v>10</v>
      </c>
      <c r="K31" s="47"/>
      <c r="L31" s="47"/>
      <c r="M31" s="47"/>
      <c r="N31" s="47"/>
      <c r="O31" s="129">
        <v>1</v>
      </c>
      <c r="P31" s="49"/>
      <c r="Q31" s="132"/>
      <c r="R31" s="132"/>
      <c r="S31" s="50"/>
      <c r="T31" s="132"/>
      <c r="U31" s="184"/>
      <c r="V31" s="435">
        <v>10</v>
      </c>
      <c r="W31" s="415">
        <v>10</v>
      </c>
      <c r="X31" s="415"/>
      <c r="Y31" s="415"/>
      <c r="Z31" s="415"/>
      <c r="AA31" s="437">
        <v>1</v>
      </c>
      <c r="AB31" s="185"/>
      <c r="AC31" s="187"/>
      <c r="AD31" s="187"/>
      <c r="AE31" s="187"/>
      <c r="AF31" s="188"/>
      <c r="AG31" s="191"/>
      <c r="AH31" s="346"/>
      <c r="AI31" s="346"/>
      <c r="AJ31" s="346"/>
      <c r="AK31" s="346"/>
      <c r="AL31" s="353">
        <v>0.5</v>
      </c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</row>
    <row r="32" spans="1:93" s="5" customFormat="1" ht="22.5" thickTop="1" thickBot="1" x14ac:dyDescent="0.4">
      <c r="A32" s="19">
        <v>21</v>
      </c>
      <c r="B32" s="52"/>
      <c r="C32" s="45" t="s">
        <v>73</v>
      </c>
      <c r="D32" s="167" t="s">
        <v>47</v>
      </c>
      <c r="E32" s="37">
        <v>25</v>
      </c>
      <c r="F32" s="382" t="s">
        <v>107</v>
      </c>
      <c r="G32" s="383">
        <v>10</v>
      </c>
      <c r="H32" s="383">
        <v>1</v>
      </c>
      <c r="I32" s="191">
        <v>10</v>
      </c>
      <c r="J32" s="191">
        <v>15</v>
      </c>
      <c r="K32" s="191"/>
      <c r="L32" s="191"/>
      <c r="M32" s="191"/>
      <c r="N32" s="191"/>
      <c r="O32" s="48">
        <v>2</v>
      </c>
      <c r="P32" s="49"/>
      <c r="Q32" s="132"/>
      <c r="R32" s="132"/>
      <c r="S32" s="50"/>
      <c r="T32" s="132"/>
      <c r="U32" s="184"/>
      <c r="V32" s="435">
        <v>10</v>
      </c>
      <c r="W32" s="415">
        <v>15</v>
      </c>
      <c r="X32" s="415"/>
      <c r="Y32" s="415"/>
      <c r="Z32" s="415"/>
      <c r="AA32" s="437">
        <v>2</v>
      </c>
      <c r="AB32" s="185"/>
      <c r="AC32" s="187"/>
      <c r="AD32" s="187"/>
      <c r="AE32" s="187"/>
      <c r="AF32" s="188"/>
      <c r="AG32" s="191"/>
      <c r="AH32" s="346"/>
      <c r="AI32" s="346"/>
      <c r="AJ32" s="346"/>
      <c r="AK32" s="346"/>
      <c r="AL32" s="353">
        <v>1</v>
      </c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</row>
    <row r="33" spans="1:93" ht="22.5" thickTop="1" thickBot="1" x14ac:dyDescent="0.4">
      <c r="A33" s="19">
        <v>22</v>
      </c>
      <c r="B33" s="44"/>
      <c r="C33" s="163" t="s">
        <v>70</v>
      </c>
      <c r="D33" s="130" t="s">
        <v>47</v>
      </c>
      <c r="E33" s="37">
        <v>25</v>
      </c>
      <c r="F33" s="382" t="s">
        <v>107</v>
      </c>
      <c r="G33" s="383">
        <v>15</v>
      </c>
      <c r="H33" s="383">
        <v>1</v>
      </c>
      <c r="I33" s="47">
        <v>15</v>
      </c>
      <c r="J33" s="47">
        <v>10</v>
      </c>
      <c r="K33" s="47"/>
      <c r="L33" s="47"/>
      <c r="M33" s="47"/>
      <c r="N33" s="47"/>
      <c r="O33" s="129">
        <v>2</v>
      </c>
      <c r="P33" s="49"/>
      <c r="Q33" s="132"/>
      <c r="R33" s="132"/>
      <c r="S33" s="50"/>
      <c r="T33" s="132"/>
      <c r="U33" s="184"/>
      <c r="V33" s="435">
        <v>15</v>
      </c>
      <c r="W33" s="415">
        <v>10</v>
      </c>
      <c r="X33" s="415"/>
      <c r="Y33" s="415"/>
      <c r="Z33" s="415"/>
      <c r="AA33" s="437">
        <v>2</v>
      </c>
      <c r="AB33" s="185"/>
      <c r="AC33" s="187"/>
      <c r="AD33" s="187"/>
      <c r="AE33" s="187"/>
      <c r="AF33" s="188"/>
      <c r="AG33" s="191"/>
      <c r="AH33" s="191"/>
      <c r="AI33" s="191"/>
      <c r="AJ33" s="191"/>
      <c r="AK33" s="346"/>
      <c r="AL33" s="353">
        <v>1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</row>
    <row r="34" spans="1:93" ht="22.5" thickTop="1" thickBot="1" x14ac:dyDescent="0.4">
      <c r="A34" s="33">
        <v>23</v>
      </c>
      <c r="B34" s="44"/>
      <c r="C34" s="163" t="s">
        <v>40</v>
      </c>
      <c r="D34" s="130" t="s">
        <v>47</v>
      </c>
      <c r="E34" s="37">
        <f>SUM(I34:K34)</f>
        <v>25</v>
      </c>
      <c r="F34" s="383"/>
      <c r="G34" s="383"/>
      <c r="H34" s="383"/>
      <c r="I34" s="47">
        <v>15</v>
      </c>
      <c r="J34" s="47">
        <v>10</v>
      </c>
      <c r="K34" s="47"/>
      <c r="L34" s="47"/>
      <c r="M34" s="47"/>
      <c r="N34" s="47"/>
      <c r="O34" s="129">
        <v>2</v>
      </c>
      <c r="P34" s="49"/>
      <c r="Q34" s="132"/>
      <c r="R34" s="132"/>
      <c r="S34" s="50"/>
      <c r="T34" s="132"/>
      <c r="U34" s="184"/>
      <c r="V34" s="435"/>
      <c r="W34" s="415"/>
      <c r="X34" s="415"/>
      <c r="Y34" s="415"/>
      <c r="Z34" s="415"/>
      <c r="AA34" s="437"/>
      <c r="AB34" s="185"/>
      <c r="AC34" s="187"/>
      <c r="AD34" s="187"/>
      <c r="AE34" s="187"/>
      <c r="AF34" s="188"/>
      <c r="AG34" s="191">
        <v>15</v>
      </c>
      <c r="AH34" s="191">
        <v>10</v>
      </c>
      <c r="AI34" s="191"/>
      <c r="AJ34" s="191"/>
      <c r="AK34" s="346">
        <v>2</v>
      </c>
      <c r="AL34" s="353">
        <v>1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</row>
    <row r="35" spans="1:93" ht="22.5" thickTop="1" thickBot="1" x14ac:dyDescent="0.4">
      <c r="A35" s="19">
        <v>24</v>
      </c>
      <c r="B35" s="44"/>
      <c r="C35" s="163" t="s">
        <v>41</v>
      </c>
      <c r="D35" s="130" t="s">
        <v>47</v>
      </c>
      <c r="E35" s="37">
        <v>25</v>
      </c>
      <c r="F35" s="383"/>
      <c r="G35" s="383"/>
      <c r="H35" s="383"/>
      <c r="I35" s="47">
        <v>15</v>
      </c>
      <c r="J35" s="47">
        <v>10</v>
      </c>
      <c r="K35" s="47"/>
      <c r="L35" s="47"/>
      <c r="M35" s="47"/>
      <c r="N35" s="47"/>
      <c r="O35" s="129">
        <v>2</v>
      </c>
      <c r="P35" s="49"/>
      <c r="Q35" s="132"/>
      <c r="R35" s="132"/>
      <c r="S35" s="50"/>
      <c r="T35" s="132"/>
      <c r="U35" s="184"/>
      <c r="V35" s="435"/>
      <c r="W35" s="415"/>
      <c r="X35" s="415"/>
      <c r="Y35" s="415"/>
      <c r="Z35" s="415"/>
      <c r="AA35" s="437"/>
      <c r="AB35" s="185">
        <v>15</v>
      </c>
      <c r="AC35" s="187">
        <v>10</v>
      </c>
      <c r="AD35" s="187"/>
      <c r="AE35" s="187"/>
      <c r="AF35" s="188">
        <v>2</v>
      </c>
      <c r="AG35" s="191"/>
      <c r="AH35" s="191"/>
      <c r="AI35" s="191"/>
      <c r="AJ35" s="191"/>
      <c r="AK35" s="346"/>
      <c r="AL35" s="353">
        <v>1</v>
      </c>
    </row>
    <row r="36" spans="1:93" ht="43.5" thickTop="1" thickBot="1" x14ac:dyDescent="0.4">
      <c r="A36" s="19">
        <v>25</v>
      </c>
      <c r="B36" s="44"/>
      <c r="C36" s="45" t="s">
        <v>42</v>
      </c>
      <c r="D36" s="167" t="s">
        <v>47</v>
      </c>
      <c r="E36" s="37">
        <v>25</v>
      </c>
      <c r="F36" s="383"/>
      <c r="G36" s="383"/>
      <c r="H36" s="383"/>
      <c r="I36" s="191">
        <v>15</v>
      </c>
      <c r="J36" s="191">
        <v>10</v>
      </c>
      <c r="K36" s="191"/>
      <c r="L36" s="191"/>
      <c r="M36" s="191"/>
      <c r="N36" s="191"/>
      <c r="O36" s="48">
        <v>2</v>
      </c>
      <c r="P36" s="49"/>
      <c r="Q36" s="132"/>
      <c r="R36" s="132"/>
      <c r="S36" s="50"/>
      <c r="T36" s="132"/>
      <c r="U36" s="184"/>
      <c r="V36" s="435"/>
      <c r="W36" s="415"/>
      <c r="X36" s="415"/>
      <c r="Y36" s="415"/>
      <c r="Z36" s="415"/>
      <c r="AA36" s="437"/>
      <c r="AB36" s="185"/>
      <c r="AC36" s="187"/>
      <c r="AD36" s="187"/>
      <c r="AE36" s="187"/>
      <c r="AF36" s="188"/>
      <c r="AG36" s="191">
        <v>15</v>
      </c>
      <c r="AH36" s="191">
        <v>10</v>
      </c>
      <c r="AI36" s="191"/>
      <c r="AJ36" s="191"/>
      <c r="AK36" s="346">
        <v>2</v>
      </c>
      <c r="AL36" s="353">
        <v>1</v>
      </c>
    </row>
    <row r="37" spans="1:93" s="125" customFormat="1" ht="22.5" thickTop="1" thickBot="1" x14ac:dyDescent="0.4">
      <c r="A37" s="336">
        <v>26</v>
      </c>
      <c r="B37" s="52"/>
      <c r="C37" s="45" t="s">
        <v>43</v>
      </c>
      <c r="D37" s="167" t="s">
        <v>48</v>
      </c>
      <c r="E37" s="168">
        <f>SUM(I37:K37)</f>
        <v>40</v>
      </c>
      <c r="F37" s="383"/>
      <c r="G37" s="383"/>
      <c r="H37" s="383"/>
      <c r="I37" s="191">
        <v>20</v>
      </c>
      <c r="J37" s="191">
        <v>20</v>
      </c>
      <c r="K37" s="191"/>
      <c r="L37" s="191"/>
      <c r="M37" s="191"/>
      <c r="N37" s="191"/>
      <c r="O37" s="48">
        <v>3</v>
      </c>
      <c r="P37" s="49"/>
      <c r="Q37" s="132"/>
      <c r="R37" s="132"/>
      <c r="S37" s="50"/>
      <c r="T37" s="132"/>
      <c r="U37" s="184"/>
      <c r="V37" s="435"/>
      <c r="W37" s="415"/>
      <c r="X37" s="415"/>
      <c r="Y37" s="415"/>
      <c r="Z37" s="415"/>
      <c r="AA37" s="437"/>
      <c r="AB37" s="185">
        <v>20</v>
      </c>
      <c r="AC37" s="187">
        <v>20</v>
      </c>
      <c r="AD37" s="187"/>
      <c r="AE37" s="187"/>
      <c r="AF37" s="188">
        <v>3</v>
      </c>
      <c r="AG37" s="191"/>
      <c r="AH37" s="191"/>
      <c r="AI37" s="191"/>
      <c r="AJ37" s="191"/>
      <c r="AK37" s="346"/>
      <c r="AL37" s="353">
        <v>2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</row>
    <row r="38" spans="1:93" ht="22.5" thickTop="1" thickBot="1" x14ac:dyDescent="0.4">
      <c r="A38" s="19">
        <v>27</v>
      </c>
      <c r="B38" s="44"/>
      <c r="C38" s="163" t="s">
        <v>44</v>
      </c>
      <c r="D38" s="130" t="s">
        <v>47</v>
      </c>
      <c r="E38" s="37">
        <v>40</v>
      </c>
      <c r="F38" s="383"/>
      <c r="G38" s="383"/>
      <c r="H38" s="383"/>
      <c r="I38" s="47">
        <v>20</v>
      </c>
      <c r="J38" s="47">
        <v>20</v>
      </c>
      <c r="K38" s="47"/>
      <c r="L38" s="47"/>
      <c r="M38" s="47"/>
      <c r="N38" s="47"/>
      <c r="O38" s="129">
        <v>3</v>
      </c>
      <c r="P38" s="49"/>
      <c r="Q38" s="132"/>
      <c r="R38" s="132"/>
      <c r="S38" s="50"/>
      <c r="T38" s="132"/>
      <c r="U38" s="184"/>
      <c r="V38" s="435"/>
      <c r="W38" s="415"/>
      <c r="X38" s="415"/>
      <c r="Y38" s="415"/>
      <c r="Z38" s="415"/>
      <c r="AA38" s="437"/>
      <c r="AB38" s="185">
        <v>20</v>
      </c>
      <c r="AC38" s="187">
        <v>20</v>
      </c>
      <c r="AD38" s="187"/>
      <c r="AE38" s="187"/>
      <c r="AF38" s="188">
        <v>3</v>
      </c>
      <c r="AG38" s="191"/>
      <c r="AH38" s="191"/>
      <c r="AI38" s="191"/>
      <c r="AJ38" s="191"/>
      <c r="AK38" s="346"/>
      <c r="AL38" s="353">
        <v>2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</row>
    <row r="39" spans="1:93" s="125" customFormat="1" ht="22.5" thickTop="1" thickBot="1" x14ac:dyDescent="0.4">
      <c r="A39" s="340">
        <v>28</v>
      </c>
      <c r="B39" s="52"/>
      <c r="C39" s="45" t="s">
        <v>45</v>
      </c>
      <c r="D39" s="167" t="s">
        <v>48</v>
      </c>
      <c r="E39" s="168">
        <f>SUM(I39:K39)</f>
        <v>60</v>
      </c>
      <c r="F39" s="383"/>
      <c r="G39" s="383"/>
      <c r="H39" s="383"/>
      <c r="I39" s="191">
        <v>30</v>
      </c>
      <c r="J39" s="191">
        <v>30</v>
      </c>
      <c r="K39" s="191"/>
      <c r="L39" s="191"/>
      <c r="M39" s="191"/>
      <c r="N39" s="191"/>
      <c r="O39" s="48">
        <v>4</v>
      </c>
      <c r="P39" s="49"/>
      <c r="Q39" s="132"/>
      <c r="R39" s="132"/>
      <c r="S39" s="50"/>
      <c r="T39" s="132"/>
      <c r="U39" s="184"/>
      <c r="V39" s="435"/>
      <c r="W39" s="415"/>
      <c r="X39" s="415"/>
      <c r="Y39" s="415"/>
      <c r="Z39" s="415"/>
      <c r="AA39" s="437"/>
      <c r="AB39" s="185">
        <v>30</v>
      </c>
      <c r="AC39" s="187">
        <v>30</v>
      </c>
      <c r="AD39" s="187"/>
      <c r="AE39" s="187"/>
      <c r="AF39" s="188">
        <v>4</v>
      </c>
      <c r="AG39" s="191"/>
      <c r="AH39" s="191"/>
      <c r="AI39" s="191"/>
      <c r="AJ39" s="191"/>
      <c r="AK39" s="346"/>
      <c r="AL39" s="353">
        <v>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</row>
    <row r="40" spans="1:93" s="125" customFormat="1" ht="22.5" thickTop="1" thickBot="1" x14ac:dyDescent="0.4">
      <c r="A40" s="336">
        <v>29</v>
      </c>
      <c r="B40" s="52"/>
      <c r="C40" s="45" t="s">
        <v>93</v>
      </c>
      <c r="D40" s="167" t="s">
        <v>47</v>
      </c>
      <c r="E40" s="168">
        <v>20</v>
      </c>
      <c r="F40" s="383"/>
      <c r="G40" s="383"/>
      <c r="H40" s="383"/>
      <c r="I40" s="191">
        <v>10</v>
      </c>
      <c r="J40" s="191">
        <v>10</v>
      </c>
      <c r="K40" s="191"/>
      <c r="L40" s="191"/>
      <c r="M40" s="191"/>
      <c r="N40" s="191"/>
      <c r="O40" s="48">
        <v>2</v>
      </c>
      <c r="P40" s="49"/>
      <c r="Q40" s="132"/>
      <c r="R40" s="132"/>
      <c r="S40" s="50"/>
      <c r="T40" s="132"/>
      <c r="U40" s="184"/>
      <c r="V40" s="435"/>
      <c r="W40" s="415"/>
      <c r="X40" s="415"/>
      <c r="Y40" s="415"/>
      <c r="Z40" s="415"/>
      <c r="AA40" s="437"/>
      <c r="AB40" s="185"/>
      <c r="AC40" s="187"/>
      <c r="AD40" s="187"/>
      <c r="AE40" s="187"/>
      <c r="AF40" s="188"/>
      <c r="AG40" s="191">
        <v>10</v>
      </c>
      <c r="AH40" s="191">
        <v>10</v>
      </c>
      <c r="AI40" s="191"/>
      <c r="AJ40" s="191"/>
      <c r="AK40" s="346">
        <v>2</v>
      </c>
      <c r="AL40" s="353">
        <v>1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</row>
    <row r="41" spans="1:93" ht="22.5" thickTop="1" thickBot="1" x14ac:dyDescent="0.4">
      <c r="A41" s="19">
        <v>30</v>
      </c>
      <c r="B41" s="52"/>
      <c r="C41" s="45" t="s">
        <v>77</v>
      </c>
      <c r="D41" s="192" t="s">
        <v>47</v>
      </c>
      <c r="E41" s="193">
        <f>SUM(I41:M41)</f>
        <v>380</v>
      </c>
      <c r="F41" s="372"/>
      <c r="G41" s="372"/>
      <c r="H41" s="372"/>
      <c r="I41" s="193"/>
      <c r="J41" s="193"/>
      <c r="K41" s="193"/>
      <c r="L41" s="193"/>
      <c r="M41" s="193">
        <v>380</v>
      </c>
      <c r="N41" s="193"/>
      <c r="O41" s="194">
        <v>16</v>
      </c>
      <c r="P41" s="49"/>
      <c r="Q41" s="132"/>
      <c r="R41" s="132"/>
      <c r="S41" s="403"/>
      <c r="T41" s="132"/>
      <c r="U41" s="184"/>
      <c r="V41" s="435"/>
      <c r="W41" s="415"/>
      <c r="X41" s="415"/>
      <c r="Y41" s="408"/>
      <c r="Z41" s="415">
        <v>210</v>
      </c>
      <c r="AA41" s="437">
        <v>9</v>
      </c>
      <c r="AB41" s="185"/>
      <c r="AC41" s="187"/>
      <c r="AD41" s="187"/>
      <c r="AE41" s="187"/>
      <c r="AF41" s="188"/>
      <c r="AG41" s="189"/>
      <c r="AH41" s="189"/>
      <c r="AI41" s="189"/>
      <c r="AJ41" s="189">
        <v>170</v>
      </c>
      <c r="AK41" s="189">
        <v>7</v>
      </c>
      <c r="AL41" s="353">
        <v>7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</row>
    <row r="42" spans="1:93" ht="22.5" thickTop="1" thickBot="1" x14ac:dyDescent="0.4">
      <c r="A42" s="33">
        <v>31</v>
      </c>
      <c r="B42" s="7"/>
      <c r="C42" s="142" t="s">
        <v>20</v>
      </c>
      <c r="D42" s="172"/>
      <c r="E42" s="143">
        <f>SUM(E24:E41)</f>
        <v>930</v>
      </c>
      <c r="F42" s="378"/>
      <c r="G42" s="378">
        <v>160</v>
      </c>
      <c r="H42" s="378">
        <v>10.5</v>
      </c>
      <c r="I42" s="143">
        <f>SUM(I24:I41)</f>
        <v>285</v>
      </c>
      <c r="J42" s="141">
        <f>SUM(J24:J41)</f>
        <v>265</v>
      </c>
      <c r="K42" s="143"/>
      <c r="L42" s="143"/>
      <c r="M42" s="143">
        <f>SUM(M24:M41)</f>
        <v>380</v>
      </c>
      <c r="N42" s="143"/>
      <c r="O42" s="143">
        <f>SUM(O24:O41)</f>
        <v>57</v>
      </c>
      <c r="P42" s="144">
        <f>SUM(P24:P41)</f>
        <v>95</v>
      </c>
      <c r="Q42" s="170">
        <f>SUM(Q24:Q41)</f>
        <v>80</v>
      </c>
      <c r="R42" s="170"/>
      <c r="S42" s="144">
        <f>SUM(S24:S41)</f>
        <v>0</v>
      </c>
      <c r="T42" s="170"/>
      <c r="U42" s="145">
        <f>SUM(U24:U41)</f>
        <v>13</v>
      </c>
      <c r="V42" s="438">
        <f>SUM(V25:V41)</f>
        <v>65</v>
      </c>
      <c r="W42" s="434">
        <f>SUM(W25:W41)</f>
        <v>75</v>
      </c>
      <c r="X42" s="410">
        <f>SUM(X24:X41)</f>
        <v>0</v>
      </c>
      <c r="Y42" s="410">
        <f>SUM(Y24:Y41)</f>
        <v>0</v>
      </c>
      <c r="Z42" s="434">
        <f>SUM(Z25:Z41)</f>
        <v>210</v>
      </c>
      <c r="AA42" s="434">
        <f>SUM(AA24:AA41)</f>
        <v>19</v>
      </c>
      <c r="AB42" s="171">
        <f>SUM(AB33:AB41)</f>
        <v>85</v>
      </c>
      <c r="AC42" s="146">
        <f>SUM(AC33:AC41)</f>
        <v>80</v>
      </c>
      <c r="AD42" s="146"/>
      <c r="AE42" s="146"/>
      <c r="AF42" s="147">
        <f>SUM(AF33:AF41)</f>
        <v>12</v>
      </c>
      <c r="AG42" s="195">
        <f>SUM(AG33:AG41)</f>
        <v>40</v>
      </c>
      <c r="AH42" s="142">
        <f>SUM(AH33:AH41)</f>
        <v>30</v>
      </c>
      <c r="AI42" s="142"/>
      <c r="AJ42" s="142">
        <f>SUM(AJ33:AJ41)</f>
        <v>170</v>
      </c>
      <c r="AK42" s="143">
        <f>SUM(AK33:AK41)</f>
        <v>13</v>
      </c>
      <c r="AL42" s="353"/>
      <c r="AM42" s="6"/>
      <c r="AN42" s="6"/>
      <c r="AO42" s="6"/>
    </row>
    <row r="43" spans="1:93" ht="22.5" thickTop="1" thickBot="1" x14ac:dyDescent="0.4">
      <c r="A43" s="360">
        <v>32</v>
      </c>
      <c r="B43" s="39" t="s">
        <v>21</v>
      </c>
      <c r="C43" s="141"/>
      <c r="D43" s="143"/>
      <c r="E43" s="142">
        <f t="shared" ref="E43:K43" si="0">SUM(E17,E22,E42)</f>
        <v>1255</v>
      </c>
      <c r="F43" s="384"/>
      <c r="G43" s="384">
        <v>205</v>
      </c>
      <c r="H43" s="384">
        <v>13.5</v>
      </c>
      <c r="I43" s="142">
        <f t="shared" si="0"/>
        <v>370</v>
      </c>
      <c r="J43" s="143">
        <f t="shared" si="0"/>
        <v>405</v>
      </c>
      <c r="K43" s="143">
        <f t="shared" si="0"/>
        <v>100</v>
      </c>
      <c r="L43" s="143">
        <f t="shared" ref="L43" si="1">SUM(L17,L22,L42)</f>
        <v>60</v>
      </c>
      <c r="M43" s="142">
        <f>SUM(N17,N22,M42)</f>
        <v>380</v>
      </c>
      <c r="N43" s="143"/>
      <c r="O43" s="143">
        <f>SUM(O17,O22,O42)</f>
        <v>85</v>
      </c>
      <c r="P43" s="144">
        <f>SUM(P17,P22,P42)</f>
        <v>115</v>
      </c>
      <c r="Q43" s="170">
        <f>SUM(Q17,Q22,Q42)</f>
        <v>100</v>
      </c>
      <c r="R43" s="144"/>
      <c r="S43" s="144">
        <f>SUM(S17,S22,S42)</f>
        <v>30</v>
      </c>
      <c r="T43" s="144"/>
      <c r="U43" s="145">
        <f>SUM(U17,U22,U42)</f>
        <v>17</v>
      </c>
      <c r="V43" s="429">
        <f>SUM(V17,V22,V42)</f>
        <v>90</v>
      </c>
      <c r="W43" s="410">
        <f>SUM(W17,W22,W42)</f>
        <v>105</v>
      </c>
      <c r="X43" s="410">
        <f>SUM(X17,X22,X42)</f>
        <v>30</v>
      </c>
      <c r="Y43" s="410">
        <f>SUM(Y17,Y22,Y42)</f>
        <v>30</v>
      </c>
      <c r="Z43" s="410">
        <f t="shared" ref="Z43:AA43" si="2">SUM(Z17,Z22,Z42)</f>
        <v>210</v>
      </c>
      <c r="AA43" s="410">
        <f t="shared" si="2"/>
        <v>28</v>
      </c>
      <c r="AB43" s="171">
        <f>SUM(AB17,AB22,AB42)</f>
        <v>115</v>
      </c>
      <c r="AC43" s="171">
        <f>SUM(AC17,AC22,AC42)</f>
        <v>80</v>
      </c>
      <c r="AD43" s="171">
        <f>SUM(AD17,AD22,AD42)</f>
        <v>35</v>
      </c>
      <c r="AE43" s="146"/>
      <c r="AF43" s="147">
        <f t="shared" ref="AF43" si="3">SUM(AF17,AF42)</f>
        <v>17</v>
      </c>
      <c r="AG43" s="195">
        <f>SUM(AG17,AG42)</f>
        <v>50</v>
      </c>
      <c r="AH43" s="195">
        <f>SUM(AH17,AH42)</f>
        <v>60</v>
      </c>
      <c r="AI43" s="195">
        <f>SUM(AI17,AI42)</f>
        <v>35</v>
      </c>
      <c r="AJ43" s="195">
        <f>SUM(AJ17,AJ42)</f>
        <v>170</v>
      </c>
      <c r="AK43" s="141">
        <f>SUM(AK17,AK42)</f>
        <v>23</v>
      </c>
      <c r="AL43" s="353">
        <v>49.5</v>
      </c>
    </row>
    <row r="44" spans="1:93" x14ac:dyDescent="0.35">
      <c r="O44" s="53"/>
      <c r="P44" s="53"/>
      <c r="Q44" s="53"/>
      <c r="R44" s="53"/>
      <c r="T44" s="53"/>
      <c r="U44" s="53"/>
      <c r="V44" s="53"/>
      <c r="W44" s="53"/>
      <c r="X44" s="53"/>
      <c r="Z44" s="53"/>
      <c r="AA44" s="53"/>
      <c r="AB44" s="53"/>
      <c r="AC44" s="53"/>
    </row>
    <row r="45" spans="1:93" x14ac:dyDescent="0.35">
      <c r="P45" s="53"/>
      <c r="Q45" s="53"/>
      <c r="R45" s="53"/>
      <c r="T45" s="53"/>
      <c r="U45" s="53"/>
      <c r="V45" s="53"/>
      <c r="W45" s="53"/>
      <c r="X45" s="53"/>
      <c r="Z45" s="53"/>
      <c r="AA45" s="53"/>
    </row>
    <row r="46" spans="1:93" x14ac:dyDescent="0.35">
      <c r="P46" s="53"/>
      <c r="Q46" s="53"/>
      <c r="R46" s="53"/>
      <c r="T46" s="53"/>
      <c r="U46" s="53"/>
      <c r="V46" s="53"/>
      <c r="W46" s="53"/>
      <c r="X46" s="53"/>
      <c r="Z46" s="53"/>
      <c r="AA46" s="53"/>
    </row>
    <row r="47" spans="1:93" x14ac:dyDescent="0.35">
      <c r="P47" s="53"/>
      <c r="Q47" s="53"/>
      <c r="R47" s="53"/>
      <c r="T47" s="53"/>
      <c r="U47" s="53"/>
      <c r="V47" s="53"/>
      <c r="W47" s="53"/>
      <c r="X47" s="53"/>
      <c r="Z47" s="53"/>
      <c r="AA47" s="53"/>
    </row>
    <row r="48" spans="1:93" x14ac:dyDescent="0.35">
      <c r="P48" s="53"/>
      <c r="Q48" s="53"/>
      <c r="R48" s="53"/>
      <c r="T48" s="53"/>
      <c r="U48" s="53"/>
      <c r="V48" s="53"/>
      <c r="W48" s="53"/>
      <c r="X48" s="53"/>
      <c r="Z48" s="53"/>
      <c r="AA48" s="53"/>
    </row>
    <row r="49" spans="16:27" x14ac:dyDescent="0.35">
      <c r="P49" s="53"/>
      <c r="Q49" s="53"/>
      <c r="R49" s="53"/>
      <c r="T49" s="53"/>
      <c r="U49" s="53"/>
      <c r="V49" s="53"/>
      <c r="W49" s="53"/>
      <c r="X49" s="53"/>
      <c r="Z49" s="53"/>
      <c r="AA49" s="53"/>
    </row>
    <row r="50" spans="16:27" x14ac:dyDescent="0.35">
      <c r="P50" s="53"/>
      <c r="Q50" s="53"/>
      <c r="R50" s="53"/>
      <c r="T50" s="53"/>
      <c r="U50" s="53"/>
      <c r="V50" s="53"/>
      <c r="W50" s="53"/>
      <c r="X50" s="53"/>
      <c r="Z50" s="53"/>
      <c r="AA50" s="53"/>
    </row>
    <row r="51" spans="16:27" x14ac:dyDescent="0.35">
      <c r="P51" s="53"/>
      <c r="Q51" s="53"/>
      <c r="R51" s="53"/>
      <c r="T51" s="53"/>
      <c r="U51" s="53"/>
      <c r="V51" s="53"/>
      <c r="W51" s="53"/>
      <c r="X51" s="53"/>
      <c r="Z51" s="53"/>
      <c r="AA51" s="53"/>
    </row>
    <row r="52" spans="16:27" x14ac:dyDescent="0.35">
      <c r="P52" s="53"/>
      <c r="Q52" s="53"/>
      <c r="R52" s="53"/>
      <c r="T52" s="53"/>
      <c r="U52" s="53"/>
      <c r="V52" s="53"/>
      <c r="W52" s="53"/>
      <c r="X52" s="53"/>
      <c r="Z52" s="53"/>
      <c r="AA52" s="53"/>
    </row>
    <row r="53" spans="16:27" x14ac:dyDescent="0.35">
      <c r="P53" s="53"/>
      <c r="Q53" s="53"/>
      <c r="R53" s="53"/>
      <c r="T53" s="53"/>
      <c r="U53" s="53"/>
      <c r="V53" s="53"/>
      <c r="W53" s="53"/>
      <c r="X53" s="53"/>
      <c r="Z53" s="53"/>
      <c r="AA53" s="53"/>
    </row>
    <row r="54" spans="16:27" x14ac:dyDescent="0.35">
      <c r="P54" s="53"/>
      <c r="Q54" s="53"/>
      <c r="R54" s="53"/>
      <c r="T54" s="53"/>
      <c r="U54" s="53"/>
      <c r="V54" s="53"/>
      <c r="W54" s="53"/>
      <c r="X54" s="53"/>
      <c r="Z54" s="53"/>
      <c r="AA54" s="53"/>
    </row>
    <row r="55" spans="16:27" x14ac:dyDescent="0.35">
      <c r="P55" s="53"/>
      <c r="Q55" s="53"/>
      <c r="R55" s="53"/>
      <c r="T55" s="53"/>
      <c r="U55" s="53"/>
      <c r="V55" s="53"/>
      <c r="W55" s="53"/>
      <c r="X55" s="53"/>
      <c r="Z55" s="53"/>
      <c r="AA55" s="53"/>
    </row>
    <row r="56" spans="16:27" x14ac:dyDescent="0.35">
      <c r="P56" s="53"/>
      <c r="Q56" s="53"/>
      <c r="R56" s="53"/>
      <c r="T56" s="53"/>
      <c r="U56" s="53"/>
      <c r="V56" s="53"/>
      <c r="W56" s="53"/>
      <c r="X56" s="53"/>
      <c r="Z56" s="53"/>
      <c r="AA56" s="53"/>
    </row>
    <row r="57" spans="16:27" x14ac:dyDescent="0.35">
      <c r="P57" s="53"/>
      <c r="Q57" s="53"/>
      <c r="R57" s="53"/>
      <c r="T57" s="53"/>
      <c r="U57" s="53"/>
      <c r="V57" s="53"/>
      <c r="W57" s="53"/>
      <c r="X57" s="53"/>
      <c r="Z57" s="53"/>
      <c r="AA57" s="53"/>
    </row>
    <row r="58" spans="16:27" x14ac:dyDescent="0.35">
      <c r="P58" s="53"/>
      <c r="Q58" s="53"/>
      <c r="R58" s="53"/>
      <c r="T58" s="53"/>
      <c r="U58" s="53"/>
      <c r="V58" s="53"/>
      <c r="W58" s="53"/>
      <c r="X58" s="53"/>
      <c r="Z58" s="53"/>
      <c r="AA58" s="53"/>
    </row>
    <row r="59" spans="16:27" x14ac:dyDescent="0.35">
      <c r="P59" s="53"/>
      <c r="Q59" s="53"/>
      <c r="R59" s="53"/>
      <c r="T59" s="53"/>
      <c r="U59" s="53"/>
      <c r="V59" s="53"/>
      <c r="W59" s="53"/>
      <c r="X59" s="53"/>
      <c r="Z59" s="53"/>
      <c r="AA59" s="53"/>
    </row>
    <row r="60" spans="16:27" x14ac:dyDescent="0.35">
      <c r="P60" s="53"/>
      <c r="Q60" s="53"/>
      <c r="R60" s="53"/>
      <c r="T60" s="53"/>
      <c r="U60" s="53"/>
      <c r="V60" s="53"/>
      <c r="W60" s="53"/>
      <c r="X60" s="53"/>
      <c r="Z60" s="53"/>
      <c r="AA60" s="53"/>
    </row>
    <row r="61" spans="16:27" x14ac:dyDescent="0.35">
      <c r="P61" s="53"/>
      <c r="Q61" s="53"/>
      <c r="R61" s="53"/>
      <c r="T61" s="53"/>
      <c r="U61" s="53"/>
      <c r="V61" s="53"/>
      <c r="W61" s="53"/>
      <c r="X61" s="53"/>
      <c r="Z61" s="53"/>
      <c r="AA61" s="53"/>
    </row>
    <row r="62" spans="16:27" x14ac:dyDescent="0.35">
      <c r="P62" s="53"/>
      <c r="Q62" s="53"/>
      <c r="R62" s="53"/>
      <c r="T62" s="53"/>
      <c r="U62" s="53"/>
      <c r="V62" s="53"/>
      <c r="W62" s="53"/>
      <c r="X62" s="53"/>
      <c r="Z62" s="53"/>
      <c r="AA62" s="53"/>
    </row>
    <row r="63" spans="16:27" x14ac:dyDescent="0.35">
      <c r="P63" s="53"/>
      <c r="Q63" s="53"/>
      <c r="R63" s="53"/>
      <c r="T63" s="53"/>
      <c r="U63" s="53"/>
      <c r="V63" s="53"/>
      <c r="W63" s="53"/>
      <c r="X63" s="53"/>
      <c r="Z63" s="53"/>
      <c r="AA63" s="53"/>
    </row>
    <row r="64" spans="16:27" x14ac:dyDescent="0.35">
      <c r="P64" s="53"/>
      <c r="Q64" s="53"/>
      <c r="R64" s="53"/>
      <c r="T64" s="53"/>
      <c r="U64" s="53"/>
      <c r="V64" s="53"/>
      <c r="W64" s="53"/>
      <c r="X64" s="53"/>
      <c r="Z64" s="53"/>
      <c r="AA64" s="53"/>
    </row>
    <row r="65" spans="16:27" x14ac:dyDescent="0.35">
      <c r="P65" s="53"/>
      <c r="Q65" s="53"/>
      <c r="R65" s="53"/>
      <c r="T65" s="53"/>
      <c r="U65" s="53"/>
      <c r="V65" s="53"/>
      <c r="W65" s="53"/>
      <c r="X65" s="53"/>
      <c r="Z65" s="53"/>
      <c r="AA65" s="53"/>
    </row>
    <row r="66" spans="16:27" x14ac:dyDescent="0.35">
      <c r="P66" s="53"/>
      <c r="Q66" s="53"/>
      <c r="R66" s="53"/>
      <c r="T66" s="53"/>
      <c r="U66" s="53"/>
      <c r="V66" s="53"/>
      <c r="W66" s="53"/>
      <c r="X66" s="53"/>
      <c r="Z66" s="53"/>
      <c r="AA66" s="53"/>
    </row>
    <row r="67" spans="16:27" x14ac:dyDescent="0.35">
      <c r="P67" s="53"/>
      <c r="Q67" s="53"/>
      <c r="R67" s="53"/>
      <c r="T67" s="53"/>
      <c r="U67" s="53"/>
      <c r="V67" s="53"/>
      <c r="W67" s="53"/>
      <c r="X67" s="53"/>
      <c r="Z67" s="53"/>
      <c r="AA67" s="53"/>
    </row>
    <row r="68" spans="16:27" x14ac:dyDescent="0.35">
      <c r="P68" s="53"/>
      <c r="Q68" s="53"/>
      <c r="R68" s="53"/>
      <c r="T68" s="53"/>
      <c r="U68" s="53"/>
      <c r="V68" s="53"/>
      <c r="W68" s="53"/>
      <c r="X68" s="53"/>
      <c r="Z68" s="53"/>
      <c r="AA68" s="53"/>
    </row>
    <row r="69" spans="16:27" x14ac:dyDescent="0.35">
      <c r="P69" s="53"/>
      <c r="Q69" s="53"/>
      <c r="R69" s="53"/>
      <c r="T69" s="53"/>
      <c r="U69" s="53"/>
      <c r="V69" s="53"/>
      <c r="W69" s="53"/>
      <c r="X69" s="53"/>
      <c r="Z69" s="53"/>
      <c r="AA69" s="53"/>
    </row>
    <row r="70" spans="16:27" x14ac:dyDescent="0.35">
      <c r="P70" s="53"/>
      <c r="Q70" s="53"/>
      <c r="R70" s="53"/>
      <c r="T70" s="53"/>
      <c r="U70" s="53"/>
      <c r="V70" s="53"/>
      <c r="W70" s="53"/>
      <c r="X70" s="53"/>
      <c r="Z70" s="53"/>
      <c r="AA70" s="53"/>
    </row>
    <row r="71" spans="16:27" x14ac:dyDescent="0.35">
      <c r="P71" s="53"/>
      <c r="Q71" s="53"/>
      <c r="R71" s="53"/>
      <c r="T71" s="53"/>
      <c r="U71" s="53"/>
      <c r="V71" s="53"/>
      <c r="W71" s="53"/>
      <c r="X71" s="53"/>
      <c r="Z71" s="53"/>
      <c r="AA71" s="53"/>
    </row>
    <row r="72" spans="16:27" x14ac:dyDescent="0.35">
      <c r="P72" s="53"/>
      <c r="Q72" s="53"/>
      <c r="R72" s="53"/>
      <c r="T72" s="53"/>
      <c r="U72" s="53"/>
      <c r="V72" s="53"/>
      <c r="W72" s="53"/>
      <c r="X72" s="53"/>
      <c r="Z72" s="53"/>
      <c r="AA72" s="53"/>
    </row>
    <row r="73" spans="16:27" x14ac:dyDescent="0.35">
      <c r="P73" s="53"/>
      <c r="Q73" s="53"/>
      <c r="R73" s="53"/>
      <c r="T73" s="53"/>
      <c r="U73" s="53"/>
      <c r="V73" s="53"/>
      <c r="W73" s="53"/>
      <c r="X73" s="53"/>
      <c r="Z73" s="53"/>
      <c r="AA73" s="53"/>
    </row>
    <row r="74" spans="16:27" x14ac:dyDescent="0.35">
      <c r="P74" s="53"/>
      <c r="Q74" s="53"/>
      <c r="R74" s="53"/>
      <c r="T74" s="53"/>
      <c r="U74" s="53"/>
      <c r="V74" s="53"/>
      <c r="W74" s="53"/>
      <c r="X74" s="53"/>
      <c r="Z74" s="53"/>
      <c r="AA74" s="53"/>
    </row>
    <row r="75" spans="16:27" x14ac:dyDescent="0.35">
      <c r="P75" s="53"/>
      <c r="Q75" s="53"/>
      <c r="R75" s="53"/>
      <c r="T75" s="53"/>
      <c r="U75" s="53"/>
      <c r="V75" s="53"/>
      <c r="W75" s="53"/>
      <c r="X75" s="53"/>
      <c r="Z75" s="53"/>
      <c r="AA75" s="53"/>
    </row>
    <row r="76" spans="16:27" x14ac:dyDescent="0.35">
      <c r="P76" s="53"/>
      <c r="Q76" s="53"/>
      <c r="R76" s="53"/>
      <c r="T76" s="53"/>
      <c r="U76" s="53"/>
      <c r="V76" s="53"/>
      <c r="W76" s="53"/>
      <c r="X76" s="53"/>
      <c r="Z76" s="53"/>
      <c r="AA76" s="53"/>
    </row>
    <row r="77" spans="16:27" x14ac:dyDescent="0.35">
      <c r="P77" s="53"/>
      <c r="Q77" s="53"/>
      <c r="R77" s="53"/>
      <c r="T77" s="53"/>
      <c r="U77" s="53"/>
      <c r="V77" s="53"/>
      <c r="W77" s="53"/>
      <c r="X77" s="53"/>
      <c r="Z77" s="53"/>
      <c r="AA77" s="53"/>
    </row>
    <row r="78" spans="16:27" x14ac:dyDescent="0.35">
      <c r="P78" s="53"/>
      <c r="Q78" s="53"/>
      <c r="R78" s="53"/>
      <c r="T78" s="53"/>
      <c r="U78" s="53"/>
      <c r="V78" s="53"/>
      <c r="W78" s="53"/>
      <c r="X78" s="53"/>
      <c r="Z78" s="53"/>
      <c r="AA78" s="53"/>
    </row>
  </sheetData>
  <mergeCells count="11">
    <mergeCell ref="AG8:AK8"/>
    <mergeCell ref="A1:AK4"/>
    <mergeCell ref="P6:AA7"/>
    <mergeCell ref="AB6:AK7"/>
    <mergeCell ref="A6:A10"/>
    <mergeCell ref="D6:D10"/>
    <mergeCell ref="C6:C10"/>
    <mergeCell ref="B6:B10"/>
    <mergeCell ref="AB8:AF8"/>
    <mergeCell ref="I6:O8"/>
    <mergeCell ref="F6:H8"/>
  </mergeCells>
  <phoneticPr fontId="25" type="noConversion"/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35" fitToWidth="0" fitToHeight="0" orientation="landscape" r:id="rId1"/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1"/>
  <sheetViews>
    <sheetView view="pageBreakPreview" zoomScale="60" zoomScaleNormal="60" workbookViewId="0">
      <selection activeCell="A4" sqref="A4:AH4"/>
    </sheetView>
  </sheetViews>
  <sheetFormatPr defaultRowHeight="23.25" x14ac:dyDescent="0.35"/>
  <cols>
    <col min="1" max="1" width="9.140625" style="1"/>
    <col min="2" max="2" width="9.140625" style="116"/>
    <col min="3" max="3" width="43.28515625" style="54" customWidth="1"/>
    <col min="4" max="12" width="9.140625" style="66"/>
    <col min="13" max="13" width="7.42578125" style="66" customWidth="1"/>
    <col min="14" max="14" width="8.28515625" style="66" customWidth="1"/>
    <col min="15" max="15" width="7.140625" style="63" customWidth="1"/>
    <col min="16" max="17" width="9.140625" style="63"/>
    <col min="18" max="18" width="7.28515625" style="63" customWidth="1"/>
    <col min="19" max="19" width="7.140625" style="63" customWidth="1"/>
    <col min="20" max="20" width="8" style="63" customWidth="1"/>
    <col min="21" max="21" width="7.7109375" style="63" customWidth="1"/>
    <col min="22" max="22" width="6.28515625" style="63" customWidth="1"/>
    <col min="23" max="23" width="7" style="63" customWidth="1"/>
    <col min="24" max="24" width="5.5703125" style="63" customWidth="1"/>
    <col min="25" max="25" width="7.42578125" style="66" customWidth="1"/>
    <col min="26" max="26" width="6.7109375" style="66" customWidth="1"/>
    <col min="27" max="33" width="9.140625" style="66"/>
    <col min="34" max="34" width="7.85546875" style="66" customWidth="1"/>
    <col min="35" max="35" width="9.140625" hidden="1" customWidth="1"/>
    <col min="36" max="36" width="19.42578125" style="119" customWidth="1"/>
  </cols>
  <sheetData>
    <row r="1" spans="1:36" ht="19.5" thickTop="1" x14ac:dyDescent="0.3">
      <c r="A1" s="584" t="s">
        <v>75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6"/>
      <c r="AJ1" s="121"/>
    </row>
    <row r="2" spans="1:36" ht="18.75" x14ac:dyDescent="0.3">
      <c r="A2" s="587" t="s">
        <v>67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9"/>
      <c r="AJ2" s="121"/>
    </row>
    <row r="3" spans="1:36" ht="18.75" x14ac:dyDescent="0.3">
      <c r="A3" s="587" t="s">
        <v>49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9"/>
      <c r="AJ3" s="121"/>
    </row>
    <row r="4" spans="1:36" ht="18.75" x14ac:dyDescent="0.3">
      <c r="A4" s="587" t="s">
        <v>111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  <c r="AC4" s="588"/>
      <c r="AD4" s="588"/>
      <c r="AE4" s="588"/>
      <c r="AF4" s="588"/>
      <c r="AG4" s="588"/>
      <c r="AH4" s="589"/>
      <c r="AJ4" s="121"/>
    </row>
    <row r="5" spans="1:36" ht="18.75" x14ac:dyDescent="0.3">
      <c r="A5" s="543"/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  <c r="AG5" s="544"/>
      <c r="AH5" s="545"/>
      <c r="AJ5" s="121"/>
    </row>
    <row r="6" spans="1:36" ht="18.75" x14ac:dyDescent="0.3">
      <c r="A6" s="543"/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4"/>
      <c r="Y6" s="544"/>
      <c r="Z6" s="544"/>
      <c r="AA6" s="544"/>
      <c r="AB6" s="544"/>
      <c r="AC6" s="544"/>
      <c r="AD6" s="544"/>
      <c r="AE6" s="544"/>
      <c r="AF6" s="544"/>
      <c r="AG6" s="544"/>
      <c r="AH6" s="545"/>
      <c r="AJ6" s="122"/>
    </row>
    <row r="7" spans="1:36" ht="19.5" thickBot="1" x14ac:dyDescent="0.35">
      <c r="A7" s="570"/>
      <c r="B7" s="571"/>
      <c r="C7" s="571"/>
      <c r="D7" s="571"/>
      <c r="E7" s="544"/>
      <c r="F7" s="544"/>
      <c r="G7" s="544"/>
      <c r="H7" s="544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  <c r="AC7" s="571"/>
      <c r="AD7" s="571"/>
      <c r="AE7" s="571"/>
      <c r="AF7" s="571"/>
      <c r="AG7" s="571"/>
      <c r="AH7" s="572"/>
      <c r="AJ7" s="122"/>
    </row>
    <row r="8" spans="1:36" ht="15.75" customHeight="1" thickTop="1" x14ac:dyDescent="0.25">
      <c r="A8" s="556" t="s">
        <v>26</v>
      </c>
      <c r="B8" s="546" t="s">
        <v>0</v>
      </c>
      <c r="C8" s="549" t="s">
        <v>1</v>
      </c>
      <c r="D8" s="552" t="s">
        <v>2</v>
      </c>
      <c r="E8" s="304"/>
      <c r="F8" s="533" t="s">
        <v>101</v>
      </c>
      <c r="G8" s="534"/>
      <c r="H8" s="535"/>
      <c r="I8" s="525" t="s">
        <v>23</v>
      </c>
      <c r="J8" s="526"/>
      <c r="K8" s="526"/>
      <c r="L8" s="526"/>
      <c r="M8" s="526"/>
      <c r="N8" s="527"/>
      <c r="O8" s="573" t="s">
        <v>3</v>
      </c>
      <c r="P8" s="574"/>
      <c r="Q8" s="574"/>
      <c r="R8" s="574"/>
      <c r="S8" s="574"/>
      <c r="T8" s="574"/>
      <c r="U8" s="574"/>
      <c r="V8" s="574"/>
      <c r="W8" s="574"/>
      <c r="X8" s="575"/>
      <c r="Y8" s="564" t="s">
        <v>10</v>
      </c>
      <c r="Z8" s="565"/>
      <c r="AA8" s="565"/>
      <c r="AB8" s="565"/>
      <c r="AC8" s="565"/>
      <c r="AD8" s="565"/>
      <c r="AE8" s="565"/>
      <c r="AF8" s="565"/>
      <c r="AG8" s="565"/>
      <c r="AH8" s="566"/>
      <c r="AJ8" s="590" t="s">
        <v>99</v>
      </c>
    </row>
    <row r="9" spans="1:36" ht="15.75" customHeight="1" thickBot="1" x14ac:dyDescent="0.3">
      <c r="A9" s="557"/>
      <c r="B9" s="547"/>
      <c r="C9" s="550"/>
      <c r="D9" s="553"/>
      <c r="E9" s="305"/>
      <c r="F9" s="536"/>
      <c r="G9" s="537"/>
      <c r="H9" s="538"/>
      <c r="I9" s="528"/>
      <c r="J9" s="513"/>
      <c r="K9" s="513"/>
      <c r="L9" s="513"/>
      <c r="M9" s="513"/>
      <c r="N9" s="529"/>
      <c r="O9" s="576"/>
      <c r="P9" s="577"/>
      <c r="Q9" s="577"/>
      <c r="R9" s="577"/>
      <c r="S9" s="577"/>
      <c r="T9" s="577"/>
      <c r="U9" s="577"/>
      <c r="V9" s="577"/>
      <c r="W9" s="577"/>
      <c r="X9" s="578"/>
      <c r="Y9" s="567"/>
      <c r="Z9" s="568"/>
      <c r="AA9" s="568"/>
      <c r="AB9" s="568"/>
      <c r="AC9" s="568"/>
      <c r="AD9" s="568"/>
      <c r="AE9" s="568"/>
      <c r="AF9" s="568"/>
      <c r="AG9" s="568"/>
      <c r="AH9" s="569"/>
      <c r="AJ9" s="590"/>
    </row>
    <row r="10" spans="1:36" ht="13.9" customHeight="1" thickTop="1" thickBot="1" x14ac:dyDescent="0.3">
      <c r="A10" s="557"/>
      <c r="B10" s="547"/>
      <c r="C10" s="550"/>
      <c r="D10" s="553"/>
      <c r="E10" s="306"/>
      <c r="F10" s="539"/>
      <c r="G10" s="540"/>
      <c r="H10" s="541"/>
      <c r="I10" s="530"/>
      <c r="J10" s="531"/>
      <c r="K10" s="531"/>
      <c r="L10" s="531"/>
      <c r="M10" s="531"/>
      <c r="N10" s="532"/>
      <c r="O10" s="579" t="s">
        <v>7</v>
      </c>
      <c r="P10" s="580"/>
      <c r="Q10" s="580"/>
      <c r="R10" s="580"/>
      <c r="S10" s="581"/>
      <c r="T10" s="582" t="s">
        <v>9</v>
      </c>
      <c r="U10" s="580"/>
      <c r="V10" s="580"/>
      <c r="W10" s="580"/>
      <c r="X10" s="583"/>
      <c r="Y10" s="559" t="s">
        <v>11</v>
      </c>
      <c r="Z10" s="560"/>
      <c r="AA10" s="560"/>
      <c r="AB10" s="560"/>
      <c r="AC10" s="561"/>
      <c r="AD10" s="562" t="s">
        <v>12</v>
      </c>
      <c r="AE10" s="560"/>
      <c r="AF10" s="560"/>
      <c r="AG10" s="560"/>
      <c r="AH10" s="563"/>
      <c r="AJ10" s="590"/>
    </row>
    <row r="11" spans="1:36" ht="19.149999999999999" hidden="1" customHeight="1" thickTop="1" thickBot="1" x14ac:dyDescent="0.4">
      <c r="A11" s="557"/>
      <c r="B11" s="547"/>
      <c r="C11" s="550"/>
      <c r="D11" s="554"/>
      <c r="E11" s="57"/>
      <c r="F11" s="9"/>
      <c r="G11" s="9"/>
      <c r="H11" s="9"/>
      <c r="I11" s="58"/>
      <c r="J11" s="58"/>
      <c r="K11" s="59"/>
      <c r="L11" s="60"/>
      <c r="M11" s="60"/>
      <c r="N11" s="61"/>
      <c r="O11" s="62" t="s">
        <v>7</v>
      </c>
      <c r="S11" s="64"/>
      <c r="T11" s="63" t="s">
        <v>9</v>
      </c>
      <c r="X11" s="65"/>
      <c r="Y11" s="66" t="s">
        <v>11</v>
      </c>
      <c r="AC11" s="67"/>
      <c r="AD11" s="66" t="s">
        <v>12</v>
      </c>
      <c r="AJ11" s="590"/>
    </row>
    <row r="12" spans="1:36" ht="99" customHeight="1" thickTop="1" thickBot="1" x14ac:dyDescent="0.3">
      <c r="A12" s="558"/>
      <c r="B12" s="548"/>
      <c r="C12" s="551"/>
      <c r="D12" s="555"/>
      <c r="E12" s="68" t="s">
        <v>4</v>
      </c>
      <c r="F12" s="303" t="s">
        <v>102</v>
      </c>
      <c r="G12" s="303" t="s">
        <v>103</v>
      </c>
      <c r="H12" s="303" t="s">
        <v>8</v>
      </c>
      <c r="I12" s="69" t="s">
        <v>5</v>
      </c>
      <c r="J12" s="69" t="s">
        <v>105</v>
      </c>
      <c r="K12" s="69" t="s">
        <v>6</v>
      </c>
      <c r="L12" s="69" t="s">
        <v>29</v>
      </c>
      <c r="M12" s="69" t="s">
        <v>27</v>
      </c>
      <c r="N12" s="68" t="s">
        <v>8</v>
      </c>
      <c r="O12" s="70" t="s">
        <v>5</v>
      </c>
      <c r="P12" s="71" t="s">
        <v>105</v>
      </c>
      <c r="Q12" s="72" t="s">
        <v>6</v>
      </c>
      <c r="R12" s="71" t="s">
        <v>29</v>
      </c>
      <c r="S12" s="72" t="s">
        <v>8</v>
      </c>
      <c r="T12" s="73" t="s">
        <v>5</v>
      </c>
      <c r="U12" s="73" t="s">
        <v>105</v>
      </c>
      <c r="V12" s="73" t="s">
        <v>6</v>
      </c>
      <c r="W12" s="73" t="s">
        <v>29</v>
      </c>
      <c r="X12" s="74" t="s">
        <v>8</v>
      </c>
      <c r="Y12" s="68" t="s">
        <v>5</v>
      </c>
      <c r="Z12" s="69" t="s">
        <v>105</v>
      </c>
      <c r="AA12" s="75" t="s">
        <v>30</v>
      </c>
      <c r="AB12" s="75" t="s">
        <v>29</v>
      </c>
      <c r="AC12" s="76" t="s">
        <v>8</v>
      </c>
      <c r="AD12" s="69" t="s">
        <v>5</v>
      </c>
      <c r="AE12" s="69" t="s">
        <v>105</v>
      </c>
      <c r="AF12" s="75" t="s">
        <v>30</v>
      </c>
      <c r="AG12" s="75" t="s">
        <v>29</v>
      </c>
      <c r="AH12" s="69" t="s">
        <v>8</v>
      </c>
      <c r="AJ12" s="590"/>
    </row>
    <row r="13" spans="1:36" ht="24.75" thickTop="1" thickBot="1" x14ac:dyDescent="0.4">
      <c r="A13" s="2"/>
      <c r="B13" s="114">
        <v>1</v>
      </c>
      <c r="C13" s="55">
        <v>2</v>
      </c>
      <c r="D13" s="77">
        <v>3</v>
      </c>
      <c r="E13" s="77">
        <v>4</v>
      </c>
      <c r="F13" s="385">
        <v>5</v>
      </c>
      <c r="G13" s="385">
        <v>6</v>
      </c>
      <c r="H13" s="385">
        <v>7</v>
      </c>
      <c r="I13" s="77">
        <v>8</v>
      </c>
      <c r="J13" s="77">
        <v>9</v>
      </c>
      <c r="K13" s="77">
        <v>10</v>
      </c>
      <c r="L13" s="77">
        <v>11</v>
      </c>
      <c r="M13" s="77">
        <v>12</v>
      </c>
      <c r="N13" s="77">
        <v>13</v>
      </c>
      <c r="O13" s="77">
        <v>14</v>
      </c>
      <c r="P13" s="77">
        <v>15</v>
      </c>
      <c r="Q13" s="77">
        <v>16</v>
      </c>
      <c r="R13" s="77">
        <v>17</v>
      </c>
      <c r="S13" s="77">
        <v>18</v>
      </c>
      <c r="T13" s="77">
        <v>19</v>
      </c>
      <c r="U13" s="77">
        <v>20</v>
      </c>
      <c r="V13" s="77">
        <v>21</v>
      </c>
      <c r="W13" s="77">
        <v>22</v>
      </c>
      <c r="X13" s="77">
        <v>23</v>
      </c>
      <c r="Y13" s="77">
        <v>24</v>
      </c>
      <c r="Z13" s="77">
        <v>25</v>
      </c>
      <c r="AA13" s="77">
        <v>26</v>
      </c>
      <c r="AB13" s="77">
        <v>27</v>
      </c>
      <c r="AC13" s="77">
        <v>28</v>
      </c>
      <c r="AD13" s="77">
        <v>29</v>
      </c>
      <c r="AE13" s="77">
        <v>30</v>
      </c>
      <c r="AF13" s="77">
        <v>31</v>
      </c>
      <c r="AG13" s="77">
        <v>32</v>
      </c>
      <c r="AH13" s="77">
        <v>33</v>
      </c>
      <c r="AJ13" s="590"/>
    </row>
    <row r="14" spans="1:36" ht="24.75" thickTop="1" thickBot="1" x14ac:dyDescent="0.4">
      <c r="A14" s="3">
        <v>1</v>
      </c>
      <c r="B14" s="115" t="s">
        <v>22</v>
      </c>
      <c r="D14" s="78"/>
      <c r="P14" s="79"/>
      <c r="Q14" s="79"/>
      <c r="AH14" s="80"/>
      <c r="AJ14" s="123"/>
    </row>
    <row r="15" spans="1:36" ht="24.75" thickTop="1" thickBot="1" x14ac:dyDescent="0.4">
      <c r="A15" s="3">
        <v>2</v>
      </c>
      <c r="B15" s="591"/>
      <c r="C15" s="592"/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  <c r="AC15" s="592"/>
      <c r="AD15" s="592"/>
      <c r="AE15" s="592"/>
      <c r="AF15" s="592"/>
      <c r="AG15" s="592"/>
      <c r="AH15" s="593"/>
      <c r="AJ15" s="123"/>
    </row>
    <row r="16" spans="1:36" ht="24.75" thickTop="1" thickBot="1" x14ac:dyDescent="0.4">
      <c r="A16" s="3">
        <v>3</v>
      </c>
      <c r="B16" s="116" t="s">
        <v>24</v>
      </c>
      <c r="T16" s="81"/>
      <c r="U16" s="81"/>
      <c r="AH16" s="82"/>
      <c r="AJ16" s="123"/>
    </row>
    <row r="17" spans="1:36" ht="16.899999999999999" customHeight="1" thickTop="1" thickBot="1" x14ac:dyDescent="0.4">
      <c r="A17" s="3">
        <v>4</v>
      </c>
      <c r="B17" s="596" t="s">
        <v>74</v>
      </c>
      <c r="C17" s="597"/>
      <c r="D17" s="83"/>
      <c r="E17" s="84"/>
      <c r="F17" s="84"/>
      <c r="G17" s="84"/>
      <c r="H17" s="84"/>
      <c r="I17" s="85"/>
      <c r="J17" s="85"/>
      <c r="K17" s="85"/>
      <c r="L17" s="85"/>
      <c r="M17" s="85"/>
      <c r="N17" s="86"/>
      <c r="O17" s="87"/>
      <c r="P17" s="88"/>
      <c r="Q17" s="89"/>
      <c r="R17" s="89"/>
      <c r="S17" s="90"/>
      <c r="T17" s="91"/>
      <c r="U17" s="88"/>
      <c r="V17" s="89"/>
      <c r="W17" s="89"/>
      <c r="X17" s="92"/>
      <c r="Y17" s="93"/>
      <c r="Z17" s="84"/>
      <c r="AA17" s="94"/>
      <c r="AB17" s="94"/>
      <c r="AC17" s="95"/>
      <c r="AD17" s="93"/>
      <c r="AE17" s="84"/>
      <c r="AF17" s="94"/>
      <c r="AG17" s="94"/>
      <c r="AH17" s="96"/>
      <c r="AJ17" s="123"/>
    </row>
    <row r="18" spans="1:36" ht="24.75" thickTop="1" thickBot="1" x14ac:dyDescent="0.4">
      <c r="A18" s="3">
        <v>5</v>
      </c>
      <c r="B18" s="196"/>
      <c r="C18" s="197" t="s">
        <v>56</v>
      </c>
      <c r="D18" s="198" t="s">
        <v>48</v>
      </c>
      <c r="E18" s="97">
        <f>SUM(I18:K18)</f>
        <v>55</v>
      </c>
      <c r="F18" s="386" t="s">
        <v>107</v>
      </c>
      <c r="G18" s="398">
        <v>20</v>
      </c>
      <c r="H18" s="399">
        <v>2</v>
      </c>
      <c r="I18" s="101">
        <v>20</v>
      </c>
      <c r="J18" s="101">
        <v>35</v>
      </c>
      <c r="K18" s="101"/>
      <c r="L18" s="101"/>
      <c r="M18" s="101"/>
      <c r="N18" s="199">
        <v>4</v>
      </c>
      <c r="O18" s="200"/>
      <c r="P18" s="201"/>
      <c r="Q18" s="202"/>
      <c r="R18" s="202"/>
      <c r="S18" s="203"/>
      <c r="T18" s="200">
        <v>20</v>
      </c>
      <c r="U18" s="201">
        <v>35</v>
      </c>
      <c r="V18" s="201"/>
      <c r="W18" s="201"/>
      <c r="X18" s="204">
        <v>4</v>
      </c>
      <c r="Y18" s="205"/>
      <c r="Z18" s="97"/>
      <c r="AA18" s="206"/>
      <c r="AB18" s="206"/>
      <c r="AC18" s="207"/>
      <c r="AD18" s="205"/>
      <c r="AE18" s="97"/>
      <c r="AF18" s="206"/>
      <c r="AG18" s="206"/>
      <c r="AH18" s="98"/>
      <c r="AJ18" s="300">
        <v>3</v>
      </c>
    </row>
    <row r="19" spans="1:36" ht="33" thickTop="1" thickBot="1" x14ac:dyDescent="0.4">
      <c r="A19" s="3">
        <v>6</v>
      </c>
      <c r="B19" s="196"/>
      <c r="C19" s="197" t="s">
        <v>57</v>
      </c>
      <c r="D19" s="198" t="s">
        <v>47</v>
      </c>
      <c r="E19" s="97">
        <f>SUM(I19:K19)</f>
        <v>30</v>
      </c>
      <c r="F19" s="386" t="s">
        <v>107</v>
      </c>
      <c r="G19" s="398">
        <v>15</v>
      </c>
      <c r="H19" s="400">
        <v>1</v>
      </c>
      <c r="I19" s="101">
        <v>15</v>
      </c>
      <c r="J19" s="101">
        <v>15</v>
      </c>
      <c r="K19" s="101"/>
      <c r="L19" s="101"/>
      <c r="M19" s="101"/>
      <c r="N19" s="102">
        <v>2</v>
      </c>
      <c r="O19" s="200">
        <v>15</v>
      </c>
      <c r="P19" s="202">
        <v>15</v>
      </c>
      <c r="Q19" s="202"/>
      <c r="R19" s="202"/>
      <c r="S19" s="203">
        <v>2</v>
      </c>
      <c r="T19" s="201"/>
      <c r="U19" s="201"/>
      <c r="V19" s="201"/>
      <c r="W19" s="201"/>
      <c r="X19" s="204"/>
      <c r="Y19" s="208"/>
      <c r="Z19" s="209"/>
      <c r="AA19" s="210"/>
      <c r="AB19" s="210"/>
      <c r="AC19" s="211"/>
      <c r="AD19" s="208"/>
      <c r="AE19" s="209"/>
      <c r="AF19" s="210"/>
      <c r="AG19" s="210"/>
      <c r="AH19" s="99"/>
      <c r="AJ19" s="300">
        <v>1</v>
      </c>
    </row>
    <row r="20" spans="1:36" ht="24.75" thickTop="1" thickBot="1" x14ac:dyDescent="0.4">
      <c r="A20" s="3">
        <v>7</v>
      </c>
      <c r="B20" s="196"/>
      <c r="C20" s="197" t="s">
        <v>58</v>
      </c>
      <c r="D20" s="198" t="s">
        <v>48</v>
      </c>
      <c r="E20" s="97">
        <v>50</v>
      </c>
      <c r="F20" s="386" t="s">
        <v>107</v>
      </c>
      <c r="G20" s="398">
        <v>25</v>
      </c>
      <c r="H20" s="400">
        <v>2</v>
      </c>
      <c r="I20" s="101">
        <v>25</v>
      </c>
      <c r="J20" s="101">
        <v>25</v>
      </c>
      <c r="K20" s="101"/>
      <c r="L20" s="101"/>
      <c r="M20" s="101"/>
      <c r="N20" s="102">
        <v>4</v>
      </c>
      <c r="O20" s="200">
        <v>25</v>
      </c>
      <c r="P20" s="202">
        <v>25</v>
      </c>
      <c r="Q20" s="202"/>
      <c r="R20" s="202"/>
      <c r="S20" s="203">
        <v>4</v>
      </c>
      <c r="T20" s="201"/>
      <c r="U20" s="201"/>
      <c r="V20" s="201"/>
      <c r="W20" s="201"/>
      <c r="X20" s="204"/>
      <c r="Y20" s="212"/>
      <c r="Z20" s="97"/>
      <c r="AA20" s="206"/>
      <c r="AB20" s="206"/>
      <c r="AC20" s="207"/>
      <c r="AD20" s="213"/>
      <c r="AE20" s="97"/>
      <c r="AF20" s="206"/>
      <c r="AG20" s="206"/>
      <c r="AH20" s="98"/>
      <c r="AJ20" s="300">
        <v>3</v>
      </c>
    </row>
    <row r="21" spans="1:36" s="125" customFormat="1" ht="24.75" thickTop="1" thickBot="1" x14ac:dyDescent="0.4">
      <c r="A21" s="313">
        <v>8</v>
      </c>
      <c r="B21" s="314"/>
      <c r="C21" s="197" t="s">
        <v>59</v>
      </c>
      <c r="D21" s="315" t="s">
        <v>47</v>
      </c>
      <c r="E21" s="100">
        <f>SUM(I21:K21)</f>
        <v>45</v>
      </c>
      <c r="F21" s="386" t="s">
        <v>107</v>
      </c>
      <c r="G21" s="398">
        <v>20</v>
      </c>
      <c r="H21" s="400">
        <v>1</v>
      </c>
      <c r="I21" s="104">
        <v>20</v>
      </c>
      <c r="J21" s="104">
        <v>25</v>
      </c>
      <c r="K21" s="104"/>
      <c r="L21" s="104"/>
      <c r="M21" s="104"/>
      <c r="N21" s="316">
        <v>3</v>
      </c>
      <c r="O21" s="200">
        <v>20</v>
      </c>
      <c r="P21" s="202">
        <v>25</v>
      </c>
      <c r="Q21" s="202"/>
      <c r="R21" s="202"/>
      <c r="S21" s="203">
        <v>3</v>
      </c>
      <c r="T21" s="201"/>
      <c r="U21" s="201"/>
      <c r="V21" s="201"/>
      <c r="W21" s="201"/>
      <c r="X21" s="204"/>
      <c r="Y21" s="238"/>
      <c r="Z21" s="100"/>
      <c r="AA21" s="239"/>
      <c r="AB21" s="239"/>
      <c r="AC21" s="240"/>
      <c r="AD21" s="238"/>
      <c r="AE21" s="100"/>
      <c r="AF21" s="239"/>
      <c r="AG21" s="239"/>
      <c r="AH21" s="241"/>
      <c r="AI21" s="317"/>
      <c r="AJ21" s="300">
        <v>2</v>
      </c>
    </row>
    <row r="22" spans="1:36" ht="24.75" thickTop="1" thickBot="1" x14ac:dyDescent="0.4">
      <c r="A22" s="3">
        <v>9</v>
      </c>
      <c r="B22" s="196"/>
      <c r="C22" s="197" t="s">
        <v>60</v>
      </c>
      <c r="D22" s="198" t="s">
        <v>47</v>
      </c>
      <c r="E22" s="97">
        <f>SUM(I22:K22)</f>
        <v>50</v>
      </c>
      <c r="F22" s="387" t="s">
        <v>107</v>
      </c>
      <c r="G22" s="398">
        <v>20</v>
      </c>
      <c r="H22" s="400">
        <v>1</v>
      </c>
      <c r="I22" s="97">
        <v>20</v>
      </c>
      <c r="J22" s="101">
        <v>30</v>
      </c>
      <c r="K22" s="101"/>
      <c r="L22" s="97"/>
      <c r="M22" s="97"/>
      <c r="N22" s="102">
        <v>3</v>
      </c>
      <c r="O22" s="200">
        <v>20</v>
      </c>
      <c r="P22" s="202">
        <v>30</v>
      </c>
      <c r="Q22" s="202"/>
      <c r="R22" s="202"/>
      <c r="S22" s="203">
        <v>3</v>
      </c>
      <c r="T22" s="201"/>
      <c r="U22" s="201"/>
      <c r="V22" s="201"/>
      <c r="W22" s="201"/>
      <c r="X22" s="204"/>
      <c r="Y22" s="208"/>
      <c r="Z22" s="206"/>
      <c r="AA22" s="206"/>
      <c r="AB22" s="206"/>
      <c r="AC22" s="214"/>
      <c r="AD22" s="215"/>
      <c r="AE22" s="97"/>
      <c r="AF22" s="97"/>
      <c r="AG22" s="97"/>
      <c r="AH22" s="356"/>
      <c r="AJ22" s="300">
        <v>2</v>
      </c>
    </row>
    <row r="23" spans="1:36" ht="24.75" thickTop="1" thickBot="1" x14ac:dyDescent="0.4">
      <c r="A23" s="3">
        <v>10</v>
      </c>
      <c r="B23" s="216"/>
      <c r="C23" s="217" t="s">
        <v>94</v>
      </c>
      <c r="D23" s="218"/>
      <c r="E23" s="219">
        <f>SUM(E18:E22)</f>
        <v>230</v>
      </c>
      <c r="F23" s="294"/>
      <c r="G23" s="294">
        <f>SUM(G18:G22)</f>
        <v>100</v>
      </c>
      <c r="H23" s="294">
        <v>7</v>
      </c>
      <c r="I23" s="219">
        <f>SUM(I18:I22)</f>
        <v>100</v>
      </c>
      <c r="J23" s="219">
        <f>SUM(J18:J22)</f>
        <v>130</v>
      </c>
      <c r="K23" s="219"/>
      <c r="L23" s="219"/>
      <c r="M23" s="219"/>
      <c r="N23" s="219">
        <f>SUM(N18:N22)</f>
        <v>16</v>
      </c>
      <c r="O23" s="220">
        <f>SUM(O18:O22)</f>
        <v>80</v>
      </c>
      <c r="P23" s="220">
        <f>SUM(P18:P22)</f>
        <v>95</v>
      </c>
      <c r="Q23" s="220"/>
      <c r="R23" s="220"/>
      <c r="S23" s="221">
        <f>SUM(S18:S22)</f>
        <v>12</v>
      </c>
      <c r="T23" s="222">
        <f>SUM(T18:T22)</f>
        <v>20</v>
      </c>
      <c r="U23" s="220">
        <f>SUM(U18:U22)</f>
        <v>35</v>
      </c>
      <c r="V23" s="220"/>
      <c r="W23" s="220"/>
      <c r="X23" s="223">
        <f>SUM(X18:X22)</f>
        <v>4</v>
      </c>
      <c r="Y23" s="219"/>
      <c r="Z23" s="219"/>
      <c r="AA23" s="219"/>
      <c r="AB23" s="219"/>
      <c r="AC23" s="224"/>
      <c r="AD23" s="225"/>
      <c r="AE23" s="219"/>
      <c r="AF23" s="219"/>
      <c r="AG23" s="219"/>
      <c r="AH23" s="358"/>
      <c r="AJ23" s="300"/>
    </row>
    <row r="24" spans="1:36" ht="24.75" thickTop="1" thickBot="1" x14ac:dyDescent="0.4">
      <c r="A24" s="3">
        <v>11</v>
      </c>
      <c r="B24" s="598" t="s">
        <v>50</v>
      </c>
      <c r="C24" s="599"/>
      <c r="D24" s="226"/>
      <c r="E24" s="227"/>
      <c r="F24" s="388"/>
      <c r="G24" s="389"/>
      <c r="H24" s="388"/>
      <c r="I24" s="227"/>
      <c r="J24" s="228"/>
      <c r="K24" s="228"/>
      <c r="L24" s="228"/>
      <c r="M24" s="228"/>
      <c r="N24" s="229"/>
      <c r="O24" s="321"/>
      <c r="P24" s="322"/>
      <c r="Q24" s="323"/>
      <c r="R24" s="323"/>
      <c r="S24" s="324"/>
      <c r="T24" s="321"/>
      <c r="U24" s="322"/>
      <c r="V24" s="323"/>
      <c r="W24" s="323"/>
      <c r="X24" s="325"/>
      <c r="Y24" s="230"/>
      <c r="Z24" s="231"/>
      <c r="AA24" s="231"/>
      <c r="AB24" s="231"/>
      <c r="AC24" s="232"/>
      <c r="AD24" s="231"/>
      <c r="AE24" s="233"/>
      <c r="AF24" s="233"/>
      <c r="AG24" s="233"/>
      <c r="AH24" s="357"/>
      <c r="AJ24" s="300"/>
    </row>
    <row r="25" spans="1:36" ht="24.75" thickTop="1" thickBot="1" x14ac:dyDescent="0.4">
      <c r="A25" s="312">
        <v>12</v>
      </c>
      <c r="B25" s="196"/>
      <c r="C25" s="320" t="s">
        <v>51</v>
      </c>
      <c r="D25" s="198" t="s">
        <v>47</v>
      </c>
      <c r="E25" s="97">
        <v>50</v>
      </c>
      <c r="F25" s="387" t="s">
        <v>107</v>
      </c>
      <c r="G25" s="390">
        <v>25</v>
      </c>
      <c r="H25" s="391">
        <v>1</v>
      </c>
      <c r="I25" s="97">
        <v>25</v>
      </c>
      <c r="J25" s="97">
        <v>25</v>
      </c>
      <c r="K25" s="97"/>
      <c r="L25" s="215"/>
      <c r="M25" s="97"/>
      <c r="N25" s="102">
        <v>3</v>
      </c>
      <c r="O25" s="326">
        <v>25</v>
      </c>
      <c r="P25" s="326">
        <v>25</v>
      </c>
      <c r="Q25" s="327"/>
      <c r="R25" s="327"/>
      <c r="S25" s="328">
        <v>3</v>
      </c>
      <c r="T25" s="329"/>
      <c r="U25" s="326"/>
      <c r="V25" s="327"/>
      <c r="W25" s="327"/>
      <c r="X25" s="330"/>
      <c r="Y25" s="234"/>
      <c r="Z25" s="206"/>
      <c r="AA25" s="234"/>
      <c r="AB25" s="234"/>
      <c r="AC25" s="211"/>
      <c r="AD25" s="215"/>
      <c r="AE25" s="206"/>
      <c r="AF25" s="206"/>
      <c r="AG25" s="206"/>
      <c r="AH25" s="98"/>
      <c r="AJ25" s="300">
        <v>2</v>
      </c>
    </row>
    <row r="26" spans="1:36" ht="24.75" thickTop="1" thickBot="1" x14ac:dyDescent="0.4">
      <c r="A26" s="3"/>
      <c r="B26" s="196"/>
      <c r="C26" s="318" t="s">
        <v>52</v>
      </c>
      <c r="D26" s="235" t="s">
        <v>47</v>
      </c>
      <c r="E26" s="97">
        <v>50</v>
      </c>
      <c r="F26" s="387" t="s">
        <v>107</v>
      </c>
      <c r="G26" s="390">
        <v>25</v>
      </c>
      <c r="H26" s="391">
        <v>1</v>
      </c>
      <c r="I26" s="97">
        <v>25</v>
      </c>
      <c r="J26" s="97">
        <v>25</v>
      </c>
      <c r="K26" s="97"/>
      <c r="L26" s="215"/>
      <c r="M26" s="97"/>
      <c r="N26" s="102">
        <v>3</v>
      </c>
      <c r="O26" s="326">
        <v>25</v>
      </c>
      <c r="P26" s="326">
        <v>25</v>
      </c>
      <c r="Q26" s="326"/>
      <c r="R26" s="326"/>
      <c r="S26" s="328">
        <v>3</v>
      </c>
      <c r="T26" s="329"/>
      <c r="U26" s="327"/>
      <c r="V26" s="327"/>
      <c r="W26" s="327"/>
      <c r="X26" s="330"/>
      <c r="Y26" s="234"/>
      <c r="Z26" s="210"/>
      <c r="AA26" s="210"/>
      <c r="AB26" s="210"/>
      <c r="AC26" s="207"/>
      <c r="AD26" s="215"/>
      <c r="AE26" s="206"/>
      <c r="AF26" s="206"/>
      <c r="AG26" s="206"/>
      <c r="AH26" s="99"/>
      <c r="AJ26" s="300">
        <v>2</v>
      </c>
    </row>
    <row r="27" spans="1:36" s="125" customFormat="1" ht="33" thickTop="1" thickBot="1" x14ac:dyDescent="0.4">
      <c r="A27" s="312">
        <v>13</v>
      </c>
      <c r="B27" s="314"/>
      <c r="C27" s="318" t="s">
        <v>53</v>
      </c>
      <c r="D27" s="332" t="s">
        <v>48</v>
      </c>
      <c r="E27" s="100">
        <v>40</v>
      </c>
      <c r="F27" s="392" t="s">
        <v>107</v>
      </c>
      <c r="G27" s="393">
        <v>20</v>
      </c>
      <c r="H27" s="394">
        <v>1</v>
      </c>
      <c r="I27" s="333">
        <v>20</v>
      </c>
      <c r="J27" s="334">
        <v>20</v>
      </c>
      <c r="K27" s="100"/>
      <c r="L27" s="100"/>
      <c r="M27" s="100"/>
      <c r="N27" s="316">
        <v>3</v>
      </c>
      <c r="O27" s="329">
        <v>20</v>
      </c>
      <c r="P27" s="327">
        <v>20</v>
      </c>
      <c r="Q27" s="327"/>
      <c r="R27" s="327"/>
      <c r="S27" s="330">
        <v>3</v>
      </c>
      <c r="T27" s="329"/>
      <c r="U27" s="327"/>
      <c r="V27" s="327"/>
      <c r="W27" s="327"/>
      <c r="X27" s="330"/>
      <c r="Y27" s="361"/>
      <c r="Z27" s="239"/>
      <c r="AA27" s="239"/>
      <c r="AB27" s="239"/>
      <c r="AC27" s="240"/>
      <c r="AD27" s="362"/>
      <c r="AE27" s="239"/>
      <c r="AF27" s="239"/>
      <c r="AG27" s="239"/>
      <c r="AH27" s="363"/>
      <c r="AI27" s="6"/>
      <c r="AJ27" s="300">
        <v>3</v>
      </c>
    </row>
    <row r="28" spans="1:36" ht="33" thickTop="1" thickBot="1" x14ac:dyDescent="0.4">
      <c r="A28" s="3">
        <v>14</v>
      </c>
      <c r="B28" s="196"/>
      <c r="C28" s="318" t="s">
        <v>54</v>
      </c>
      <c r="D28" s="236" t="s">
        <v>47</v>
      </c>
      <c r="E28" s="97">
        <v>45</v>
      </c>
      <c r="F28" s="387" t="s">
        <v>107</v>
      </c>
      <c r="G28" s="393">
        <v>35</v>
      </c>
      <c r="H28" s="391">
        <v>4</v>
      </c>
      <c r="I28" s="97">
        <v>35</v>
      </c>
      <c r="J28" s="97">
        <v>10</v>
      </c>
      <c r="K28" s="97"/>
      <c r="L28" s="97"/>
      <c r="M28" s="97"/>
      <c r="N28" s="102">
        <v>4</v>
      </c>
      <c r="O28" s="329">
        <v>35</v>
      </c>
      <c r="P28" s="326">
        <v>10</v>
      </c>
      <c r="Q28" s="326"/>
      <c r="R28" s="326"/>
      <c r="S28" s="328">
        <v>4</v>
      </c>
      <c r="T28" s="329"/>
      <c r="U28" s="327"/>
      <c r="V28" s="327"/>
      <c r="W28" s="327"/>
      <c r="X28" s="330"/>
      <c r="Y28" s="361"/>
      <c r="Z28" s="239"/>
      <c r="AA28" s="239"/>
      <c r="AB28" s="239"/>
      <c r="AC28" s="240"/>
      <c r="AD28" s="364"/>
      <c r="AE28" s="239"/>
      <c r="AF28" s="239"/>
      <c r="AG28" s="239"/>
      <c r="AH28" s="365"/>
      <c r="AI28" s="6"/>
      <c r="AJ28" s="300">
        <v>2</v>
      </c>
    </row>
    <row r="29" spans="1:36" s="127" customFormat="1" ht="33" thickTop="1" thickBot="1" x14ac:dyDescent="0.4">
      <c r="A29" s="126">
        <v>15</v>
      </c>
      <c r="B29" s="237"/>
      <c r="C29" s="319" t="s">
        <v>55</v>
      </c>
      <c r="D29" s="332" t="s">
        <v>48</v>
      </c>
      <c r="E29" s="100">
        <v>45</v>
      </c>
      <c r="F29" s="387" t="s">
        <v>107</v>
      </c>
      <c r="G29" s="390">
        <v>25</v>
      </c>
      <c r="H29" s="395">
        <v>1</v>
      </c>
      <c r="I29" s="100">
        <v>25</v>
      </c>
      <c r="J29" s="100">
        <v>20</v>
      </c>
      <c r="K29" s="100"/>
      <c r="L29" s="100"/>
      <c r="M29" s="100"/>
      <c r="N29" s="316">
        <v>3</v>
      </c>
      <c r="O29" s="326"/>
      <c r="P29" s="326"/>
      <c r="Q29" s="326"/>
      <c r="R29" s="326"/>
      <c r="S29" s="328"/>
      <c r="T29" s="326">
        <v>25</v>
      </c>
      <c r="U29" s="326">
        <v>20</v>
      </c>
      <c r="V29" s="326"/>
      <c r="W29" s="326"/>
      <c r="X29" s="328">
        <v>3</v>
      </c>
      <c r="Y29" s="366"/>
      <c r="Z29" s="100"/>
      <c r="AA29" s="100"/>
      <c r="AB29" s="100"/>
      <c r="AC29" s="240"/>
      <c r="AD29" s="362"/>
      <c r="AE29" s="100"/>
      <c r="AF29" s="100"/>
      <c r="AG29" s="100"/>
      <c r="AH29" s="367"/>
      <c r="AI29" s="6"/>
      <c r="AJ29" s="300">
        <v>2</v>
      </c>
    </row>
    <row r="30" spans="1:36" ht="24.75" thickTop="1" thickBot="1" x14ac:dyDescent="0.4">
      <c r="A30" s="3">
        <v>16</v>
      </c>
      <c r="B30" s="216"/>
      <c r="C30" s="217" t="s">
        <v>95</v>
      </c>
      <c r="D30" s="218"/>
      <c r="E30" s="219">
        <f>SUM(E25:E29)</f>
        <v>230</v>
      </c>
      <c r="F30" s="294"/>
      <c r="G30" s="401">
        <f>SUM(G24:G29)</f>
        <v>130</v>
      </c>
      <c r="H30" s="294">
        <v>8</v>
      </c>
      <c r="I30" s="219">
        <f>SUM(I25:I29)</f>
        <v>130</v>
      </c>
      <c r="J30" s="219">
        <f>SUM(J25:J29)</f>
        <v>100</v>
      </c>
      <c r="K30" s="219"/>
      <c r="L30" s="219"/>
      <c r="M30" s="219"/>
      <c r="N30" s="219">
        <f>SUM(N25:N29)</f>
        <v>16</v>
      </c>
      <c r="O30" s="331">
        <f>SUM(O24:O29)</f>
        <v>105</v>
      </c>
      <c r="P30" s="331">
        <f t="shared" ref="P30:X30" si="0">SUM(P24:P29)</f>
        <v>80</v>
      </c>
      <c r="Q30" s="331"/>
      <c r="R30" s="331"/>
      <c r="S30" s="331">
        <f t="shared" si="0"/>
        <v>13</v>
      </c>
      <c r="T30" s="331">
        <f t="shared" si="0"/>
        <v>25</v>
      </c>
      <c r="U30" s="331">
        <f t="shared" si="0"/>
        <v>20</v>
      </c>
      <c r="V30" s="331"/>
      <c r="W30" s="331"/>
      <c r="X30" s="331">
        <f t="shared" si="0"/>
        <v>3</v>
      </c>
      <c r="Y30" s="219"/>
      <c r="Z30" s="219"/>
      <c r="AA30" s="219"/>
      <c r="AB30" s="219"/>
      <c r="AC30" s="224"/>
      <c r="AD30" s="225"/>
      <c r="AE30" s="219"/>
      <c r="AF30" s="219"/>
      <c r="AG30" s="219"/>
      <c r="AH30" s="358"/>
      <c r="AJ30" s="300">
        <v>11</v>
      </c>
    </row>
    <row r="31" spans="1:36" ht="16.899999999999999" customHeight="1" thickTop="1" thickBot="1" x14ac:dyDescent="0.4">
      <c r="A31" s="3">
        <v>17</v>
      </c>
      <c r="B31" s="600" t="s">
        <v>96</v>
      </c>
      <c r="C31" s="601"/>
      <c r="D31" s="228"/>
      <c r="E31" s="228"/>
      <c r="F31" s="396"/>
      <c r="G31" s="396"/>
      <c r="H31" s="396"/>
      <c r="I31" s="228"/>
      <c r="J31" s="228"/>
      <c r="K31" s="228"/>
      <c r="L31" s="228"/>
      <c r="M31" s="228"/>
      <c r="N31" s="229"/>
      <c r="O31" s="238"/>
      <c r="P31" s="100"/>
      <c r="Q31" s="239"/>
      <c r="R31" s="239"/>
      <c r="S31" s="240"/>
      <c r="T31" s="238"/>
      <c r="U31" s="100"/>
      <c r="V31" s="239"/>
      <c r="W31" s="239"/>
      <c r="X31" s="241"/>
      <c r="Y31" s="242"/>
      <c r="Z31" s="243"/>
      <c r="AA31" s="243"/>
      <c r="AB31" s="243"/>
      <c r="AC31" s="244"/>
      <c r="AD31" s="242"/>
      <c r="AE31" s="242"/>
      <c r="AF31" s="243"/>
      <c r="AG31" s="243"/>
      <c r="AH31" s="107"/>
      <c r="AJ31" s="300"/>
    </row>
    <row r="32" spans="1:36" ht="48.75" thickTop="1" thickBot="1" x14ac:dyDescent="0.4">
      <c r="A32" s="3">
        <v>18</v>
      </c>
      <c r="B32" s="245"/>
      <c r="C32" s="246" t="s">
        <v>84</v>
      </c>
      <c r="D32" s="198" t="s">
        <v>47</v>
      </c>
      <c r="E32" s="97">
        <f>SUM(I32:L32)</f>
        <v>40</v>
      </c>
      <c r="F32" s="395"/>
      <c r="G32" s="395"/>
      <c r="H32" s="395"/>
      <c r="I32" s="97">
        <v>10</v>
      </c>
      <c r="J32" s="97">
        <v>30</v>
      </c>
      <c r="K32" s="97"/>
      <c r="L32" s="97"/>
      <c r="M32" s="97"/>
      <c r="N32" s="247">
        <v>3</v>
      </c>
      <c r="O32" s="103"/>
      <c r="P32" s="104"/>
      <c r="Q32" s="105"/>
      <c r="R32" s="105"/>
      <c r="S32" s="248"/>
      <c r="T32" s="103"/>
      <c r="U32" s="104"/>
      <c r="V32" s="105"/>
      <c r="W32" s="105"/>
      <c r="X32" s="249"/>
      <c r="Y32" s="250">
        <v>10</v>
      </c>
      <c r="Z32" s="251">
        <v>30</v>
      </c>
      <c r="AA32" s="252"/>
      <c r="AB32" s="252"/>
      <c r="AC32" s="253">
        <v>3</v>
      </c>
      <c r="AD32" s="250"/>
      <c r="AE32" s="250"/>
      <c r="AF32" s="250"/>
      <c r="AG32" s="254"/>
      <c r="AH32" s="106"/>
      <c r="AJ32" s="300">
        <v>2</v>
      </c>
    </row>
    <row r="33" spans="1:36" ht="48.75" thickTop="1" thickBot="1" x14ac:dyDescent="0.4">
      <c r="A33" s="3">
        <v>19</v>
      </c>
      <c r="B33" s="255"/>
      <c r="C33" s="246" t="s">
        <v>90</v>
      </c>
      <c r="D33" s="256" t="s">
        <v>46</v>
      </c>
      <c r="E33" s="97">
        <f>SUM(I33:L33)</f>
        <v>80</v>
      </c>
      <c r="F33" s="397"/>
      <c r="G33" s="397"/>
      <c r="H33" s="397"/>
      <c r="I33" s="209">
        <v>30</v>
      </c>
      <c r="J33" s="209">
        <v>50</v>
      </c>
      <c r="K33" s="257"/>
      <c r="L33" s="97"/>
      <c r="M33" s="97"/>
      <c r="N33" s="241">
        <v>5</v>
      </c>
      <c r="O33" s="103"/>
      <c r="P33" s="100"/>
      <c r="Q33" s="100"/>
      <c r="R33" s="100"/>
      <c r="S33" s="248"/>
      <c r="T33" s="103"/>
      <c r="U33" s="104"/>
      <c r="V33" s="104"/>
      <c r="W33" s="104"/>
      <c r="X33" s="249"/>
      <c r="Y33" s="258">
        <v>15</v>
      </c>
      <c r="Z33" s="259">
        <v>20</v>
      </c>
      <c r="AA33" s="260"/>
      <c r="AB33" s="260"/>
      <c r="AC33" s="261">
        <v>2</v>
      </c>
      <c r="AD33" s="258">
        <v>15</v>
      </c>
      <c r="AE33" s="258">
        <v>30</v>
      </c>
      <c r="AF33" s="250"/>
      <c r="AG33" s="262"/>
      <c r="AH33" s="107">
        <v>3</v>
      </c>
      <c r="AJ33" s="300">
        <v>4</v>
      </c>
    </row>
    <row r="34" spans="1:36" ht="33" thickTop="1" thickBot="1" x14ac:dyDescent="0.4">
      <c r="A34" s="3">
        <v>20</v>
      </c>
      <c r="B34" s="263"/>
      <c r="C34" s="246" t="s">
        <v>86</v>
      </c>
      <c r="D34" s="198" t="s">
        <v>47</v>
      </c>
      <c r="E34" s="97">
        <f>SUM(I34:L34)</f>
        <v>60</v>
      </c>
      <c r="F34" s="395"/>
      <c r="G34" s="395"/>
      <c r="H34" s="395"/>
      <c r="I34" s="97">
        <v>20</v>
      </c>
      <c r="J34" s="97">
        <v>40</v>
      </c>
      <c r="K34" s="97"/>
      <c r="L34" s="97"/>
      <c r="M34" s="97"/>
      <c r="N34" s="241">
        <v>3</v>
      </c>
      <c r="O34" s="103"/>
      <c r="P34" s="100"/>
      <c r="Q34" s="100"/>
      <c r="R34" s="100"/>
      <c r="S34" s="248"/>
      <c r="T34" s="103"/>
      <c r="U34" s="104"/>
      <c r="V34" s="104"/>
      <c r="W34" s="104"/>
      <c r="X34" s="249"/>
      <c r="Y34" s="264">
        <v>20</v>
      </c>
      <c r="Z34" s="251">
        <v>40</v>
      </c>
      <c r="AA34" s="251"/>
      <c r="AB34" s="252"/>
      <c r="AC34" s="253">
        <v>3</v>
      </c>
      <c r="AD34" s="265"/>
      <c r="AE34" s="250"/>
      <c r="AF34" s="250"/>
      <c r="AG34" s="252"/>
      <c r="AH34" s="106"/>
      <c r="AJ34" s="300">
        <v>2</v>
      </c>
    </row>
    <row r="35" spans="1:36" ht="48.75" thickTop="1" thickBot="1" x14ac:dyDescent="0.4">
      <c r="A35" s="3">
        <v>21</v>
      </c>
      <c r="B35" s="263"/>
      <c r="C35" s="246" t="s">
        <v>87</v>
      </c>
      <c r="D35" s="198" t="s">
        <v>47</v>
      </c>
      <c r="E35" s="97">
        <f>SUM(I35:L35)</f>
        <v>40</v>
      </c>
      <c r="F35" s="395"/>
      <c r="G35" s="395"/>
      <c r="H35" s="395"/>
      <c r="I35" s="97">
        <v>20</v>
      </c>
      <c r="J35" s="97">
        <v>20</v>
      </c>
      <c r="K35" s="97"/>
      <c r="L35" s="97"/>
      <c r="M35" s="97"/>
      <c r="N35" s="241">
        <v>3</v>
      </c>
      <c r="O35" s="103"/>
      <c r="P35" s="100"/>
      <c r="Q35" s="100"/>
      <c r="R35" s="100"/>
      <c r="S35" s="248"/>
      <c r="T35" s="103"/>
      <c r="U35" s="104"/>
      <c r="V35" s="104"/>
      <c r="W35" s="104"/>
      <c r="X35" s="249"/>
      <c r="Y35" s="250"/>
      <c r="Z35" s="251"/>
      <c r="AA35" s="251"/>
      <c r="AB35" s="252"/>
      <c r="AC35" s="253"/>
      <c r="AD35" s="250">
        <v>20</v>
      </c>
      <c r="AE35" s="250">
        <v>20</v>
      </c>
      <c r="AF35" s="250"/>
      <c r="AG35" s="254"/>
      <c r="AH35" s="106">
        <v>3</v>
      </c>
      <c r="AJ35" s="300">
        <v>2</v>
      </c>
    </row>
    <row r="36" spans="1:36" ht="64.5" thickTop="1" thickBot="1" x14ac:dyDescent="0.4">
      <c r="A36" s="3">
        <v>22</v>
      </c>
      <c r="B36" s="263"/>
      <c r="C36" s="246" t="s">
        <v>88</v>
      </c>
      <c r="D36" s="266" t="s">
        <v>47</v>
      </c>
      <c r="E36" s="97">
        <f>SUM(I36:L36)</f>
        <v>25</v>
      </c>
      <c r="F36" s="395"/>
      <c r="G36" s="395"/>
      <c r="H36" s="395"/>
      <c r="I36" s="97">
        <v>10</v>
      </c>
      <c r="J36" s="97">
        <v>15</v>
      </c>
      <c r="K36" s="97"/>
      <c r="L36" s="97"/>
      <c r="M36" s="97"/>
      <c r="N36" s="241">
        <v>2</v>
      </c>
      <c r="O36" s="103"/>
      <c r="P36" s="100"/>
      <c r="Q36" s="100"/>
      <c r="R36" s="100"/>
      <c r="S36" s="248"/>
      <c r="T36" s="103"/>
      <c r="U36" s="104"/>
      <c r="V36" s="104"/>
      <c r="W36" s="104"/>
      <c r="X36" s="249"/>
      <c r="Y36" s="251"/>
      <c r="Z36" s="251"/>
      <c r="AA36" s="251"/>
      <c r="AB36" s="252"/>
      <c r="AC36" s="253"/>
      <c r="AD36" s="250">
        <v>10</v>
      </c>
      <c r="AE36" s="250">
        <v>15</v>
      </c>
      <c r="AF36" s="250"/>
      <c r="AG36" s="254"/>
      <c r="AH36" s="106">
        <v>2</v>
      </c>
      <c r="AJ36" s="300">
        <v>1</v>
      </c>
    </row>
    <row r="37" spans="1:36" ht="33" thickTop="1" thickBot="1" x14ac:dyDescent="0.4">
      <c r="A37" s="3">
        <v>23</v>
      </c>
      <c r="B37" s="196"/>
      <c r="C37" s="246" t="s">
        <v>85</v>
      </c>
      <c r="D37" s="267" t="s">
        <v>48</v>
      </c>
      <c r="E37" s="97">
        <v>50</v>
      </c>
      <c r="F37" s="397"/>
      <c r="G37" s="397"/>
      <c r="H37" s="397"/>
      <c r="I37" s="209">
        <v>20</v>
      </c>
      <c r="J37" s="209">
        <v>30</v>
      </c>
      <c r="K37" s="257"/>
      <c r="L37" s="97"/>
      <c r="M37" s="97"/>
      <c r="N37" s="247">
        <v>4</v>
      </c>
      <c r="O37" s="103"/>
      <c r="P37" s="100"/>
      <c r="Q37" s="100"/>
      <c r="R37" s="100"/>
      <c r="S37" s="248"/>
      <c r="T37" s="103"/>
      <c r="U37" s="104"/>
      <c r="V37" s="104"/>
      <c r="W37" s="104"/>
      <c r="X37" s="249"/>
      <c r="Y37" s="251">
        <v>20</v>
      </c>
      <c r="Z37" s="251">
        <v>30</v>
      </c>
      <c r="AA37" s="251"/>
      <c r="AB37" s="251"/>
      <c r="AC37" s="253">
        <v>4</v>
      </c>
      <c r="AD37" s="250"/>
      <c r="AE37" s="251"/>
      <c r="AF37" s="251"/>
      <c r="AG37" s="251"/>
      <c r="AH37" s="106"/>
      <c r="AJ37" s="300">
        <v>3</v>
      </c>
    </row>
    <row r="38" spans="1:36" ht="33.6" customHeight="1" thickTop="1" thickBot="1" x14ac:dyDescent="0.4">
      <c r="A38" s="3">
        <v>17</v>
      </c>
      <c r="B38" s="216"/>
      <c r="C38" s="217" t="s">
        <v>25</v>
      </c>
      <c r="D38" s="218"/>
      <c r="E38" s="219">
        <f>SUM(E32:E37)</f>
        <v>295</v>
      </c>
      <c r="F38" s="294"/>
      <c r="G38" s="294"/>
      <c r="H38" s="294"/>
      <c r="I38" s="219">
        <f>SUM(I32:I37)</f>
        <v>110</v>
      </c>
      <c r="J38" s="219">
        <f>SUM(J32:J37)</f>
        <v>185</v>
      </c>
      <c r="K38" s="219"/>
      <c r="L38" s="219"/>
      <c r="M38" s="219"/>
      <c r="N38" s="219">
        <f>SUM(N32:N37)</f>
        <v>20</v>
      </c>
      <c r="O38" s="268"/>
      <c r="P38" s="268"/>
      <c r="Q38" s="268"/>
      <c r="R38" s="268"/>
      <c r="S38" s="269"/>
      <c r="T38" s="270"/>
      <c r="U38" s="268"/>
      <c r="V38" s="268"/>
      <c r="W38" s="268"/>
      <c r="X38" s="268"/>
      <c r="Y38" s="271">
        <f>SUM(Y32:Y37)</f>
        <v>65</v>
      </c>
      <c r="Z38" s="271">
        <f>SUM(Z32:Z37)</f>
        <v>120</v>
      </c>
      <c r="AA38" s="271"/>
      <c r="AB38" s="271"/>
      <c r="AC38" s="272">
        <f>SUM(AC32:AC37)</f>
        <v>12</v>
      </c>
      <c r="AD38" s="273">
        <f>SUM(AD32:AD37)</f>
        <v>45</v>
      </c>
      <c r="AE38" s="271">
        <f>SUM(AE32:AE37)</f>
        <v>65</v>
      </c>
      <c r="AF38" s="271"/>
      <c r="AG38" s="271">
        <f>SUM(AG33:AG37)</f>
        <v>0</v>
      </c>
      <c r="AH38" s="108">
        <f>SUM(AH32:AH37)</f>
        <v>8</v>
      </c>
      <c r="AJ38" s="300"/>
    </row>
    <row r="39" spans="1:36" ht="49.9" customHeight="1" thickTop="1" thickBot="1" x14ac:dyDescent="0.4">
      <c r="A39" s="3">
        <v>18</v>
      </c>
      <c r="B39" s="602" t="s">
        <v>97</v>
      </c>
      <c r="C39" s="603"/>
      <c r="D39" s="274"/>
      <c r="E39" s="97"/>
      <c r="F39" s="290"/>
      <c r="G39" s="290"/>
      <c r="H39" s="290"/>
      <c r="I39" s="101"/>
      <c r="J39" s="101"/>
      <c r="K39" s="101"/>
      <c r="L39" s="101"/>
      <c r="M39" s="101"/>
      <c r="N39" s="102"/>
      <c r="O39" s="103"/>
      <c r="P39" s="100"/>
      <c r="Q39" s="100"/>
      <c r="R39" s="100"/>
      <c r="S39" s="248"/>
      <c r="T39" s="103"/>
      <c r="U39" s="104"/>
      <c r="V39" s="104"/>
      <c r="W39" s="104"/>
      <c r="X39" s="249"/>
      <c r="Y39" s="275"/>
      <c r="Z39" s="276"/>
      <c r="AA39" s="276"/>
      <c r="AB39" s="276"/>
      <c r="AC39" s="277"/>
      <c r="AD39" s="278"/>
      <c r="AE39" s="278"/>
      <c r="AF39" s="278"/>
      <c r="AG39" s="278"/>
      <c r="AH39" s="109"/>
      <c r="AJ39" s="300"/>
    </row>
    <row r="40" spans="1:36" ht="33" customHeight="1" thickTop="1" thickBot="1" x14ac:dyDescent="0.4">
      <c r="A40" s="3">
        <v>19</v>
      </c>
      <c r="B40" s="196"/>
      <c r="C40" s="279" t="s">
        <v>61</v>
      </c>
      <c r="D40" s="198" t="s">
        <v>48</v>
      </c>
      <c r="E40" s="97">
        <f>SUM(I40:K40)</f>
        <v>60</v>
      </c>
      <c r="F40" s="290"/>
      <c r="G40" s="290"/>
      <c r="H40" s="290"/>
      <c r="I40" s="101">
        <v>25</v>
      </c>
      <c r="J40" s="101">
        <v>35</v>
      </c>
      <c r="K40" s="101"/>
      <c r="L40" s="101"/>
      <c r="M40" s="101"/>
      <c r="N40" s="102">
        <v>4</v>
      </c>
      <c r="O40" s="103"/>
      <c r="P40" s="100"/>
      <c r="Q40" s="100"/>
      <c r="R40" s="100"/>
      <c r="S40" s="248"/>
      <c r="T40" s="103"/>
      <c r="U40" s="104"/>
      <c r="V40" s="104"/>
      <c r="W40" s="104"/>
      <c r="X40" s="249"/>
      <c r="Y40" s="275"/>
      <c r="Z40" s="276"/>
      <c r="AA40" s="276"/>
      <c r="AB40" s="276"/>
      <c r="AC40" s="277"/>
      <c r="AD40" s="278">
        <v>25</v>
      </c>
      <c r="AE40" s="278">
        <v>35</v>
      </c>
      <c r="AF40" s="278"/>
      <c r="AG40" s="278"/>
      <c r="AH40" s="109">
        <v>4</v>
      </c>
      <c r="AJ40" s="300">
        <v>3</v>
      </c>
    </row>
    <row r="41" spans="1:36" ht="24.75" thickTop="1" thickBot="1" x14ac:dyDescent="0.4">
      <c r="A41" s="3">
        <v>20</v>
      </c>
      <c r="B41" s="196"/>
      <c r="C41" s="280" t="s">
        <v>62</v>
      </c>
      <c r="D41" s="198" t="s">
        <v>48</v>
      </c>
      <c r="E41" s="97">
        <v>55</v>
      </c>
      <c r="F41" s="290"/>
      <c r="G41" s="290"/>
      <c r="H41" s="290"/>
      <c r="I41" s="101">
        <v>20</v>
      </c>
      <c r="J41" s="101">
        <v>35</v>
      </c>
      <c r="K41" s="101"/>
      <c r="L41" s="101"/>
      <c r="M41" s="101"/>
      <c r="N41" s="102">
        <v>4</v>
      </c>
      <c r="O41" s="103"/>
      <c r="P41" s="100"/>
      <c r="Q41" s="100"/>
      <c r="R41" s="100"/>
      <c r="S41" s="248"/>
      <c r="T41" s="103"/>
      <c r="U41" s="104"/>
      <c r="V41" s="104"/>
      <c r="W41" s="104"/>
      <c r="X41" s="249"/>
      <c r="Y41" s="275"/>
      <c r="Z41" s="276"/>
      <c r="AA41" s="276"/>
      <c r="AB41" s="276"/>
      <c r="AC41" s="277"/>
      <c r="AD41" s="278">
        <v>20</v>
      </c>
      <c r="AE41" s="278">
        <v>35</v>
      </c>
      <c r="AF41" s="278"/>
      <c r="AG41" s="278"/>
      <c r="AH41" s="109">
        <v>4</v>
      </c>
      <c r="AJ41" s="300">
        <v>3</v>
      </c>
    </row>
    <row r="42" spans="1:36" ht="24.75" thickTop="1" thickBot="1" x14ac:dyDescent="0.4">
      <c r="A42" s="3"/>
      <c r="B42" s="196"/>
      <c r="C42" s="280" t="s">
        <v>63</v>
      </c>
      <c r="D42" s="281" t="s">
        <v>47</v>
      </c>
      <c r="E42" s="97">
        <v>50</v>
      </c>
      <c r="F42" s="290"/>
      <c r="G42" s="290"/>
      <c r="H42" s="290"/>
      <c r="I42" s="101">
        <v>30</v>
      </c>
      <c r="J42" s="101">
        <v>20</v>
      </c>
      <c r="K42" s="101"/>
      <c r="L42" s="101"/>
      <c r="M42" s="101"/>
      <c r="N42" s="102">
        <v>3</v>
      </c>
      <c r="O42" s="103"/>
      <c r="P42" s="100"/>
      <c r="Q42" s="100"/>
      <c r="R42" s="100"/>
      <c r="S42" s="248"/>
      <c r="T42" s="103"/>
      <c r="U42" s="104"/>
      <c r="V42" s="104"/>
      <c r="W42" s="104"/>
      <c r="X42" s="249"/>
      <c r="Y42" s="275">
        <v>30</v>
      </c>
      <c r="Z42" s="276">
        <v>20</v>
      </c>
      <c r="AA42" s="276"/>
      <c r="AB42" s="276"/>
      <c r="AC42" s="277">
        <v>3</v>
      </c>
      <c r="AD42" s="278"/>
      <c r="AE42" s="278"/>
      <c r="AF42" s="278"/>
      <c r="AG42" s="278"/>
      <c r="AH42" s="109"/>
      <c r="AJ42" s="300">
        <v>2</v>
      </c>
    </row>
    <row r="43" spans="1:36" ht="24.75" thickTop="1" thickBot="1" x14ac:dyDescent="0.4">
      <c r="A43" s="3">
        <v>21</v>
      </c>
      <c r="B43" s="196"/>
      <c r="C43" s="280" t="s">
        <v>64</v>
      </c>
      <c r="D43" s="198" t="s">
        <v>47</v>
      </c>
      <c r="E43" s="97">
        <v>40</v>
      </c>
      <c r="F43" s="290"/>
      <c r="G43" s="290"/>
      <c r="H43" s="290"/>
      <c r="I43" s="101">
        <v>20</v>
      </c>
      <c r="J43" s="101">
        <v>20</v>
      </c>
      <c r="K43" s="101"/>
      <c r="L43" s="101"/>
      <c r="M43" s="101"/>
      <c r="N43" s="102">
        <v>3</v>
      </c>
      <c r="O43" s="103"/>
      <c r="P43" s="100"/>
      <c r="Q43" s="100"/>
      <c r="R43" s="100"/>
      <c r="S43" s="248"/>
      <c r="T43" s="103"/>
      <c r="U43" s="104"/>
      <c r="V43" s="104"/>
      <c r="W43" s="104"/>
      <c r="X43" s="249"/>
      <c r="Y43" s="275">
        <v>20</v>
      </c>
      <c r="Z43" s="276">
        <v>20</v>
      </c>
      <c r="AA43" s="276"/>
      <c r="AB43" s="276"/>
      <c r="AC43" s="277">
        <v>3</v>
      </c>
      <c r="AD43" s="278"/>
      <c r="AE43" s="278"/>
      <c r="AF43" s="278"/>
      <c r="AG43" s="278"/>
      <c r="AH43" s="109"/>
      <c r="AJ43" s="300">
        <v>2</v>
      </c>
    </row>
    <row r="44" spans="1:36" ht="24.75" thickTop="1" thickBot="1" x14ac:dyDescent="0.4">
      <c r="A44" s="3">
        <v>22</v>
      </c>
      <c r="B44" s="196"/>
      <c r="C44" s="280" t="s">
        <v>65</v>
      </c>
      <c r="D44" s="198" t="s">
        <v>47</v>
      </c>
      <c r="E44" s="97">
        <v>45</v>
      </c>
      <c r="F44" s="290"/>
      <c r="G44" s="290"/>
      <c r="H44" s="290"/>
      <c r="I44" s="101">
        <v>20</v>
      </c>
      <c r="J44" s="101">
        <v>25</v>
      </c>
      <c r="K44" s="101"/>
      <c r="L44" s="101"/>
      <c r="M44" s="101"/>
      <c r="N44" s="102">
        <v>3</v>
      </c>
      <c r="O44" s="103"/>
      <c r="P44" s="100"/>
      <c r="Q44" s="100"/>
      <c r="R44" s="100"/>
      <c r="S44" s="248"/>
      <c r="T44" s="103"/>
      <c r="U44" s="104"/>
      <c r="V44" s="104"/>
      <c r="W44" s="104"/>
      <c r="X44" s="249"/>
      <c r="Y44" s="275">
        <v>20</v>
      </c>
      <c r="Z44" s="276">
        <v>25</v>
      </c>
      <c r="AA44" s="276"/>
      <c r="AB44" s="276"/>
      <c r="AC44" s="277">
        <v>3</v>
      </c>
      <c r="AD44" s="278"/>
      <c r="AE44" s="278"/>
      <c r="AF44" s="278"/>
      <c r="AG44" s="278"/>
      <c r="AH44" s="109"/>
      <c r="AJ44" s="300">
        <v>2</v>
      </c>
    </row>
    <row r="45" spans="1:36" ht="24.75" thickTop="1" thickBot="1" x14ac:dyDescent="0.4">
      <c r="A45" s="3">
        <v>23</v>
      </c>
      <c r="B45" s="282"/>
      <c r="C45" s="283" t="s">
        <v>66</v>
      </c>
      <c r="D45" s="266" t="s">
        <v>47</v>
      </c>
      <c r="E45" s="97">
        <v>45</v>
      </c>
      <c r="F45" s="290"/>
      <c r="G45" s="290"/>
      <c r="H45" s="290"/>
      <c r="I45" s="101">
        <v>30</v>
      </c>
      <c r="J45" s="101">
        <v>15</v>
      </c>
      <c r="K45" s="101"/>
      <c r="L45" s="101"/>
      <c r="M45" s="101"/>
      <c r="N45" s="102">
        <v>3</v>
      </c>
      <c r="O45" s="103"/>
      <c r="P45" s="100"/>
      <c r="Q45" s="100"/>
      <c r="R45" s="100"/>
      <c r="S45" s="248"/>
      <c r="T45" s="103"/>
      <c r="U45" s="104"/>
      <c r="V45" s="104"/>
      <c r="W45" s="104"/>
      <c r="X45" s="249"/>
      <c r="Y45" s="275">
        <v>30</v>
      </c>
      <c r="Z45" s="276">
        <v>15</v>
      </c>
      <c r="AA45" s="276"/>
      <c r="AB45" s="276"/>
      <c r="AC45" s="277">
        <v>3</v>
      </c>
      <c r="AD45" s="278"/>
      <c r="AE45" s="278"/>
      <c r="AF45" s="278"/>
      <c r="AG45" s="278"/>
      <c r="AH45" s="109"/>
      <c r="AJ45" s="300">
        <v>2</v>
      </c>
    </row>
    <row r="46" spans="1:36" ht="24" customHeight="1" thickTop="1" thickBot="1" x14ac:dyDescent="0.4">
      <c r="A46" s="3">
        <v>24</v>
      </c>
      <c r="B46" s="216"/>
      <c r="C46" s="217" t="s">
        <v>25</v>
      </c>
      <c r="D46" s="218"/>
      <c r="E46" s="219">
        <f>SUM(E40:E45)</f>
        <v>295</v>
      </c>
      <c r="F46" s="294"/>
      <c r="G46" s="294"/>
      <c r="H46" s="294"/>
      <c r="I46" s="219">
        <f>SUM(I40:I45)</f>
        <v>145</v>
      </c>
      <c r="J46" s="219">
        <f>SUM(J40:J45)</f>
        <v>150</v>
      </c>
      <c r="K46" s="219"/>
      <c r="L46" s="219"/>
      <c r="M46" s="219"/>
      <c r="N46" s="219">
        <f>SUM(N40:N45)</f>
        <v>20</v>
      </c>
      <c r="O46" s="268"/>
      <c r="P46" s="268"/>
      <c r="Q46" s="268"/>
      <c r="R46" s="268"/>
      <c r="S46" s="269"/>
      <c r="T46" s="270"/>
      <c r="U46" s="268"/>
      <c r="V46" s="268"/>
      <c r="W46" s="268"/>
      <c r="X46" s="268"/>
      <c r="Y46" s="284">
        <f>SUM(Y42:Y45)</f>
        <v>100</v>
      </c>
      <c r="Z46" s="284">
        <f>SUM(Z42:Z45)</f>
        <v>80</v>
      </c>
      <c r="AA46" s="284"/>
      <c r="AB46" s="284"/>
      <c r="AC46" s="285">
        <f>SUM(AC42:AC45)</f>
        <v>12</v>
      </c>
      <c r="AD46" s="286">
        <f>SUM(AD40:AD45)</f>
        <v>45</v>
      </c>
      <c r="AE46" s="284">
        <f>SUM(AE40:AE45)</f>
        <v>70</v>
      </c>
      <c r="AF46" s="284"/>
      <c r="AG46" s="284"/>
      <c r="AH46" s="110">
        <f>SUM(AH40:AH45)</f>
        <v>8</v>
      </c>
      <c r="AJ46" s="300"/>
    </row>
    <row r="47" spans="1:36" ht="24.75" thickTop="1" thickBot="1" x14ac:dyDescent="0.4">
      <c r="A47" s="3">
        <v>25</v>
      </c>
      <c r="B47" s="594" t="s">
        <v>98</v>
      </c>
      <c r="C47" s="595"/>
      <c r="D47" s="274"/>
      <c r="E47" s="97"/>
      <c r="F47" s="290"/>
      <c r="G47" s="290"/>
      <c r="H47" s="290"/>
      <c r="I47" s="101"/>
      <c r="J47" s="101"/>
      <c r="K47" s="101"/>
      <c r="L47" s="101"/>
      <c r="M47" s="101"/>
      <c r="N47" s="102"/>
      <c r="O47" s="103"/>
      <c r="P47" s="100"/>
      <c r="Q47" s="100"/>
      <c r="R47" s="100"/>
      <c r="S47" s="248"/>
      <c r="T47" s="103"/>
      <c r="U47" s="104"/>
      <c r="V47" s="104"/>
      <c r="W47" s="104"/>
      <c r="X47" s="249"/>
      <c r="Y47" s="287"/>
      <c r="Z47" s="288"/>
      <c r="AA47" s="288"/>
      <c r="AB47" s="288"/>
      <c r="AC47" s="289"/>
      <c r="AD47" s="290"/>
      <c r="AE47" s="290"/>
      <c r="AF47" s="290"/>
      <c r="AG47" s="290"/>
      <c r="AH47" s="111"/>
      <c r="AJ47" s="300"/>
    </row>
    <row r="48" spans="1:36" ht="33" thickTop="1" thickBot="1" x14ac:dyDescent="0.4">
      <c r="A48" s="3">
        <v>26</v>
      </c>
      <c r="B48" s="196"/>
      <c r="C48" s="291" t="s">
        <v>78</v>
      </c>
      <c r="D48" s="198" t="s">
        <v>48</v>
      </c>
      <c r="E48" s="97">
        <f t="shared" ref="E48:E53" si="1">SUM(I48:K48)</f>
        <v>60</v>
      </c>
      <c r="F48" s="290"/>
      <c r="G48" s="290"/>
      <c r="H48" s="290"/>
      <c r="I48" s="101">
        <v>25</v>
      </c>
      <c r="J48" s="101">
        <v>35</v>
      </c>
      <c r="K48" s="101"/>
      <c r="L48" s="101"/>
      <c r="M48" s="101"/>
      <c r="N48" s="102">
        <v>4</v>
      </c>
      <c r="O48" s="103"/>
      <c r="P48" s="100"/>
      <c r="Q48" s="100"/>
      <c r="R48" s="100"/>
      <c r="S48" s="248"/>
      <c r="T48" s="103"/>
      <c r="U48" s="104"/>
      <c r="V48" s="104"/>
      <c r="W48" s="104"/>
      <c r="X48" s="249"/>
      <c r="Y48" s="287"/>
      <c r="Z48" s="288"/>
      <c r="AA48" s="288"/>
      <c r="AB48" s="288"/>
      <c r="AC48" s="289"/>
      <c r="AD48" s="290">
        <v>25</v>
      </c>
      <c r="AE48" s="290">
        <v>35</v>
      </c>
      <c r="AF48" s="290"/>
      <c r="AG48" s="290"/>
      <c r="AH48" s="111">
        <v>4</v>
      </c>
      <c r="AJ48" s="300">
        <v>3</v>
      </c>
    </row>
    <row r="49" spans="1:36" ht="24.75" thickTop="1" thickBot="1" x14ac:dyDescent="0.4">
      <c r="A49" s="3">
        <v>27</v>
      </c>
      <c r="B49" s="196"/>
      <c r="C49" s="292" t="s">
        <v>81</v>
      </c>
      <c r="D49" s="198" t="s">
        <v>48</v>
      </c>
      <c r="E49" s="97">
        <v>60</v>
      </c>
      <c r="F49" s="290"/>
      <c r="G49" s="290"/>
      <c r="H49" s="290"/>
      <c r="I49" s="101">
        <v>30</v>
      </c>
      <c r="J49" s="101">
        <v>30</v>
      </c>
      <c r="K49" s="101"/>
      <c r="L49" s="101"/>
      <c r="M49" s="101"/>
      <c r="N49" s="102">
        <v>4</v>
      </c>
      <c r="O49" s="103"/>
      <c r="P49" s="100"/>
      <c r="Q49" s="100"/>
      <c r="R49" s="100"/>
      <c r="S49" s="248"/>
      <c r="T49" s="103"/>
      <c r="U49" s="104"/>
      <c r="V49" s="104"/>
      <c r="W49" s="104"/>
      <c r="X49" s="249"/>
      <c r="Y49" s="287"/>
      <c r="Z49" s="288"/>
      <c r="AA49" s="288"/>
      <c r="AB49" s="288"/>
      <c r="AC49" s="289"/>
      <c r="AD49" s="290">
        <v>30</v>
      </c>
      <c r="AE49" s="290">
        <v>30</v>
      </c>
      <c r="AF49" s="290"/>
      <c r="AG49" s="290"/>
      <c r="AH49" s="111">
        <v>4</v>
      </c>
      <c r="AJ49" s="300">
        <v>3</v>
      </c>
    </row>
    <row r="50" spans="1:36" ht="24.75" thickTop="1" thickBot="1" x14ac:dyDescent="0.4">
      <c r="A50" s="3">
        <v>28</v>
      </c>
      <c r="B50" s="196"/>
      <c r="C50" s="292" t="s">
        <v>80</v>
      </c>
      <c r="D50" s="281" t="s">
        <v>47</v>
      </c>
      <c r="E50" s="97">
        <f t="shared" si="1"/>
        <v>45</v>
      </c>
      <c r="F50" s="290"/>
      <c r="G50" s="290"/>
      <c r="H50" s="290"/>
      <c r="I50" s="101">
        <v>20</v>
      </c>
      <c r="J50" s="101">
        <v>25</v>
      </c>
      <c r="K50" s="101"/>
      <c r="L50" s="101"/>
      <c r="M50" s="101"/>
      <c r="N50" s="102">
        <v>3</v>
      </c>
      <c r="O50" s="103"/>
      <c r="P50" s="100"/>
      <c r="Q50" s="100"/>
      <c r="R50" s="100"/>
      <c r="S50" s="248"/>
      <c r="T50" s="103"/>
      <c r="U50" s="104"/>
      <c r="V50" s="104"/>
      <c r="W50" s="104"/>
      <c r="X50" s="249"/>
      <c r="Y50" s="287">
        <v>20</v>
      </c>
      <c r="Z50" s="288">
        <v>25</v>
      </c>
      <c r="AA50" s="288"/>
      <c r="AB50" s="288"/>
      <c r="AC50" s="289">
        <v>3</v>
      </c>
      <c r="AD50" s="290"/>
      <c r="AE50" s="290"/>
      <c r="AF50" s="290"/>
      <c r="AG50" s="290"/>
      <c r="AH50" s="111"/>
      <c r="AJ50" s="300">
        <v>2</v>
      </c>
    </row>
    <row r="51" spans="1:36" ht="33" thickTop="1" thickBot="1" x14ac:dyDescent="0.4">
      <c r="A51" s="307">
        <v>29</v>
      </c>
      <c r="B51" s="196"/>
      <c r="C51" s="292" t="s">
        <v>79</v>
      </c>
      <c r="D51" s="198" t="s">
        <v>47</v>
      </c>
      <c r="E51" s="97">
        <f t="shared" si="1"/>
        <v>45</v>
      </c>
      <c r="F51" s="290"/>
      <c r="G51" s="290"/>
      <c r="H51" s="290"/>
      <c r="I51" s="101">
        <v>20</v>
      </c>
      <c r="J51" s="101">
        <v>25</v>
      </c>
      <c r="K51" s="101"/>
      <c r="L51" s="101"/>
      <c r="M51" s="101"/>
      <c r="N51" s="102">
        <v>3</v>
      </c>
      <c r="O51" s="103"/>
      <c r="P51" s="100"/>
      <c r="Q51" s="100"/>
      <c r="R51" s="100"/>
      <c r="S51" s="248"/>
      <c r="T51" s="103"/>
      <c r="U51" s="104"/>
      <c r="V51" s="104"/>
      <c r="W51" s="104"/>
      <c r="X51" s="249"/>
      <c r="Y51" s="287">
        <v>20</v>
      </c>
      <c r="Z51" s="288">
        <v>25</v>
      </c>
      <c r="AA51" s="288"/>
      <c r="AB51" s="288"/>
      <c r="AC51" s="289">
        <v>3</v>
      </c>
      <c r="AD51" s="290"/>
      <c r="AE51" s="290"/>
      <c r="AF51" s="290"/>
      <c r="AG51" s="290"/>
      <c r="AH51" s="111"/>
      <c r="AJ51" s="300">
        <v>2</v>
      </c>
    </row>
    <row r="52" spans="1:36" ht="24" thickBot="1" x14ac:dyDescent="0.4">
      <c r="A52" s="309">
        <v>30</v>
      </c>
      <c r="B52" s="308"/>
      <c r="C52" s="292" t="s">
        <v>82</v>
      </c>
      <c r="D52" s="198" t="s">
        <v>47</v>
      </c>
      <c r="E52" s="97">
        <v>40</v>
      </c>
      <c r="F52" s="290"/>
      <c r="G52" s="290"/>
      <c r="H52" s="290"/>
      <c r="I52" s="101">
        <v>20</v>
      </c>
      <c r="J52" s="101">
        <v>20</v>
      </c>
      <c r="K52" s="101"/>
      <c r="L52" s="101"/>
      <c r="M52" s="101"/>
      <c r="N52" s="102">
        <v>3</v>
      </c>
      <c r="O52" s="103"/>
      <c r="P52" s="100"/>
      <c r="Q52" s="100"/>
      <c r="R52" s="100"/>
      <c r="S52" s="248"/>
      <c r="T52" s="103"/>
      <c r="U52" s="104"/>
      <c r="V52" s="104"/>
      <c r="W52" s="104"/>
      <c r="X52" s="249"/>
      <c r="Y52" s="287">
        <v>20</v>
      </c>
      <c r="Z52" s="288">
        <v>20</v>
      </c>
      <c r="AA52" s="288"/>
      <c r="AB52" s="288"/>
      <c r="AC52" s="289">
        <v>3</v>
      </c>
      <c r="AD52" s="290"/>
      <c r="AE52" s="290"/>
      <c r="AF52" s="290"/>
      <c r="AG52" s="290"/>
      <c r="AH52" s="111"/>
      <c r="AJ52" s="300">
        <v>2</v>
      </c>
    </row>
    <row r="53" spans="1:36" ht="24" thickBot="1" x14ac:dyDescent="0.4">
      <c r="A53" s="335">
        <v>31</v>
      </c>
      <c r="B53" s="196"/>
      <c r="C53" s="293" t="s">
        <v>83</v>
      </c>
      <c r="D53" s="266" t="s">
        <v>47</v>
      </c>
      <c r="E53" s="97">
        <f t="shared" si="1"/>
        <v>45</v>
      </c>
      <c r="F53" s="290"/>
      <c r="G53" s="290"/>
      <c r="H53" s="290"/>
      <c r="I53" s="101">
        <v>25</v>
      </c>
      <c r="J53" s="101">
        <v>20</v>
      </c>
      <c r="K53" s="101"/>
      <c r="L53" s="101"/>
      <c r="M53" s="101"/>
      <c r="N53" s="102">
        <v>3</v>
      </c>
      <c r="O53" s="103"/>
      <c r="P53" s="100"/>
      <c r="Q53" s="100"/>
      <c r="R53" s="100"/>
      <c r="S53" s="248"/>
      <c r="T53" s="103"/>
      <c r="U53" s="104"/>
      <c r="V53" s="104"/>
      <c r="W53" s="104"/>
      <c r="X53" s="249"/>
      <c r="Y53" s="287">
        <v>25</v>
      </c>
      <c r="Z53" s="288">
        <v>20</v>
      </c>
      <c r="AA53" s="288"/>
      <c r="AB53" s="288"/>
      <c r="AC53" s="289">
        <v>3</v>
      </c>
      <c r="AD53" s="290"/>
      <c r="AE53" s="290"/>
      <c r="AF53" s="290"/>
      <c r="AG53" s="290"/>
      <c r="AH53" s="111"/>
      <c r="AJ53" s="300">
        <v>2</v>
      </c>
    </row>
    <row r="54" spans="1:36" ht="24.75" thickTop="1" thickBot="1" x14ac:dyDescent="0.4">
      <c r="A54" s="309">
        <v>32</v>
      </c>
      <c r="B54" s="311"/>
      <c r="C54" s="310" t="s">
        <v>25</v>
      </c>
      <c r="D54" s="218"/>
      <c r="E54" s="219">
        <f>SUM(E48:E53)</f>
        <v>295</v>
      </c>
      <c r="F54" s="294"/>
      <c r="G54" s="294"/>
      <c r="H54" s="294"/>
      <c r="I54" s="219">
        <f>SUM(I48:I53)</f>
        <v>140</v>
      </c>
      <c r="J54" s="219">
        <f>SUM(J48:J53)</f>
        <v>155</v>
      </c>
      <c r="K54" s="219"/>
      <c r="L54" s="219"/>
      <c r="M54" s="219"/>
      <c r="N54" s="219">
        <f>SUM(N48:N53)</f>
        <v>20</v>
      </c>
      <c r="O54" s="268"/>
      <c r="P54" s="268"/>
      <c r="Q54" s="268"/>
      <c r="R54" s="268"/>
      <c r="S54" s="269"/>
      <c r="T54" s="270"/>
      <c r="U54" s="268"/>
      <c r="V54" s="268"/>
      <c r="W54" s="268"/>
      <c r="X54" s="268"/>
      <c r="Y54" s="294">
        <f>SUM(Y50:Y53)</f>
        <v>85</v>
      </c>
      <c r="Z54" s="294">
        <f>SUM(Z50:Z53)</f>
        <v>90</v>
      </c>
      <c r="AA54" s="294"/>
      <c r="AB54" s="294"/>
      <c r="AC54" s="295">
        <f>SUM(AC50:AC53)</f>
        <v>12</v>
      </c>
      <c r="AD54" s="296">
        <f>SUM(AD48:AD53)</f>
        <v>55</v>
      </c>
      <c r="AE54" s="294">
        <f>SUM(AE48:AE53)</f>
        <v>65</v>
      </c>
      <c r="AF54" s="294"/>
      <c r="AG54" s="294"/>
      <c r="AH54" s="112">
        <f>SUM(AH48:AH53)</f>
        <v>8</v>
      </c>
      <c r="AJ54" s="300">
        <v>14</v>
      </c>
    </row>
    <row r="55" spans="1:36" x14ac:dyDescent="0.35">
      <c r="A55" s="4"/>
      <c r="C55" s="542" t="s">
        <v>100</v>
      </c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542"/>
    </row>
    <row r="56" spans="1:36" x14ac:dyDescent="0.35">
      <c r="A56" s="4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N56" s="542"/>
    </row>
    <row r="57" spans="1:36" x14ac:dyDescent="0.35">
      <c r="A57" s="4"/>
      <c r="C57" s="542"/>
      <c r="D57" s="542"/>
      <c r="E57" s="542"/>
      <c r="F57" s="542"/>
      <c r="G57" s="542"/>
      <c r="H57" s="542"/>
      <c r="I57" s="542"/>
      <c r="J57" s="542"/>
      <c r="K57" s="542"/>
      <c r="L57" s="542"/>
      <c r="M57" s="542"/>
      <c r="N57" s="542"/>
      <c r="Q57" s="66"/>
      <c r="R57" s="66"/>
      <c r="S57" s="66"/>
      <c r="T57" s="66"/>
      <c r="U57" s="66"/>
      <c r="V57" s="66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</row>
    <row r="58" spans="1:36" x14ac:dyDescent="0.35">
      <c r="A58" s="4"/>
      <c r="B58" s="116" t="s">
        <v>68</v>
      </c>
      <c r="I58" s="54"/>
      <c r="O58" s="66"/>
      <c r="P58" s="66"/>
      <c r="Q58" s="66"/>
      <c r="R58" s="66"/>
      <c r="S58" s="66"/>
      <c r="T58" s="66"/>
      <c r="U58" s="66"/>
      <c r="V58" s="66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</row>
    <row r="59" spans="1:36" x14ac:dyDescent="0.35">
      <c r="A59" s="4"/>
      <c r="O59" s="66"/>
      <c r="P59" s="66"/>
      <c r="Q59" s="66"/>
      <c r="R59" s="66"/>
      <c r="S59" s="66"/>
      <c r="T59" s="66"/>
      <c r="U59" s="66"/>
      <c r="V59" s="66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</row>
    <row r="60" spans="1:36" x14ac:dyDescent="0.35">
      <c r="A60" s="4"/>
      <c r="O60" s="66"/>
      <c r="P60" s="66"/>
      <c r="Q60" s="66"/>
      <c r="R60" s="66"/>
      <c r="S60" s="66"/>
      <c r="T60" s="66"/>
      <c r="U60" s="66"/>
      <c r="V60" s="66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</row>
    <row r="61" spans="1:36" x14ac:dyDescent="0.35">
      <c r="A61" s="4"/>
      <c r="O61" s="66"/>
      <c r="P61" s="66"/>
      <c r="Q61" s="66"/>
      <c r="R61" s="66"/>
      <c r="S61" s="66"/>
      <c r="T61" s="66"/>
      <c r="U61" s="66"/>
      <c r="V61" s="66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6" x14ac:dyDescent="0.35">
      <c r="A62" s="4"/>
      <c r="B62" s="116" t="s">
        <v>76</v>
      </c>
      <c r="O62" s="66"/>
      <c r="P62" s="66"/>
      <c r="Q62" s="66"/>
      <c r="R62" s="66"/>
      <c r="S62" s="66"/>
      <c r="T62" s="66"/>
      <c r="U62" s="66"/>
      <c r="V62" s="66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</row>
    <row r="63" spans="1:36" x14ac:dyDescent="0.35">
      <c r="A63" s="4"/>
      <c r="O63" s="66"/>
      <c r="P63" s="66"/>
      <c r="Q63" s="66"/>
      <c r="R63" s="66"/>
      <c r="S63" s="66"/>
      <c r="T63" s="66"/>
      <c r="U63" s="66"/>
      <c r="V63" s="66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6" x14ac:dyDescent="0.35">
      <c r="B64" s="117"/>
      <c r="O64" s="66"/>
      <c r="P64" s="66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2:34" x14ac:dyDescent="0.35">
      <c r="B65" s="117"/>
      <c r="C65" s="56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2:34" ht="16.899999999999999" customHeight="1" x14ac:dyDescent="0.35">
      <c r="B66" s="117"/>
      <c r="C66" s="56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2:34" x14ac:dyDescent="0.35">
      <c r="B67" s="117"/>
      <c r="C67" s="56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2:34" x14ac:dyDescent="0.35">
      <c r="B68" s="117"/>
      <c r="C68" s="56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2:34" x14ac:dyDescent="0.35">
      <c r="B69" s="117"/>
      <c r="C69" s="56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2:34" x14ac:dyDescent="0.35">
      <c r="B70" s="117"/>
      <c r="C70" s="56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2:34" x14ac:dyDescent="0.35">
      <c r="B71" s="117"/>
      <c r="C71" s="56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2:34" x14ac:dyDescent="0.35">
      <c r="B72" s="117"/>
      <c r="C72" s="56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2:34" x14ac:dyDescent="0.35">
      <c r="B73" s="117"/>
      <c r="C73" s="56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</row>
    <row r="74" spans="2:34" ht="16.149999999999999" customHeight="1" x14ac:dyDescent="0.35">
      <c r="B74" s="117"/>
      <c r="C74" s="56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</row>
    <row r="75" spans="2:34" x14ac:dyDescent="0.35">
      <c r="B75" s="117"/>
      <c r="C75" s="56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</row>
    <row r="76" spans="2:34" x14ac:dyDescent="0.35">
      <c r="B76" s="117"/>
      <c r="C76" s="56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</row>
    <row r="77" spans="2:34" x14ac:dyDescent="0.35">
      <c r="B77" s="117"/>
      <c r="C77" s="56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</row>
    <row r="78" spans="2:34" x14ac:dyDescent="0.35">
      <c r="B78" s="117"/>
      <c r="C78" s="56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</row>
    <row r="79" spans="2:34" x14ac:dyDescent="0.35">
      <c r="B79" s="117"/>
      <c r="C79" s="56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</row>
    <row r="80" spans="2:34" x14ac:dyDescent="0.35">
      <c r="B80" s="117"/>
      <c r="C80" s="56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</row>
    <row r="81" spans="2:34" x14ac:dyDescent="0.35">
      <c r="B81" s="117"/>
      <c r="C81" s="56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</row>
    <row r="82" spans="2:34" x14ac:dyDescent="0.35">
      <c r="B82" s="117"/>
      <c r="C82" s="56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</row>
    <row r="83" spans="2:34" x14ac:dyDescent="0.35">
      <c r="B83" s="117"/>
      <c r="C83" s="56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</row>
    <row r="84" spans="2:34" x14ac:dyDescent="0.35">
      <c r="B84" s="117"/>
      <c r="C84" s="56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</row>
    <row r="85" spans="2:34" x14ac:dyDescent="0.35">
      <c r="B85" s="117"/>
      <c r="C85" s="56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</row>
    <row r="86" spans="2:34" x14ac:dyDescent="0.35">
      <c r="B86" s="117"/>
      <c r="C86" s="56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</row>
    <row r="87" spans="2:34" x14ac:dyDescent="0.35">
      <c r="B87" s="117"/>
      <c r="C87" s="56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2:34" x14ac:dyDescent="0.35">
      <c r="B88" s="117"/>
      <c r="C88" s="56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2:34" x14ac:dyDescent="0.35">
      <c r="B89" s="117"/>
      <c r="C89" s="56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2:34" x14ac:dyDescent="0.35">
      <c r="B90" s="117"/>
      <c r="C90" s="56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</row>
    <row r="91" spans="2:34" x14ac:dyDescent="0.35">
      <c r="C91" s="56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</row>
  </sheetData>
  <mergeCells count="27">
    <mergeCell ref="AJ8:AJ13"/>
    <mergeCell ref="B15:AH15"/>
    <mergeCell ref="B47:C47"/>
    <mergeCell ref="B17:C17"/>
    <mergeCell ref="B24:C24"/>
    <mergeCell ref="B31:C31"/>
    <mergeCell ref="B39:C39"/>
    <mergeCell ref="I8:N10"/>
    <mergeCell ref="F8:H10"/>
    <mergeCell ref="A1:AH1"/>
    <mergeCell ref="A2:AH2"/>
    <mergeCell ref="A3:AH3"/>
    <mergeCell ref="A4:AH4"/>
    <mergeCell ref="A5:AH5"/>
    <mergeCell ref="C55:N57"/>
    <mergeCell ref="A6:AH6"/>
    <mergeCell ref="B8:B12"/>
    <mergeCell ref="C8:C12"/>
    <mergeCell ref="D8:D12"/>
    <mergeCell ref="A8:A12"/>
    <mergeCell ref="Y10:AC10"/>
    <mergeCell ref="AD10:AH10"/>
    <mergeCell ref="Y8:AH9"/>
    <mergeCell ref="A7:AH7"/>
    <mergeCell ref="O8:X9"/>
    <mergeCell ref="O10:S10"/>
    <mergeCell ref="T10:X10"/>
  </mergeCells>
  <pageMargins left="0.7" right="0.7" top="0.75" bottom="0.75" header="0.3" footer="0.3"/>
  <pageSetup paperSize="9" scale="38" fitToHeight="0" orientation="landscape" r:id="rId1"/>
  <rowBreaks count="1" manualBreakCount="1">
    <brk id="41" max="36" man="1"/>
  </rowBreaks>
  <ignoredErrors>
    <ignoredError sqref="AG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Specjalność!Obszar_wydruku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2025-12-09T09:34:19Z</dcterms:modified>
</cp:coreProperties>
</file>