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 tabRatio="361"/>
  </bookViews>
  <sheets>
    <sheet name="Plan studiów - wzór" sheetId="1" r:id="rId1"/>
    <sheet name="Specjalność" sheetId="4" r:id="rId2"/>
  </sheets>
  <definedNames>
    <definedName name="_xlnm.Print_Area" localSheetId="1">Specjalność!$A$1:$AJ$64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3" i="1" l="1"/>
  <c r="Y42" i="1"/>
  <c r="X42" i="1"/>
  <c r="X43" i="1" s="1"/>
  <c r="S42" i="1"/>
  <c r="S43" i="1" s="1"/>
  <c r="L43" i="1"/>
  <c r="Y17" i="1"/>
  <c r="S17" i="1"/>
  <c r="L17" i="1"/>
  <c r="L22" i="1"/>
  <c r="G30" i="4"/>
  <c r="O30" i="4"/>
  <c r="G23" i="4"/>
  <c r="E31" i="1"/>
  <c r="E41" i="1" l="1"/>
  <c r="W17" i="1" l="1"/>
  <c r="E39" i="1" l="1"/>
  <c r="E37" i="1"/>
  <c r="E34" i="1"/>
  <c r="E30" i="1"/>
  <c r="E28" i="1"/>
  <c r="E36" i="4"/>
  <c r="E35" i="4"/>
  <c r="E34" i="4"/>
  <c r="E33" i="4"/>
  <c r="AH46" i="4"/>
  <c r="AE46" i="4"/>
  <c r="AD46" i="4"/>
  <c r="AC46" i="4"/>
  <c r="Z46" i="4"/>
  <c r="Y46" i="4"/>
  <c r="E40" i="4"/>
  <c r="E50" i="4" l="1"/>
  <c r="E48" i="4"/>
  <c r="E53" i="4" l="1"/>
  <c r="AH54" i="4" l="1"/>
  <c r="AE54" i="4"/>
  <c r="AD54" i="4"/>
  <c r="AC54" i="4"/>
  <c r="Z54" i="4"/>
  <c r="Y54" i="4"/>
  <c r="N54" i="4"/>
  <c r="J54" i="4"/>
  <c r="I54" i="4"/>
  <c r="E51" i="4"/>
  <c r="E54" i="4" s="1"/>
  <c r="E32" i="4"/>
  <c r="AH38" i="4"/>
  <c r="AG38" i="4"/>
  <c r="I42" i="1" l="1"/>
  <c r="I17" i="1"/>
  <c r="AA17" i="1" l="1"/>
  <c r="AA42" i="1"/>
  <c r="AB17" i="1"/>
  <c r="AE38" i="4" l="1"/>
  <c r="AD38" i="4"/>
  <c r="O42" i="1"/>
  <c r="E24" i="1"/>
  <c r="P30" i="4" l="1"/>
  <c r="S30" i="4"/>
  <c r="T30" i="4"/>
  <c r="U30" i="4"/>
  <c r="X30" i="4"/>
  <c r="X23" i="4"/>
  <c r="U23" i="4"/>
  <c r="T23" i="4"/>
  <c r="S23" i="4"/>
  <c r="P23" i="4"/>
  <c r="O23" i="4"/>
  <c r="N23" i="4"/>
  <c r="J23" i="4"/>
  <c r="I23" i="4"/>
  <c r="E22" i="4"/>
  <c r="E21" i="4"/>
  <c r="E19" i="4"/>
  <c r="E18" i="4"/>
  <c r="AC38" i="4"/>
  <c r="Z38" i="4"/>
  <c r="Y38" i="4"/>
  <c r="N38" i="4"/>
  <c r="J38" i="4"/>
  <c r="I38" i="4"/>
  <c r="E23" i="4" l="1"/>
  <c r="E38" i="4"/>
  <c r="N46" i="4" l="1"/>
  <c r="N30" i="4"/>
  <c r="O22" i="1"/>
  <c r="O17" i="1"/>
  <c r="M42" i="1"/>
  <c r="M43" i="1" s="1"/>
  <c r="AK17" i="1"/>
  <c r="O43" i="1" l="1"/>
  <c r="AI17" i="1"/>
  <c r="AI43" i="1" s="1"/>
  <c r="AF17" i="1"/>
  <c r="AD17" i="1"/>
  <c r="AD43" i="1" s="1"/>
  <c r="E17" i="1" l="1"/>
  <c r="E46" i="4"/>
  <c r="I46" i="4"/>
  <c r="J46" i="4"/>
  <c r="E30" i="4"/>
  <c r="I30" i="4"/>
  <c r="J30" i="4"/>
  <c r="AB42" i="1" l="1"/>
  <c r="AB43" i="1" s="1"/>
  <c r="AC42" i="1"/>
  <c r="AC43" i="1" s="1"/>
  <c r="E42" i="1"/>
  <c r="E22" i="1"/>
  <c r="E43" i="1" l="1"/>
  <c r="AG42" i="1"/>
  <c r="AG43" i="1" s="1"/>
  <c r="AH42" i="1"/>
  <c r="AH43" i="1" s="1"/>
  <c r="AJ42" i="1"/>
  <c r="AJ43" i="1" s="1"/>
  <c r="AK42" i="1"/>
  <c r="AK43" i="1" s="1"/>
  <c r="AF42" i="1"/>
  <c r="AF43" i="1" s="1"/>
  <c r="Z42" i="1"/>
  <c r="Z43" i="1" s="1"/>
  <c r="V42" i="1"/>
  <c r="W42" i="1"/>
  <c r="U42" i="1"/>
  <c r="P42" i="1"/>
  <c r="Q42" i="1"/>
  <c r="J42" i="1"/>
  <c r="I22" i="1"/>
  <c r="I43" i="1" s="1"/>
  <c r="J22" i="1"/>
  <c r="V22" i="1"/>
  <c r="W22" i="1"/>
  <c r="AA22" i="1"/>
  <c r="U22" i="1"/>
  <c r="P22" i="1"/>
  <c r="Q22" i="1"/>
  <c r="U17" i="1"/>
  <c r="Q17" i="1"/>
  <c r="K17" i="1"/>
  <c r="K43" i="1" s="1"/>
  <c r="P43" i="1" l="1"/>
  <c r="V43" i="1"/>
  <c r="AA43" i="1"/>
  <c r="U43" i="1"/>
  <c r="J43" i="1"/>
  <c r="W43" i="1"/>
  <c r="Q43" i="1"/>
  <c r="AL12" i="1"/>
</calcChain>
</file>

<file path=xl/sharedStrings.xml><?xml version="1.0" encoding="utf-8"?>
<sst xmlns="http://schemas.openxmlformats.org/spreadsheetml/2006/main" count="254" uniqueCount="112">
  <si>
    <t>Kod przedmiotu</t>
  </si>
  <si>
    <t>Przedmiot</t>
  </si>
  <si>
    <t>Forma zaliczenia</t>
  </si>
  <si>
    <t>I ROK</t>
  </si>
  <si>
    <t>Razem</t>
  </si>
  <si>
    <t>Wykład</t>
  </si>
  <si>
    <t>Seminarium</t>
  </si>
  <si>
    <t>1 semestr</t>
  </si>
  <si>
    <t>ECTS</t>
  </si>
  <si>
    <t>2 semestr</t>
  </si>
  <si>
    <t>II ROK</t>
  </si>
  <si>
    <t>3 semestr</t>
  </si>
  <si>
    <t>4 semestr</t>
  </si>
  <si>
    <t>Grupa treści ogólnych</t>
  </si>
  <si>
    <t>Język obcy</t>
  </si>
  <si>
    <t>Przedmiot ogólnouczelniany</t>
  </si>
  <si>
    <t>Razem przedmioty ogólne</t>
  </si>
  <si>
    <t>Grupa treści podstawowych</t>
  </si>
  <si>
    <t>Razem przedmioty podstawowe</t>
  </si>
  <si>
    <t>Grupa treści kierunkowych</t>
  </si>
  <si>
    <t>Razem przedmioty kierunkowe</t>
  </si>
  <si>
    <t>Razem przedmioty ogólne podstawowe i kierunkowe</t>
  </si>
  <si>
    <t>Grupa treści specjalnościowych</t>
  </si>
  <si>
    <t>Forma zajęć</t>
  </si>
  <si>
    <t>Grupa treści specjalnościowych do wyboru</t>
  </si>
  <si>
    <t>Razem przedmioty specjalnościowe do wyboru</t>
  </si>
  <si>
    <t>L.p.</t>
  </si>
  <si>
    <t>Inne</t>
  </si>
  <si>
    <t xml:space="preserve">praktyki zawodowe </t>
  </si>
  <si>
    <t>Praktyki zawodowe</t>
  </si>
  <si>
    <t>Seminaria</t>
  </si>
  <si>
    <t>Seminarium magisterskie praca magisterska i egzamin</t>
  </si>
  <si>
    <t>Biostatystyka</t>
  </si>
  <si>
    <t>Polityka społeczna i zdrowotna</t>
  </si>
  <si>
    <t>Elementy zdrowia publicznego</t>
  </si>
  <si>
    <t>Epidemiologia i nadzór sanitarno-epidemiologiczny</t>
  </si>
  <si>
    <t>Międzynarodowe problemy zdrowia publicznego</t>
  </si>
  <si>
    <t>Żywienie człowieka</t>
  </si>
  <si>
    <t>Patologie społeczne</t>
  </si>
  <si>
    <t>Technologie i systemy informacyjne w ochronie zdrowia</t>
  </si>
  <si>
    <t>Rynek usług farmaceutycznych</t>
  </si>
  <si>
    <t>Wybrane elementy POZ</t>
  </si>
  <si>
    <t>Ekonomika i finansowanie w ochronie zdrowia</t>
  </si>
  <si>
    <t>Marketing usług zdrowotnych</t>
  </si>
  <si>
    <t>Choroby cywilizacyjne</t>
  </si>
  <si>
    <t>Organizacja i zarządzanie w służbie zdrowia</t>
  </si>
  <si>
    <t>ZO/E</t>
  </si>
  <si>
    <t>ZO</t>
  </si>
  <si>
    <t>E</t>
  </si>
  <si>
    <t>Profil praktyczny</t>
  </si>
  <si>
    <t>M2: Zarządzanie w ochronie zdrowia</t>
  </si>
  <si>
    <t>Kontraktowanie świadczeń zdrowotnych</t>
  </si>
  <si>
    <t>Prawo pracy w ochronie zdrowia</t>
  </si>
  <si>
    <t>Planowanie i zarządzanie strategiczne w ochronie zdrowia</t>
  </si>
  <si>
    <t>Administracja i prowadzenie dokumentacji w podmiotach leczniczych</t>
  </si>
  <si>
    <t>Elementy ubezpieczeń społecznych i zdrowotnych</t>
  </si>
  <si>
    <t>Zdalne monitorowanie funkcji życiowych</t>
  </si>
  <si>
    <t>Usługi sieciowe i bazy danych w ochronie zdrowia</t>
  </si>
  <si>
    <t>Teleopieka medyczna nad e-pacjentem</t>
  </si>
  <si>
    <t>Źródła informacji o zdrowiu</t>
  </si>
  <si>
    <t>Zdrowie społeczeństwa informacyjnego</t>
  </si>
  <si>
    <t>Ratownictwo wodne</t>
  </si>
  <si>
    <t>Ratownictwo taktyczne</t>
  </si>
  <si>
    <t>Organizacja ratownictwa medycznego</t>
  </si>
  <si>
    <t>Zarządzanie kryzysowe</t>
  </si>
  <si>
    <t>Techniki samoobrony</t>
  </si>
  <si>
    <t>Psychologia ratownictwa</t>
  </si>
  <si>
    <t>Kierunek Zdrowie publiczne</t>
  </si>
  <si>
    <t>Studia kończą się uzyskaniem tytułu magistra</t>
  </si>
  <si>
    <t>Z</t>
  </si>
  <si>
    <t xml:space="preserve">Tworzenie programów zdrowotnych </t>
  </si>
  <si>
    <t>Prawo medyczne i własność intelektualna</t>
  </si>
  <si>
    <t xml:space="preserve">Metodologia badań w zdrowiu publicznym </t>
  </si>
  <si>
    <t>Elementy promocji zdrowia</t>
  </si>
  <si>
    <t>M1:  Telemedycyna</t>
  </si>
  <si>
    <t>Harmonogram studiów stacjonarnych II Stopnia</t>
  </si>
  <si>
    <t>Student zobowiązany jest do odbycia szkolenia BHP oraz szkolenia bibliotecznego.</t>
  </si>
  <si>
    <t xml:space="preserve">Praktyka zawodowa </t>
  </si>
  <si>
    <t>Analiza i ocena zagrożeń w środowisku pracy</t>
  </si>
  <si>
    <t>Zarządzanie bezpieczeństwem i ryzykiem zawodowym</t>
  </si>
  <si>
    <t>Choroby zawodowe</t>
  </si>
  <si>
    <t>Ochrona radiologiczna</t>
  </si>
  <si>
    <t>Ergonomia</t>
  </si>
  <si>
    <t>Prawna ochrona pracy w Polsce i w UE</t>
  </si>
  <si>
    <t>Wprowadzenie do bezpieczeństwa i ochrony danych osobowych w podmiotach leczniczych</t>
  </si>
  <si>
    <t>Prawne aspekty związane z ochroną danych w podmiotach leczniczych</t>
  </si>
  <si>
    <t>Planowanie i realizacja audytów wewnętrznych w podmiotach leczniczych</t>
  </si>
  <si>
    <t>Fizyczne zabezpieczenie budynków, stref, pomieszczeń, specjalistycznych urządzeń, personelu medycznego i pacjentów.</t>
  </si>
  <si>
    <t>Ocena ryzyka związanego z przetwarzaniem kategorii szczególnie chronionych w jednostkach opieki zdrowotnej</t>
  </si>
  <si>
    <t>Profilaktyka stomatologiczna jako problem zdrowia publicznego</t>
  </si>
  <si>
    <t>Informatyka śledcza i systemy zarządzania bezpieczeństwem informacji oraz ciągłością działania w jednostkach opieki zdrowotnej</t>
  </si>
  <si>
    <t xml:space="preserve">  </t>
  </si>
  <si>
    <t>Język migowy</t>
  </si>
  <si>
    <t>Toksykologia substancji uzależniających</t>
  </si>
  <si>
    <r>
      <t xml:space="preserve">Razem przedmioty </t>
    </r>
    <r>
      <rPr>
        <b/>
        <sz val="12"/>
        <rFont val="Calibri"/>
        <family val="2"/>
        <charset val="238"/>
        <scheme val="minor"/>
      </rPr>
      <t>modułu</t>
    </r>
    <r>
      <rPr>
        <b/>
        <sz val="12"/>
        <rFont val="Calibri"/>
        <family val="2"/>
        <scheme val="minor"/>
      </rPr>
      <t xml:space="preserve"> do wyboru</t>
    </r>
  </si>
  <si>
    <r>
      <t xml:space="preserve">Razem przedmioty </t>
    </r>
    <r>
      <rPr>
        <b/>
        <sz val="12"/>
        <rFont val="Calibri"/>
        <family val="2"/>
        <charset val="238"/>
        <scheme val="minor"/>
      </rPr>
      <t xml:space="preserve">modułu </t>
    </r>
    <r>
      <rPr>
        <b/>
        <sz val="12"/>
        <rFont val="Calibri"/>
        <family val="2"/>
        <scheme val="minor"/>
      </rPr>
      <t>do wyboru</t>
    </r>
  </si>
  <si>
    <t>S1: Bezpieczeństwo i ochrona danych osobowych w podmiotach leczniczych</t>
  </si>
  <si>
    <t>S2: Organizacja Ratownictwa Medycznego</t>
  </si>
  <si>
    <t>S3: BHP i ochrona radiologiczna</t>
  </si>
  <si>
    <t>Punkty ECTS powiązane z umiejętnościami kształtującymi umiejętności praktyczne</t>
  </si>
  <si>
    <t xml:space="preserve">Łączna liczba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Za zajęcia z dziedziny nauk humanistycznych lub nauk społecznych, nie mniejsza niż 5 pkt ECTS – w przypadku kierunków studiów przyporządkowanych do dyscyplin w ramach dziedzin innych niż odpowiednio nauki humanistyczne lub społeczne…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W ramach  zajęć kształtujących umiejętności praktyczne min. 64 pkt ECTS (dla profilu praktycznego) </t>
  </si>
  <si>
    <t>Kształcenie
 on line</t>
  </si>
  <si>
    <t>Forma</t>
  </si>
  <si>
    <t>liczba godzin</t>
  </si>
  <si>
    <t xml:space="preserve">    </t>
  </si>
  <si>
    <t>ćwiczenia</t>
  </si>
  <si>
    <t>ćwiczena</t>
  </si>
  <si>
    <t>W</t>
  </si>
  <si>
    <t>Lektorat j.obcego</t>
  </si>
  <si>
    <t>Harmonogram studiów stacjonarnych II Stopnia
Kierunek: Zdrowie publiczne   
Profil praktyczny    
realizacja od roku akademickiego 2024/2025 I ROK</t>
  </si>
  <si>
    <t>realizacja od roku akademickiego 2024/2025 cykl 2024-2026 I ROK</t>
  </si>
  <si>
    <t>II ZP II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</si>
</sst>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Times New Roman"/>
      <family val="1"/>
      <charset val="238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charset val="238"/>
      <scheme val="minor"/>
    </font>
    <font>
      <b/>
      <sz val="9"/>
      <name val="Calibri"/>
      <family val="2"/>
      <scheme val="minor"/>
    </font>
    <font>
      <b/>
      <sz val="12"/>
      <name val="Times New Roman"/>
      <family val="1"/>
      <charset val="238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8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FF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color rgb="FF006100"/>
      <name val="Calibri"/>
      <family val="2"/>
      <scheme val="minor"/>
    </font>
    <font>
      <b/>
      <sz val="22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0099"/>
        <bgColor indexed="64"/>
      </patternFill>
    </fill>
  </fills>
  <borders count="99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6" borderId="0" applyNumberFormat="0" applyBorder="0" applyAlignment="0" applyProtection="0"/>
    <xf numFmtId="0" fontId="13" fillId="11" borderId="0" applyNumberFormat="0" applyBorder="0" applyAlignment="0" applyProtection="0"/>
  </cellStyleXfs>
  <cellXfs count="595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5" borderId="0" xfId="0" applyFill="1"/>
    <xf numFmtId="0" fontId="0" fillId="4" borderId="0" xfId="0" applyFill="1"/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/>
    <xf numFmtId="0" fontId="3" fillId="3" borderId="0" xfId="0" applyFont="1" applyFill="1"/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/>
    <xf numFmtId="0" fontId="3" fillId="0" borderId="6" xfId="0" applyFont="1" applyBorder="1"/>
    <xf numFmtId="0" fontId="3" fillId="0" borderId="59" xfId="0" applyFont="1" applyBorder="1"/>
    <xf numFmtId="0" fontId="3" fillId="0" borderId="60" xfId="0" applyFont="1" applyBorder="1"/>
    <xf numFmtId="0" fontId="3" fillId="0" borderId="18" xfId="0" applyFont="1" applyBorder="1"/>
    <xf numFmtId="0" fontId="3" fillId="0" borderId="15" xfId="0" applyFont="1" applyBorder="1" applyAlignment="1">
      <alignment horizontal="center" vertical="center"/>
    </xf>
    <xf numFmtId="0" fontId="3" fillId="0" borderId="61" xfId="0" applyFont="1" applyBorder="1"/>
    <xf numFmtId="0" fontId="3" fillId="0" borderId="63" xfId="0" applyFont="1" applyBorder="1"/>
    <xf numFmtId="0" fontId="4" fillId="0" borderId="20" xfId="0" applyFont="1" applyBorder="1"/>
    <xf numFmtId="0" fontId="3" fillId="0" borderId="4" xfId="0" applyFont="1" applyBorder="1"/>
    <xf numFmtId="0" fontId="3" fillId="0" borderId="12" xfId="0" applyFont="1" applyBorder="1"/>
    <xf numFmtId="0" fontId="3" fillId="0" borderId="15" xfId="0" applyFont="1" applyBorder="1"/>
    <xf numFmtId="0" fontId="3" fillId="0" borderId="64" xfId="0" applyFont="1" applyBorder="1"/>
    <xf numFmtId="0" fontId="3" fillId="0" borderId="62" xfId="0" applyFont="1" applyBorder="1"/>
    <xf numFmtId="0" fontId="3" fillId="0" borderId="57" xfId="0" applyFont="1" applyBorder="1"/>
    <xf numFmtId="0" fontId="3" fillId="0" borderId="3" xfId="0" applyFont="1" applyBorder="1"/>
    <xf numFmtId="0" fontId="4" fillId="4" borderId="61" xfId="0" applyFont="1" applyFill="1" applyBorder="1" applyAlignment="1">
      <alignment vertical="center" wrapText="1"/>
    </xf>
    <xf numFmtId="0" fontId="4" fillId="0" borderId="27" xfId="0" applyFont="1" applyBorder="1"/>
    <xf numFmtId="0" fontId="4" fillId="0" borderId="33" xfId="0" applyFont="1" applyBorder="1"/>
    <xf numFmtId="0" fontId="4" fillId="4" borderId="29" xfId="0" applyFont="1" applyFill="1" applyBorder="1"/>
    <xf numFmtId="0" fontId="3" fillId="4" borderId="3" xfId="0" applyFont="1" applyFill="1" applyBorder="1"/>
    <xf numFmtId="0" fontId="3" fillId="4" borderId="0" xfId="0" applyFont="1" applyFill="1"/>
    <xf numFmtId="0" fontId="5" fillId="0" borderId="0" xfId="0" applyFont="1"/>
    <xf numFmtId="0" fontId="5" fillId="0" borderId="13" xfId="0" applyFont="1" applyBorder="1" applyAlignment="1">
      <alignment horizontal="center"/>
    </xf>
    <xf numFmtId="0" fontId="6" fillId="0" borderId="0" xfId="0" applyFont="1"/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4" borderId="3" xfId="0" applyFont="1" applyFill="1" applyBorder="1"/>
    <xf numFmtId="0" fontId="7" fillId="4" borderId="0" xfId="0" applyFont="1" applyFill="1"/>
    <xf numFmtId="0" fontId="7" fillId="4" borderId="52" xfId="0" applyFont="1" applyFill="1" applyBorder="1"/>
    <xf numFmtId="0" fontId="7" fillId="4" borderId="1" xfId="0" applyFont="1" applyFill="1" applyBorder="1"/>
    <xf numFmtId="0" fontId="7" fillId="0" borderId="0" xfId="0" applyFont="1"/>
    <xf numFmtId="0" fontId="7" fillId="0" borderId="4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 textRotation="90"/>
    </xf>
    <xf numFmtId="0" fontId="7" fillId="4" borderId="2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center" vertical="center" textRotation="90"/>
    </xf>
    <xf numFmtId="0" fontId="7" fillId="4" borderId="55" xfId="0" applyFont="1" applyFill="1" applyBorder="1" applyAlignment="1">
      <alignment horizontal="center" vertical="center" textRotation="90"/>
    </xf>
    <xf numFmtId="0" fontId="7" fillId="4" borderId="1" xfId="0" applyFont="1" applyFill="1" applyBorder="1" applyAlignment="1">
      <alignment horizontal="center" vertical="center" textRotation="90"/>
    </xf>
    <xf numFmtId="0" fontId="7" fillId="4" borderId="4" xfId="0" applyFont="1" applyFill="1" applyBorder="1" applyAlignment="1">
      <alignment horizontal="center" vertical="center" textRotation="90"/>
    </xf>
    <xf numFmtId="0" fontId="7" fillId="0" borderId="13" xfId="0" applyFont="1" applyBorder="1" applyAlignment="1">
      <alignment horizontal="center"/>
    </xf>
    <xf numFmtId="0" fontId="7" fillId="0" borderId="6" xfId="0" applyFont="1" applyBorder="1"/>
    <xf numFmtId="0" fontId="7" fillId="4" borderId="6" xfId="0" applyFont="1" applyFill="1" applyBorder="1"/>
    <xf numFmtId="0" fontId="7" fillId="0" borderId="7" xfId="0" applyFont="1" applyBorder="1"/>
    <xf numFmtId="0" fontId="7" fillId="4" borderId="9" xfId="0" applyFont="1" applyFill="1" applyBorder="1"/>
    <xf numFmtId="0" fontId="7" fillId="0" borderId="10" xfId="0" applyFont="1" applyBorder="1"/>
    <xf numFmtId="0" fontId="7" fillId="0" borderId="57" xfId="0" applyFont="1" applyBorder="1" applyAlignment="1">
      <alignment horizontal="center"/>
    </xf>
    <xf numFmtId="0" fontId="7" fillId="0" borderId="24" xfId="0" applyFont="1" applyBorder="1"/>
    <xf numFmtId="0" fontId="7" fillId="0" borderId="31" xfId="0" applyFont="1" applyBorder="1"/>
    <xf numFmtId="0" fontId="7" fillId="0" borderId="60" xfId="0" applyFont="1" applyBorder="1"/>
    <xf numFmtId="0" fontId="7" fillId="0" borderId="38" xfId="0" applyFont="1" applyBorder="1"/>
    <xf numFmtId="0" fontId="7" fillId="0" borderId="16" xfId="0" applyFont="1" applyBorder="1"/>
    <xf numFmtId="0" fontId="7" fillId="0" borderId="42" xfId="0" applyFont="1" applyBorder="1"/>
    <xf numFmtId="0" fontId="7" fillId="0" borderId="47" xfId="0" applyFont="1" applyBorder="1"/>
    <xf numFmtId="0" fontId="9" fillId="0" borderId="20" xfId="0" applyFont="1" applyBorder="1"/>
    <xf numFmtId="0" fontId="7" fillId="0" borderId="37" xfId="0" applyFont="1" applyBorder="1"/>
    <xf numFmtId="0" fontId="7" fillId="0" borderId="48" xfId="0" applyFont="1" applyBorder="1"/>
    <xf numFmtId="0" fontId="9" fillId="4" borderId="20" xfId="0" applyFont="1" applyFill="1" applyBorder="1"/>
    <xf numFmtId="0" fontId="9" fillId="0" borderId="33" xfId="0" applyFont="1" applyBorder="1"/>
    <xf numFmtId="0" fontId="9" fillId="0" borderId="29" xfId="0" applyFont="1" applyBorder="1"/>
    <xf numFmtId="0" fontId="9" fillId="4" borderId="27" xfId="0" applyFont="1" applyFill="1" applyBorder="1"/>
    <xf numFmtId="0" fontId="9" fillId="4" borderId="33" xfId="0" applyFont="1" applyFill="1" applyBorder="1"/>
    <xf numFmtId="0" fontId="9" fillId="4" borderId="54" xfId="0" applyFont="1" applyFill="1" applyBorder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11" fillId="0" borderId="11" xfId="0" applyFont="1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4" fillId="0" borderId="20" xfId="0" applyFont="1" applyBorder="1"/>
    <xf numFmtId="0" fontId="14" fillId="4" borderId="0" xfId="0" applyFont="1" applyFill="1"/>
    <xf numFmtId="0" fontId="14" fillId="4" borderId="20" xfId="0" applyFont="1" applyFill="1" applyBorder="1"/>
    <xf numFmtId="0" fontId="16" fillId="4" borderId="20" xfId="2" applyFont="1" applyFill="1" applyBorder="1"/>
    <xf numFmtId="0" fontId="0" fillId="12" borderId="0" xfId="0" applyFill="1"/>
    <xf numFmtId="0" fontId="1" fillId="13" borderId="4" xfId="0" applyFont="1" applyFill="1" applyBorder="1" applyAlignment="1">
      <alignment horizontal="center"/>
    </xf>
    <xf numFmtId="0" fontId="0" fillId="13" borderId="0" xfId="0" applyFill="1"/>
    <xf numFmtId="0" fontId="3" fillId="0" borderId="65" xfId="0" applyFont="1" applyBorder="1"/>
    <xf numFmtId="0" fontId="4" fillId="0" borderId="29" xfId="0" applyFont="1" applyBorder="1"/>
    <xf numFmtId="0" fontId="4" fillId="0" borderId="23" xfId="0" applyFont="1" applyBorder="1"/>
    <xf numFmtId="0" fontId="4" fillId="0" borderId="62" xfId="0" applyFont="1" applyBorder="1" applyAlignment="1">
      <alignment wrapText="1"/>
    </xf>
    <xf numFmtId="0" fontId="4" fillId="0" borderId="12" xfId="0" applyFont="1" applyBorder="1"/>
    <xf numFmtId="0" fontId="4" fillId="0" borderId="4" xfId="0" applyFont="1" applyBorder="1"/>
    <xf numFmtId="0" fontId="4" fillId="0" borderId="11" xfId="0" applyFont="1" applyBorder="1"/>
    <xf numFmtId="0" fontId="4" fillId="0" borderId="0" xfId="0" applyFont="1"/>
    <xf numFmtId="0" fontId="4" fillId="0" borderId="6" xfId="0" applyFont="1" applyBorder="1"/>
    <xf numFmtId="0" fontId="4" fillId="0" borderId="60" xfId="0" applyFont="1" applyBorder="1"/>
    <xf numFmtId="0" fontId="4" fillId="0" borderId="16" xfId="0" applyFont="1" applyBorder="1"/>
    <xf numFmtId="0" fontId="4" fillId="0" borderId="24" xfId="0" applyFont="1" applyBorder="1"/>
    <xf numFmtId="0" fontId="4" fillId="0" borderId="7" xfId="0" applyFont="1" applyBorder="1"/>
    <xf numFmtId="0" fontId="4" fillId="0" borderId="61" xfId="0" applyFont="1" applyBorder="1" applyAlignment="1">
      <alignment vertical="center" wrapText="1"/>
    </xf>
    <xf numFmtId="0" fontId="4" fillId="0" borderId="22" xfId="0" applyFont="1" applyBorder="1"/>
    <xf numFmtId="0" fontId="4" fillId="4" borderId="1" xfId="0" applyFont="1" applyFill="1" applyBorder="1" applyAlignment="1">
      <alignment vertical="center" wrapText="1"/>
    </xf>
    <xf numFmtId="0" fontId="4" fillId="4" borderId="23" xfId="0" applyFont="1" applyFill="1" applyBorder="1"/>
    <xf numFmtId="0" fontId="4" fillId="4" borderId="20" xfId="0" applyFont="1" applyFill="1" applyBorder="1"/>
    <xf numFmtId="0" fontId="4" fillId="0" borderId="9" xfId="0" applyFont="1" applyBorder="1"/>
    <xf numFmtId="0" fontId="4" fillId="4" borderId="15" xfId="0" applyFont="1" applyFill="1" applyBorder="1"/>
    <xf numFmtId="0" fontId="4" fillId="4" borderId="18" xfId="0" applyFont="1" applyFill="1" applyBorder="1"/>
    <xf numFmtId="0" fontId="4" fillId="4" borderId="24" xfId="0" applyFont="1" applyFill="1" applyBorder="1"/>
    <xf numFmtId="0" fontId="4" fillId="4" borderId="31" xfId="0" applyFont="1" applyFill="1" applyBorder="1"/>
    <xf numFmtId="0" fontId="4" fillId="4" borderId="7" xfId="0" applyFont="1" applyFill="1" applyBorder="1"/>
    <xf numFmtId="0" fontId="4" fillId="0" borderId="31" xfId="0" applyFont="1" applyBorder="1"/>
    <xf numFmtId="0" fontId="4" fillId="0" borderId="19" xfId="0" applyFont="1" applyBorder="1"/>
    <xf numFmtId="0" fontId="4" fillId="4" borderId="33" xfId="0" applyFont="1" applyFill="1" applyBorder="1"/>
    <xf numFmtId="0" fontId="4" fillId="4" borderId="66" xfId="0" applyFont="1" applyFill="1" applyBorder="1"/>
    <xf numFmtId="0" fontId="4" fillId="4" borderId="25" xfId="0" applyFont="1" applyFill="1" applyBorder="1"/>
    <xf numFmtId="0" fontId="4" fillId="4" borderId="1" xfId="0" applyFont="1" applyFill="1" applyBorder="1"/>
    <xf numFmtId="0" fontId="18" fillId="0" borderId="32" xfId="0" applyFont="1" applyBorder="1"/>
    <xf numFmtId="0" fontId="19" fillId="9" borderId="37" xfId="0" applyFont="1" applyFill="1" applyBorder="1" applyAlignment="1">
      <alignment vertical="center" wrapText="1"/>
    </xf>
    <xf numFmtId="0" fontId="9" fillId="0" borderId="28" xfId="0" applyFont="1" applyBorder="1" applyAlignment="1">
      <alignment horizontal="center"/>
    </xf>
    <xf numFmtId="0" fontId="9" fillId="0" borderId="36" xfId="0" applyFont="1" applyBorder="1"/>
    <xf numFmtId="0" fontId="9" fillId="0" borderId="23" xfId="0" applyFont="1" applyBorder="1"/>
    <xf numFmtId="0" fontId="9" fillId="0" borderId="21" xfId="0" applyFont="1" applyBorder="1"/>
    <xf numFmtId="0" fontId="9" fillId="0" borderId="40" xfId="0" applyFont="1" applyBorder="1"/>
    <xf numFmtId="0" fontId="9" fillId="0" borderId="19" xfId="0" applyFont="1" applyBorder="1"/>
    <xf numFmtId="0" fontId="9" fillId="0" borderId="25" xfId="0" applyFont="1" applyBorder="1"/>
    <xf numFmtId="0" fontId="9" fillId="0" borderId="53" xfId="0" applyFont="1" applyBorder="1"/>
    <xf numFmtId="0" fontId="9" fillId="0" borderId="41" xfId="0" applyFont="1" applyBorder="1"/>
    <xf numFmtId="0" fontId="9" fillId="0" borderId="28" xfId="0" applyFont="1" applyBorder="1"/>
    <xf numFmtId="0" fontId="9" fillId="0" borderId="68" xfId="0" applyFont="1" applyBorder="1"/>
    <xf numFmtId="0" fontId="9" fillId="0" borderId="46" xfId="0" applyFont="1" applyBorder="1"/>
    <xf numFmtId="0" fontId="9" fillId="0" borderId="22" xfId="0" applyFont="1" applyBorder="1"/>
    <xf numFmtId="0" fontId="18" fillId="0" borderId="15" xfId="0" applyFont="1" applyBorder="1"/>
    <xf numFmtId="0" fontId="20" fillId="0" borderId="4" xfId="0" applyFont="1" applyBorder="1"/>
    <xf numFmtId="0" fontId="9" fillId="0" borderId="13" xfId="0" applyFont="1" applyBorder="1" applyAlignment="1">
      <alignment horizontal="center"/>
    </xf>
    <xf numFmtId="0" fontId="9" fillId="0" borderId="11" xfId="0" applyFont="1" applyBorder="1"/>
    <xf numFmtId="0" fontId="9" fillId="0" borderId="51" xfId="0" applyFont="1" applyBorder="1"/>
    <xf numFmtId="0" fontId="9" fillId="0" borderId="12" xfId="0" applyFont="1" applyBorder="1"/>
    <xf numFmtId="0" fontId="9" fillId="0" borderId="0" xfId="0" applyFont="1" applyAlignment="1">
      <alignment horizontal="center"/>
    </xf>
    <xf numFmtId="0" fontId="9" fillId="0" borderId="16" xfId="0" applyFont="1" applyBorder="1"/>
    <xf numFmtId="0" fontId="9" fillId="0" borderId="24" xfId="0" applyFont="1" applyBorder="1"/>
    <xf numFmtId="0" fontId="9" fillId="0" borderId="7" xfId="0" applyFont="1" applyBorder="1"/>
    <xf numFmtId="0" fontId="9" fillId="0" borderId="18" xfId="0" applyFont="1" applyBorder="1"/>
    <xf numFmtId="0" fontId="9" fillId="0" borderId="17" xfId="0" applyFont="1" applyBorder="1"/>
    <xf numFmtId="0" fontId="9" fillId="0" borderId="45" xfId="0" applyFont="1" applyBorder="1"/>
    <xf numFmtId="0" fontId="9" fillId="0" borderId="26" xfId="0" applyFont="1" applyBorder="1"/>
    <xf numFmtId="0" fontId="9" fillId="0" borderId="34" xfId="0" applyFont="1" applyBorder="1"/>
    <xf numFmtId="0" fontId="9" fillId="0" borderId="2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8" fillId="13" borderId="32" xfId="0" applyFont="1" applyFill="1" applyBorder="1"/>
    <xf numFmtId="0" fontId="9" fillId="4" borderId="23" xfId="0" applyFont="1" applyFill="1" applyBorder="1"/>
    <xf numFmtId="0" fontId="9" fillId="4" borderId="21" xfId="0" applyFont="1" applyFill="1" applyBorder="1"/>
    <xf numFmtId="0" fontId="9" fillId="4" borderId="40" xfId="0" applyFont="1" applyFill="1" applyBorder="1"/>
    <xf numFmtId="0" fontId="9" fillId="4" borderId="37" xfId="0" applyFont="1" applyFill="1" applyBorder="1"/>
    <xf numFmtId="0" fontId="18" fillId="0" borderId="5" xfId="0" applyFont="1" applyBorder="1"/>
    <xf numFmtId="0" fontId="19" fillId="8" borderId="37" xfId="0" applyFont="1" applyFill="1" applyBorder="1" applyAlignment="1">
      <alignment vertical="center" wrapText="1"/>
    </xf>
    <xf numFmtId="0" fontId="9" fillId="0" borderId="67" xfId="0" applyFont="1" applyBorder="1"/>
    <xf numFmtId="0" fontId="9" fillId="4" borderId="43" xfId="0" applyFont="1" applyFill="1" applyBorder="1"/>
    <xf numFmtId="0" fontId="9" fillId="4" borderId="49" xfId="0" applyFont="1" applyFill="1" applyBorder="1"/>
    <xf numFmtId="0" fontId="18" fillId="0" borderId="3" xfId="0" applyFont="1" applyBorder="1"/>
    <xf numFmtId="0" fontId="9" fillId="0" borderId="32" xfId="0" applyFont="1" applyBorder="1" applyAlignment="1">
      <alignment horizontal="center"/>
    </xf>
    <xf numFmtId="0" fontId="9" fillId="0" borderId="69" xfId="0" applyFont="1" applyBorder="1"/>
    <xf numFmtId="0" fontId="18" fillId="0" borderId="28" xfId="0" applyFont="1" applyBorder="1"/>
    <xf numFmtId="0" fontId="9" fillId="0" borderId="1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4" borderId="11" xfId="0" applyFont="1" applyFill="1" applyBorder="1"/>
    <xf numFmtId="0" fontId="9" fillId="4" borderId="51" xfId="0" applyFont="1" applyFill="1" applyBorder="1"/>
    <xf numFmtId="0" fontId="9" fillId="4" borderId="12" xfId="0" applyFont="1" applyFill="1" applyBorder="1"/>
    <xf numFmtId="0" fontId="9" fillId="0" borderId="57" xfId="0" applyFont="1" applyBorder="1" applyAlignment="1">
      <alignment horizontal="center"/>
    </xf>
    <xf numFmtId="0" fontId="19" fillId="7" borderId="50" xfId="0" applyFont="1" applyFill="1" applyBorder="1" applyAlignment="1">
      <alignment vertical="center" wrapText="1"/>
    </xf>
    <xf numFmtId="0" fontId="19" fillId="7" borderId="37" xfId="0" applyFont="1" applyFill="1" applyBorder="1" applyAlignment="1">
      <alignment vertical="center" wrapText="1"/>
    </xf>
    <xf numFmtId="0" fontId="9" fillId="0" borderId="20" xfId="0" applyFont="1" applyBorder="1" applyAlignment="1">
      <alignment horizontal="center"/>
    </xf>
    <xf numFmtId="0" fontId="18" fillId="0" borderId="30" xfId="0" applyFont="1" applyBorder="1"/>
    <xf numFmtId="0" fontId="19" fillId="7" borderId="35" xfId="0" applyFont="1" applyFill="1" applyBorder="1" applyAlignment="1">
      <alignment vertical="center" wrapText="1"/>
    </xf>
    <xf numFmtId="0" fontId="9" fillId="10" borderId="33" xfId="0" applyFont="1" applyFill="1" applyBorder="1"/>
    <xf numFmtId="0" fontId="19" fillId="10" borderId="50" xfId="0" applyFont="1" applyFill="1" applyBorder="1" applyAlignment="1">
      <alignment vertical="center" wrapText="1"/>
    </xf>
    <xf numFmtId="0" fontId="19" fillId="10" borderId="37" xfId="0" applyFont="1" applyFill="1" applyBorder="1" applyAlignment="1">
      <alignment vertical="center" wrapText="1"/>
    </xf>
    <xf numFmtId="0" fontId="19" fillId="10" borderId="35" xfId="0" applyFont="1" applyFill="1" applyBorder="1" applyAlignment="1">
      <alignment vertical="center" wrapText="1"/>
    </xf>
    <xf numFmtId="0" fontId="9" fillId="10" borderId="11" xfId="0" applyFont="1" applyFill="1" applyBorder="1"/>
    <xf numFmtId="0" fontId="15" fillId="0" borderId="69" xfId="2" applyFont="1" applyFill="1" applyBorder="1" applyAlignment="1">
      <alignment horizontal="center" vertical="center" textRotation="90" wrapText="1"/>
    </xf>
    <xf numFmtId="0" fontId="15" fillId="0" borderId="25" xfId="2" applyFont="1" applyFill="1" applyBorder="1" applyAlignment="1">
      <alignment horizontal="center" vertical="center" textRotation="90" wrapText="1"/>
    </xf>
    <xf numFmtId="0" fontId="26" fillId="4" borderId="20" xfId="2" applyFont="1" applyFill="1" applyBorder="1"/>
    <xf numFmtId="0" fontId="3" fillId="0" borderId="3" xfId="0" applyFont="1" applyBorder="1" applyAlignment="1">
      <alignment vertical="center"/>
    </xf>
    <xf numFmtId="0" fontId="17" fillId="10" borderId="81" xfId="0" applyFont="1" applyFill="1" applyBorder="1" applyAlignment="1">
      <alignment horizontal="center" vertical="center" textRotation="90" wrapText="1"/>
    </xf>
    <xf numFmtId="0" fontId="7" fillId="0" borderId="73" xfId="0" applyFont="1" applyBorder="1" applyAlignment="1">
      <alignment vertical="center" wrapText="1"/>
    </xf>
    <xf numFmtId="0" fontId="7" fillId="0" borderId="76" xfId="0" applyFont="1" applyBorder="1" applyAlignment="1">
      <alignment vertical="center" wrapText="1"/>
    </xf>
    <xf numFmtId="0" fontId="7" fillId="0" borderId="78" xfId="0" applyFont="1" applyBorder="1" applyAlignment="1">
      <alignment vertical="center" wrapText="1"/>
    </xf>
    <xf numFmtId="0" fontId="1" fillId="0" borderId="15" xfId="0" applyFont="1" applyBorder="1" applyAlignment="1">
      <alignment horizontal="center"/>
    </xf>
    <xf numFmtId="0" fontId="18" fillId="0" borderId="82" xfId="0" applyFont="1" applyBorder="1"/>
    <xf numFmtId="0" fontId="1" fillId="0" borderId="55" xfId="0" applyFont="1" applyBorder="1" applyAlignment="1">
      <alignment horizontal="center"/>
    </xf>
    <xf numFmtId="0" fontId="20" fillId="0" borderId="13" xfId="0" applyFont="1" applyBorder="1"/>
    <xf numFmtId="0" fontId="18" fillId="0" borderId="55" xfId="0" applyFont="1" applyBorder="1"/>
    <xf numFmtId="0" fontId="1" fillId="4" borderId="4" xfId="0" applyFont="1" applyFill="1" applyBorder="1" applyAlignment="1">
      <alignment horizontal="center"/>
    </xf>
    <xf numFmtId="0" fontId="27" fillId="4" borderId="4" xfId="0" applyFont="1" applyFill="1" applyBorder="1" applyAlignment="1">
      <alignment horizontal="center"/>
    </xf>
    <xf numFmtId="0" fontId="18" fillId="4" borderId="32" xfId="0" applyFont="1" applyFill="1" applyBorder="1"/>
    <xf numFmtId="0" fontId="9" fillId="4" borderId="19" xfId="0" applyFont="1" applyFill="1" applyBorder="1" applyAlignment="1">
      <alignment horizontal="center"/>
    </xf>
    <xf numFmtId="0" fontId="9" fillId="4" borderId="29" xfId="0" applyFont="1" applyFill="1" applyBorder="1"/>
    <xf numFmtId="0" fontId="29" fillId="4" borderId="0" xfId="0" applyFont="1" applyFill="1"/>
    <xf numFmtId="0" fontId="19" fillId="14" borderId="37" xfId="0" applyFont="1" applyFill="1" applyBorder="1" applyAlignment="1">
      <alignment vertical="center" wrapText="1"/>
    </xf>
    <xf numFmtId="0" fontId="19" fillId="14" borderId="35" xfId="0" applyFont="1" applyFill="1" applyBorder="1" applyAlignment="1">
      <alignment vertical="center" wrapText="1"/>
    </xf>
    <xf numFmtId="0" fontId="19" fillId="14" borderId="50" xfId="0" applyFont="1" applyFill="1" applyBorder="1" applyAlignment="1">
      <alignment vertical="center" wrapText="1"/>
    </xf>
    <xf numFmtId="0" fontId="9" fillId="4" borderId="20" xfId="0" applyFont="1" applyFill="1" applyBorder="1" applyAlignment="1">
      <alignment horizontal="center" vertical="center"/>
    </xf>
    <xf numFmtId="0" fontId="23" fillId="4" borderId="23" xfId="1" applyFont="1" applyFill="1" applyBorder="1"/>
    <xf numFmtId="0" fontId="23" fillId="4" borderId="21" xfId="1" applyFont="1" applyFill="1" applyBorder="1"/>
    <xf numFmtId="0" fontId="28" fillId="4" borderId="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 vertical="center"/>
    </xf>
    <xf numFmtId="0" fontId="3" fillId="4" borderId="71" xfId="0" applyFont="1" applyFill="1" applyBorder="1"/>
    <xf numFmtId="0" fontId="4" fillId="4" borderId="36" xfId="0" applyFont="1" applyFill="1" applyBorder="1"/>
    <xf numFmtId="0" fontId="4" fillId="4" borderId="27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7" fillId="0" borderId="83" xfId="0" applyFont="1" applyBorder="1"/>
    <xf numFmtId="0" fontId="7" fillId="0" borderId="49" xfId="0" applyFont="1" applyBorder="1"/>
    <xf numFmtId="0" fontId="7" fillId="0" borderId="55" xfId="0" applyFont="1" applyBorder="1"/>
    <xf numFmtId="0" fontId="4" fillId="4" borderId="69" xfId="0" applyFont="1" applyFill="1" applyBorder="1"/>
    <xf numFmtId="0" fontId="3" fillId="0" borderId="55" xfId="0" applyFont="1" applyBorder="1" applyAlignment="1">
      <alignment horizontal="center" vertical="center"/>
    </xf>
    <xf numFmtId="0" fontId="9" fillId="4" borderId="34" xfId="0" applyFont="1" applyFill="1" applyBorder="1"/>
    <xf numFmtId="0" fontId="9" fillId="4" borderId="22" xfId="0" applyFont="1" applyFill="1" applyBorder="1"/>
    <xf numFmtId="0" fontId="7" fillId="4" borderId="37" xfId="0" applyFont="1" applyFill="1" applyBorder="1"/>
    <xf numFmtId="0" fontId="9" fillId="4" borderId="0" xfId="0" applyFont="1" applyFill="1"/>
    <xf numFmtId="0" fontId="7" fillId="4" borderId="48" xfId="0" applyFont="1" applyFill="1" applyBorder="1"/>
    <xf numFmtId="0" fontId="9" fillId="4" borderId="19" xfId="0" applyFont="1" applyFill="1" applyBorder="1"/>
    <xf numFmtId="0" fontId="7" fillId="4" borderId="83" xfId="0" applyFont="1" applyFill="1" applyBorder="1"/>
    <xf numFmtId="0" fontId="3" fillId="0" borderId="31" xfId="0" applyFont="1" applyBorder="1"/>
    <xf numFmtId="0" fontId="3" fillId="10" borderId="13" xfId="0" applyFont="1" applyFill="1" applyBorder="1" applyAlignment="1">
      <alignment horizontal="center"/>
    </xf>
    <xf numFmtId="0" fontId="3" fillId="10" borderId="0" xfId="0" applyFont="1" applyFill="1"/>
    <xf numFmtId="0" fontId="3" fillId="10" borderId="31" xfId="0" applyFont="1" applyFill="1" applyBorder="1"/>
    <xf numFmtId="0" fontId="4" fillId="10" borderId="25" xfId="0" applyFont="1" applyFill="1" applyBorder="1"/>
    <xf numFmtId="0" fontId="4" fillId="10" borderId="20" xfId="0" applyFont="1" applyFill="1" applyBorder="1"/>
    <xf numFmtId="0" fontId="4" fillId="10" borderId="0" xfId="0" applyFont="1" applyFill="1"/>
    <xf numFmtId="0" fontId="4" fillId="10" borderId="16" xfId="0" applyFont="1" applyFill="1" applyBorder="1" applyAlignment="1">
      <alignment horizontal="center"/>
    </xf>
    <xf numFmtId="0" fontId="4" fillId="10" borderId="16" xfId="0" applyFont="1" applyFill="1" applyBorder="1"/>
    <xf numFmtId="0" fontId="4" fillId="10" borderId="20" xfId="0" applyFont="1" applyFill="1" applyBorder="1" applyAlignment="1">
      <alignment horizontal="center"/>
    </xf>
    <xf numFmtId="0" fontId="4" fillId="10" borderId="11" xfId="0" applyFont="1" applyFill="1" applyBorder="1"/>
    <xf numFmtId="0" fontId="4" fillId="10" borderId="31" xfId="0" applyFont="1" applyFill="1" applyBorder="1" applyAlignment="1">
      <alignment horizontal="center"/>
    </xf>
    <xf numFmtId="0" fontId="4" fillId="10" borderId="31" xfId="0" applyFont="1" applyFill="1" applyBorder="1"/>
    <xf numFmtId="0" fontId="4" fillId="10" borderId="25" xfId="0" applyFont="1" applyFill="1" applyBorder="1" applyAlignment="1">
      <alignment horizontal="center"/>
    </xf>
    <xf numFmtId="0" fontId="4" fillId="10" borderId="33" xfId="0" applyFont="1" applyFill="1" applyBorder="1" applyAlignment="1">
      <alignment horizontal="center"/>
    </xf>
    <xf numFmtId="0" fontId="4" fillId="10" borderId="33" xfId="0" applyFont="1" applyFill="1" applyBorder="1"/>
    <xf numFmtId="0" fontId="4" fillId="10" borderId="4" xfId="0" applyFont="1" applyFill="1" applyBorder="1"/>
    <xf numFmtId="0" fontId="7" fillId="10" borderId="13" xfId="0" applyFont="1" applyFill="1" applyBorder="1" applyAlignment="1">
      <alignment horizontal="center"/>
    </xf>
    <xf numFmtId="0" fontId="9" fillId="10" borderId="33" xfId="0" applyFont="1" applyFill="1" applyBorder="1" applyAlignment="1">
      <alignment horizontal="center"/>
    </xf>
    <xf numFmtId="0" fontId="9" fillId="10" borderId="20" xfId="0" applyFont="1" applyFill="1" applyBorder="1" applyAlignment="1">
      <alignment horizontal="center"/>
    </xf>
    <xf numFmtId="0" fontId="9" fillId="10" borderId="16" xfId="0" applyFont="1" applyFill="1" applyBorder="1"/>
    <xf numFmtId="0" fontId="23" fillId="10" borderId="38" xfId="1" applyFont="1" applyFill="1" applyBorder="1"/>
    <xf numFmtId="0" fontId="23" fillId="10" borderId="20" xfId="1" applyFont="1" applyFill="1" applyBorder="1"/>
    <xf numFmtId="0" fontId="23" fillId="10" borderId="40" xfId="1" applyFont="1" applyFill="1" applyBorder="1"/>
    <xf numFmtId="0" fontId="9" fillId="10" borderId="23" xfId="0" applyFont="1" applyFill="1" applyBorder="1" applyAlignment="1">
      <alignment horizontal="center"/>
    </xf>
    <xf numFmtId="0" fontId="23" fillId="10" borderId="23" xfId="1" applyFont="1" applyFill="1" applyBorder="1"/>
    <xf numFmtId="0" fontId="23" fillId="10" borderId="37" xfId="1" applyFont="1" applyFill="1" applyBorder="1"/>
    <xf numFmtId="0" fontId="9" fillId="10" borderId="20" xfId="0" applyFont="1" applyFill="1" applyBorder="1"/>
    <xf numFmtId="0" fontId="9" fillId="10" borderId="24" xfId="0" applyFont="1" applyFill="1" applyBorder="1"/>
    <xf numFmtId="0" fontId="9" fillId="10" borderId="25" xfId="0" applyFont="1" applyFill="1" applyBorder="1"/>
    <xf numFmtId="0" fontId="23" fillId="10" borderId="27" xfId="0" applyFont="1" applyFill="1" applyBorder="1"/>
    <xf numFmtId="0" fontId="23" fillId="10" borderId="33" xfId="0" applyFont="1" applyFill="1" applyBorder="1"/>
    <xf numFmtId="0" fontId="23" fillId="10" borderId="43" xfId="0" applyFont="1" applyFill="1" applyBorder="1"/>
    <xf numFmtId="0" fontId="31" fillId="10" borderId="11" xfId="1" applyFont="1" applyFill="1" applyBorder="1"/>
    <xf numFmtId="0" fontId="3" fillId="0" borderId="17" xfId="0" applyFont="1" applyBorder="1"/>
    <xf numFmtId="0" fontId="4" fillId="10" borderId="69" xfId="0" applyFont="1" applyFill="1" applyBorder="1"/>
    <xf numFmtId="0" fontId="4" fillId="0" borderId="69" xfId="0" applyFont="1" applyBorder="1"/>
    <xf numFmtId="0" fontId="4" fillId="0" borderId="82" xfId="0" applyFont="1" applyBorder="1"/>
    <xf numFmtId="0" fontId="4" fillId="10" borderId="87" xfId="0" applyFont="1" applyFill="1" applyBorder="1"/>
    <xf numFmtId="0" fontId="4" fillId="0" borderId="8" xfId="0" applyFont="1" applyBorder="1"/>
    <xf numFmtId="0" fontId="4" fillId="0" borderId="86" xfId="0" applyFont="1" applyBorder="1"/>
    <xf numFmtId="0" fontId="4" fillId="0" borderId="87" xfId="0" applyFont="1" applyBorder="1"/>
    <xf numFmtId="0" fontId="4" fillId="4" borderId="82" xfId="0" applyFont="1" applyFill="1" applyBorder="1"/>
    <xf numFmtId="0" fontId="4" fillId="10" borderId="69" xfId="0" applyFont="1" applyFill="1" applyBorder="1" applyAlignment="1">
      <alignment horizontal="center"/>
    </xf>
    <xf numFmtId="0" fontId="4" fillId="0" borderId="93" xfId="0" applyFont="1" applyBorder="1"/>
    <xf numFmtId="0" fontId="4" fillId="4" borderId="0" xfId="0" applyFont="1" applyFill="1"/>
    <xf numFmtId="0" fontId="1" fillId="0" borderId="4" xfId="0" applyFont="1" applyBorder="1" applyAlignment="1">
      <alignment horizontal="center" vertical="center" textRotation="90"/>
    </xf>
    <xf numFmtId="0" fontId="29" fillId="10" borderId="81" xfId="0" applyFont="1" applyFill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textRotation="90"/>
    </xf>
    <xf numFmtId="0" fontId="1" fillId="0" borderId="0" xfId="0" applyFont="1" applyFill="1" applyAlignment="1">
      <alignment horizontal="center" vertical="center" textRotation="90"/>
    </xf>
    <xf numFmtId="0" fontId="1" fillId="0" borderId="55" xfId="0" applyFont="1" applyFill="1" applyBorder="1" applyAlignment="1">
      <alignment horizontal="center" vertical="center" textRotation="90"/>
    </xf>
    <xf numFmtId="0" fontId="1" fillId="0" borderId="13" xfId="0" applyFont="1" applyFill="1" applyBorder="1" applyAlignment="1">
      <alignment horizontal="center" vertical="center" textRotation="90"/>
    </xf>
    <xf numFmtId="0" fontId="3" fillId="0" borderId="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90" xfId="0" applyFont="1" applyFill="1" applyBorder="1"/>
    <xf numFmtId="0" fontId="3" fillId="0" borderId="94" xfId="0" applyFont="1" applyFill="1" applyBorder="1"/>
    <xf numFmtId="0" fontId="3" fillId="0" borderId="27" xfId="0" applyFont="1" applyFill="1" applyBorder="1"/>
    <xf numFmtId="0" fontId="3" fillId="0" borderId="33" xfId="0" applyFont="1" applyFill="1" applyBorder="1"/>
    <xf numFmtId="0" fontId="30" fillId="0" borderId="95" xfId="0" applyFont="1" applyFill="1" applyBorder="1"/>
    <xf numFmtId="0" fontId="30" fillId="0" borderId="19" xfId="0" applyFont="1" applyFill="1" applyBorder="1"/>
    <xf numFmtId="0" fontId="30" fillId="0" borderId="53" xfId="0" applyFont="1" applyFill="1" applyBorder="1"/>
    <xf numFmtId="0" fontId="4" fillId="0" borderId="25" xfId="0" applyFont="1" applyFill="1" applyBorder="1"/>
    <xf numFmtId="0" fontId="30" fillId="0" borderId="43" xfId="0" applyFont="1" applyFill="1" applyBorder="1"/>
    <xf numFmtId="0" fontId="4" fillId="0" borderId="96" xfId="0" applyFont="1" applyFill="1" applyBorder="1"/>
    <xf numFmtId="0" fontId="4" fillId="0" borderId="23" xfId="0" applyFont="1" applyFill="1" applyBorder="1"/>
    <xf numFmtId="0" fontId="4" fillId="0" borderId="21" xfId="0" applyFont="1" applyFill="1" applyBorder="1"/>
    <xf numFmtId="0" fontId="4" fillId="0" borderId="20" xfId="0" applyFont="1" applyFill="1" applyBorder="1"/>
    <xf numFmtId="0" fontId="4" fillId="0" borderId="40" xfId="0" applyFont="1" applyFill="1" applyBorder="1"/>
    <xf numFmtId="0" fontId="4" fillId="0" borderId="97" xfId="0" applyFont="1" applyFill="1" applyBorder="1"/>
    <xf numFmtId="0" fontId="4" fillId="0" borderId="82" xfId="0" applyFont="1" applyFill="1" applyBorder="1"/>
    <xf numFmtId="0" fontId="4" fillId="0" borderId="91" xfId="0" applyFont="1" applyFill="1" applyBorder="1"/>
    <xf numFmtId="0" fontId="4" fillId="0" borderId="69" xfId="0" applyFont="1" applyFill="1" applyBorder="1"/>
    <xf numFmtId="0" fontId="4" fillId="0" borderId="92" xfId="0" applyFont="1" applyFill="1" applyBorder="1"/>
    <xf numFmtId="0" fontId="4" fillId="0" borderId="87" xfId="0" applyFont="1" applyFill="1" applyBorder="1"/>
    <xf numFmtId="0" fontId="4" fillId="0" borderId="0" xfId="0" applyFont="1" applyFill="1"/>
    <xf numFmtId="0" fontId="4" fillId="0" borderId="38" xfId="0" applyFont="1" applyFill="1" applyBorder="1"/>
    <xf numFmtId="0" fontId="4" fillId="0" borderId="24" xfId="0" applyFont="1" applyFill="1" applyBorder="1"/>
    <xf numFmtId="0" fontId="4" fillId="0" borderId="16" xfId="0" applyFont="1" applyFill="1" applyBorder="1"/>
    <xf numFmtId="0" fontId="4" fillId="0" borderId="6" xfId="0" applyFont="1" applyFill="1" applyBorder="1"/>
    <xf numFmtId="0" fontId="4" fillId="0" borderId="42" xfId="0" applyFont="1" applyFill="1" applyBorder="1"/>
    <xf numFmtId="0" fontId="4" fillId="0" borderId="27" xfId="0" applyFont="1" applyFill="1" applyBorder="1"/>
    <xf numFmtId="0" fontId="4" fillId="0" borderId="33" xfId="0" applyFont="1" applyFill="1" applyBorder="1"/>
    <xf numFmtId="0" fontId="4" fillId="0" borderId="54" xfId="0" applyFont="1" applyFill="1" applyBorder="1"/>
    <xf numFmtId="0" fontId="4" fillId="0" borderId="43" xfId="0" applyFont="1" applyFill="1" applyBorder="1"/>
    <xf numFmtId="0" fontId="4" fillId="0" borderId="11" xfId="0" applyFont="1" applyFill="1" applyBorder="1"/>
    <xf numFmtId="0" fontId="4" fillId="0" borderId="4" xfId="0" applyFont="1" applyFill="1" applyBorder="1"/>
    <xf numFmtId="0" fontId="4" fillId="0" borderId="51" xfId="0" applyFont="1" applyFill="1" applyBorder="1"/>
    <xf numFmtId="0" fontId="1" fillId="0" borderId="4" xfId="0" applyFont="1" applyFill="1" applyBorder="1" applyAlignment="1">
      <alignment horizontal="center" vertical="center" textRotation="90"/>
    </xf>
    <xf numFmtId="0" fontId="4" fillId="0" borderId="19" xfId="0" applyFont="1" applyFill="1" applyBorder="1"/>
    <xf numFmtId="0" fontId="4" fillId="0" borderId="93" xfId="0" applyFont="1" applyFill="1" applyBorder="1"/>
    <xf numFmtId="0" fontId="7" fillId="0" borderId="70" xfId="0" applyFont="1" applyFill="1" applyBorder="1"/>
    <xf numFmtId="0" fontId="7" fillId="0" borderId="31" xfId="0" applyFont="1" applyFill="1" applyBorder="1"/>
    <xf numFmtId="0" fontId="7" fillId="0" borderId="26" xfId="0" applyFont="1" applyFill="1" applyBorder="1"/>
    <xf numFmtId="0" fontId="7" fillId="0" borderId="39" xfId="0" applyFont="1" applyFill="1" applyBorder="1"/>
    <xf numFmtId="0" fontId="9" fillId="0" borderId="27" xfId="0" applyFont="1" applyFill="1" applyBorder="1"/>
    <xf numFmtId="0" fontId="9" fillId="0" borderId="33" xfId="0" applyFont="1" applyFill="1" applyBorder="1"/>
    <xf numFmtId="0" fontId="9" fillId="0" borderId="54" xfId="0" applyFont="1" applyFill="1" applyBorder="1"/>
    <xf numFmtId="0" fontId="9" fillId="0" borderId="43" xfId="0" applyFont="1" applyFill="1" applyBorder="1"/>
    <xf numFmtId="0" fontId="9" fillId="0" borderId="11" xfId="0" applyFont="1" applyFill="1" applyBorder="1"/>
    <xf numFmtId="0" fontId="9" fillId="0" borderId="51" xfId="0" applyFont="1" applyFill="1" applyBorder="1"/>
    <xf numFmtId="0" fontId="23" fillId="0" borderId="38" xfId="1" applyFont="1" applyFill="1" applyBorder="1"/>
    <xf numFmtId="0" fontId="23" fillId="0" borderId="24" xfId="1" applyFont="1" applyFill="1" applyBorder="1"/>
    <xf numFmtId="0" fontId="23" fillId="0" borderId="16" xfId="1" applyFont="1" applyFill="1" applyBorder="1"/>
    <xf numFmtId="0" fontId="23" fillId="0" borderId="42" xfId="1" applyFont="1" applyFill="1" applyBorder="1"/>
    <xf numFmtId="0" fontId="23" fillId="0" borderId="20" xfId="1" applyFont="1" applyFill="1" applyBorder="1"/>
    <xf numFmtId="0" fontId="23" fillId="0" borderId="21" xfId="1" applyFont="1" applyFill="1" applyBorder="1"/>
    <xf numFmtId="0" fontId="23" fillId="0" borderId="40" xfId="1" applyFont="1" applyFill="1" applyBorder="1"/>
    <xf numFmtId="0" fontId="23" fillId="0" borderId="23" xfId="1" applyFont="1" applyFill="1" applyBorder="1"/>
    <xf numFmtId="0" fontId="23" fillId="0" borderId="37" xfId="1" applyFont="1" applyFill="1" applyBorder="1"/>
    <xf numFmtId="0" fontId="23" fillId="0" borderId="11" xfId="1" applyFont="1" applyFill="1" applyBorder="1"/>
    <xf numFmtId="0" fontId="9" fillId="0" borderId="38" xfId="0" applyFont="1" applyFill="1" applyBorder="1"/>
    <xf numFmtId="0" fontId="9" fillId="0" borderId="24" xfId="0" applyFont="1" applyFill="1" applyBorder="1"/>
    <xf numFmtId="0" fontId="9" fillId="0" borderId="39" xfId="0" applyFont="1" applyFill="1" applyBorder="1"/>
    <xf numFmtId="0" fontId="7" fillId="0" borderId="48" xfId="0" applyFont="1" applyFill="1" applyBorder="1"/>
    <xf numFmtId="0" fontId="9" fillId="0" borderId="23" xfId="0" applyFont="1" applyFill="1" applyBorder="1"/>
    <xf numFmtId="0" fontId="9" fillId="0" borderId="20" xfId="0" applyFont="1" applyFill="1" applyBorder="1"/>
    <xf numFmtId="0" fontId="9" fillId="0" borderId="21" xfId="0" applyFont="1" applyFill="1" applyBorder="1"/>
    <xf numFmtId="0" fontId="9" fillId="0" borderId="40" xfId="0" applyFont="1" applyFill="1" applyBorder="1"/>
    <xf numFmtId="0" fontId="9" fillId="0" borderId="22" xfId="0" applyFont="1" applyFill="1" applyBorder="1"/>
    <xf numFmtId="0" fontId="7" fillId="0" borderId="37" xfId="0" applyFont="1" applyFill="1" applyBorder="1"/>
    <xf numFmtId="0" fontId="9" fillId="0" borderId="19" xfId="0" applyFont="1" applyFill="1" applyBorder="1"/>
    <xf numFmtId="0" fontId="9" fillId="0" borderId="25" xfId="0" applyFont="1" applyFill="1" applyBorder="1"/>
    <xf numFmtId="0" fontId="9" fillId="0" borderId="53" xfId="0" applyFont="1" applyFill="1" applyBorder="1"/>
    <xf numFmtId="0" fontId="9" fillId="0" borderId="41" xfId="0" applyFont="1" applyFill="1" applyBorder="1"/>
    <xf numFmtId="0" fontId="9" fillId="0" borderId="0" xfId="0" applyFont="1" applyFill="1"/>
    <xf numFmtId="0" fontId="9" fillId="0" borderId="28" xfId="0" applyFont="1" applyFill="1" applyBorder="1"/>
    <xf numFmtId="0" fontId="9" fillId="0" borderId="68" xfId="0" applyFont="1" applyFill="1" applyBorder="1"/>
    <xf numFmtId="0" fontId="9" fillId="0" borderId="12" xfId="0" applyFont="1" applyFill="1" applyBorder="1"/>
    <xf numFmtId="0" fontId="7" fillId="0" borderId="4" xfId="0" applyFont="1" applyFill="1" applyBorder="1"/>
    <xf numFmtId="0" fontId="7" fillId="0" borderId="18" xfId="0" applyFont="1" applyFill="1" applyBorder="1"/>
    <xf numFmtId="0" fontId="7" fillId="0" borderId="50" xfId="0" applyFont="1" applyFill="1" applyBorder="1"/>
    <xf numFmtId="0" fontId="9" fillId="0" borderId="49" xfId="0" applyFont="1" applyFill="1" applyBorder="1"/>
    <xf numFmtId="0" fontId="9" fillId="0" borderId="4" xfId="0" applyFont="1" applyFill="1" applyBorder="1"/>
    <xf numFmtId="0" fontId="3" fillId="0" borderId="58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center"/>
    </xf>
    <xf numFmtId="0" fontId="0" fillId="0" borderId="0" xfId="0" applyFill="1"/>
    <xf numFmtId="0" fontId="3" fillId="0" borderId="52" xfId="0" applyFont="1" applyFill="1" applyBorder="1"/>
    <xf numFmtId="0" fontId="3" fillId="0" borderId="84" xfId="0" applyFont="1" applyFill="1" applyBorder="1" applyAlignment="1">
      <alignment vertical="center"/>
    </xf>
    <xf numFmtId="0" fontId="1" fillId="0" borderId="55" xfId="0" applyFont="1" applyFill="1" applyBorder="1" applyAlignment="1">
      <alignment vertical="center" textRotation="90"/>
    </xf>
    <xf numFmtId="0" fontId="1" fillId="0" borderId="1" xfId="0" applyFont="1" applyFill="1" applyBorder="1" applyAlignment="1">
      <alignment horizontal="center" vertical="center" textRotation="90"/>
    </xf>
    <xf numFmtId="0" fontId="32" fillId="0" borderId="53" xfId="2" applyFont="1" applyFill="1" applyBorder="1" applyAlignment="1">
      <alignment vertical="center" textRotation="90" wrapText="1"/>
    </xf>
    <xf numFmtId="0" fontId="6" fillId="0" borderId="0" xfId="0" applyFont="1" applyFill="1"/>
    <xf numFmtId="0" fontId="3" fillId="0" borderId="85" xfId="0" applyFont="1" applyFill="1" applyBorder="1" applyAlignment="1">
      <alignment vertical="center"/>
    </xf>
    <xf numFmtId="0" fontId="15" fillId="0" borderId="33" xfId="2" applyFont="1" applyFill="1" applyBorder="1" applyAlignment="1">
      <alignment horizontal="center" vertical="center" textRotation="90" wrapText="1"/>
    </xf>
    <xf numFmtId="0" fontId="15" fillId="0" borderId="20" xfId="2" applyFont="1" applyFill="1" applyBorder="1"/>
    <xf numFmtId="0" fontId="3" fillId="0" borderId="54" xfId="0" applyFont="1" applyFill="1" applyBorder="1"/>
    <xf numFmtId="0" fontId="4" fillId="0" borderId="48" xfId="0" applyFont="1" applyFill="1" applyBorder="1"/>
    <xf numFmtId="0" fontId="17" fillId="0" borderId="20" xfId="2" applyFont="1" applyFill="1" applyBorder="1"/>
    <xf numFmtId="0" fontId="4" fillId="0" borderId="22" xfId="0" applyFont="1" applyFill="1" applyBorder="1"/>
    <xf numFmtId="0" fontId="4" fillId="0" borderId="37" xfId="0" applyFont="1" applyFill="1" applyBorder="1"/>
    <xf numFmtId="0" fontId="4" fillId="0" borderId="83" xfId="0" applyFont="1" applyFill="1" applyBorder="1"/>
    <xf numFmtId="0" fontId="17" fillId="0" borderId="23" xfId="2" applyFont="1" applyFill="1" applyBorder="1"/>
    <xf numFmtId="0" fontId="4" fillId="0" borderId="47" xfId="0" applyFont="1" applyFill="1" applyBorder="1"/>
    <xf numFmtId="0" fontId="4" fillId="0" borderId="49" xfId="0" applyFont="1" applyFill="1" applyBorder="1"/>
    <xf numFmtId="0" fontId="4" fillId="0" borderId="13" xfId="0" applyFont="1" applyFill="1" applyBorder="1"/>
    <xf numFmtId="0" fontId="4" fillId="0" borderId="12" xfId="0" applyFont="1" applyFill="1" applyBorder="1"/>
    <xf numFmtId="0" fontId="3" fillId="15" borderId="0" xfId="0" applyFont="1" applyFill="1" applyAlignment="1">
      <alignment vertical="center"/>
    </xf>
    <xf numFmtId="0" fontId="33" fillId="15" borderId="0" xfId="0" applyFont="1" applyFill="1" applyAlignment="1">
      <alignment vertical="center"/>
    </xf>
    <xf numFmtId="0" fontId="3" fillId="15" borderId="9" xfId="0" applyFont="1" applyFill="1" applyBorder="1" applyAlignment="1">
      <alignment vertical="center"/>
    </xf>
    <xf numFmtId="0" fontId="23" fillId="0" borderId="47" xfId="1" applyFont="1" applyFill="1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10" borderId="73" xfId="0" applyFont="1" applyFill="1" applyBorder="1" applyAlignment="1">
      <alignment horizontal="center" wrapText="1"/>
    </xf>
    <xf numFmtId="0" fontId="3" fillId="10" borderId="74" xfId="0" applyFont="1" applyFill="1" applyBorder="1" applyAlignment="1">
      <alignment horizontal="center"/>
    </xf>
    <xf numFmtId="0" fontId="3" fillId="10" borderId="75" xfId="0" applyFont="1" applyFill="1" applyBorder="1" applyAlignment="1">
      <alignment horizontal="center"/>
    </xf>
    <xf numFmtId="0" fontId="3" fillId="10" borderId="76" xfId="0" applyFont="1" applyFill="1" applyBorder="1" applyAlignment="1">
      <alignment horizontal="center"/>
    </xf>
    <xf numFmtId="0" fontId="3" fillId="10" borderId="0" xfId="0" applyFont="1" applyFill="1" applyAlignment="1">
      <alignment horizontal="center"/>
    </xf>
    <xf numFmtId="0" fontId="3" fillId="10" borderId="77" xfId="0" applyFont="1" applyFill="1" applyBorder="1" applyAlignment="1">
      <alignment horizontal="center"/>
    </xf>
    <xf numFmtId="0" fontId="3" fillId="10" borderId="78" xfId="0" applyFont="1" applyFill="1" applyBorder="1" applyAlignment="1">
      <alignment horizontal="center"/>
    </xf>
    <xf numFmtId="0" fontId="3" fillId="10" borderId="79" xfId="0" applyFont="1" applyFill="1" applyBorder="1" applyAlignment="1">
      <alignment horizontal="center"/>
    </xf>
    <xf numFmtId="0" fontId="3" fillId="10" borderId="80" xfId="0" applyFont="1" applyFill="1" applyBorder="1" applyAlignment="1">
      <alignment horizontal="center"/>
    </xf>
    <xf numFmtId="0" fontId="26" fillId="4" borderId="20" xfId="2" applyFont="1" applyFill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4" fillId="10" borderId="3" xfId="0" applyFont="1" applyFill="1" applyBorder="1" applyAlignment="1">
      <alignment horizontal="left" vertical="center" wrapText="1"/>
    </xf>
    <xf numFmtId="0" fontId="24" fillId="10" borderId="1" xfId="0" applyFont="1" applyFill="1" applyBorder="1" applyAlignment="1">
      <alignment horizontal="left" vertical="center" wrapText="1"/>
    </xf>
    <xf numFmtId="0" fontId="8" fillId="9" borderId="56" xfId="0" applyFont="1" applyFill="1" applyBorder="1" applyAlignment="1">
      <alignment horizontal="left" vertical="center" wrapText="1"/>
    </xf>
    <xf numFmtId="0" fontId="8" fillId="9" borderId="36" xfId="0" applyFont="1" applyFill="1" applyBorder="1" applyAlignment="1">
      <alignment horizontal="left" vertical="center" wrapText="1"/>
    </xf>
    <xf numFmtId="0" fontId="22" fillId="14" borderId="3" xfId="0" applyFont="1" applyFill="1" applyBorder="1" applyAlignment="1">
      <alignment horizontal="left" vertical="center" wrapText="1"/>
    </xf>
    <xf numFmtId="0" fontId="22" fillId="14" borderId="1" xfId="0" applyFont="1" applyFill="1" applyBorder="1" applyAlignment="1">
      <alignment horizontal="left" vertical="center" wrapText="1"/>
    </xf>
    <xf numFmtId="0" fontId="24" fillId="8" borderId="3" xfId="0" applyFont="1" applyFill="1" applyBorder="1" applyAlignment="1">
      <alignment horizontal="left" vertical="center" wrapText="1"/>
    </xf>
    <xf numFmtId="0" fontId="24" fillId="8" borderId="1" xfId="0" applyFont="1" applyFill="1" applyBorder="1" applyAlignment="1">
      <alignment horizontal="left" vertical="center" wrapText="1"/>
    </xf>
    <xf numFmtId="0" fontId="24" fillId="7" borderId="3" xfId="0" applyFont="1" applyFill="1" applyBorder="1" applyAlignment="1">
      <alignment horizontal="left" vertical="center" wrapText="1"/>
    </xf>
    <xf numFmtId="0" fontId="24" fillId="7" borderId="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1" fillId="0" borderId="15" xfId="0" applyFont="1" applyBorder="1" applyAlignment="1">
      <alignment horizontal="center" vertical="center" textRotation="90"/>
    </xf>
    <xf numFmtId="0" fontId="11" fillId="0" borderId="2" xfId="0" applyFont="1" applyBorder="1" applyAlignment="1">
      <alignment horizontal="center" vertical="center" textRotation="90"/>
    </xf>
    <xf numFmtId="0" fontId="11" fillId="0" borderId="14" xfId="0" applyFont="1" applyBorder="1" applyAlignment="1">
      <alignment horizontal="center" vertical="center" textRotation="90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58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3" fillId="16" borderId="5" xfId="0" applyFont="1" applyFill="1" applyBorder="1" applyAlignment="1">
      <alignment horizontal="center" vertical="center"/>
    </xf>
    <xf numFmtId="0" fontId="3" fillId="16" borderId="6" xfId="0" applyFont="1" applyFill="1" applyBorder="1" applyAlignment="1">
      <alignment horizontal="center" vertical="center"/>
    </xf>
    <xf numFmtId="0" fontId="3" fillId="16" borderId="8" xfId="0" applyFont="1" applyFill="1" applyBorder="1" applyAlignment="1">
      <alignment horizontal="center" vertical="center"/>
    </xf>
    <xf numFmtId="0" fontId="3" fillId="16" borderId="9" xfId="0" applyFont="1" applyFill="1" applyBorder="1" applyAlignment="1">
      <alignment horizontal="center" vertical="center"/>
    </xf>
    <xf numFmtId="0" fontId="3" fillId="16" borderId="11" xfId="0" applyFont="1" applyFill="1" applyBorder="1" applyAlignment="1">
      <alignment horizontal="center" vertical="center"/>
    </xf>
    <xf numFmtId="0" fontId="3" fillId="16" borderId="12" xfId="0" applyFont="1" applyFill="1" applyBorder="1" applyAlignment="1">
      <alignment horizontal="center" vertical="center"/>
    </xf>
    <xf numFmtId="0" fontId="3" fillId="16" borderId="0" xfId="0" applyFont="1" applyFill="1"/>
    <xf numFmtId="0" fontId="1" fillId="16" borderId="4" xfId="0" applyFont="1" applyFill="1" applyBorder="1" applyAlignment="1">
      <alignment horizontal="center" vertical="center" textRotation="90"/>
    </xf>
    <xf numFmtId="0" fontId="1" fillId="16" borderId="13" xfId="0" applyFont="1" applyFill="1" applyBorder="1" applyAlignment="1">
      <alignment horizontal="center" vertical="center" textRotation="90"/>
    </xf>
    <xf numFmtId="0" fontId="1" fillId="16" borderId="51" xfId="0" applyFont="1" applyFill="1" applyBorder="1" applyAlignment="1">
      <alignment horizontal="center" vertical="center" textRotation="90"/>
    </xf>
    <xf numFmtId="0" fontId="3" fillId="16" borderId="4" xfId="0" applyFont="1" applyFill="1" applyBorder="1" applyAlignment="1">
      <alignment horizontal="center"/>
    </xf>
    <xf numFmtId="0" fontId="3" fillId="16" borderId="13" xfId="0" applyFont="1" applyFill="1" applyBorder="1" applyAlignment="1">
      <alignment horizontal="center"/>
    </xf>
    <xf numFmtId="0" fontId="3" fillId="16" borderId="6" xfId="0" applyFont="1" applyFill="1" applyBorder="1"/>
    <xf numFmtId="0" fontId="3" fillId="16" borderId="90" xfId="0" applyFont="1" applyFill="1" applyBorder="1"/>
    <xf numFmtId="0" fontId="3" fillId="16" borderId="20" xfId="0" applyFont="1" applyFill="1" applyBorder="1"/>
    <xf numFmtId="0" fontId="3" fillId="16" borderId="27" xfId="0" applyFont="1" applyFill="1" applyBorder="1"/>
    <xf numFmtId="0" fontId="3" fillId="16" borderId="33" xfId="0" applyFont="1" applyFill="1" applyBorder="1"/>
    <xf numFmtId="0" fontId="4" fillId="16" borderId="19" xfId="0" applyFont="1" applyFill="1" applyBorder="1"/>
    <xf numFmtId="0" fontId="4" fillId="16" borderId="25" xfId="0" applyFont="1" applyFill="1" applyBorder="1"/>
    <xf numFmtId="0" fontId="4" fillId="16" borderId="53" xfId="0" applyFont="1" applyFill="1" applyBorder="1"/>
    <xf numFmtId="0" fontId="4" fillId="16" borderId="41" xfId="0" applyFont="1" applyFill="1" applyBorder="1"/>
    <xf numFmtId="0" fontId="4" fillId="16" borderId="23" xfId="0" applyFont="1" applyFill="1" applyBorder="1"/>
    <xf numFmtId="0" fontId="4" fillId="16" borderId="20" xfId="0" applyFont="1" applyFill="1" applyBorder="1"/>
    <xf numFmtId="0" fontId="4" fillId="16" borderId="21" xfId="0" applyFont="1" applyFill="1" applyBorder="1"/>
    <xf numFmtId="0" fontId="4" fillId="16" borderId="40" xfId="0" applyFont="1" applyFill="1" applyBorder="1"/>
    <xf numFmtId="0" fontId="4" fillId="16" borderId="82" xfId="0" applyFont="1" applyFill="1" applyBorder="1"/>
    <xf numFmtId="0" fontId="4" fillId="16" borderId="69" xfId="0" applyFont="1" applyFill="1" applyBorder="1"/>
    <xf numFmtId="0" fontId="4" fillId="16" borderId="91" xfId="0" applyFont="1" applyFill="1" applyBorder="1"/>
    <xf numFmtId="0" fontId="4" fillId="16" borderId="92" xfId="0" applyFont="1" applyFill="1" applyBorder="1"/>
    <xf numFmtId="0" fontId="4" fillId="16" borderId="87" xfId="0" applyFont="1" applyFill="1" applyBorder="1"/>
    <xf numFmtId="0" fontId="4" fillId="16" borderId="0" xfId="0" applyFont="1" applyFill="1"/>
    <xf numFmtId="0" fontId="4" fillId="16" borderId="18" xfId="0" applyFont="1" applyFill="1" applyBorder="1"/>
    <xf numFmtId="0" fontId="4" fillId="16" borderId="34" xfId="0" applyFont="1" applyFill="1" applyBorder="1"/>
    <xf numFmtId="0" fontId="4" fillId="16" borderId="93" xfId="0" applyFont="1" applyFill="1" applyBorder="1"/>
    <xf numFmtId="0" fontId="4" fillId="16" borderId="98" xfId="0" applyFont="1" applyFill="1" applyBorder="1"/>
    <xf numFmtId="0" fontId="4" fillId="16" borderId="38" xfId="0" applyFont="1" applyFill="1" applyBorder="1"/>
    <xf numFmtId="0" fontId="4" fillId="16" borderId="24" xfId="0" applyFont="1" applyFill="1" applyBorder="1"/>
    <xf numFmtId="0" fontId="4" fillId="16" borderId="16" xfId="0" applyFont="1" applyFill="1" applyBorder="1"/>
    <xf numFmtId="0" fontId="4" fillId="16" borderId="42" xfId="0" applyFont="1" applyFill="1" applyBorder="1"/>
    <xf numFmtId="0" fontId="4" fillId="16" borderId="27" xfId="0" applyFont="1" applyFill="1" applyBorder="1"/>
    <xf numFmtId="0" fontId="4" fillId="16" borderId="33" xfId="0" applyFont="1" applyFill="1" applyBorder="1"/>
    <xf numFmtId="0" fontId="4" fillId="16" borderId="54" xfId="0" applyFont="1" applyFill="1" applyBorder="1"/>
    <xf numFmtId="0" fontId="4" fillId="16" borderId="43" xfId="0" applyFont="1" applyFill="1" applyBorder="1"/>
    <xf numFmtId="0" fontId="4" fillId="16" borderId="4" xfId="0" applyFont="1" applyFill="1" applyBorder="1"/>
    <xf numFmtId="0" fontId="4" fillId="16" borderId="11" xfId="0" applyFont="1" applyFill="1" applyBorder="1"/>
    <xf numFmtId="0" fontId="4" fillId="16" borderId="51" xfId="0" applyFont="1" applyFill="1" applyBorder="1"/>
    <xf numFmtId="0" fontId="3" fillId="17" borderId="12" xfId="0" applyFont="1" applyFill="1" applyBorder="1" applyAlignment="1">
      <alignment horizontal="center" vertical="center"/>
    </xf>
    <xf numFmtId="0" fontId="3" fillId="17" borderId="72" xfId="0" applyFont="1" applyFill="1" applyBorder="1" applyAlignment="1">
      <alignment horizontal="center" vertical="center"/>
    </xf>
    <xf numFmtId="0" fontId="3" fillId="17" borderId="0" xfId="0" applyFont="1" applyFill="1"/>
    <xf numFmtId="0" fontId="1" fillId="17" borderId="13" xfId="0" applyFont="1" applyFill="1" applyBorder="1" applyAlignment="1">
      <alignment horizontal="center" vertical="center" textRotation="90"/>
    </xf>
    <xf numFmtId="0" fontId="1" fillId="17" borderId="12" xfId="0" applyFont="1" applyFill="1" applyBorder="1" applyAlignment="1">
      <alignment horizontal="center" vertical="center" textRotation="90"/>
    </xf>
    <xf numFmtId="0" fontId="3" fillId="17" borderId="4" xfId="0" applyFont="1" applyFill="1" applyBorder="1" applyAlignment="1">
      <alignment horizontal="center"/>
    </xf>
    <xf numFmtId="0" fontId="3" fillId="17" borderId="13" xfId="0" applyFont="1" applyFill="1" applyBorder="1" applyAlignment="1">
      <alignment horizontal="center"/>
    </xf>
    <xf numFmtId="0" fontId="3" fillId="17" borderId="11" xfId="0" applyFont="1" applyFill="1" applyBorder="1" applyAlignment="1">
      <alignment horizontal="center"/>
    </xf>
    <xf numFmtId="0" fontId="3" fillId="17" borderId="90" xfId="0" applyFont="1" applyFill="1" applyBorder="1"/>
    <xf numFmtId="0" fontId="3" fillId="17" borderId="89" xfId="0" applyFont="1" applyFill="1" applyBorder="1"/>
    <xf numFmtId="0" fontId="3" fillId="17" borderId="33" xfId="0" applyFont="1" applyFill="1" applyBorder="1"/>
    <xf numFmtId="0" fontId="3" fillId="17" borderId="54" xfId="0" applyFont="1" applyFill="1" applyBorder="1"/>
    <xf numFmtId="0" fontId="4" fillId="17" borderId="25" xfId="0" applyFont="1" applyFill="1" applyBorder="1"/>
    <xf numFmtId="0" fontId="4" fillId="17" borderId="53" xfId="0" applyFont="1" applyFill="1" applyBorder="1"/>
    <xf numFmtId="0" fontId="4" fillId="17" borderId="23" xfId="0" applyFont="1" applyFill="1" applyBorder="1"/>
    <xf numFmtId="0" fontId="4" fillId="17" borderId="20" xfId="0" applyFont="1" applyFill="1" applyBorder="1"/>
    <xf numFmtId="0" fontId="4" fillId="17" borderId="21" xfId="0" applyFont="1" applyFill="1" applyBorder="1"/>
    <xf numFmtId="0" fontId="4" fillId="17" borderId="82" xfId="0" applyFont="1" applyFill="1" applyBorder="1"/>
    <xf numFmtId="0" fontId="4" fillId="17" borderId="69" xfId="0" applyFont="1" applyFill="1" applyBorder="1"/>
    <xf numFmtId="0" fontId="4" fillId="17" borderId="91" xfId="0" applyFont="1" applyFill="1" applyBorder="1"/>
    <xf numFmtId="0" fontId="4" fillId="17" borderId="87" xfId="0" applyFont="1" applyFill="1" applyBorder="1"/>
    <xf numFmtId="0" fontId="4" fillId="17" borderId="88" xfId="0" applyFont="1" applyFill="1" applyBorder="1"/>
    <xf numFmtId="0" fontId="4" fillId="17" borderId="0" xfId="0" applyFont="1" applyFill="1"/>
    <xf numFmtId="0" fontId="4" fillId="17" borderId="17" xfId="0" applyFont="1" applyFill="1" applyBorder="1"/>
    <xf numFmtId="0" fontId="4" fillId="17" borderId="26" xfId="0" applyFont="1" applyFill="1" applyBorder="1"/>
    <xf numFmtId="0" fontId="4" fillId="17" borderId="22" xfId="0" applyFont="1" applyFill="1" applyBorder="1"/>
    <xf numFmtId="0" fontId="4" fillId="17" borderId="93" xfId="0" applyFont="1" applyFill="1" applyBorder="1"/>
    <xf numFmtId="0" fontId="4" fillId="17" borderId="9" xfId="0" applyFont="1" applyFill="1" applyBorder="1"/>
    <xf numFmtId="0" fontId="4" fillId="17" borderId="18" xfId="0" applyFont="1" applyFill="1" applyBorder="1"/>
    <xf numFmtId="0" fontId="4" fillId="17" borderId="31" xfId="0" applyFont="1" applyFill="1" applyBorder="1"/>
    <xf numFmtId="0" fontId="4" fillId="17" borderId="19" xfId="0" applyFont="1" applyFill="1" applyBorder="1"/>
    <xf numFmtId="0" fontId="4" fillId="17" borderId="27" xfId="0" applyFont="1" applyFill="1" applyBorder="1"/>
    <xf numFmtId="0" fontId="4" fillId="17" borderId="33" xfId="0" applyFont="1" applyFill="1" applyBorder="1"/>
    <xf numFmtId="0" fontId="4" fillId="17" borderId="54" xfId="0" applyFont="1" applyFill="1" applyBorder="1"/>
    <xf numFmtId="0" fontId="4" fillId="17" borderId="13" xfId="0" applyFont="1" applyFill="1" applyBorder="1"/>
    <xf numFmtId="0" fontId="4" fillId="17" borderId="4" xfId="0" applyFont="1" applyFill="1" applyBorder="1"/>
    <xf numFmtId="0" fontId="4" fillId="17" borderId="11" xfId="0" applyFont="1" applyFill="1" applyBorder="1"/>
    <xf numFmtId="0" fontId="4" fillId="17" borderId="12" xfId="0" applyFont="1" applyFill="1" applyBorder="1"/>
    <xf numFmtId="0" fontId="7" fillId="16" borderId="5" xfId="0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horizontal="center" vertical="center"/>
    </xf>
    <xf numFmtId="0" fontId="7" fillId="16" borderId="7" xfId="0" applyFont="1" applyFill="1" applyBorder="1" applyAlignment="1">
      <alignment horizontal="center" vertical="center"/>
    </xf>
    <xf numFmtId="0" fontId="7" fillId="16" borderId="8" xfId="0" applyFont="1" applyFill="1" applyBorder="1" applyAlignment="1">
      <alignment horizontal="center" vertical="center"/>
    </xf>
    <xf numFmtId="0" fontId="7" fillId="16" borderId="9" xfId="0" applyFont="1" applyFill="1" applyBorder="1" applyAlignment="1">
      <alignment horizontal="center" vertical="center"/>
    </xf>
    <xf numFmtId="0" fontId="7" fillId="16" borderId="10" xfId="0" applyFont="1" applyFill="1" applyBorder="1" applyAlignment="1">
      <alignment horizontal="center" vertical="center"/>
    </xf>
    <xf numFmtId="0" fontId="7" fillId="16" borderId="11" xfId="0" applyFont="1" applyFill="1" applyBorder="1" applyAlignment="1">
      <alignment horizontal="center" vertical="center"/>
    </xf>
    <xf numFmtId="0" fontId="7" fillId="16" borderId="12" xfId="0" applyFont="1" applyFill="1" applyBorder="1" applyAlignment="1">
      <alignment horizontal="center" vertical="center"/>
    </xf>
    <xf numFmtId="0" fontId="7" fillId="16" borderId="44" xfId="0" applyFont="1" applyFill="1" applyBorder="1" applyAlignment="1">
      <alignment horizontal="center" vertical="center"/>
    </xf>
    <xf numFmtId="0" fontId="7" fillId="16" borderId="0" xfId="0" applyFont="1" applyFill="1"/>
    <xf numFmtId="0" fontId="7" fillId="16" borderId="52" xfId="0" applyFont="1" applyFill="1" applyBorder="1"/>
    <xf numFmtId="0" fontId="7" fillId="16" borderId="4" xfId="0" applyFont="1" applyFill="1" applyBorder="1" applyAlignment="1">
      <alignment horizontal="center" vertical="center" textRotation="90"/>
    </xf>
    <xf numFmtId="0" fontId="7" fillId="16" borderId="13" xfId="0" applyFont="1" applyFill="1" applyBorder="1" applyAlignment="1">
      <alignment horizontal="center" vertical="center" textRotation="90"/>
    </xf>
    <xf numFmtId="0" fontId="7" fillId="16" borderId="12" xfId="0" applyFont="1" applyFill="1" applyBorder="1" applyAlignment="1">
      <alignment horizontal="center" vertical="center" textRotation="90"/>
    </xf>
    <xf numFmtId="0" fontId="7" fillId="16" borderId="51" xfId="0" applyFont="1" applyFill="1" applyBorder="1" applyAlignment="1">
      <alignment horizontal="center" vertical="center" textRotation="90"/>
    </xf>
    <xf numFmtId="0" fontId="7" fillId="16" borderId="13" xfId="0" applyFont="1" applyFill="1" applyBorder="1" applyAlignment="1">
      <alignment horizontal="center"/>
    </xf>
    <xf numFmtId="0" fontId="9" fillId="16" borderId="27" xfId="0" applyFont="1" applyFill="1" applyBorder="1"/>
    <xf numFmtId="0" fontId="9" fillId="16" borderId="54" xfId="0" applyFont="1" applyFill="1" applyBorder="1"/>
    <xf numFmtId="0" fontId="9" fillId="16" borderId="43" xfId="0" applyFont="1" applyFill="1" applyBorder="1"/>
    <xf numFmtId="0" fontId="9" fillId="16" borderId="11" xfId="0" applyFont="1" applyFill="1" applyBorder="1"/>
    <xf numFmtId="0" fontId="9" fillId="16" borderId="51" xfId="0" applyFont="1" applyFill="1" applyBorder="1"/>
    <xf numFmtId="0" fontId="7" fillId="18" borderId="58" xfId="0" applyFont="1" applyFill="1" applyBorder="1" applyAlignment="1">
      <alignment horizontal="center" vertical="center"/>
    </xf>
    <xf numFmtId="0" fontId="7" fillId="18" borderId="12" xfId="0" applyFont="1" applyFill="1" applyBorder="1" applyAlignment="1">
      <alignment horizontal="center" vertical="center"/>
    </xf>
    <xf numFmtId="0" fontId="7" fillId="18" borderId="13" xfId="0" applyFont="1" applyFill="1" applyBorder="1" applyAlignment="1">
      <alignment horizontal="center" vertical="center"/>
    </xf>
    <xf numFmtId="0" fontId="7" fillId="18" borderId="0" xfId="0" applyFont="1" applyFill="1"/>
    <xf numFmtId="0" fontId="7" fillId="18" borderId="13" xfId="0" applyFont="1" applyFill="1" applyBorder="1" applyAlignment="1">
      <alignment horizontal="center" vertical="center" textRotation="90"/>
    </xf>
    <xf numFmtId="0" fontId="7" fillId="18" borderId="12" xfId="0" applyFont="1" applyFill="1" applyBorder="1" applyAlignment="1">
      <alignment horizontal="center" vertical="center" textRotation="90"/>
    </xf>
    <xf numFmtId="0" fontId="7" fillId="18" borderId="13" xfId="0" applyFont="1" applyFill="1" applyBorder="1" applyAlignment="1">
      <alignment horizontal="center"/>
    </xf>
    <xf numFmtId="0" fontId="9" fillId="18" borderId="33" xfId="0" applyFont="1" applyFill="1" applyBorder="1"/>
    <xf numFmtId="0" fontId="7" fillId="18" borderId="49" xfId="0" applyFont="1" applyFill="1" applyBorder="1"/>
    <xf numFmtId="0" fontId="9" fillId="18" borderId="12" xfId="0" applyFont="1" applyFill="1" applyBorder="1"/>
    <xf numFmtId="0" fontId="9" fillId="18" borderId="11" xfId="0" applyFont="1" applyFill="1" applyBorder="1"/>
    <xf numFmtId="0" fontId="7" fillId="18" borderId="4" xfId="0" applyFont="1" applyFill="1" applyBorder="1"/>
  </cellXfs>
  <cellStyles count="3">
    <cellStyle name="Dobry" xfId="2" builtinId="26"/>
    <cellStyle name="Normalny" xfId="0" builtinId="0"/>
    <cellStyle name="Zły" xfId="1" builtinId="27"/>
  </cellStyles>
  <dxfs count="0"/>
  <tableStyles count="0" defaultTableStyle="TableStyleMedium2" defaultPivotStyle="PivotStyleMedium9"/>
  <colors>
    <mruColors>
      <color rgb="FFCC0099"/>
      <color rgb="FFFF0066"/>
      <color rgb="FF009999"/>
      <color rgb="FF66FF33"/>
      <color rgb="FFCCFF66"/>
      <color rgb="FFFFCC00"/>
      <color rgb="FFCCFFFF"/>
      <color rgb="FFFFCC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78"/>
  <sheetViews>
    <sheetView tabSelected="1" view="pageBreakPreview" zoomScale="60" zoomScaleNormal="60" workbookViewId="0">
      <selection activeCell="AC39" sqref="AC39"/>
    </sheetView>
  </sheetViews>
  <sheetFormatPr defaultRowHeight="21" x14ac:dyDescent="0.35"/>
  <cols>
    <col min="1" max="1" width="9.140625" style="16"/>
    <col min="2" max="2" width="10.140625" style="16" customWidth="1"/>
    <col min="3" max="3" width="57.5703125" style="16" customWidth="1"/>
    <col min="4" max="4" width="9.42578125" style="16" customWidth="1"/>
    <col min="5" max="15" width="7.85546875" style="16" customWidth="1"/>
    <col min="16" max="16" width="7.42578125" style="14" customWidth="1"/>
    <col min="17" max="18" width="8.5703125" style="14" customWidth="1"/>
    <col min="19" max="19" width="7.85546875" style="16" customWidth="1"/>
    <col min="20" max="21" width="8.5703125" style="14" customWidth="1"/>
    <col min="22" max="22" width="7.42578125" style="14" customWidth="1"/>
    <col min="23" max="23" width="7.5703125" style="15" customWidth="1"/>
    <col min="24" max="24" width="8.42578125" style="15" customWidth="1"/>
    <col min="25" max="25" width="7.85546875" style="16" customWidth="1"/>
    <col min="26" max="27" width="8.42578125" style="15" customWidth="1"/>
    <col min="28" max="28" width="7" style="16" customWidth="1"/>
    <col min="29" max="32" width="7.85546875" style="16" customWidth="1"/>
    <col min="33" max="36" width="7" style="16" customWidth="1"/>
    <col min="37" max="37" width="6" style="16" customWidth="1"/>
    <col min="38" max="38" width="13.7109375" style="90" customWidth="1"/>
    <col min="39" max="43" width="7.42578125" customWidth="1"/>
    <col min="44" max="44" width="5.85546875" customWidth="1"/>
    <col min="45" max="45" width="6.42578125" customWidth="1"/>
    <col min="46" max="50" width="6.140625" customWidth="1"/>
    <col min="51" max="51" width="6" customWidth="1"/>
  </cols>
  <sheetData>
    <row r="1" spans="1:93" ht="19.5" thickTop="1" x14ac:dyDescent="0.3">
      <c r="A1" s="399" t="s">
        <v>109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  <c r="AC1" s="400"/>
      <c r="AD1" s="400"/>
      <c r="AE1" s="400"/>
      <c r="AF1" s="400"/>
      <c r="AG1" s="400"/>
      <c r="AH1" s="400"/>
      <c r="AI1" s="400"/>
      <c r="AJ1" s="400"/>
      <c r="AK1" s="400"/>
    </row>
    <row r="2" spans="1:93" ht="18.75" x14ac:dyDescent="0.3">
      <c r="A2" s="401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  <c r="AK2" s="402"/>
    </row>
    <row r="3" spans="1:93" ht="18.75" x14ac:dyDescent="0.3">
      <c r="A3" s="401"/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02"/>
      <c r="AH3" s="402"/>
      <c r="AI3" s="402"/>
      <c r="AJ3" s="402"/>
      <c r="AK3" s="402"/>
    </row>
    <row r="4" spans="1:93" ht="31.5" customHeight="1" x14ac:dyDescent="0.3">
      <c r="A4" s="401"/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  <c r="AA4" s="402"/>
      <c r="AB4" s="402"/>
      <c r="AC4" s="402"/>
      <c r="AD4" s="402"/>
      <c r="AE4" s="402"/>
      <c r="AF4" s="402"/>
      <c r="AG4" s="402"/>
      <c r="AH4" s="402"/>
      <c r="AI4" s="402"/>
      <c r="AJ4" s="402"/>
      <c r="AK4" s="402"/>
      <c r="AL4" s="91"/>
    </row>
    <row r="5" spans="1:93" ht="29.25" thickBot="1" x14ac:dyDescent="0.4">
      <c r="A5" s="7"/>
      <c r="B5" s="8"/>
      <c r="C5" s="9"/>
      <c r="D5" s="9"/>
      <c r="E5" s="9"/>
      <c r="F5" s="12"/>
      <c r="G5" s="12"/>
      <c r="H5" s="12"/>
      <c r="I5" s="12"/>
      <c r="J5" s="12"/>
      <c r="K5" s="12"/>
      <c r="L5" s="12"/>
      <c r="M5" s="12"/>
      <c r="N5" s="395"/>
      <c r="O5" s="396" t="s">
        <v>111</v>
      </c>
      <c r="P5" s="397"/>
      <c r="Q5" s="397"/>
      <c r="R5" s="9"/>
      <c r="S5" s="12"/>
      <c r="T5" s="9"/>
      <c r="U5" s="9"/>
      <c r="V5" s="9"/>
      <c r="W5" s="9"/>
      <c r="X5" s="9"/>
      <c r="Y5" s="12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1"/>
    </row>
    <row r="6" spans="1:93" ht="15.75" customHeight="1" thickTop="1" x14ac:dyDescent="0.35">
      <c r="A6" s="404" t="s">
        <v>26</v>
      </c>
      <c r="B6" s="407" t="s">
        <v>0</v>
      </c>
      <c r="C6" s="404" t="s">
        <v>1</v>
      </c>
      <c r="D6" s="407" t="s">
        <v>2</v>
      </c>
      <c r="F6" s="418" t="s">
        <v>101</v>
      </c>
      <c r="G6" s="419"/>
      <c r="H6" s="420"/>
      <c r="I6" s="410" t="s">
        <v>23</v>
      </c>
      <c r="J6" s="411"/>
      <c r="K6" s="411"/>
      <c r="L6" s="411"/>
      <c r="M6" s="411"/>
      <c r="N6" s="411"/>
      <c r="O6" s="412"/>
      <c r="P6" s="400" t="s">
        <v>3</v>
      </c>
      <c r="Q6" s="400"/>
      <c r="R6" s="400"/>
      <c r="S6" s="400"/>
      <c r="T6" s="400"/>
      <c r="U6" s="400"/>
      <c r="V6" s="400"/>
      <c r="W6" s="400"/>
      <c r="X6" s="400"/>
      <c r="Y6" s="400"/>
      <c r="Z6" s="400"/>
      <c r="AA6" s="400"/>
      <c r="AB6" s="478" t="s">
        <v>10</v>
      </c>
      <c r="AC6" s="479"/>
      <c r="AD6" s="479"/>
      <c r="AE6" s="479"/>
      <c r="AF6" s="479"/>
      <c r="AG6" s="479"/>
      <c r="AH6" s="479"/>
      <c r="AI6" s="479"/>
      <c r="AJ6" s="479"/>
      <c r="AK6" s="479"/>
      <c r="AL6" s="190"/>
    </row>
    <row r="7" spans="1:93" ht="15.75" customHeight="1" thickBot="1" x14ac:dyDescent="0.3">
      <c r="A7" s="405"/>
      <c r="B7" s="408"/>
      <c r="C7" s="405"/>
      <c r="D7" s="408"/>
      <c r="E7" s="193"/>
      <c r="F7" s="421"/>
      <c r="G7" s="422"/>
      <c r="H7" s="423"/>
      <c r="I7" s="413"/>
      <c r="J7" s="402"/>
      <c r="K7" s="402"/>
      <c r="L7" s="402"/>
      <c r="M7" s="402"/>
      <c r="N7" s="402"/>
      <c r="O7" s="414"/>
      <c r="P7" s="403"/>
      <c r="Q7" s="403"/>
      <c r="R7" s="403"/>
      <c r="S7" s="403"/>
      <c r="T7" s="403"/>
      <c r="U7" s="403"/>
      <c r="V7" s="403"/>
      <c r="W7" s="403"/>
      <c r="X7" s="403"/>
      <c r="Y7" s="403"/>
      <c r="Z7" s="403"/>
      <c r="AA7" s="403"/>
      <c r="AB7" s="480"/>
      <c r="AC7" s="481"/>
      <c r="AD7" s="481"/>
      <c r="AE7" s="481"/>
      <c r="AF7" s="481"/>
      <c r="AG7" s="481"/>
      <c r="AH7" s="481"/>
      <c r="AI7" s="481"/>
      <c r="AJ7" s="481"/>
      <c r="AK7" s="481"/>
      <c r="AL7" s="191"/>
    </row>
    <row r="8" spans="1:93" ht="13.9" customHeight="1" thickTop="1" thickBot="1" x14ac:dyDescent="0.4">
      <c r="A8" s="405"/>
      <c r="B8" s="408"/>
      <c r="C8" s="405"/>
      <c r="D8" s="408"/>
      <c r="E8" s="193"/>
      <c r="F8" s="424"/>
      <c r="G8" s="425"/>
      <c r="H8" s="426"/>
      <c r="I8" s="415"/>
      <c r="J8" s="416"/>
      <c r="K8" s="416"/>
      <c r="L8" s="416"/>
      <c r="M8" s="416"/>
      <c r="N8" s="416"/>
      <c r="O8" s="417"/>
      <c r="P8" s="282" t="s">
        <v>91</v>
      </c>
      <c r="Q8" s="283"/>
      <c r="R8" s="283" t="s">
        <v>7</v>
      </c>
      <c r="S8" s="283"/>
      <c r="T8" s="283"/>
      <c r="U8" s="283"/>
      <c r="V8" s="372" t="s">
        <v>9</v>
      </c>
      <c r="W8" s="285"/>
      <c r="X8" s="283"/>
      <c r="Y8" s="283"/>
      <c r="Z8" s="283"/>
      <c r="AA8" s="373"/>
      <c r="AB8" s="482" t="s">
        <v>11</v>
      </c>
      <c r="AC8" s="483"/>
      <c r="AD8" s="483"/>
      <c r="AE8" s="483"/>
      <c r="AF8" s="483"/>
      <c r="AG8" s="524" t="s">
        <v>12</v>
      </c>
      <c r="AH8" s="524"/>
      <c r="AI8" s="524"/>
      <c r="AJ8" s="524"/>
      <c r="AK8" s="525"/>
      <c r="AL8" s="191"/>
      <c r="AM8" s="374"/>
    </row>
    <row r="9" spans="1:93" ht="19.149999999999999" hidden="1" customHeight="1" thickTop="1" thickBot="1" x14ac:dyDescent="0.4">
      <c r="A9" s="405"/>
      <c r="B9" s="408"/>
      <c r="C9" s="405"/>
      <c r="D9" s="408"/>
      <c r="E9" s="10"/>
      <c r="F9" s="9"/>
      <c r="G9" s="9"/>
      <c r="H9" s="9"/>
      <c r="I9" s="9"/>
      <c r="J9" s="9"/>
      <c r="K9" s="11"/>
      <c r="L9" s="12"/>
      <c r="M9" s="12"/>
      <c r="N9" s="12"/>
      <c r="O9" s="13"/>
      <c r="P9" s="284" t="s">
        <v>7</v>
      </c>
      <c r="Q9" s="285"/>
      <c r="R9" s="285"/>
      <c r="S9" s="286"/>
      <c r="T9" s="285"/>
      <c r="U9" s="285"/>
      <c r="V9" s="375"/>
      <c r="W9" s="376" t="s">
        <v>11</v>
      </c>
      <c r="X9" s="285"/>
      <c r="Y9" s="286"/>
      <c r="Z9" s="285"/>
      <c r="AA9" s="285"/>
      <c r="AB9" s="484" t="s">
        <v>11</v>
      </c>
      <c r="AC9" s="484"/>
      <c r="AD9" s="484"/>
      <c r="AE9" s="484"/>
      <c r="AF9" s="484"/>
      <c r="AG9" s="526"/>
      <c r="AH9" s="526"/>
      <c r="AI9" s="526"/>
      <c r="AJ9" s="526"/>
      <c r="AK9" s="526"/>
      <c r="AL9" s="191"/>
      <c r="AM9" s="374"/>
    </row>
    <row r="10" spans="1:93" s="44" customFormat="1" ht="99" customHeight="1" thickTop="1" thickBot="1" x14ac:dyDescent="0.3">
      <c r="A10" s="406"/>
      <c r="B10" s="409"/>
      <c r="C10" s="406"/>
      <c r="D10" s="409"/>
      <c r="E10" s="279" t="s">
        <v>4</v>
      </c>
      <c r="F10" s="280" t="s">
        <v>102</v>
      </c>
      <c r="G10" s="280" t="s">
        <v>103</v>
      </c>
      <c r="H10" s="280" t="s">
        <v>8</v>
      </c>
      <c r="I10" s="281" t="s">
        <v>5</v>
      </c>
      <c r="J10" s="281" t="s">
        <v>105</v>
      </c>
      <c r="K10" s="281" t="s">
        <v>6</v>
      </c>
      <c r="L10" s="281" t="s">
        <v>108</v>
      </c>
      <c r="M10" s="281" t="s">
        <v>28</v>
      </c>
      <c r="N10" s="281" t="s">
        <v>27</v>
      </c>
      <c r="O10" s="279" t="s">
        <v>8</v>
      </c>
      <c r="P10" s="287" t="s">
        <v>5</v>
      </c>
      <c r="Q10" s="288" t="s">
        <v>106</v>
      </c>
      <c r="R10" s="289" t="s">
        <v>6</v>
      </c>
      <c r="S10" s="290" t="s">
        <v>108</v>
      </c>
      <c r="T10" s="288" t="s">
        <v>29</v>
      </c>
      <c r="U10" s="289" t="s">
        <v>8</v>
      </c>
      <c r="V10" s="288" t="s">
        <v>5</v>
      </c>
      <c r="W10" s="377" t="s">
        <v>105</v>
      </c>
      <c r="X10" s="378" t="s">
        <v>6</v>
      </c>
      <c r="Y10" s="290" t="s">
        <v>108</v>
      </c>
      <c r="Z10" s="378" t="s">
        <v>29</v>
      </c>
      <c r="AA10" s="326" t="s">
        <v>8</v>
      </c>
      <c r="AB10" s="485" t="s">
        <v>5</v>
      </c>
      <c r="AC10" s="486" t="s">
        <v>105</v>
      </c>
      <c r="AD10" s="486" t="s">
        <v>30</v>
      </c>
      <c r="AE10" s="486" t="s">
        <v>29</v>
      </c>
      <c r="AF10" s="487" t="s">
        <v>8</v>
      </c>
      <c r="AG10" s="527" t="s">
        <v>5</v>
      </c>
      <c r="AH10" s="527" t="s">
        <v>105</v>
      </c>
      <c r="AI10" s="527" t="s">
        <v>30</v>
      </c>
      <c r="AJ10" s="527" t="s">
        <v>29</v>
      </c>
      <c r="AK10" s="528" t="s">
        <v>8</v>
      </c>
      <c r="AL10" s="379" t="s">
        <v>99</v>
      </c>
      <c r="AM10" s="380"/>
    </row>
    <row r="11" spans="1:93" ht="22.5" thickTop="1" thickBot="1" x14ac:dyDescent="0.4">
      <c r="A11" s="17"/>
      <c r="B11" s="18">
        <v>1</v>
      </c>
      <c r="C11" s="19">
        <v>2</v>
      </c>
      <c r="D11" s="19">
        <v>3</v>
      </c>
      <c r="E11" s="19">
        <v>4</v>
      </c>
      <c r="F11" s="234">
        <v>5</v>
      </c>
      <c r="G11" s="234">
        <v>6</v>
      </c>
      <c r="H11" s="234">
        <v>7</v>
      </c>
      <c r="I11" s="19">
        <v>8</v>
      </c>
      <c r="J11" s="19">
        <v>9</v>
      </c>
      <c r="K11" s="19">
        <v>10</v>
      </c>
      <c r="L11" s="19">
        <v>11</v>
      </c>
      <c r="M11" s="19">
        <v>12</v>
      </c>
      <c r="N11" s="19">
        <v>13</v>
      </c>
      <c r="O11" s="19">
        <v>14</v>
      </c>
      <c r="P11" s="291">
        <v>15</v>
      </c>
      <c r="Q11" s="292">
        <v>16</v>
      </c>
      <c r="R11" s="291">
        <v>17</v>
      </c>
      <c r="S11" s="292">
        <v>18</v>
      </c>
      <c r="T11" s="291">
        <v>19</v>
      </c>
      <c r="U11" s="292">
        <v>20</v>
      </c>
      <c r="V11" s="291">
        <v>21</v>
      </c>
      <c r="W11" s="381">
        <v>22</v>
      </c>
      <c r="X11" s="291">
        <v>23</v>
      </c>
      <c r="Y11" s="292">
        <v>24</v>
      </c>
      <c r="Z11" s="291">
        <v>25</v>
      </c>
      <c r="AA11" s="292">
        <v>26</v>
      </c>
      <c r="AB11" s="488">
        <v>27</v>
      </c>
      <c r="AC11" s="489">
        <v>28</v>
      </c>
      <c r="AD11" s="488">
        <v>29</v>
      </c>
      <c r="AE11" s="489">
        <v>30</v>
      </c>
      <c r="AF11" s="488">
        <v>31</v>
      </c>
      <c r="AG11" s="529">
        <v>32</v>
      </c>
      <c r="AH11" s="530">
        <v>33</v>
      </c>
      <c r="AI11" s="529">
        <v>34</v>
      </c>
      <c r="AJ11" s="530">
        <v>35</v>
      </c>
      <c r="AK11" s="531">
        <v>36</v>
      </c>
      <c r="AL11" s="382"/>
      <c r="AM11" s="374"/>
    </row>
    <row r="12" spans="1:93" ht="22.5" thickTop="1" thickBot="1" x14ac:dyDescent="0.4">
      <c r="A12" s="17">
        <v>1</v>
      </c>
      <c r="B12" s="20" t="s">
        <v>13</v>
      </c>
      <c r="D12" s="21"/>
      <c r="F12" s="235"/>
      <c r="G12" s="235"/>
      <c r="H12" s="235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490"/>
      <c r="AC12" s="491"/>
      <c r="AD12" s="491"/>
      <c r="AE12" s="491"/>
      <c r="AF12" s="491"/>
      <c r="AG12" s="532"/>
      <c r="AH12" s="532"/>
      <c r="AI12" s="532"/>
      <c r="AJ12" s="532"/>
      <c r="AK12" s="533"/>
      <c r="AL12" s="383">
        <f ca="1">AL12:AL36</f>
        <v>0</v>
      </c>
      <c r="AM12" s="374"/>
    </row>
    <row r="13" spans="1:93" ht="22.5" thickTop="1" thickBot="1" x14ac:dyDescent="0.4">
      <c r="A13" s="17">
        <v>2</v>
      </c>
      <c r="B13" s="22"/>
      <c r="C13" s="23" t="s">
        <v>14</v>
      </c>
      <c r="D13" s="24" t="s">
        <v>46</v>
      </c>
      <c r="E13" s="233">
        <v>60</v>
      </c>
      <c r="F13" s="236"/>
      <c r="G13" s="236"/>
      <c r="H13" s="236"/>
      <c r="I13" s="233"/>
      <c r="J13" s="122"/>
      <c r="K13" s="233"/>
      <c r="L13" s="233">
        <v>60</v>
      </c>
      <c r="M13" s="233"/>
      <c r="N13" s="233"/>
      <c r="O13" s="267">
        <v>4</v>
      </c>
      <c r="P13" s="294"/>
      <c r="Q13" s="295"/>
      <c r="R13" s="296"/>
      <c r="S13" s="296">
        <v>30</v>
      </c>
      <c r="T13" s="296"/>
      <c r="U13" s="296">
        <v>2</v>
      </c>
      <c r="V13" s="296"/>
      <c r="W13" s="296"/>
      <c r="X13" s="296"/>
      <c r="Y13" s="296">
        <v>30</v>
      </c>
      <c r="Z13" s="296"/>
      <c r="AA13" s="384">
        <v>2</v>
      </c>
      <c r="AB13" s="492"/>
      <c r="AC13" s="493"/>
      <c r="AD13" s="494"/>
      <c r="AE13" s="494"/>
      <c r="AF13" s="494"/>
      <c r="AG13" s="534"/>
      <c r="AH13" s="534"/>
      <c r="AI13" s="535"/>
      <c r="AJ13" s="535"/>
      <c r="AK13" s="534"/>
      <c r="AL13" s="383">
        <v>0</v>
      </c>
      <c r="AM13" s="374"/>
    </row>
    <row r="14" spans="1:93" s="95" customFormat="1" ht="22.5" thickTop="1" thickBot="1" x14ac:dyDescent="0.4">
      <c r="A14" s="216">
        <v>3</v>
      </c>
      <c r="B14" s="217"/>
      <c r="C14" s="218" t="s">
        <v>92</v>
      </c>
      <c r="D14" s="219" t="s">
        <v>47</v>
      </c>
      <c r="E14" s="126">
        <v>40</v>
      </c>
      <c r="F14" s="237"/>
      <c r="G14" s="237"/>
      <c r="H14" s="237"/>
      <c r="I14" s="126">
        <v>10</v>
      </c>
      <c r="J14" s="126">
        <v>30</v>
      </c>
      <c r="K14" s="126"/>
      <c r="L14" s="126"/>
      <c r="M14" s="126"/>
      <c r="N14" s="126"/>
      <c r="O14" s="278">
        <v>3</v>
      </c>
      <c r="P14" s="297"/>
      <c r="Q14" s="298"/>
      <c r="R14" s="299"/>
      <c r="S14" s="300"/>
      <c r="T14" s="299"/>
      <c r="U14" s="301"/>
      <c r="V14" s="327"/>
      <c r="W14" s="327"/>
      <c r="X14" s="327"/>
      <c r="Y14" s="300"/>
      <c r="Z14" s="313"/>
      <c r="AA14" s="385"/>
      <c r="AB14" s="495"/>
      <c r="AC14" s="496"/>
      <c r="AD14" s="497"/>
      <c r="AE14" s="497"/>
      <c r="AF14" s="498"/>
      <c r="AG14" s="536">
        <v>10</v>
      </c>
      <c r="AH14" s="536">
        <v>30</v>
      </c>
      <c r="AI14" s="536"/>
      <c r="AJ14" s="537"/>
      <c r="AK14" s="537">
        <v>3</v>
      </c>
      <c r="AL14" s="386">
        <v>3</v>
      </c>
      <c r="AM14" s="374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</row>
    <row r="15" spans="1:93" ht="22.5" thickTop="1" thickBot="1" x14ac:dyDescent="0.4">
      <c r="A15" s="25">
        <v>4</v>
      </c>
      <c r="B15" s="26"/>
      <c r="C15" s="99" t="s">
        <v>15</v>
      </c>
      <c r="D15" s="100" t="s">
        <v>69</v>
      </c>
      <c r="E15" s="28">
        <v>30</v>
      </c>
      <c r="F15" s="238"/>
      <c r="G15" s="238"/>
      <c r="H15" s="238"/>
      <c r="I15" s="28">
        <v>30</v>
      </c>
      <c r="J15" s="28"/>
      <c r="K15" s="28"/>
      <c r="L15" s="28"/>
      <c r="M15" s="28"/>
      <c r="N15" s="28"/>
      <c r="O15" s="112">
        <v>2</v>
      </c>
      <c r="P15" s="302"/>
      <c r="Q15" s="303"/>
      <c r="R15" s="304"/>
      <c r="S15" s="305"/>
      <c r="T15" s="304"/>
      <c r="U15" s="306"/>
      <c r="V15" s="303"/>
      <c r="W15" s="303"/>
      <c r="X15" s="303"/>
      <c r="Y15" s="305"/>
      <c r="Z15" s="387"/>
      <c r="AA15" s="388"/>
      <c r="AB15" s="499">
        <v>30</v>
      </c>
      <c r="AC15" s="500"/>
      <c r="AD15" s="501"/>
      <c r="AE15" s="501"/>
      <c r="AF15" s="502">
        <v>2</v>
      </c>
      <c r="AG15" s="538"/>
      <c r="AH15" s="539"/>
      <c r="AI15" s="540"/>
      <c r="AJ15" s="540"/>
      <c r="AK15" s="540"/>
      <c r="AL15" s="386">
        <v>0</v>
      </c>
      <c r="AM15" s="374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</row>
    <row r="16" spans="1:93" ht="43.5" thickTop="1" thickBot="1" x14ac:dyDescent="0.4">
      <c r="A16" s="17">
        <v>5</v>
      </c>
      <c r="B16" s="27"/>
      <c r="C16" s="101" t="s">
        <v>31</v>
      </c>
      <c r="D16" s="270" t="s">
        <v>69</v>
      </c>
      <c r="E16" s="269">
        <v>100</v>
      </c>
      <c r="F16" s="268"/>
      <c r="G16" s="268"/>
      <c r="H16" s="268"/>
      <c r="I16" s="269"/>
      <c r="J16" s="269"/>
      <c r="K16" s="269">
        <v>100</v>
      </c>
      <c r="L16" s="269"/>
      <c r="M16" s="269"/>
      <c r="N16" s="269"/>
      <c r="O16" s="277">
        <v>13</v>
      </c>
      <c r="P16" s="307"/>
      <c r="Q16" s="308"/>
      <c r="R16" s="309"/>
      <c r="S16" s="310"/>
      <c r="T16" s="309"/>
      <c r="U16" s="311"/>
      <c r="V16" s="308"/>
      <c r="W16" s="308"/>
      <c r="X16" s="308">
        <v>30</v>
      </c>
      <c r="Y16" s="310"/>
      <c r="Z16" s="328"/>
      <c r="AA16" s="389">
        <v>3</v>
      </c>
      <c r="AB16" s="503"/>
      <c r="AC16" s="504"/>
      <c r="AD16" s="505">
        <v>35</v>
      </c>
      <c r="AE16" s="505"/>
      <c r="AF16" s="506">
        <v>3</v>
      </c>
      <c r="AG16" s="541"/>
      <c r="AH16" s="542"/>
      <c r="AI16" s="543">
        <v>35</v>
      </c>
      <c r="AJ16" s="543"/>
      <c r="AK16" s="543">
        <v>7</v>
      </c>
      <c r="AL16" s="386">
        <v>13</v>
      </c>
      <c r="AM16" s="374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</row>
    <row r="17" spans="1:93" ht="22.5" thickTop="1" thickBot="1" x14ac:dyDescent="0.4">
      <c r="A17" s="17">
        <v>6</v>
      </c>
      <c r="B17" s="29"/>
      <c r="C17" s="102" t="s">
        <v>16</v>
      </c>
      <c r="D17" s="273"/>
      <c r="E17" s="274">
        <f>SUM(E13:E16)</f>
        <v>230</v>
      </c>
      <c r="F17" s="271"/>
      <c r="G17" s="271"/>
      <c r="H17" s="271"/>
      <c r="I17" s="274">
        <f>SUM(I13:I16)</f>
        <v>40</v>
      </c>
      <c r="J17" s="274">
        <v>90</v>
      </c>
      <c r="K17" s="274">
        <f>SUM(K13:K16)</f>
        <v>100</v>
      </c>
      <c r="L17" s="274">
        <f>SUM(L13:L16)</f>
        <v>60</v>
      </c>
      <c r="M17" s="274"/>
      <c r="N17" s="274"/>
      <c r="O17" s="274">
        <f>SUM(O13:O16)</f>
        <v>22</v>
      </c>
      <c r="P17" s="312"/>
      <c r="Q17" s="312">
        <f>SUM(Q13:Q16)</f>
        <v>0</v>
      </c>
      <c r="R17" s="312"/>
      <c r="S17" s="312">
        <f>SUM(S13:S16)</f>
        <v>30</v>
      </c>
      <c r="T17" s="312"/>
      <c r="U17" s="312">
        <f>SUM(U13:U16)</f>
        <v>2</v>
      </c>
      <c r="V17" s="312"/>
      <c r="W17" s="312">
        <f>SUM(W13:W16)</f>
        <v>0</v>
      </c>
      <c r="X17" s="312">
        <v>30</v>
      </c>
      <c r="Y17" s="312">
        <f>SUM(Y13:Y16)</f>
        <v>30</v>
      </c>
      <c r="Z17" s="312"/>
      <c r="AA17" s="312">
        <f>SUM(AA13:AA16)</f>
        <v>5</v>
      </c>
      <c r="AB17" s="507">
        <f>SUM(AB15:AB16)</f>
        <v>30</v>
      </c>
      <c r="AC17" s="507"/>
      <c r="AD17" s="507">
        <f>SUM(AD16)</f>
        <v>35</v>
      </c>
      <c r="AE17" s="507"/>
      <c r="AF17" s="507">
        <f>SUM(AF13:AF16)</f>
        <v>5</v>
      </c>
      <c r="AG17" s="544">
        <v>10</v>
      </c>
      <c r="AH17" s="544">
        <v>30</v>
      </c>
      <c r="AI17" s="544">
        <f>SUM(AI16)</f>
        <v>35</v>
      </c>
      <c r="AJ17" s="544"/>
      <c r="AK17" s="545">
        <f>SUM(AK13:AK16)</f>
        <v>10</v>
      </c>
      <c r="AL17" s="390"/>
      <c r="AM17" s="374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</row>
    <row r="18" spans="1:93" ht="22.5" thickTop="1" thickBot="1" x14ac:dyDescent="0.4">
      <c r="A18" s="25">
        <v>7</v>
      </c>
      <c r="B18" s="20" t="s">
        <v>17</v>
      </c>
      <c r="C18" s="105"/>
      <c r="D18" s="272"/>
      <c r="E18" s="105"/>
      <c r="F18" s="239"/>
      <c r="G18" s="239"/>
      <c r="H18" s="239"/>
      <c r="I18" s="105"/>
      <c r="J18" s="105"/>
      <c r="K18" s="105"/>
      <c r="L18" s="105"/>
      <c r="M18" s="105"/>
      <c r="N18" s="105"/>
      <c r="O18" s="105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13"/>
      <c r="AB18" s="508"/>
      <c r="AC18" s="508"/>
      <c r="AD18" s="508"/>
      <c r="AE18" s="508"/>
      <c r="AF18" s="508"/>
      <c r="AG18" s="546"/>
      <c r="AH18" s="546"/>
      <c r="AI18" s="546"/>
      <c r="AJ18" s="546"/>
      <c r="AK18" s="546"/>
      <c r="AL18" s="386"/>
      <c r="AM18" s="374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</row>
    <row r="19" spans="1:93" ht="22.5" thickTop="1" thickBot="1" x14ac:dyDescent="0.4">
      <c r="A19" s="17">
        <v>8</v>
      </c>
      <c r="B19" s="31"/>
      <c r="C19" s="107" t="s">
        <v>32</v>
      </c>
      <c r="D19" s="106" t="s">
        <v>47</v>
      </c>
      <c r="E19" s="108">
        <v>25</v>
      </c>
      <c r="F19" s="240" t="s">
        <v>107</v>
      </c>
      <c r="G19" s="241">
        <v>10</v>
      </c>
      <c r="H19" s="241">
        <v>1</v>
      </c>
      <c r="I19" s="108">
        <v>10</v>
      </c>
      <c r="J19" s="109">
        <v>15</v>
      </c>
      <c r="K19" s="109"/>
      <c r="L19" s="106"/>
      <c r="M19" s="106"/>
      <c r="N19" s="106"/>
      <c r="O19" s="110">
        <v>2</v>
      </c>
      <c r="P19" s="314"/>
      <c r="Q19" s="315"/>
      <c r="R19" s="316"/>
      <c r="S19" s="317"/>
      <c r="T19" s="316"/>
      <c r="U19" s="318"/>
      <c r="V19" s="314">
        <v>10</v>
      </c>
      <c r="W19" s="315">
        <v>15</v>
      </c>
      <c r="X19" s="316"/>
      <c r="Y19" s="317"/>
      <c r="Z19" s="316"/>
      <c r="AA19" s="391">
        <v>2</v>
      </c>
      <c r="AB19" s="509"/>
      <c r="AC19" s="500"/>
      <c r="AD19" s="500"/>
      <c r="AE19" s="500"/>
      <c r="AF19" s="500"/>
      <c r="AG19" s="547"/>
      <c r="AH19" s="548"/>
      <c r="AI19" s="548"/>
      <c r="AJ19" s="548"/>
      <c r="AK19" s="548"/>
      <c r="AL19" s="386">
        <v>1</v>
      </c>
      <c r="AM19" s="374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</row>
    <row r="20" spans="1:93" ht="22.5" thickTop="1" thickBot="1" x14ac:dyDescent="0.4">
      <c r="A20" s="17">
        <v>9</v>
      </c>
      <c r="B20" s="32"/>
      <c r="C20" s="111" t="s">
        <v>72</v>
      </c>
      <c r="D20" s="100" t="s">
        <v>47</v>
      </c>
      <c r="E20" s="28">
        <v>30</v>
      </c>
      <c r="F20" s="242" t="s">
        <v>107</v>
      </c>
      <c r="G20" s="238">
        <v>15</v>
      </c>
      <c r="H20" s="238">
        <v>1</v>
      </c>
      <c r="I20" s="28">
        <v>15</v>
      </c>
      <c r="J20" s="28">
        <v>15</v>
      </c>
      <c r="K20" s="28"/>
      <c r="L20" s="28"/>
      <c r="M20" s="28"/>
      <c r="N20" s="112"/>
      <c r="O20" s="99">
        <v>2</v>
      </c>
      <c r="P20" s="303"/>
      <c r="Q20" s="305"/>
      <c r="R20" s="304"/>
      <c r="S20" s="305"/>
      <c r="T20" s="304"/>
      <c r="U20" s="306"/>
      <c r="V20" s="303">
        <v>15</v>
      </c>
      <c r="W20" s="305">
        <v>15</v>
      </c>
      <c r="X20" s="304"/>
      <c r="Y20" s="305"/>
      <c r="Z20" s="304"/>
      <c r="AA20" s="388">
        <v>2</v>
      </c>
      <c r="AB20" s="510"/>
      <c r="AC20" s="500"/>
      <c r="AD20" s="500"/>
      <c r="AE20" s="500"/>
      <c r="AF20" s="500"/>
      <c r="AG20" s="549"/>
      <c r="AH20" s="540"/>
      <c r="AI20" s="540"/>
      <c r="AJ20" s="540"/>
      <c r="AK20" s="540"/>
      <c r="AL20" s="386">
        <v>1</v>
      </c>
      <c r="AM20" s="374"/>
      <c r="AN20" s="6"/>
      <c r="AO20" s="6"/>
      <c r="AP20" s="6"/>
      <c r="AQ20" s="6"/>
      <c r="AR20" s="6" t="s">
        <v>104</v>
      </c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</row>
    <row r="21" spans="1:93" ht="22.5" thickTop="1" thickBot="1" x14ac:dyDescent="0.4">
      <c r="A21" s="25">
        <v>10</v>
      </c>
      <c r="B21" s="33"/>
      <c r="C21" s="113" t="s">
        <v>33</v>
      </c>
      <c r="D21" s="275" t="s">
        <v>47</v>
      </c>
      <c r="E21" s="224">
        <v>40</v>
      </c>
      <c r="F21" s="276" t="s">
        <v>107</v>
      </c>
      <c r="G21" s="268">
        <v>20</v>
      </c>
      <c r="H21" s="268">
        <v>1</v>
      </c>
      <c r="I21" s="224">
        <v>20</v>
      </c>
      <c r="J21" s="224">
        <v>20</v>
      </c>
      <c r="K21" s="224"/>
      <c r="L21" s="224"/>
      <c r="M21" s="224"/>
      <c r="N21" s="224"/>
      <c r="O21" s="224">
        <v>2</v>
      </c>
      <c r="P21" s="308">
        <v>20</v>
      </c>
      <c r="Q21" s="310">
        <v>20</v>
      </c>
      <c r="R21" s="309"/>
      <c r="S21" s="310"/>
      <c r="T21" s="309"/>
      <c r="U21" s="311">
        <v>2</v>
      </c>
      <c r="V21" s="308"/>
      <c r="W21" s="310"/>
      <c r="X21" s="309"/>
      <c r="Y21" s="310"/>
      <c r="Z21" s="309"/>
      <c r="AA21" s="389"/>
      <c r="AB21" s="511"/>
      <c r="AC21" s="500"/>
      <c r="AD21" s="500"/>
      <c r="AE21" s="500"/>
      <c r="AF21" s="500"/>
      <c r="AG21" s="550"/>
      <c r="AH21" s="542"/>
      <c r="AI21" s="537"/>
      <c r="AJ21" s="537"/>
      <c r="AK21" s="537"/>
      <c r="AL21" s="386">
        <v>1</v>
      </c>
      <c r="AM21" s="374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</row>
    <row r="22" spans="1:93" ht="22.5" thickTop="1" thickBot="1" x14ac:dyDescent="0.4">
      <c r="A22" s="17">
        <v>11</v>
      </c>
      <c r="B22" s="29"/>
      <c r="C22" s="104" t="s">
        <v>18</v>
      </c>
      <c r="D22" s="273"/>
      <c r="E22" s="274">
        <f>SUM(E19:E21)</f>
        <v>95</v>
      </c>
      <c r="F22" s="271"/>
      <c r="G22" s="271">
        <v>45</v>
      </c>
      <c r="H22" s="271">
        <v>3</v>
      </c>
      <c r="I22" s="274">
        <f>SUM(I19:I21)</f>
        <v>45</v>
      </c>
      <c r="J22" s="274">
        <f>SUM(J19:J21)</f>
        <v>50</v>
      </c>
      <c r="K22" s="274"/>
      <c r="L22" s="274">
        <f>SUM(L19:L21)</f>
        <v>0</v>
      </c>
      <c r="M22" s="274"/>
      <c r="N22" s="274"/>
      <c r="O22" s="274">
        <f>SUM(O19:O21)</f>
        <v>6</v>
      </c>
      <c r="P22" s="312">
        <f>SUM(P21)</f>
        <v>20</v>
      </c>
      <c r="Q22" s="312">
        <f>SUM(Q21)</f>
        <v>20</v>
      </c>
      <c r="R22" s="312"/>
      <c r="S22" s="312"/>
      <c r="T22" s="312"/>
      <c r="U22" s="312">
        <f>SUM(U21)</f>
        <v>2</v>
      </c>
      <c r="V22" s="312">
        <f>SUM(V19:V21)</f>
        <v>25</v>
      </c>
      <c r="W22" s="312">
        <f>SUM(W19:W21)</f>
        <v>30</v>
      </c>
      <c r="X22" s="312"/>
      <c r="Y22" s="312"/>
      <c r="Z22" s="312"/>
      <c r="AA22" s="312">
        <f>SUM(AA19:AA21)</f>
        <v>4</v>
      </c>
      <c r="AB22" s="507"/>
      <c r="AC22" s="512"/>
      <c r="AD22" s="512"/>
      <c r="AE22" s="512"/>
      <c r="AF22" s="512"/>
      <c r="AG22" s="544"/>
      <c r="AH22" s="544"/>
      <c r="AI22" s="544"/>
      <c r="AJ22" s="544"/>
      <c r="AK22" s="545"/>
      <c r="AL22" s="390"/>
      <c r="AM22" s="374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</row>
    <row r="23" spans="1:93" ht="22.5" thickTop="1" thickBot="1" x14ac:dyDescent="0.4">
      <c r="A23" s="17">
        <v>12</v>
      </c>
      <c r="B23" s="20" t="s">
        <v>19</v>
      </c>
      <c r="C23" s="105"/>
      <c r="D23" s="272"/>
      <c r="E23" s="105"/>
      <c r="F23" s="239"/>
      <c r="G23" s="239"/>
      <c r="H23" s="239"/>
      <c r="I23" s="105"/>
      <c r="J23" s="105"/>
      <c r="K23" s="105"/>
      <c r="L23" s="105"/>
      <c r="M23" s="105"/>
      <c r="N23" s="105"/>
      <c r="O23" s="105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  <c r="AA23" s="313"/>
      <c r="AB23" s="508"/>
      <c r="AC23" s="508"/>
      <c r="AD23" s="508"/>
      <c r="AE23" s="508"/>
      <c r="AF23" s="508"/>
      <c r="AG23" s="546"/>
      <c r="AH23" s="546"/>
      <c r="AI23" s="546"/>
      <c r="AJ23" s="546"/>
      <c r="AK23" s="551"/>
      <c r="AL23" s="386"/>
      <c r="AM23" s="374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</row>
    <row r="24" spans="1:93" ht="22.5" thickTop="1" thickBot="1" x14ac:dyDescent="0.4">
      <c r="A24" s="25">
        <v>13</v>
      </c>
      <c r="B24" s="34"/>
      <c r="C24" s="117" t="s">
        <v>71</v>
      </c>
      <c r="D24" s="118" t="s">
        <v>48</v>
      </c>
      <c r="E24" s="119">
        <f>SUM(I24:K24)</f>
        <v>45</v>
      </c>
      <c r="F24" s="244" t="s">
        <v>107</v>
      </c>
      <c r="G24" s="245">
        <v>25</v>
      </c>
      <c r="H24" s="245">
        <v>1</v>
      </c>
      <c r="I24" s="120">
        <v>25</v>
      </c>
      <c r="J24" s="120">
        <v>20</v>
      </c>
      <c r="K24" s="119"/>
      <c r="L24" s="119"/>
      <c r="M24" s="119"/>
      <c r="N24" s="119"/>
      <c r="O24" s="121">
        <v>3</v>
      </c>
      <c r="P24" s="314">
        <v>25</v>
      </c>
      <c r="Q24" s="315">
        <v>20</v>
      </c>
      <c r="R24" s="316"/>
      <c r="S24" s="315"/>
      <c r="T24" s="316"/>
      <c r="U24" s="318">
        <v>3</v>
      </c>
      <c r="V24" s="314"/>
      <c r="W24" s="315"/>
      <c r="X24" s="316"/>
      <c r="Y24" s="315"/>
      <c r="Z24" s="316"/>
      <c r="AA24" s="391"/>
      <c r="AB24" s="513"/>
      <c r="AC24" s="514"/>
      <c r="AD24" s="515"/>
      <c r="AE24" s="515"/>
      <c r="AF24" s="516"/>
      <c r="AG24" s="552"/>
      <c r="AH24" s="553"/>
      <c r="AI24" s="548"/>
      <c r="AJ24" s="548"/>
      <c r="AK24" s="548"/>
      <c r="AL24" s="386">
        <v>2</v>
      </c>
      <c r="AM24" s="374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</row>
    <row r="25" spans="1:93" s="95" customFormat="1" ht="22.5" thickTop="1" thickBot="1" x14ac:dyDescent="0.4">
      <c r="A25" s="220">
        <v>14</v>
      </c>
      <c r="B25" s="40"/>
      <c r="C25" s="36" t="s">
        <v>34</v>
      </c>
      <c r="D25" s="114" t="s">
        <v>46</v>
      </c>
      <c r="E25" s="115">
        <v>50</v>
      </c>
      <c r="F25" s="246" t="s">
        <v>107</v>
      </c>
      <c r="G25" s="237">
        <v>30</v>
      </c>
      <c r="H25" s="237">
        <v>2</v>
      </c>
      <c r="I25" s="126">
        <v>30</v>
      </c>
      <c r="J25" s="126">
        <v>20</v>
      </c>
      <c r="K25" s="115"/>
      <c r="L25" s="115"/>
      <c r="M25" s="115"/>
      <c r="N25" s="115"/>
      <c r="O25" s="39">
        <v>4</v>
      </c>
      <c r="P25" s="303">
        <v>15</v>
      </c>
      <c r="Q25" s="305">
        <v>10</v>
      </c>
      <c r="R25" s="304"/>
      <c r="S25" s="305"/>
      <c r="T25" s="304"/>
      <c r="U25" s="306">
        <v>2</v>
      </c>
      <c r="V25" s="303">
        <v>15</v>
      </c>
      <c r="W25" s="305">
        <v>10</v>
      </c>
      <c r="X25" s="304"/>
      <c r="Y25" s="305"/>
      <c r="Z25" s="304"/>
      <c r="AA25" s="388">
        <v>2</v>
      </c>
      <c r="AB25" s="499"/>
      <c r="AC25" s="500"/>
      <c r="AD25" s="501"/>
      <c r="AE25" s="501"/>
      <c r="AF25" s="502"/>
      <c r="AG25" s="554"/>
      <c r="AH25" s="536"/>
      <c r="AI25" s="537"/>
      <c r="AJ25" s="537"/>
      <c r="AK25" s="537"/>
      <c r="AL25" s="386">
        <v>3</v>
      </c>
      <c r="AM25" s="374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</row>
    <row r="26" spans="1:93" ht="43.5" thickTop="1" thickBot="1" x14ac:dyDescent="0.4">
      <c r="A26" s="17">
        <v>15</v>
      </c>
      <c r="B26" s="98"/>
      <c r="C26" s="111" t="s">
        <v>35</v>
      </c>
      <c r="D26" s="100" t="s">
        <v>46</v>
      </c>
      <c r="E26" s="28">
        <v>50</v>
      </c>
      <c r="F26" s="242" t="s">
        <v>107</v>
      </c>
      <c r="G26" s="238">
        <v>30</v>
      </c>
      <c r="H26" s="238">
        <v>2</v>
      </c>
      <c r="I26" s="28">
        <v>30</v>
      </c>
      <c r="J26" s="28">
        <v>20</v>
      </c>
      <c r="K26" s="28"/>
      <c r="L26" s="28"/>
      <c r="M26" s="28"/>
      <c r="N26" s="28"/>
      <c r="O26" s="99">
        <v>4</v>
      </c>
      <c r="P26" s="303">
        <v>15</v>
      </c>
      <c r="Q26" s="305">
        <v>10</v>
      </c>
      <c r="R26" s="304"/>
      <c r="S26" s="305"/>
      <c r="T26" s="304"/>
      <c r="U26" s="306">
        <v>2</v>
      </c>
      <c r="V26" s="303">
        <v>15</v>
      </c>
      <c r="W26" s="305">
        <v>10</v>
      </c>
      <c r="X26" s="304"/>
      <c r="Y26" s="305"/>
      <c r="Z26" s="304"/>
      <c r="AA26" s="388">
        <v>2</v>
      </c>
      <c r="AB26" s="499"/>
      <c r="AC26" s="500"/>
      <c r="AD26" s="501"/>
      <c r="AE26" s="501"/>
      <c r="AF26" s="502"/>
      <c r="AG26" s="538"/>
      <c r="AH26" s="539"/>
      <c r="AI26" s="540"/>
      <c r="AJ26" s="540"/>
      <c r="AK26" s="540"/>
      <c r="AL26" s="386">
        <v>2</v>
      </c>
      <c r="AM26" s="374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</row>
    <row r="27" spans="1:93" ht="43.5" thickTop="1" thickBot="1" x14ac:dyDescent="0.4">
      <c r="A27" s="25">
        <v>16</v>
      </c>
      <c r="B27" s="27"/>
      <c r="C27" s="36" t="s">
        <v>36</v>
      </c>
      <c r="D27" s="37" t="s">
        <v>47</v>
      </c>
      <c r="E27" s="28">
        <v>20</v>
      </c>
      <c r="F27" s="242" t="s">
        <v>107</v>
      </c>
      <c r="G27" s="238">
        <v>10</v>
      </c>
      <c r="H27" s="238">
        <v>1</v>
      </c>
      <c r="I27" s="28">
        <v>10</v>
      </c>
      <c r="J27" s="28">
        <v>10</v>
      </c>
      <c r="K27" s="38"/>
      <c r="L27" s="38"/>
      <c r="M27" s="28"/>
      <c r="N27" s="28"/>
      <c r="O27" s="39">
        <v>2</v>
      </c>
      <c r="P27" s="319">
        <v>10</v>
      </c>
      <c r="Q27" s="320">
        <v>10</v>
      </c>
      <c r="R27" s="321"/>
      <c r="S27" s="320"/>
      <c r="T27" s="321"/>
      <c r="U27" s="322">
        <v>2</v>
      </c>
      <c r="V27" s="319"/>
      <c r="W27" s="320"/>
      <c r="X27" s="321"/>
      <c r="Y27" s="320"/>
      <c r="Z27" s="321"/>
      <c r="AA27" s="392"/>
      <c r="AB27" s="517"/>
      <c r="AC27" s="518"/>
      <c r="AD27" s="519"/>
      <c r="AE27" s="519"/>
      <c r="AF27" s="520"/>
      <c r="AG27" s="555"/>
      <c r="AH27" s="556"/>
      <c r="AI27" s="556"/>
      <c r="AJ27" s="556"/>
      <c r="AK27" s="557"/>
      <c r="AL27" s="386">
        <v>1</v>
      </c>
      <c r="AM27" s="374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</row>
    <row r="28" spans="1:93" ht="22.5" thickTop="1" thickBot="1" x14ac:dyDescent="0.4">
      <c r="A28" s="17">
        <v>17</v>
      </c>
      <c r="B28" s="35"/>
      <c r="C28" s="111" t="s">
        <v>37</v>
      </c>
      <c r="D28" s="123" t="s">
        <v>47</v>
      </c>
      <c r="E28" s="28">
        <f>SUM(I28:K28)</f>
        <v>30</v>
      </c>
      <c r="F28" s="247" t="s">
        <v>107</v>
      </c>
      <c r="G28" s="248">
        <v>15</v>
      </c>
      <c r="H28" s="248">
        <v>1</v>
      </c>
      <c r="I28" s="38">
        <v>15</v>
      </c>
      <c r="J28" s="38">
        <v>15</v>
      </c>
      <c r="K28" s="38"/>
      <c r="L28" s="38"/>
      <c r="M28" s="38"/>
      <c r="N28" s="38"/>
      <c r="O28" s="99">
        <v>2</v>
      </c>
      <c r="P28" s="319">
        <v>15</v>
      </c>
      <c r="Q28" s="305">
        <v>15</v>
      </c>
      <c r="R28" s="305"/>
      <c r="S28" s="320"/>
      <c r="T28" s="305"/>
      <c r="U28" s="322">
        <v>2</v>
      </c>
      <c r="V28" s="319"/>
      <c r="W28" s="320"/>
      <c r="X28" s="320"/>
      <c r="Y28" s="320"/>
      <c r="Z28" s="320"/>
      <c r="AA28" s="392"/>
      <c r="AB28" s="517"/>
      <c r="AC28" s="519"/>
      <c r="AD28" s="519"/>
      <c r="AE28" s="519"/>
      <c r="AF28" s="520"/>
      <c r="AG28" s="556"/>
      <c r="AH28" s="556"/>
      <c r="AI28" s="556"/>
      <c r="AJ28" s="556"/>
      <c r="AK28" s="557"/>
      <c r="AL28" s="386">
        <v>1</v>
      </c>
      <c r="AM28" s="374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</row>
    <row r="29" spans="1:93" ht="22.5" thickTop="1" thickBot="1" x14ac:dyDescent="0.4">
      <c r="A29" s="17">
        <v>18</v>
      </c>
      <c r="B29" s="35"/>
      <c r="C29" s="36" t="s">
        <v>38</v>
      </c>
      <c r="D29" s="114" t="s">
        <v>48</v>
      </c>
      <c r="E29" s="28">
        <v>30</v>
      </c>
      <c r="F29" s="247" t="s">
        <v>107</v>
      </c>
      <c r="G29" s="248">
        <v>15</v>
      </c>
      <c r="H29" s="248">
        <v>1</v>
      </c>
      <c r="I29" s="124">
        <v>15</v>
      </c>
      <c r="J29" s="124">
        <v>15</v>
      </c>
      <c r="K29" s="124"/>
      <c r="L29" s="124"/>
      <c r="M29" s="124"/>
      <c r="N29" s="124"/>
      <c r="O29" s="39">
        <v>2</v>
      </c>
      <c r="P29" s="319">
        <v>15</v>
      </c>
      <c r="Q29" s="305">
        <v>15</v>
      </c>
      <c r="R29" s="305"/>
      <c r="S29" s="320"/>
      <c r="T29" s="305"/>
      <c r="U29" s="322">
        <v>2</v>
      </c>
      <c r="V29" s="319"/>
      <c r="W29" s="320"/>
      <c r="X29" s="320"/>
      <c r="Y29" s="320"/>
      <c r="Z29" s="320"/>
      <c r="AA29" s="392"/>
      <c r="AB29" s="517"/>
      <c r="AC29" s="519"/>
      <c r="AD29" s="519"/>
      <c r="AE29" s="519"/>
      <c r="AF29" s="520"/>
      <c r="AG29" s="556"/>
      <c r="AH29" s="556"/>
      <c r="AI29" s="556"/>
      <c r="AJ29" s="556"/>
      <c r="AK29" s="557"/>
      <c r="AL29" s="386">
        <v>1</v>
      </c>
      <c r="AM29" s="374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</row>
    <row r="30" spans="1:93" s="95" customFormat="1" ht="43.5" thickTop="1" thickBot="1" x14ac:dyDescent="0.4">
      <c r="A30" s="216">
        <v>19</v>
      </c>
      <c r="B30" s="40"/>
      <c r="C30" s="36" t="s">
        <v>39</v>
      </c>
      <c r="D30" s="114" t="s">
        <v>47</v>
      </c>
      <c r="E30" s="115">
        <f>SUM(I30:K30)</f>
        <v>20</v>
      </c>
      <c r="F30" s="248"/>
      <c r="G30" s="248"/>
      <c r="H30" s="248"/>
      <c r="I30" s="124"/>
      <c r="J30" s="124">
        <v>20</v>
      </c>
      <c r="K30" s="124"/>
      <c r="L30" s="124"/>
      <c r="M30" s="124"/>
      <c r="N30" s="124"/>
      <c r="O30" s="39">
        <v>1</v>
      </c>
      <c r="P30" s="319"/>
      <c r="Q30" s="305"/>
      <c r="R30" s="305"/>
      <c r="S30" s="320"/>
      <c r="T30" s="305"/>
      <c r="U30" s="322"/>
      <c r="V30" s="319"/>
      <c r="W30" s="320">
        <v>20</v>
      </c>
      <c r="X30" s="320"/>
      <c r="Y30" s="320"/>
      <c r="Z30" s="320"/>
      <c r="AA30" s="392">
        <v>1</v>
      </c>
      <c r="AB30" s="517"/>
      <c r="AC30" s="519"/>
      <c r="AD30" s="519"/>
      <c r="AE30" s="519"/>
      <c r="AF30" s="520"/>
      <c r="AG30" s="556"/>
      <c r="AH30" s="556"/>
      <c r="AI30" s="556"/>
      <c r="AJ30" s="556"/>
      <c r="AK30" s="557"/>
      <c r="AL30" s="386">
        <v>1</v>
      </c>
      <c r="AM30" s="374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</row>
    <row r="31" spans="1:93" ht="43.5" thickTop="1" thickBot="1" x14ac:dyDescent="0.4">
      <c r="A31" s="25">
        <v>20</v>
      </c>
      <c r="B31" s="35"/>
      <c r="C31" s="111" t="s">
        <v>89</v>
      </c>
      <c r="D31" s="100" t="s">
        <v>47</v>
      </c>
      <c r="E31" s="28">
        <f>SUM(I31:K31)</f>
        <v>20</v>
      </c>
      <c r="F31" s="247" t="s">
        <v>107</v>
      </c>
      <c r="G31" s="248">
        <v>10</v>
      </c>
      <c r="H31" s="248">
        <v>0.5</v>
      </c>
      <c r="I31" s="38">
        <v>10</v>
      </c>
      <c r="J31" s="38">
        <v>10</v>
      </c>
      <c r="K31" s="38"/>
      <c r="L31" s="38"/>
      <c r="M31" s="38"/>
      <c r="N31" s="38"/>
      <c r="O31" s="99">
        <v>1</v>
      </c>
      <c r="P31" s="319"/>
      <c r="Q31" s="305"/>
      <c r="R31" s="305"/>
      <c r="S31" s="320"/>
      <c r="T31" s="305"/>
      <c r="U31" s="322"/>
      <c r="V31" s="319">
        <v>10</v>
      </c>
      <c r="W31" s="320">
        <v>10</v>
      </c>
      <c r="X31" s="320"/>
      <c r="Y31" s="320"/>
      <c r="Z31" s="320"/>
      <c r="AA31" s="392">
        <v>1</v>
      </c>
      <c r="AB31" s="517"/>
      <c r="AC31" s="519"/>
      <c r="AD31" s="519"/>
      <c r="AE31" s="519"/>
      <c r="AF31" s="520"/>
      <c r="AG31" s="556"/>
      <c r="AH31" s="557"/>
      <c r="AI31" s="557"/>
      <c r="AJ31" s="557"/>
      <c r="AK31" s="557"/>
      <c r="AL31" s="386">
        <v>0.5</v>
      </c>
      <c r="AM31" s="374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</row>
    <row r="32" spans="1:93" s="5" customFormat="1" ht="22.5" thickTop="1" thickBot="1" x14ac:dyDescent="0.4">
      <c r="A32" s="17">
        <v>21</v>
      </c>
      <c r="B32" s="40"/>
      <c r="C32" s="36" t="s">
        <v>73</v>
      </c>
      <c r="D32" s="114" t="s">
        <v>47</v>
      </c>
      <c r="E32" s="28">
        <v>25</v>
      </c>
      <c r="F32" s="247" t="s">
        <v>107</v>
      </c>
      <c r="G32" s="248">
        <v>10</v>
      </c>
      <c r="H32" s="248">
        <v>1</v>
      </c>
      <c r="I32" s="124">
        <v>10</v>
      </c>
      <c r="J32" s="124">
        <v>15</v>
      </c>
      <c r="K32" s="124"/>
      <c r="L32" s="124"/>
      <c r="M32" s="124"/>
      <c r="N32" s="124"/>
      <c r="O32" s="39">
        <v>2</v>
      </c>
      <c r="P32" s="319"/>
      <c r="Q32" s="305"/>
      <c r="R32" s="305"/>
      <c r="S32" s="320"/>
      <c r="T32" s="305"/>
      <c r="U32" s="322"/>
      <c r="V32" s="319">
        <v>10</v>
      </c>
      <c r="W32" s="320">
        <v>15</v>
      </c>
      <c r="X32" s="320"/>
      <c r="Y32" s="320"/>
      <c r="Z32" s="320"/>
      <c r="AA32" s="392">
        <v>2</v>
      </c>
      <c r="AB32" s="517"/>
      <c r="AC32" s="519"/>
      <c r="AD32" s="519"/>
      <c r="AE32" s="519"/>
      <c r="AF32" s="520"/>
      <c r="AG32" s="556"/>
      <c r="AH32" s="557"/>
      <c r="AI32" s="557"/>
      <c r="AJ32" s="557"/>
      <c r="AK32" s="557"/>
      <c r="AL32" s="386">
        <v>1</v>
      </c>
      <c r="AM32" s="374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</row>
    <row r="33" spans="1:93" ht="22.5" thickTop="1" thickBot="1" x14ac:dyDescent="0.4">
      <c r="A33" s="17">
        <v>22</v>
      </c>
      <c r="B33" s="35"/>
      <c r="C33" s="111" t="s">
        <v>70</v>
      </c>
      <c r="D33" s="100" t="s">
        <v>47</v>
      </c>
      <c r="E33" s="28">
        <v>25</v>
      </c>
      <c r="F33" s="247" t="s">
        <v>107</v>
      </c>
      <c r="G33" s="248">
        <v>15</v>
      </c>
      <c r="H33" s="248">
        <v>1</v>
      </c>
      <c r="I33" s="38">
        <v>15</v>
      </c>
      <c r="J33" s="38">
        <v>10</v>
      </c>
      <c r="K33" s="38"/>
      <c r="L33" s="38"/>
      <c r="M33" s="38"/>
      <c r="N33" s="38"/>
      <c r="O33" s="99">
        <v>2</v>
      </c>
      <c r="P33" s="319"/>
      <c r="Q33" s="305"/>
      <c r="R33" s="305"/>
      <c r="S33" s="320"/>
      <c r="T33" s="305"/>
      <c r="U33" s="322"/>
      <c r="V33" s="319">
        <v>15</v>
      </c>
      <c r="W33" s="320">
        <v>10</v>
      </c>
      <c r="X33" s="320"/>
      <c r="Y33" s="320"/>
      <c r="Z33" s="320"/>
      <c r="AA33" s="392">
        <v>2</v>
      </c>
      <c r="AB33" s="517"/>
      <c r="AC33" s="519"/>
      <c r="AD33" s="519"/>
      <c r="AE33" s="519"/>
      <c r="AF33" s="520"/>
      <c r="AG33" s="556"/>
      <c r="AH33" s="556"/>
      <c r="AI33" s="556"/>
      <c r="AJ33" s="556"/>
      <c r="AK33" s="557"/>
      <c r="AL33" s="386">
        <v>1</v>
      </c>
      <c r="AM33" s="374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</row>
    <row r="34" spans="1:93" ht="22.5" thickTop="1" thickBot="1" x14ac:dyDescent="0.4">
      <c r="A34" s="25">
        <v>23</v>
      </c>
      <c r="B34" s="35"/>
      <c r="C34" s="111" t="s">
        <v>40</v>
      </c>
      <c r="D34" s="100" t="s">
        <v>47</v>
      </c>
      <c r="E34" s="28">
        <f>SUM(I34:K34)</f>
        <v>25</v>
      </c>
      <c r="F34" s="248"/>
      <c r="G34" s="248"/>
      <c r="H34" s="248"/>
      <c r="I34" s="38">
        <v>15</v>
      </c>
      <c r="J34" s="38">
        <v>10</v>
      </c>
      <c r="K34" s="38"/>
      <c r="L34" s="38"/>
      <c r="M34" s="38"/>
      <c r="N34" s="38"/>
      <c r="O34" s="99">
        <v>2</v>
      </c>
      <c r="P34" s="319"/>
      <c r="Q34" s="305"/>
      <c r="R34" s="305"/>
      <c r="S34" s="320"/>
      <c r="T34" s="305"/>
      <c r="U34" s="322"/>
      <c r="V34" s="319"/>
      <c r="W34" s="320"/>
      <c r="X34" s="320"/>
      <c r="Y34" s="320"/>
      <c r="Z34" s="320"/>
      <c r="AA34" s="392"/>
      <c r="AB34" s="517"/>
      <c r="AC34" s="519"/>
      <c r="AD34" s="519"/>
      <c r="AE34" s="519"/>
      <c r="AF34" s="520"/>
      <c r="AG34" s="556">
        <v>15</v>
      </c>
      <c r="AH34" s="556">
        <v>10</v>
      </c>
      <c r="AI34" s="556"/>
      <c r="AJ34" s="556"/>
      <c r="AK34" s="557">
        <v>2</v>
      </c>
      <c r="AL34" s="386">
        <v>1</v>
      </c>
      <c r="AM34" s="374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</row>
    <row r="35" spans="1:93" ht="22.5" thickTop="1" thickBot="1" x14ac:dyDescent="0.4">
      <c r="A35" s="17">
        <v>24</v>
      </c>
      <c r="B35" s="35"/>
      <c r="C35" s="111" t="s">
        <v>41</v>
      </c>
      <c r="D35" s="100" t="s">
        <v>47</v>
      </c>
      <c r="E35" s="28">
        <v>25</v>
      </c>
      <c r="F35" s="248"/>
      <c r="G35" s="248"/>
      <c r="H35" s="248"/>
      <c r="I35" s="38">
        <v>15</v>
      </c>
      <c r="J35" s="38">
        <v>10</v>
      </c>
      <c r="K35" s="38"/>
      <c r="L35" s="38"/>
      <c r="M35" s="38"/>
      <c r="N35" s="38"/>
      <c r="O35" s="99">
        <v>2</v>
      </c>
      <c r="P35" s="319"/>
      <c r="Q35" s="305"/>
      <c r="R35" s="305"/>
      <c r="S35" s="320"/>
      <c r="T35" s="305"/>
      <c r="U35" s="322"/>
      <c r="V35" s="319"/>
      <c r="W35" s="320"/>
      <c r="X35" s="320"/>
      <c r="Y35" s="320"/>
      <c r="Z35" s="320"/>
      <c r="AA35" s="392"/>
      <c r="AB35" s="517">
        <v>15</v>
      </c>
      <c r="AC35" s="519">
        <v>10</v>
      </c>
      <c r="AD35" s="519"/>
      <c r="AE35" s="519"/>
      <c r="AF35" s="520">
        <v>2</v>
      </c>
      <c r="AG35" s="556"/>
      <c r="AH35" s="556"/>
      <c r="AI35" s="556"/>
      <c r="AJ35" s="556"/>
      <c r="AK35" s="557"/>
      <c r="AL35" s="386">
        <v>1</v>
      </c>
      <c r="AM35" s="374"/>
    </row>
    <row r="36" spans="1:93" ht="43.5" thickTop="1" thickBot="1" x14ac:dyDescent="0.4">
      <c r="A36" s="17">
        <v>25</v>
      </c>
      <c r="B36" s="35"/>
      <c r="C36" s="36" t="s">
        <v>42</v>
      </c>
      <c r="D36" s="114" t="s">
        <v>47</v>
      </c>
      <c r="E36" s="28">
        <v>25</v>
      </c>
      <c r="F36" s="248"/>
      <c r="G36" s="248"/>
      <c r="H36" s="248"/>
      <c r="I36" s="124">
        <v>15</v>
      </c>
      <c r="J36" s="124">
        <v>10</v>
      </c>
      <c r="K36" s="124"/>
      <c r="L36" s="124"/>
      <c r="M36" s="124"/>
      <c r="N36" s="124"/>
      <c r="O36" s="39">
        <v>2</v>
      </c>
      <c r="P36" s="319"/>
      <c r="Q36" s="305"/>
      <c r="R36" s="305"/>
      <c r="S36" s="320"/>
      <c r="T36" s="305"/>
      <c r="U36" s="322"/>
      <c r="V36" s="319"/>
      <c r="W36" s="320"/>
      <c r="X36" s="320"/>
      <c r="Y36" s="320"/>
      <c r="Z36" s="320"/>
      <c r="AA36" s="392"/>
      <c r="AB36" s="517"/>
      <c r="AC36" s="519"/>
      <c r="AD36" s="519"/>
      <c r="AE36" s="519"/>
      <c r="AF36" s="520"/>
      <c r="AG36" s="556">
        <v>15</v>
      </c>
      <c r="AH36" s="556">
        <v>10</v>
      </c>
      <c r="AI36" s="556"/>
      <c r="AJ36" s="556"/>
      <c r="AK36" s="557">
        <v>2</v>
      </c>
      <c r="AL36" s="386">
        <v>1</v>
      </c>
      <c r="AM36" s="374"/>
    </row>
    <row r="37" spans="1:93" s="95" customFormat="1" ht="22.5" thickTop="1" thickBot="1" x14ac:dyDescent="0.4">
      <c r="A37" s="216">
        <v>26</v>
      </c>
      <c r="B37" s="40"/>
      <c r="C37" s="36" t="s">
        <v>43</v>
      </c>
      <c r="D37" s="114" t="s">
        <v>48</v>
      </c>
      <c r="E37" s="115">
        <f>SUM(I37:K37)</f>
        <v>40</v>
      </c>
      <c r="F37" s="248"/>
      <c r="G37" s="248"/>
      <c r="H37" s="248"/>
      <c r="I37" s="124">
        <v>20</v>
      </c>
      <c r="J37" s="124">
        <v>20</v>
      </c>
      <c r="K37" s="124"/>
      <c r="L37" s="124"/>
      <c r="M37" s="124"/>
      <c r="N37" s="124"/>
      <c r="O37" s="39">
        <v>3</v>
      </c>
      <c r="P37" s="319"/>
      <c r="Q37" s="305"/>
      <c r="R37" s="305"/>
      <c r="S37" s="320"/>
      <c r="T37" s="305"/>
      <c r="U37" s="322"/>
      <c r="V37" s="319"/>
      <c r="W37" s="320"/>
      <c r="X37" s="320"/>
      <c r="Y37" s="320"/>
      <c r="Z37" s="320"/>
      <c r="AA37" s="392"/>
      <c r="AB37" s="517">
        <v>20</v>
      </c>
      <c r="AC37" s="519">
        <v>20</v>
      </c>
      <c r="AD37" s="519"/>
      <c r="AE37" s="519"/>
      <c r="AF37" s="520">
        <v>3</v>
      </c>
      <c r="AG37" s="556"/>
      <c r="AH37" s="556"/>
      <c r="AI37" s="556"/>
      <c r="AJ37" s="556"/>
      <c r="AK37" s="557"/>
      <c r="AL37" s="386">
        <v>2</v>
      </c>
      <c r="AM37" s="374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</row>
    <row r="38" spans="1:93" ht="22.5" thickTop="1" thickBot="1" x14ac:dyDescent="0.4">
      <c r="A38" s="17">
        <v>27</v>
      </c>
      <c r="B38" s="35"/>
      <c r="C38" s="111" t="s">
        <v>44</v>
      </c>
      <c r="D38" s="100" t="s">
        <v>47</v>
      </c>
      <c r="E38" s="28">
        <v>40</v>
      </c>
      <c r="F38" s="248"/>
      <c r="G38" s="248"/>
      <c r="H38" s="248"/>
      <c r="I38" s="38">
        <v>20</v>
      </c>
      <c r="J38" s="38">
        <v>20</v>
      </c>
      <c r="K38" s="38"/>
      <c r="L38" s="38"/>
      <c r="M38" s="38"/>
      <c r="N38" s="38"/>
      <c r="O38" s="99">
        <v>3</v>
      </c>
      <c r="P38" s="319"/>
      <c r="Q38" s="305"/>
      <c r="R38" s="305"/>
      <c r="S38" s="320"/>
      <c r="T38" s="305"/>
      <c r="U38" s="322"/>
      <c r="V38" s="319"/>
      <c r="W38" s="320"/>
      <c r="X38" s="320"/>
      <c r="Y38" s="320"/>
      <c r="Z38" s="320"/>
      <c r="AA38" s="392"/>
      <c r="AB38" s="517">
        <v>20</v>
      </c>
      <c r="AC38" s="519">
        <v>20</v>
      </c>
      <c r="AD38" s="519"/>
      <c r="AE38" s="519"/>
      <c r="AF38" s="520">
        <v>3</v>
      </c>
      <c r="AG38" s="556"/>
      <c r="AH38" s="556"/>
      <c r="AI38" s="556"/>
      <c r="AJ38" s="556"/>
      <c r="AK38" s="557"/>
      <c r="AL38" s="386">
        <v>2</v>
      </c>
      <c r="AM38" s="374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</row>
    <row r="39" spans="1:93" s="95" customFormat="1" ht="22.5" thickTop="1" thickBot="1" x14ac:dyDescent="0.4">
      <c r="A39" s="220">
        <v>28</v>
      </c>
      <c r="B39" s="40"/>
      <c r="C39" s="36" t="s">
        <v>45</v>
      </c>
      <c r="D39" s="114" t="s">
        <v>48</v>
      </c>
      <c r="E39" s="115">
        <f>SUM(I39:K39)</f>
        <v>60</v>
      </c>
      <c r="F39" s="248"/>
      <c r="G39" s="248"/>
      <c r="H39" s="248"/>
      <c r="I39" s="124">
        <v>30</v>
      </c>
      <c r="J39" s="124">
        <v>30</v>
      </c>
      <c r="K39" s="124"/>
      <c r="L39" s="124"/>
      <c r="M39" s="124"/>
      <c r="N39" s="124"/>
      <c r="O39" s="39">
        <v>4</v>
      </c>
      <c r="P39" s="319"/>
      <c r="Q39" s="305"/>
      <c r="R39" s="305"/>
      <c r="S39" s="320"/>
      <c r="T39" s="305"/>
      <c r="U39" s="322"/>
      <c r="V39" s="319"/>
      <c r="W39" s="320"/>
      <c r="X39" s="320"/>
      <c r="Y39" s="320"/>
      <c r="Z39" s="320"/>
      <c r="AA39" s="392"/>
      <c r="AB39" s="517">
        <v>30</v>
      </c>
      <c r="AC39" s="519">
        <v>30</v>
      </c>
      <c r="AD39" s="519"/>
      <c r="AE39" s="519"/>
      <c r="AF39" s="520">
        <v>4</v>
      </c>
      <c r="AG39" s="556"/>
      <c r="AH39" s="556"/>
      <c r="AI39" s="556"/>
      <c r="AJ39" s="556"/>
      <c r="AK39" s="557"/>
      <c r="AL39" s="386">
        <v>2</v>
      </c>
      <c r="AM39" s="374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</row>
    <row r="40" spans="1:93" s="95" customFormat="1" ht="22.5" thickTop="1" thickBot="1" x14ac:dyDescent="0.4">
      <c r="A40" s="216">
        <v>29</v>
      </c>
      <c r="B40" s="40"/>
      <c r="C40" s="36" t="s">
        <v>93</v>
      </c>
      <c r="D40" s="114" t="s">
        <v>47</v>
      </c>
      <c r="E40" s="115">
        <v>20</v>
      </c>
      <c r="F40" s="248"/>
      <c r="G40" s="248"/>
      <c r="H40" s="248"/>
      <c r="I40" s="124">
        <v>10</v>
      </c>
      <c r="J40" s="124">
        <v>10</v>
      </c>
      <c r="K40" s="124"/>
      <c r="L40" s="124"/>
      <c r="M40" s="124"/>
      <c r="N40" s="124"/>
      <c r="O40" s="39">
        <v>2</v>
      </c>
      <c r="P40" s="319"/>
      <c r="Q40" s="305"/>
      <c r="R40" s="305"/>
      <c r="S40" s="320"/>
      <c r="T40" s="305"/>
      <c r="U40" s="322"/>
      <c r="V40" s="319"/>
      <c r="W40" s="320"/>
      <c r="X40" s="320"/>
      <c r="Y40" s="320"/>
      <c r="Z40" s="320"/>
      <c r="AA40" s="392"/>
      <c r="AB40" s="517"/>
      <c r="AC40" s="519"/>
      <c r="AD40" s="519"/>
      <c r="AE40" s="519"/>
      <c r="AF40" s="520"/>
      <c r="AG40" s="556">
        <v>10</v>
      </c>
      <c r="AH40" s="556">
        <v>10</v>
      </c>
      <c r="AI40" s="556"/>
      <c r="AJ40" s="556"/>
      <c r="AK40" s="557">
        <v>2</v>
      </c>
      <c r="AL40" s="386">
        <v>1</v>
      </c>
      <c r="AM40" s="374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</row>
    <row r="41" spans="1:93" ht="22.5" thickTop="1" thickBot="1" x14ac:dyDescent="0.4">
      <c r="A41" s="17">
        <v>30</v>
      </c>
      <c r="B41" s="40"/>
      <c r="C41" s="36" t="s">
        <v>77</v>
      </c>
      <c r="D41" s="125" t="s">
        <v>47</v>
      </c>
      <c r="E41" s="126">
        <f>SUM(I41:M41)</f>
        <v>380</v>
      </c>
      <c r="F41" s="237"/>
      <c r="G41" s="237"/>
      <c r="H41" s="237"/>
      <c r="I41" s="126"/>
      <c r="J41" s="126"/>
      <c r="K41" s="126"/>
      <c r="L41" s="126"/>
      <c r="M41" s="126">
        <v>380</v>
      </c>
      <c r="N41" s="126"/>
      <c r="O41" s="127">
        <v>16</v>
      </c>
      <c r="P41" s="319"/>
      <c r="Q41" s="305"/>
      <c r="R41" s="305"/>
      <c r="S41" s="300"/>
      <c r="T41" s="305"/>
      <c r="U41" s="322"/>
      <c r="V41" s="319"/>
      <c r="W41" s="320"/>
      <c r="X41" s="320"/>
      <c r="Y41" s="300"/>
      <c r="Z41" s="320">
        <v>210</v>
      </c>
      <c r="AA41" s="392">
        <v>9</v>
      </c>
      <c r="AB41" s="517"/>
      <c r="AC41" s="519"/>
      <c r="AD41" s="519"/>
      <c r="AE41" s="519"/>
      <c r="AF41" s="520"/>
      <c r="AG41" s="557"/>
      <c r="AH41" s="557"/>
      <c r="AI41" s="557"/>
      <c r="AJ41" s="557">
        <v>170</v>
      </c>
      <c r="AK41" s="557">
        <v>7</v>
      </c>
      <c r="AL41" s="386">
        <v>7</v>
      </c>
      <c r="AM41" s="374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</row>
    <row r="42" spans="1:93" ht="22.5" thickTop="1" thickBot="1" x14ac:dyDescent="0.4">
      <c r="A42" s="25">
        <v>31</v>
      </c>
      <c r="B42" s="7"/>
      <c r="C42" s="103" t="s">
        <v>20</v>
      </c>
      <c r="D42" s="116"/>
      <c r="E42" s="104">
        <f>SUM(E24:E41)</f>
        <v>930</v>
      </c>
      <c r="F42" s="243"/>
      <c r="G42" s="243">
        <v>160</v>
      </c>
      <c r="H42" s="243">
        <v>10.5</v>
      </c>
      <c r="I42" s="104">
        <f>SUM(I24:I41)</f>
        <v>285</v>
      </c>
      <c r="J42" s="102">
        <f>SUM(J24:J41)</f>
        <v>265</v>
      </c>
      <c r="K42" s="104"/>
      <c r="L42" s="104"/>
      <c r="M42" s="104">
        <f>SUM(M24:M41)</f>
        <v>380</v>
      </c>
      <c r="N42" s="104"/>
      <c r="O42" s="104">
        <f>SUM(O24:O41)</f>
        <v>57</v>
      </c>
      <c r="P42" s="323">
        <f>SUM(P24:P41)</f>
        <v>95</v>
      </c>
      <c r="Q42" s="324">
        <f>SUM(Q24:Q41)</f>
        <v>80</v>
      </c>
      <c r="R42" s="324"/>
      <c r="S42" s="323">
        <f>SUM(S24:S41)</f>
        <v>0</v>
      </c>
      <c r="T42" s="324"/>
      <c r="U42" s="325">
        <f>SUM(U24:U41)</f>
        <v>13</v>
      </c>
      <c r="V42" s="393">
        <f>SUM(V25:V41)</f>
        <v>65</v>
      </c>
      <c r="W42" s="324">
        <f>SUM(W25:W41)</f>
        <v>75</v>
      </c>
      <c r="X42" s="323">
        <f>SUM(X24:X41)</f>
        <v>0</v>
      </c>
      <c r="Y42" s="323">
        <f>SUM(Y24:Y41)</f>
        <v>0</v>
      </c>
      <c r="Z42" s="324">
        <f>SUM(Z25:Z41)</f>
        <v>210</v>
      </c>
      <c r="AA42" s="324">
        <f>SUM(AA24:AA41)</f>
        <v>19</v>
      </c>
      <c r="AB42" s="521">
        <f>SUM(AB33:AB41)</f>
        <v>85</v>
      </c>
      <c r="AC42" s="522">
        <f>SUM(AC33:AC41)</f>
        <v>80</v>
      </c>
      <c r="AD42" s="522"/>
      <c r="AE42" s="522"/>
      <c r="AF42" s="523">
        <f>SUM(AF33:AF41)</f>
        <v>12</v>
      </c>
      <c r="AG42" s="558">
        <f>SUM(AG33:AG41)</f>
        <v>40</v>
      </c>
      <c r="AH42" s="559">
        <f>SUM(AH33:AH41)</f>
        <v>30</v>
      </c>
      <c r="AI42" s="559"/>
      <c r="AJ42" s="559">
        <f>SUM(AJ33:AJ41)</f>
        <v>170</v>
      </c>
      <c r="AK42" s="560">
        <f>SUM(AK33:AK41)</f>
        <v>13</v>
      </c>
      <c r="AL42" s="386"/>
      <c r="AM42" s="374"/>
      <c r="AN42" s="6"/>
      <c r="AO42" s="6"/>
    </row>
    <row r="43" spans="1:93" ht="22.5" thickTop="1" thickBot="1" x14ac:dyDescent="0.4">
      <c r="A43" s="225">
        <v>32</v>
      </c>
      <c r="B43" s="30" t="s">
        <v>21</v>
      </c>
      <c r="C43" s="102"/>
      <c r="D43" s="104"/>
      <c r="E43" s="103">
        <f t="shared" ref="E43:K43" si="0">SUM(E17,E22,E42)</f>
        <v>1255</v>
      </c>
      <c r="F43" s="249"/>
      <c r="G43" s="249">
        <v>205</v>
      </c>
      <c r="H43" s="249">
        <v>13.5</v>
      </c>
      <c r="I43" s="103">
        <f t="shared" si="0"/>
        <v>370</v>
      </c>
      <c r="J43" s="104">
        <f t="shared" si="0"/>
        <v>405</v>
      </c>
      <c r="K43" s="104">
        <f t="shared" si="0"/>
        <v>100</v>
      </c>
      <c r="L43" s="104">
        <f t="shared" ref="L43" si="1">SUM(L17,L22,L42)</f>
        <v>60</v>
      </c>
      <c r="M43" s="103">
        <f>SUM(N17,N22,M42)</f>
        <v>380</v>
      </c>
      <c r="N43" s="104"/>
      <c r="O43" s="104">
        <f>SUM(O17,O22,O42)</f>
        <v>85</v>
      </c>
      <c r="P43" s="323">
        <f>SUM(P17,P22,P42)</f>
        <v>115</v>
      </c>
      <c r="Q43" s="324">
        <f>SUM(Q17,Q22,Q42)</f>
        <v>100</v>
      </c>
      <c r="R43" s="323"/>
      <c r="S43" s="323">
        <f>SUM(S17,S22,S42)</f>
        <v>30</v>
      </c>
      <c r="T43" s="323"/>
      <c r="U43" s="325">
        <f>SUM(U17,U22,U42)</f>
        <v>17</v>
      </c>
      <c r="V43" s="394">
        <f>SUM(V17,V22,V42)</f>
        <v>90</v>
      </c>
      <c r="W43" s="323">
        <f>SUM(W17,W22,W42)</f>
        <v>105</v>
      </c>
      <c r="X43" s="323">
        <f>SUM(X17,X22,X42)</f>
        <v>30</v>
      </c>
      <c r="Y43" s="323">
        <f>SUM(Y17,Y22,Y42)</f>
        <v>30</v>
      </c>
      <c r="Z43" s="323">
        <f t="shared" ref="Z43:AA43" si="2">SUM(Z17,Z22,Z42)</f>
        <v>210</v>
      </c>
      <c r="AA43" s="323">
        <f t="shared" si="2"/>
        <v>28</v>
      </c>
      <c r="AB43" s="521">
        <f>SUM(AB17,AB22,AB42)</f>
        <v>115</v>
      </c>
      <c r="AC43" s="521">
        <f>SUM(AC17,AC22,AC42)</f>
        <v>80</v>
      </c>
      <c r="AD43" s="521">
        <f>SUM(AD17,AD22,AD42)</f>
        <v>35</v>
      </c>
      <c r="AE43" s="522"/>
      <c r="AF43" s="523">
        <f t="shared" ref="AF43" si="3">SUM(AF17,AF42)</f>
        <v>17</v>
      </c>
      <c r="AG43" s="558">
        <f>SUM(AG17,AG42)</f>
        <v>50</v>
      </c>
      <c r="AH43" s="558">
        <f>SUM(AH17,AH42)</f>
        <v>60</v>
      </c>
      <c r="AI43" s="558">
        <f>SUM(AI17,AI42)</f>
        <v>35</v>
      </c>
      <c r="AJ43" s="558">
        <f>SUM(AJ17,AJ42)</f>
        <v>170</v>
      </c>
      <c r="AK43" s="561">
        <f>SUM(AK17,AK42)</f>
        <v>23</v>
      </c>
      <c r="AL43" s="386">
        <v>49.5</v>
      </c>
      <c r="AM43" s="374"/>
    </row>
    <row r="44" spans="1:93" x14ac:dyDescent="0.35">
      <c r="O44" s="41"/>
      <c r="P44" s="41"/>
      <c r="Q44" s="41"/>
      <c r="R44" s="41"/>
      <c r="T44" s="41"/>
      <c r="U44" s="41"/>
      <c r="V44" s="41"/>
      <c r="W44" s="41"/>
      <c r="X44" s="41"/>
      <c r="Z44" s="41"/>
      <c r="AA44" s="41"/>
      <c r="AB44" s="41"/>
      <c r="AC44" s="41"/>
    </row>
    <row r="45" spans="1:93" x14ac:dyDescent="0.35">
      <c r="P45" s="41"/>
      <c r="Q45" s="41"/>
      <c r="R45" s="41"/>
      <c r="T45" s="41"/>
      <c r="U45" s="41"/>
      <c r="V45" s="41"/>
      <c r="W45" s="41"/>
      <c r="X45" s="41"/>
      <c r="Z45" s="41"/>
      <c r="AA45" s="41"/>
    </row>
    <row r="46" spans="1:93" x14ac:dyDescent="0.35">
      <c r="P46" s="41"/>
      <c r="Q46" s="41"/>
      <c r="R46" s="41"/>
      <c r="T46" s="41"/>
      <c r="U46" s="41"/>
      <c r="V46" s="41"/>
      <c r="W46" s="41"/>
      <c r="X46" s="41"/>
      <c r="Z46" s="41"/>
      <c r="AA46" s="41"/>
    </row>
    <row r="47" spans="1:93" x14ac:dyDescent="0.35">
      <c r="P47" s="41"/>
      <c r="Q47" s="41"/>
      <c r="R47" s="41"/>
      <c r="T47" s="41"/>
      <c r="U47" s="41"/>
      <c r="V47" s="41"/>
      <c r="W47" s="41"/>
      <c r="X47" s="41"/>
      <c r="Z47" s="41"/>
      <c r="AA47" s="41"/>
    </row>
    <row r="48" spans="1:93" x14ac:dyDescent="0.35">
      <c r="P48" s="41"/>
      <c r="Q48" s="41"/>
      <c r="R48" s="41"/>
      <c r="T48" s="41"/>
      <c r="U48" s="41"/>
      <c r="V48" s="41"/>
      <c r="W48" s="41"/>
      <c r="X48" s="41"/>
      <c r="Z48" s="41"/>
      <c r="AA48" s="41"/>
    </row>
    <row r="49" spans="16:27" x14ac:dyDescent="0.35">
      <c r="P49" s="41"/>
      <c r="Q49" s="41"/>
      <c r="R49" s="41"/>
      <c r="T49" s="41"/>
      <c r="U49" s="41"/>
      <c r="V49" s="41"/>
      <c r="W49" s="41"/>
      <c r="X49" s="41"/>
      <c r="Z49" s="41"/>
      <c r="AA49" s="41"/>
    </row>
    <row r="50" spans="16:27" x14ac:dyDescent="0.35">
      <c r="P50" s="41"/>
      <c r="Q50" s="41"/>
      <c r="R50" s="41"/>
      <c r="T50" s="41"/>
      <c r="U50" s="41"/>
      <c r="V50" s="41"/>
      <c r="W50" s="41"/>
      <c r="X50" s="41"/>
      <c r="Z50" s="41"/>
      <c r="AA50" s="41"/>
    </row>
    <row r="51" spans="16:27" x14ac:dyDescent="0.35">
      <c r="P51" s="41"/>
      <c r="Q51" s="41"/>
      <c r="R51" s="41"/>
      <c r="T51" s="41"/>
      <c r="U51" s="41"/>
      <c r="V51" s="41"/>
      <c r="W51" s="41"/>
      <c r="X51" s="41"/>
      <c r="Z51" s="41"/>
      <c r="AA51" s="41"/>
    </row>
    <row r="52" spans="16:27" x14ac:dyDescent="0.35">
      <c r="P52" s="41"/>
      <c r="Q52" s="41"/>
      <c r="R52" s="41"/>
      <c r="T52" s="41"/>
      <c r="U52" s="41"/>
      <c r="V52" s="41"/>
      <c r="W52" s="41"/>
      <c r="X52" s="41"/>
      <c r="Z52" s="41"/>
      <c r="AA52" s="41"/>
    </row>
    <row r="53" spans="16:27" x14ac:dyDescent="0.35">
      <c r="P53" s="41"/>
      <c r="Q53" s="41"/>
      <c r="R53" s="41"/>
      <c r="T53" s="41"/>
      <c r="U53" s="41"/>
      <c r="V53" s="41"/>
      <c r="W53" s="41"/>
      <c r="X53" s="41"/>
      <c r="Z53" s="41"/>
      <c r="AA53" s="41"/>
    </row>
    <row r="54" spans="16:27" x14ac:dyDescent="0.35">
      <c r="P54" s="41"/>
      <c r="Q54" s="41"/>
      <c r="R54" s="41"/>
      <c r="T54" s="41"/>
      <c r="U54" s="41"/>
      <c r="V54" s="41"/>
      <c r="W54" s="41"/>
      <c r="X54" s="41"/>
      <c r="Z54" s="41"/>
      <c r="AA54" s="41"/>
    </row>
    <row r="55" spans="16:27" x14ac:dyDescent="0.35">
      <c r="P55" s="41"/>
      <c r="Q55" s="41"/>
      <c r="R55" s="41"/>
      <c r="T55" s="41"/>
      <c r="U55" s="41"/>
      <c r="V55" s="41"/>
      <c r="W55" s="41"/>
      <c r="X55" s="41"/>
      <c r="Z55" s="41"/>
      <c r="AA55" s="41"/>
    </row>
    <row r="56" spans="16:27" x14ac:dyDescent="0.35">
      <c r="P56" s="41"/>
      <c r="Q56" s="41"/>
      <c r="R56" s="41"/>
      <c r="T56" s="41"/>
      <c r="U56" s="41"/>
      <c r="V56" s="41"/>
      <c r="W56" s="41"/>
      <c r="X56" s="41"/>
      <c r="Z56" s="41"/>
      <c r="AA56" s="41"/>
    </row>
    <row r="57" spans="16:27" x14ac:dyDescent="0.35">
      <c r="P57" s="41"/>
      <c r="Q57" s="41"/>
      <c r="R57" s="41"/>
      <c r="T57" s="41"/>
      <c r="U57" s="41"/>
      <c r="V57" s="41"/>
      <c r="W57" s="41"/>
      <c r="X57" s="41"/>
      <c r="Z57" s="41"/>
      <c r="AA57" s="41"/>
    </row>
    <row r="58" spans="16:27" x14ac:dyDescent="0.35">
      <c r="P58" s="41"/>
      <c r="Q58" s="41"/>
      <c r="R58" s="41"/>
      <c r="T58" s="41"/>
      <c r="U58" s="41"/>
      <c r="V58" s="41"/>
      <c r="W58" s="41"/>
      <c r="X58" s="41"/>
      <c r="Z58" s="41"/>
      <c r="AA58" s="41"/>
    </row>
    <row r="59" spans="16:27" x14ac:dyDescent="0.35">
      <c r="P59" s="41"/>
      <c r="Q59" s="41"/>
      <c r="R59" s="41"/>
      <c r="T59" s="41"/>
      <c r="U59" s="41"/>
      <c r="V59" s="41"/>
      <c r="W59" s="41"/>
      <c r="X59" s="41"/>
      <c r="Z59" s="41"/>
      <c r="AA59" s="41"/>
    </row>
    <row r="60" spans="16:27" x14ac:dyDescent="0.35">
      <c r="P60" s="41"/>
      <c r="Q60" s="41"/>
      <c r="R60" s="41"/>
      <c r="T60" s="41"/>
      <c r="U60" s="41"/>
      <c r="V60" s="41"/>
      <c r="W60" s="41"/>
      <c r="X60" s="41"/>
      <c r="Z60" s="41"/>
      <c r="AA60" s="41"/>
    </row>
    <row r="61" spans="16:27" x14ac:dyDescent="0.35">
      <c r="P61" s="41"/>
      <c r="Q61" s="41"/>
      <c r="R61" s="41"/>
      <c r="T61" s="41"/>
      <c r="U61" s="41"/>
      <c r="V61" s="41"/>
      <c r="W61" s="41"/>
      <c r="X61" s="41"/>
      <c r="Z61" s="41"/>
      <c r="AA61" s="41"/>
    </row>
    <row r="62" spans="16:27" x14ac:dyDescent="0.35">
      <c r="P62" s="41"/>
      <c r="Q62" s="41"/>
      <c r="R62" s="41"/>
      <c r="T62" s="41"/>
      <c r="U62" s="41"/>
      <c r="V62" s="41"/>
      <c r="W62" s="41"/>
      <c r="X62" s="41"/>
      <c r="Z62" s="41"/>
      <c r="AA62" s="41"/>
    </row>
    <row r="63" spans="16:27" x14ac:dyDescent="0.35">
      <c r="P63" s="41"/>
      <c r="Q63" s="41"/>
      <c r="R63" s="41"/>
      <c r="T63" s="41"/>
      <c r="U63" s="41"/>
      <c r="V63" s="41"/>
      <c r="W63" s="41"/>
      <c r="X63" s="41"/>
      <c r="Z63" s="41"/>
      <c r="AA63" s="41"/>
    </row>
    <row r="64" spans="16:27" x14ac:dyDescent="0.35">
      <c r="P64" s="41"/>
      <c r="Q64" s="41"/>
      <c r="R64" s="41"/>
      <c r="T64" s="41"/>
      <c r="U64" s="41"/>
      <c r="V64" s="41"/>
      <c r="W64" s="41"/>
      <c r="X64" s="41"/>
      <c r="Z64" s="41"/>
      <c r="AA64" s="41"/>
    </row>
    <row r="65" spans="16:27" x14ac:dyDescent="0.35">
      <c r="P65" s="41"/>
      <c r="Q65" s="41"/>
      <c r="R65" s="41"/>
      <c r="T65" s="41"/>
      <c r="U65" s="41"/>
      <c r="V65" s="41"/>
      <c r="W65" s="41"/>
      <c r="X65" s="41"/>
      <c r="Z65" s="41"/>
      <c r="AA65" s="41"/>
    </row>
    <row r="66" spans="16:27" x14ac:dyDescent="0.35">
      <c r="P66" s="41"/>
      <c r="Q66" s="41"/>
      <c r="R66" s="41"/>
      <c r="T66" s="41"/>
      <c r="U66" s="41"/>
      <c r="V66" s="41"/>
      <c r="W66" s="41"/>
      <c r="X66" s="41"/>
      <c r="Z66" s="41"/>
      <c r="AA66" s="41"/>
    </row>
    <row r="67" spans="16:27" x14ac:dyDescent="0.35">
      <c r="P67" s="41"/>
      <c r="Q67" s="41"/>
      <c r="R67" s="41"/>
      <c r="T67" s="41"/>
      <c r="U67" s="41"/>
      <c r="V67" s="41"/>
      <c r="W67" s="41"/>
      <c r="X67" s="41"/>
      <c r="Z67" s="41"/>
      <c r="AA67" s="41"/>
    </row>
    <row r="68" spans="16:27" x14ac:dyDescent="0.35">
      <c r="P68" s="41"/>
      <c r="Q68" s="41"/>
      <c r="R68" s="41"/>
      <c r="T68" s="41"/>
      <c r="U68" s="41"/>
      <c r="V68" s="41"/>
      <c r="W68" s="41"/>
      <c r="X68" s="41"/>
      <c r="Z68" s="41"/>
      <c r="AA68" s="41"/>
    </row>
    <row r="69" spans="16:27" x14ac:dyDescent="0.35">
      <c r="P69" s="41"/>
      <c r="Q69" s="41"/>
      <c r="R69" s="41"/>
      <c r="T69" s="41"/>
      <c r="U69" s="41"/>
      <c r="V69" s="41"/>
      <c r="W69" s="41"/>
      <c r="X69" s="41"/>
      <c r="Z69" s="41"/>
      <c r="AA69" s="41"/>
    </row>
    <row r="70" spans="16:27" x14ac:dyDescent="0.35">
      <c r="P70" s="41"/>
      <c r="Q70" s="41"/>
      <c r="R70" s="41"/>
      <c r="T70" s="41"/>
      <c r="U70" s="41"/>
      <c r="V70" s="41"/>
      <c r="W70" s="41"/>
      <c r="X70" s="41"/>
      <c r="Z70" s="41"/>
      <c r="AA70" s="41"/>
    </row>
    <row r="71" spans="16:27" x14ac:dyDescent="0.35">
      <c r="P71" s="41"/>
      <c r="Q71" s="41"/>
      <c r="R71" s="41"/>
      <c r="T71" s="41"/>
      <c r="U71" s="41"/>
      <c r="V71" s="41"/>
      <c r="W71" s="41"/>
      <c r="X71" s="41"/>
      <c r="Z71" s="41"/>
      <c r="AA71" s="41"/>
    </row>
    <row r="72" spans="16:27" x14ac:dyDescent="0.35">
      <c r="P72" s="41"/>
      <c r="Q72" s="41"/>
      <c r="R72" s="41"/>
      <c r="T72" s="41"/>
      <c r="U72" s="41"/>
      <c r="V72" s="41"/>
      <c r="W72" s="41"/>
      <c r="X72" s="41"/>
      <c r="Z72" s="41"/>
      <c r="AA72" s="41"/>
    </row>
    <row r="73" spans="16:27" x14ac:dyDescent="0.35">
      <c r="P73" s="41"/>
      <c r="Q73" s="41"/>
      <c r="R73" s="41"/>
      <c r="T73" s="41"/>
      <c r="U73" s="41"/>
      <c r="V73" s="41"/>
      <c r="W73" s="41"/>
      <c r="X73" s="41"/>
      <c r="Z73" s="41"/>
      <c r="AA73" s="41"/>
    </row>
    <row r="74" spans="16:27" x14ac:dyDescent="0.35">
      <c r="P74" s="41"/>
      <c r="Q74" s="41"/>
      <c r="R74" s="41"/>
      <c r="T74" s="41"/>
      <c r="U74" s="41"/>
      <c r="V74" s="41"/>
      <c r="W74" s="41"/>
      <c r="X74" s="41"/>
      <c r="Z74" s="41"/>
      <c r="AA74" s="41"/>
    </row>
    <row r="75" spans="16:27" x14ac:dyDescent="0.35">
      <c r="P75" s="41"/>
      <c r="Q75" s="41"/>
      <c r="R75" s="41"/>
      <c r="T75" s="41"/>
      <c r="U75" s="41"/>
      <c r="V75" s="41"/>
      <c r="W75" s="41"/>
      <c r="X75" s="41"/>
      <c r="Z75" s="41"/>
      <c r="AA75" s="41"/>
    </row>
    <row r="76" spans="16:27" x14ac:dyDescent="0.35">
      <c r="P76" s="41"/>
      <c r="Q76" s="41"/>
      <c r="R76" s="41"/>
      <c r="T76" s="41"/>
      <c r="U76" s="41"/>
      <c r="V76" s="41"/>
      <c r="W76" s="41"/>
      <c r="X76" s="41"/>
      <c r="Z76" s="41"/>
      <c r="AA76" s="41"/>
    </row>
    <row r="77" spans="16:27" x14ac:dyDescent="0.35">
      <c r="P77" s="41"/>
      <c r="Q77" s="41"/>
      <c r="R77" s="41"/>
      <c r="T77" s="41"/>
      <c r="U77" s="41"/>
      <c r="V77" s="41"/>
      <c r="W77" s="41"/>
      <c r="X77" s="41"/>
      <c r="Z77" s="41"/>
      <c r="AA77" s="41"/>
    </row>
    <row r="78" spans="16:27" x14ac:dyDescent="0.35">
      <c r="P78" s="41"/>
      <c r="Q78" s="41"/>
      <c r="R78" s="41"/>
      <c r="T78" s="41"/>
      <c r="U78" s="41"/>
      <c r="V78" s="41"/>
      <c r="W78" s="41"/>
      <c r="X78" s="41"/>
      <c r="Z78" s="41"/>
      <c r="AA78" s="41"/>
    </row>
  </sheetData>
  <mergeCells count="11">
    <mergeCell ref="AG8:AK8"/>
    <mergeCell ref="A1:AK4"/>
    <mergeCell ref="P6:AA7"/>
    <mergeCell ref="AB6:AK7"/>
    <mergeCell ref="A6:A10"/>
    <mergeCell ref="D6:D10"/>
    <mergeCell ref="C6:C10"/>
    <mergeCell ref="B6:B10"/>
    <mergeCell ref="AB8:AF8"/>
    <mergeCell ref="I6:O8"/>
    <mergeCell ref="F6:H8"/>
  </mergeCells>
  <phoneticPr fontId="25" type="noConversion"/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8" scale="46" fitToWidth="0" orientation="landscape" r:id="rId1"/>
  <colBreaks count="1" manualBreakCount="1">
    <brk id="3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91"/>
  <sheetViews>
    <sheetView view="pageBreakPreview" topLeftCell="B28" zoomScale="60" zoomScaleNormal="60" workbookViewId="0">
      <selection activeCell="Y53" sqref="Y53"/>
    </sheetView>
  </sheetViews>
  <sheetFormatPr defaultRowHeight="23.25" x14ac:dyDescent="0.35"/>
  <cols>
    <col min="1" max="1" width="9.140625" style="1"/>
    <col min="2" max="2" width="9.140625" style="88"/>
    <col min="3" max="3" width="43.28515625" style="42" customWidth="1"/>
    <col min="4" max="12" width="9.140625" style="54"/>
    <col min="13" max="13" width="7.42578125" style="54" customWidth="1"/>
    <col min="14" max="14" width="8.28515625" style="54" customWidth="1"/>
    <col min="15" max="15" width="7.140625" style="51" customWidth="1"/>
    <col min="16" max="17" width="9.140625" style="51"/>
    <col min="18" max="18" width="7.28515625" style="51" customWidth="1"/>
    <col min="19" max="19" width="7.140625" style="51" customWidth="1"/>
    <col min="20" max="20" width="8" style="51" customWidth="1"/>
    <col min="21" max="21" width="7.7109375" style="51" customWidth="1"/>
    <col min="22" max="22" width="6.28515625" style="51" customWidth="1"/>
    <col min="23" max="23" width="7" style="51" customWidth="1"/>
    <col min="24" max="24" width="5.5703125" style="51" customWidth="1"/>
    <col min="25" max="25" width="7.42578125" style="54" customWidth="1"/>
    <col min="26" max="26" width="6.7109375" style="54" customWidth="1"/>
    <col min="27" max="33" width="9.140625" style="54"/>
    <col min="34" max="34" width="7.85546875" style="54" customWidth="1"/>
    <col min="35" max="35" width="9.140625" hidden="1" customWidth="1"/>
    <col min="36" max="36" width="19.42578125" style="90" customWidth="1"/>
  </cols>
  <sheetData>
    <row r="1" spans="1:36" ht="19.5" thickTop="1" x14ac:dyDescent="0.3">
      <c r="A1" s="441" t="s">
        <v>75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42"/>
      <c r="AA1" s="442"/>
      <c r="AB1" s="442"/>
      <c r="AC1" s="442"/>
      <c r="AD1" s="442"/>
      <c r="AE1" s="442"/>
      <c r="AF1" s="442"/>
      <c r="AG1" s="442"/>
      <c r="AH1" s="443"/>
      <c r="AJ1" s="92"/>
    </row>
    <row r="2" spans="1:36" ht="18.75" x14ac:dyDescent="0.3">
      <c r="A2" s="444" t="s">
        <v>67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6"/>
      <c r="AJ2" s="92"/>
    </row>
    <row r="3" spans="1:36" ht="18.75" x14ac:dyDescent="0.3">
      <c r="A3" s="444" t="s">
        <v>49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445"/>
      <c r="AC3" s="445"/>
      <c r="AD3" s="445"/>
      <c r="AE3" s="445"/>
      <c r="AF3" s="445"/>
      <c r="AG3" s="445"/>
      <c r="AH3" s="446"/>
      <c r="AJ3" s="92"/>
    </row>
    <row r="4" spans="1:36" ht="18.75" x14ac:dyDescent="0.3">
      <c r="A4" s="444" t="s">
        <v>110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  <c r="AC4" s="445"/>
      <c r="AD4" s="445"/>
      <c r="AE4" s="445"/>
      <c r="AF4" s="445"/>
      <c r="AG4" s="445"/>
      <c r="AH4" s="446"/>
      <c r="AJ4" s="92"/>
    </row>
    <row r="5" spans="1:36" ht="18.75" x14ac:dyDescent="0.3">
      <c r="A5" s="447"/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9"/>
      <c r="AJ5" s="92"/>
    </row>
    <row r="6" spans="1:36" ht="18.75" x14ac:dyDescent="0.3">
      <c r="A6" s="447"/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  <c r="AD6" s="448"/>
      <c r="AE6" s="448"/>
      <c r="AF6" s="448"/>
      <c r="AG6" s="448"/>
      <c r="AH6" s="449"/>
      <c r="AJ6" s="93"/>
    </row>
    <row r="7" spans="1:36" ht="19.5" thickBot="1" x14ac:dyDescent="0.35">
      <c r="A7" s="464"/>
      <c r="B7" s="465"/>
      <c r="C7" s="465"/>
      <c r="D7" s="465"/>
      <c r="E7" s="448"/>
      <c r="F7" s="448"/>
      <c r="G7" s="448"/>
      <c r="H7" s="448"/>
      <c r="I7" s="465"/>
      <c r="J7" s="465"/>
      <c r="K7" s="465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6"/>
      <c r="AJ7" s="93"/>
    </row>
    <row r="8" spans="1:36" ht="15.75" customHeight="1" thickTop="1" x14ac:dyDescent="0.25">
      <c r="A8" s="461" t="s">
        <v>26</v>
      </c>
      <c r="B8" s="451" t="s">
        <v>0</v>
      </c>
      <c r="C8" s="454" t="s">
        <v>1</v>
      </c>
      <c r="D8" s="457" t="s">
        <v>2</v>
      </c>
      <c r="E8" s="195"/>
      <c r="F8" s="418" t="s">
        <v>101</v>
      </c>
      <c r="G8" s="419"/>
      <c r="H8" s="420"/>
      <c r="I8" s="410" t="s">
        <v>23</v>
      </c>
      <c r="J8" s="411"/>
      <c r="K8" s="411"/>
      <c r="L8" s="411"/>
      <c r="M8" s="411"/>
      <c r="N8" s="412"/>
      <c r="O8" s="467" t="s">
        <v>3</v>
      </c>
      <c r="P8" s="468"/>
      <c r="Q8" s="468"/>
      <c r="R8" s="468"/>
      <c r="S8" s="468"/>
      <c r="T8" s="468"/>
      <c r="U8" s="468"/>
      <c r="V8" s="468"/>
      <c r="W8" s="468"/>
      <c r="X8" s="469"/>
      <c r="Y8" s="562" t="s">
        <v>10</v>
      </c>
      <c r="Z8" s="563"/>
      <c r="AA8" s="563"/>
      <c r="AB8" s="563"/>
      <c r="AC8" s="563"/>
      <c r="AD8" s="563"/>
      <c r="AE8" s="563"/>
      <c r="AF8" s="563"/>
      <c r="AG8" s="563"/>
      <c r="AH8" s="564"/>
      <c r="AJ8" s="427" t="s">
        <v>99</v>
      </c>
    </row>
    <row r="9" spans="1:36" ht="15.75" customHeight="1" thickBot="1" x14ac:dyDescent="0.3">
      <c r="A9" s="462"/>
      <c r="B9" s="452"/>
      <c r="C9" s="455"/>
      <c r="D9" s="458"/>
      <c r="E9" s="196"/>
      <c r="F9" s="421"/>
      <c r="G9" s="422"/>
      <c r="H9" s="423"/>
      <c r="I9" s="413"/>
      <c r="J9" s="402"/>
      <c r="K9" s="402"/>
      <c r="L9" s="402"/>
      <c r="M9" s="402"/>
      <c r="N9" s="414"/>
      <c r="O9" s="470"/>
      <c r="P9" s="471"/>
      <c r="Q9" s="471"/>
      <c r="R9" s="471"/>
      <c r="S9" s="471"/>
      <c r="T9" s="471"/>
      <c r="U9" s="471"/>
      <c r="V9" s="471"/>
      <c r="W9" s="471"/>
      <c r="X9" s="472"/>
      <c r="Y9" s="565"/>
      <c r="Z9" s="566"/>
      <c r="AA9" s="566"/>
      <c r="AB9" s="566"/>
      <c r="AC9" s="566"/>
      <c r="AD9" s="566"/>
      <c r="AE9" s="566"/>
      <c r="AF9" s="566"/>
      <c r="AG9" s="566"/>
      <c r="AH9" s="567"/>
      <c r="AJ9" s="427"/>
    </row>
    <row r="10" spans="1:36" ht="13.9" customHeight="1" thickTop="1" thickBot="1" x14ac:dyDescent="0.3">
      <c r="A10" s="462"/>
      <c r="B10" s="452"/>
      <c r="C10" s="455"/>
      <c r="D10" s="458"/>
      <c r="E10" s="197"/>
      <c r="F10" s="424"/>
      <c r="G10" s="425"/>
      <c r="H10" s="426"/>
      <c r="I10" s="415"/>
      <c r="J10" s="416"/>
      <c r="K10" s="416"/>
      <c r="L10" s="416"/>
      <c r="M10" s="416"/>
      <c r="N10" s="417"/>
      <c r="O10" s="473" t="s">
        <v>7</v>
      </c>
      <c r="P10" s="474"/>
      <c r="Q10" s="474"/>
      <c r="R10" s="474"/>
      <c r="S10" s="475"/>
      <c r="T10" s="476" t="s">
        <v>9</v>
      </c>
      <c r="U10" s="474"/>
      <c r="V10" s="474"/>
      <c r="W10" s="474"/>
      <c r="X10" s="477"/>
      <c r="Y10" s="568" t="s">
        <v>11</v>
      </c>
      <c r="Z10" s="569"/>
      <c r="AA10" s="569"/>
      <c r="AB10" s="569"/>
      <c r="AC10" s="570"/>
      <c r="AD10" s="583" t="s">
        <v>12</v>
      </c>
      <c r="AE10" s="584"/>
      <c r="AF10" s="584"/>
      <c r="AG10" s="584"/>
      <c r="AH10" s="585"/>
      <c r="AJ10" s="427"/>
    </row>
    <row r="11" spans="1:36" ht="19.149999999999999" hidden="1" customHeight="1" thickTop="1" thickBot="1" x14ac:dyDescent="0.4">
      <c r="A11" s="462"/>
      <c r="B11" s="452"/>
      <c r="C11" s="455"/>
      <c r="D11" s="459"/>
      <c r="E11" s="45"/>
      <c r="F11" s="9"/>
      <c r="G11" s="9"/>
      <c r="H11" s="9"/>
      <c r="I11" s="46"/>
      <c r="J11" s="46"/>
      <c r="K11" s="47"/>
      <c r="L11" s="48"/>
      <c r="M11" s="48"/>
      <c r="N11" s="49"/>
      <c r="O11" s="50" t="s">
        <v>7</v>
      </c>
      <c r="S11" s="52"/>
      <c r="T11" s="51" t="s">
        <v>9</v>
      </c>
      <c r="X11" s="53"/>
      <c r="Y11" s="571" t="s">
        <v>11</v>
      </c>
      <c r="Z11" s="571"/>
      <c r="AA11" s="571"/>
      <c r="AB11" s="571"/>
      <c r="AC11" s="572"/>
      <c r="AD11" s="586" t="s">
        <v>12</v>
      </c>
      <c r="AE11" s="586"/>
      <c r="AF11" s="586"/>
      <c r="AG11" s="586"/>
      <c r="AH11" s="586"/>
      <c r="AJ11" s="427"/>
    </row>
    <row r="12" spans="1:36" ht="99" customHeight="1" thickTop="1" thickBot="1" x14ac:dyDescent="0.3">
      <c r="A12" s="463"/>
      <c r="B12" s="453"/>
      <c r="C12" s="456"/>
      <c r="D12" s="460"/>
      <c r="E12" s="55" t="s">
        <v>4</v>
      </c>
      <c r="F12" s="194" t="s">
        <v>102</v>
      </c>
      <c r="G12" s="194" t="s">
        <v>103</v>
      </c>
      <c r="H12" s="194" t="s">
        <v>8</v>
      </c>
      <c r="I12" s="56" t="s">
        <v>5</v>
      </c>
      <c r="J12" s="56" t="s">
        <v>105</v>
      </c>
      <c r="K12" s="56" t="s">
        <v>6</v>
      </c>
      <c r="L12" s="56" t="s">
        <v>29</v>
      </c>
      <c r="M12" s="56" t="s">
        <v>27</v>
      </c>
      <c r="N12" s="55" t="s">
        <v>8</v>
      </c>
      <c r="O12" s="57" t="s">
        <v>5</v>
      </c>
      <c r="P12" s="58" t="s">
        <v>105</v>
      </c>
      <c r="Q12" s="59" t="s">
        <v>6</v>
      </c>
      <c r="R12" s="58" t="s">
        <v>29</v>
      </c>
      <c r="S12" s="59" t="s">
        <v>8</v>
      </c>
      <c r="T12" s="60" t="s">
        <v>5</v>
      </c>
      <c r="U12" s="60" t="s">
        <v>105</v>
      </c>
      <c r="V12" s="60" t="s">
        <v>6</v>
      </c>
      <c r="W12" s="60" t="s">
        <v>29</v>
      </c>
      <c r="X12" s="61" t="s">
        <v>8</v>
      </c>
      <c r="Y12" s="573" t="s">
        <v>5</v>
      </c>
      <c r="Z12" s="574" t="s">
        <v>105</v>
      </c>
      <c r="AA12" s="575" t="s">
        <v>30</v>
      </c>
      <c r="AB12" s="575" t="s">
        <v>29</v>
      </c>
      <c r="AC12" s="576" t="s">
        <v>8</v>
      </c>
      <c r="AD12" s="587" t="s">
        <v>5</v>
      </c>
      <c r="AE12" s="587" t="s">
        <v>105</v>
      </c>
      <c r="AF12" s="588" t="s">
        <v>30</v>
      </c>
      <c r="AG12" s="588" t="s">
        <v>29</v>
      </c>
      <c r="AH12" s="587" t="s">
        <v>8</v>
      </c>
      <c r="AJ12" s="427"/>
    </row>
    <row r="13" spans="1:36" ht="24.75" thickTop="1" thickBot="1" x14ac:dyDescent="0.4">
      <c r="A13" s="2"/>
      <c r="B13" s="86">
        <v>1</v>
      </c>
      <c r="C13" s="43">
        <v>2</v>
      </c>
      <c r="D13" s="62">
        <v>3</v>
      </c>
      <c r="E13" s="62">
        <v>4</v>
      </c>
      <c r="F13" s="250">
        <v>5</v>
      </c>
      <c r="G13" s="250">
        <v>6</v>
      </c>
      <c r="H13" s="250">
        <v>7</v>
      </c>
      <c r="I13" s="62">
        <v>8</v>
      </c>
      <c r="J13" s="62">
        <v>9</v>
      </c>
      <c r="K13" s="62">
        <v>10</v>
      </c>
      <c r="L13" s="62">
        <v>11</v>
      </c>
      <c r="M13" s="62">
        <v>12</v>
      </c>
      <c r="N13" s="62">
        <v>13</v>
      </c>
      <c r="O13" s="62">
        <v>14</v>
      </c>
      <c r="P13" s="62">
        <v>15</v>
      </c>
      <c r="Q13" s="62">
        <v>16</v>
      </c>
      <c r="R13" s="62">
        <v>17</v>
      </c>
      <c r="S13" s="62">
        <v>18</v>
      </c>
      <c r="T13" s="62">
        <v>19</v>
      </c>
      <c r="U13" s="62">
        <v>20</v>
      </c>
      <c r="V13" s="62">
        <v>21</v>
      </c>
      <c r="W13" s="62">
        <v>22</v>
      </c>
      <c r="X13" s="62">
        <v>23</v>
      </c>
      <c r="Y13" s="577">
        <v>24</v>
      </c>
      <c r="Z13" s="577">
        <v>25</v>
      </c>
      <c r="AA13" s="577">
        <v>26</v>
      </c>
      <c r="AB13" s="577">
        <v>27</v>
      </c>
      <c r="AC13" s="577">
        <v>28</v>
      </c>
      <c r="AD13" s="589">
        <v>29</v>
      </c>
      <c r="AE13" s="589">
        <v>30</v>
      </c>
      <c r="AF13" s="589">
        <v>31</v>
      </c>
      <c r="AG13" s="589">
        <v>32</v>
      </c>
      <c r="AH13" s="589">
        <v>33</v>
      </c>
      <c r="AJ13" s="427"/>
    </row>
    <row r="14" spans="1:36" ht="24.75" thickTop="1" thickBot="1" x14ac:dyDescent="0.4">
      <c r="A14" s="3">
        <v>1</v>
      </c>
      <c r="B14" s="87" t="s">
        <v>22</v>
      </c>
      <c r="D14" s="63"/>
      <c r="P14" s="64"/>
      <c r="Q14" s="64"/>
      <c r="AH14" s="65"/>
      <c r="AJ14" s="94"/>
    </row>
    <row r="15" spans="1:36" ht="24.75" thickTop="1" thickBot="1" x14ac:dyDescent="0.4">
      <c r="A15" s="3">
        <v>2</v>
      </c>
      <c r="B15" s="428"/>
      <c r="C15" s="429"/>
      <c r="D15" s="429"/>
      <c r="E15" s="429"/>
      <c r="F15" s="429"/>
      <c r="G15" s="429"/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29"/>
      <c r="AE15" s="429"/>
      <c r="AF15" s="429"/>
      <c r="AG15" s="429"/>
      <c r="AH15" s="430"/>
      <c r="AJ15" s="94"/>
    </row>
    <row r="16" spans="1:36" ht="24.75" thickTop="1" thickBot="1" x14ac:dyDescent="0.4">
      <c r="A16" s="3">
        <v>3</v>
      </c>
      <c r="B16" s="88" t="s">
        <v>24</v>
      </c>
      <c r="T16" s="66"/>
      <c r="U16" s="66"/>
      <c r="AH16" s="67"/>
      <c r="AJ16" s="94"/>
    </row>
    <row r="17" spans="1:36" ht="16.899999999999999" customHeight="1" thickTop="1" thickBot="1" x14ac:dyDescent="0.4">
      <c r="A17" s="3">
        <v>4</v>
      </c>
      <c r="B17" s="433" t="s">
        <v>74</v>
      </c>
      <c r="C17" s="434"/>
      <c r="D17" s="68"/>
      <c r="E17" s="69"/>
      <c r="F17" s="69"/>
      <c r="G17" s="69"/>
      <c r="H17" s="69"/>
      <c r="I17" s="70"/>
      <c r="J17" s="70"/>
      <c r="K17" s="70"/>
      <c r="L17" s="70"/>
      <c r="M17" s="70"/>
      <c r="N17" s="71"/>
      <c r="O17" s="329"/>
      <c r="P17" s="330"/>
      <c r="Q17" s="331"/>
      <c r="R17" s="331"/>
      <c r="S17" s="332"/>
      <c r="T17" s="368"/>
      <c r="U17" s="330"/>
      <c r="V17" s="331"/>
      <c r="W17" s="331"/>
      <c r="X17" s="369"/>
      <c r="Y17" s="72"/>
      <c r="Z17" s="69"/>
      <c r="AA17" s="73"/>
      <c r="AB17" s="73"/>
      <c r="AC17" s="74"/>
      <c r="AD17" s="72"/>
      <c r="AE17" s="69"/>
      <c r="AF17" s="73"/>
      <c r="AG17" s="73"/>
      <c r="AH17" s="75"/>
      <c r="AJ17" s="94"/>
    </row>
    <row r="18" spans="1:36" ht="24.75" thickTop="1" thickBot="1" x14ac:dyDescent="0.4">
      <c r="A18" s="3">
        <v>5</v>
      </c>
      <c r="B18" s="128"/>
      <c r="C18" s="129" t="s">
        <v>56</v>
      </c>
      <c r="D18" s="130" t="s">
        <v>48</v>
      </c>
      <c r="E18" s="76">
        <f>SUM(I18:K18)</f>
        <v>55</v>
      </c>
      <c r="F18" s="251" t="s">
        <v>107</v>
      </c>
      <c r="G18" s="263">
        <v>20</v>
      </c>
      <c r="H18" s="264">
        <v>2</v>
      </c>
      <c r="I18" s="80">
        <v>20</v>
      </c>
      <c r="J18" s="80">
        <v>35</v>
      </c>
      <c r="K18" s="80"/>
      <c r="L18" s="80"/>
      <c r="M18" s="80"/>
      <c r="N18" s="131">
        <v>4</v>
      </c>
      <c r="O18" s="333"/>
      <c r="P18" s="334"/>
      <c r="Q18" s="335"/>
      <c r="R18" s="335"/>
      <c r="S18" s="336"/>
      <c r="T18" s="333">
        <v>20</v>
      </c>
      <c r="U18" s="334">
        <v>35</v>
      </c>
      <c r="V18" s="334"/>
      <c r="W18" s="334"/>
      <c r="X18" s="370">
        <v>4</v>
      </c>
      <c r="Y18" s="132"/>
      <c r="Z18" s="76"/>
      <c r="AA18" s="133"/>
      <c r="AB18" s="133"/>
      <c r="AC18" s="134"/>
      <c r="AD18" s="132"/>
      <c r="AE18" s="76"/>
      <c r="AF18" s="133"/>
      <c r="AG18" s="133"/>
      <c r="AH18" s="77"/>
      <c r="AJ18" s="192">
        <v>3</v>
      </c>
    </row>
    <row r="19" spans="1:36" ht="33" thickTop="1" thickBot="1" x14ac:dyDescent="0.4">
      <c r="A19" s="3">
        <v>6</v>
      </c>
      <c r="B19" s="128"/>
      <c r="C19" s="129" t="s">
        <v>57</v>
      </c>
      <c r="D19" s="130" t="s">
        <v>47</v>
      </c>
      <c r="E19" s="76">
        <f>SUM(I19:K19)</f>
        <v>30</v>
      </c>
      <c r="F19" s="251" t="s">
        <v>107</v>
      </c>
      <c r="G19" s="263">
        <v>15</v>
      </c>
      <c r="H19" s="265">
        <v>1</v>
      </c>
      <c r="I19" s="80">
        <v>15</v>
      </c>
      <c r="J19" s="80">
        <v>15</v>
      </c>
      <c r="K19" s="80"/>
      <c r="L19" s="80"/>
      <c r="M19" s="80"/>
      <c r="N19" s="81">
        <v>2</v>
      </c>
      <c r="O19" s="333">
        <v>15</v>
      </c>
      <c r="P19" s="335">
        <v>15</v>
      </c>
      <c r="Q19" s="335"/>
      <c r="R19" s="335"/>
      <c r="S19" s="336">
        <v>2</v>
      </c>
      <c r="T19" s="334"/>
      <c r="U19" s="334"/>
      <c r="V19" s="334"/>
      <c r="W19" s="334"/>
      <c r="X19" s="370"/>
      <c r="Y19" s="135"/>
      <c r="Z19" s="136"/>
      <c r="AA19" s="137"/>
      <c r="AB19" s="137"/>
      <c r="AC19" s="138"/>
      <c r="AD19" s="135"/>
      <c r="AE19" s="136"/>
      <c r="AF19" s="137"/>
      <c r="AG19" s="137"/>
      <c r="AH19" s="78"/>
      <c r="AJ19" s="192">
        <v>1</v>
      </c>
    </row>
    <row r="20" spans="1:36" ht="24.75" thickTop="1" thickBot="1" x14ac:dyDescent="0.4">
      <c r="A20" s="3">
        <v>7</v>
      </c>
      <c r="B20" s="128"/>
      <c r="C20" s="129" t="s">
        <v>58</v>
      </c>
      <c r="D20" s="130" t="s">
        <v>48</v>
      </c>
      <c r="E20" s="76">
        <v>50</v>
      </c>
      <c r="F20" s="251" t="s">
        <v>107</v>
      </c>
      <c r="G20" s="263">
        <v>25</v>
      </c>
      <c r="H20" s="265">
        <v>2</v>
      </c>
      <c r="I20" s="80">
        <v>25</v>
      </c>
      <c r="J20" s="80">
        <v>25</v>
      </c>
      <c r="K20" s="80"/>
      <c r="L20" s="80"/>
      <c r="M20" s="80"/>
      <c r="N20" s="81">
        <v>4</v>
      </c>
      <c r="O20" s="333">
        <v>25</v>
      </c>
      <c r="P20" s="335">
        <v>25</v>
      </c>
      <c r="Q20" s="335"/>
      <c r="R20" s="335"/>
      <c r="S20" s="336">
        <v>4</v>
      </c>
      <c r="T20" s="334"/>
      <c r="U20" s="334"/>
      <c r="V20" s="334"/>
      <c r="W20" s="334"/>
      <c r="X20" s="370"/>
      <c r="Y20" s="139"/>
      <c r="Z20" s="76"/>
      <c r="AA20" s="133"/>
      <c r="AB20" s="133"/>
      <c r="AC20" s="134"/>
      <c r="AD20" s="140"/>
      <c r="AE20" s="76"/>
      <c r="AF20" s="133"/>
      <c r="AG20" s="133"/>
      <c r="AH20" s="77"/>
      <c r="AJ20" s="192">
        <v>3</v>
      </c>
    </row>
    <row r="21" spans="1:36" s="95" customFormat="1" ht="24.75" thickTop="1" thickBot="1" x14ac:dyDescent="0.4">
      <c r="A21" s="204">
        <v>8</v>
      </c>
      <c r="B21" s="205"/>
      <c r="C21" s="129" t="s">
        <v>59</v>
      </c>
      <c r="D21" s="206" t="s">
        <v>47</v>
      </c>
      <c r="E21" s="79">
        <f>SUM(I21:K21)</f>
        <v>45</v>
      </c>
      <c r="F21" s="251" t="s">
        <v>107</v>
      </c>
      <c r="G21" s="263">
        <v>20</v>
      </c>
      <c r="H21" s="265">
        <v>1</v>
      </c>
      <c r="I21" s="83">
        <v>20</v>
      </c>
      <c r="J21" s="83">
        <v>25</v>
      </c>
      <c r="K21" s="83"/>
      <c r="L21" s="83"/>
      <c r="M21" s="83"/>
      <c r="N21" s="207">
        <v>3</v>
      </c>
      <c r="O21" s="333">
        <v>20</v>
      </c>
      <c r="P21" s="335">
        <v>25</v>
      </c>
      <c r="Q21" s="335"/>
      <c r="R21" s="335"/>
      <c r="S21" s="336">
        <v>3</v>
      </c>
      <c r="T21" s="334"/>
      <c r="U21" s="334"/>
      <c r="V21" s="334"/>
      <c r="W21" s="334"/>
      <c r="X21" s="370"/>
      <c r="Y21" s="161"/>
      <c r="Z21" s="79"/>
      <c r="AA21" s="162"/>
      <c r="AB21" s="162"/>
      <c r="AC21" s="163"/>
      <c r="AD21" s="161"/>
      <c r="AE21" s="79"/>
      <c r="AF21" s="162"/>
      <c r="AG21" s="162"/>
      <c r="AH21" s="164"/>
      <c r="AI21" s="208"/>
      <c r="AJ21" s="192">
        <v>2</v>
      </c>
    </row>
    <row r="22" spans="1:36" ht="24.75" thickTop="1" thickBot="1" x14ac:dyDescent="0.4">
      <c r="A22" s="3">
        <v>9</v>
      </c>
      <c r="B22" s="128"/>
      <c r="C22" s="129" t="s">
        <v>60</v>
      </c>
      <c r="D22" s="130" t="s">
        <v>47</v>
      </c>
      <c r="E22" s="76">
        <f>SUM(I22:K22)</f>
        <v>50</v>
      </c>
      <c r="F22" s="252" t="s">
        <v>107</v>
      </c>
      <c r="G22" s="263">
        <v>20</v>
      </c>
      <c r="H22" s="265">
        <v>1</v>
      </c>
      <c r="I22" s="76">
        <v>20</v>
      </c>
      <c r="J22" s="80">
        <v>30</v>
      </c>
      <c r="K22" s="80"/>
      <c r="L22" s="76"/>
      <c r="M22" s="76"/>
      <c r="N22" s="81">
        <v>3</v>
      </c>
      <c r="O22" s="333">
        <v>20</v>
      </c>
      <c r="P22" s="335">
        <v>30</v>
      </c>
      <c r="Q22" s="335"/>
      <c r="R22" s="335"/>
      <c r="S22" s="336">
        <v>3</v>
      </c>
      <c r="T22" s="334"/>
      <c r="U22" s="334"/>
      <c r="V22" s="334"/>
      <c r="W22" s="334"/>
      <c r="X22" s="370"/>
      <c r="Y22" s="135"/>
      <c r="Z22" s="133"/>
      <c r="AA22" s="133"/>
      <c r="AB22" s="133"/>
      <c r="AC22" s="141"/>
      <c r="AD22" s="142"/>
      <c r="AE22" s="76"/>
      <c r="AF22" s="76"/>
      <c r="AG22" s="76"/>
      <c r="AH22" s="221"/>
      <c r="AJ22" s="192">
        <v>2</v>
      </c>
    </row>
    <row r="23" spans="1:36" ht="24.75" thickTop="1" thickBot="1" x14ac:dyDescent="0.4">
      <c r="A23" s="3">
        <v>10</v>
      </c>
      <c r="B23" s="143"/>
      <c r="C23" s="144" t="s">
        <v>94</v>
      </c>
      <c r="D23" s="145"/>
      <c r="E23" s="146">
        <f>SUM(E18:E22)</f>
        <v>230</v>
      </c>
      <c r="F23" s="189"/>
      <c r="G23" s="189">
        <f>SUM(G18:G22)</f>
        <v>100</v>
      </c>
      <c r="H23" s="189">
        <v>7</v>
      </c>
      <c r="I23" s="146">
        <f>SUM(I18:I22)</f>
        <v>100</v>
      </c>
      <c r="J23" s="146">
        <f>SUM(J18:J22)</f>
        <v>130</v>
      </c>
      <c r="K23" s="146"/>
      <c r="L23" s="146"/>
      <c r="M23" s="146"/>
      <c r="N23" s="146">
        <f>SUM(N18:N22)</f>
        <v>16</v>
      </c>
      <c r="O23" s="337">
        <f>SUM(O18:O22)</f>
        <v>80</v>
      </c>
      <c r="P23" s="337">
        <f>SUM(P18:P22)</f>
        <v>95</v>
      </c>
      <c r="Q23" s="337"/>
      <c r="R23" s="337"/>
      <c r="S23" s="338">
        <f>SUM(S18:S22)</f>
        <v>12</v>
      </c>
      <c r="T23" s="366">
        <f>SUM(T18:T22)</f>
        <v>20</v>
      </c>
      <c r="U23" s="337">
        <f>SUM(U18:U22)</f>
        <v>35</v>
      </c>
      <c r="V23" s="337"/>
      <c r="W23" s="337"/>
      <c r="X23" s="371">
        <f>SUM(X18:X22)</f>
        <v>4</v>
      </c>
      <c r="Y23" s="146"/>
      <c r="Z23" s="146"/>
      <c r="AA23" s="146"/>
      <c r="AB23" s="146"/>
      <c r="AC23" s="147"/>
      <c r="AD23" s="148"/>
      <c r="AE23" s="146"/>
      <c r="AF23" s="146"/>
      <c r="AG23" s="146"/>
      <c r="AH23" s="223"/>
      <c r="AJ23" s="192"/>
    </row>
    <row r="24" spans="1:36" ht="24.75" thickTop="1" thickBot="1" x14ac:dyDescent="0.4">
      <c r="A24" s="3">
        <v>11</v>
      </c>
      <c r="B24" s="435" t="s">
        <v>50</v>
      </c>
      <c r="C24" s="436"/>
      <c r="D24" s="149"/>
      <c r="E24" s="150"/>
      <c r="F24" s="253"/>
      <c r="G24" s="254"/>
      <c r="H24" s="253"/>
      <c r="I24" s="150"/>
      <c r="J24" s="151"/>
      <c r="K24" s="151"/>
      <c r="L24" s="151"/>
      <c r="M24" s="151"/>
      <c r="N24" s="152"/>
      <c r="O24" s="339"/>
      <c r="P24" s="340"/>
      <c r="Q24" s="341"/>
      <c r="R24" s="341"/>
      <c r="S24" s="342"/>
      <c r="T24" s="339"/>
      <c r="U24" s="340"/>
      <c r="V24" s="341"/>
      <c r="W24" s="341"/>
      <c r="X24" s="398"/>
      <c r="Y24" s="153"/>
      <c r="Z24" s="154"/>
      <c r="AA24" s="154"/>
      <c r="AB24" s="154"/>
      <c r="AC24" s="155"/>
      <c r="AD24" s="154"/>
      <c r="AE24" s="156"/>
      <c r="AF24" s="156"/>
      <c r="AG24" s="156"/>
      <c r="AH24" s="222"/>
      <c r="AJ24" s="192"/>
    </row>
    <row r="25" spans="1:36" ht="24.75" thickTop="1" thickBot="1" x14ac:dyDescent="0.4">
      <c r="A25" s="203">
        <v>12</v>
      </c>
      <c r="B25" s="128"/>
      <c r="C25" s="211" t="s">
        <v>51</v>
      </c>
      <c r="D25" s="130" t="s">
        <v>47</v>
      </c>
      <c r="E25" s="76">
        <v>50</v>
      </c>
      <c r="F25" s="252" t="s">
        <v>107</v>
      </c>
      <c r="G25" s="255">
        <v>25</v>
      </c>
      <c r="H25" s="256">
        <v>1</v>
      </c>
      <c r="I25" s="76">
        <v>25</v>
      </c>
      <c r="J25" s="76">
        <v>25</v>
      </c>
      <c r="K25" s="76"/>
      <c r="L25" s="142"/>
      <c r="M25" s="76"/>
      <c r="N25" s="81">
        <v>3</v>
      </c>
      <c r="O25" s="343">
        <v>25</v>
      </c>
      <c r="P25" s="343">
        <v>25</v>
      </c>
      <c r="Q25" s="344"/>
      <c r="R25" s="344"/>
      <c r="S25" s="345">
        <v>3</v>
      </c>
      <c r="T25" s="346"/>
      <c r="U25" s="343"/>
      <c r="V25" s="344"/>
      <c r="W25" s="344"/>
      <c r="X25" s="347"/>
      <c r="Y25" s="157"/>
      <c r="Z25" s="133"/>
      <c r="AA25" s="157"/>
      <c r="AB25" s="157"/>
      <c r="AC25" s="138"/>
      <c r="AD25" s="142"/>
      <c r="AE25" s="133"/>
      <c r="AF25" s="133"/>
      <c r="AG25" s="133"/>
      <c r="AH25" s="77"/>
      <c r="AJ25" s="192">
        <v>2</v>
      </c>
    </row>
    <row r="26" spans="1:36" ht="24.75" thickTop="1" thickBot="1" x14ac:dyDescent="0.4">
      <c r="A26" s="3"/>
      <c r="B26" s="128"/>
      <c r="C26" s="209" t="s">
        <v>52</v>
      </c>
      <c r="D26" s="158" t="s">
        <v>47</v>
      </c>
      <c r="E26" s="76">
        <v>50</v>
      </c>
      <c r="F26" s="252" t="s">
        <v>107</v>
      </c>
      <c r="G26" s="255">
        <v>25</v>
      </c>
      <c r="H26" s="256">
        <v>1</v>
      </c>
      <c r="I26" s="76">
        <v>25</v>
      </c>
      <c r="J26" s="76">
        <v>25</v>
      </c>
      <c r="K26" s="76"/>
      <c r="L26" s="142"/>
      <c r="M26" s="76"/>
      <c r="N26" s="81">
        <v>3</v>
      </c>
      <c r="O26" s="343">
        <v>25</v>
      </c>
      <c r="P26" s="343">
        <v>25</v>
      </c>
      <c r="Q26" s="343"/>
      <c r="R26" s="343"/>
      <c r="S26" s="345">
        <v>3</v>
      </c>
      <c r="T26" s="346"/>
      <c r="U26" s="344"/>
      <c r="V26" s="344"/>
      <c r="W26" s="344"/>
      <c r="X26" s="347"/>
      <c r="Y26" s="157"/>
      <c r="Z26" s="137"/>
      <c r="AA26" s="137"/>
      <c r="AB26" s="137"/>
      <c r="AC26" s="134"/>
      <c r="AD26" s="142"/>
      <c r="AE26" s="133"/>
      <c r="AF26" s="133"/>
      <c r="AG26" s="133"/>
      <c r="AH26" s="78"/>
      <c r="AJ26" s="192">
        <v>2</v>
      </c>
    </row>
    <row r="27" spans="1:36" s="95" customFormat="1" ht="33" thickTop="1" thickBot="1" x14ac:dyDescent="0.4">
      <c r="A27" s="203">
        <v>13</v>
      </c>
      <c r="B27" s="205"/>
      <c r="C27" s="209" t="s">
        <v>53</v>
      </c>
      <c r="D27" s="212" t="s">
        <v>48</v>
      </c>
      <c r="E27" s="79">
        <v>40</v>
      </c>
      <c r="F27" s="257" t="s">
        <v>107</v>
      </c>
      <c r="G27" s="258">
        <v>20</v>
      </c>
      <c r="H27" s="259">
        <v>1</v>
      </c>
      <c r="I27" s="213">
        <v>20</v>
      </c>
      <c r="J27" s="214">
        <v>20</v>
      </c>
      <c r="K27" s="79"/>
      <c r="L27" s="79"/>
      <c r="M27" s="79"/>
      <c r="N27" s="207">
        <v>3</v>
      </c>
      <c r="O27" s="346">
        <v>20</v>
      </c>
      <c r="P27" s="344">
        <v>20</v>
      </c>
      <c r="Q27" s="344"/>
      <c r="R27" s="344"/>
      <c r="S27" s="347">
        <v>3</v>
      </c>
      <c r="T27" s="346"/>
      <c r="U27" s="344"/>
      <c r="V27" s="344"/>
      <c r="W27" s="344"/>
      <c r="X27" s="347"/>
      <c r="Y27" s="226"/>
      <c r="Z27" s="162"/>
      <c r="AA27" s="162"/>
      <c r="AB27" s="162"/>
      <c r="AC27" s="163"/>
      <c r="AD27" s="227"/>
      <c r="AE27" s="162"/>
      <c r="AF27" s="162"/>
      <c r="AG27" s="162"/>
      <c r="AH27" s="228"/>
      <c r="AI27" s="6"/>
      <c r="AJ27" s="192">
        <v>3</v>
      </c>
    </row>
    <row r="28" spans="1:36" ht="33" thickTop="1" thickBot="1" x14ac:dyDescent="0.4">
      <c r="A28" s="3">
        <v>14</v>
      </c>
      <c r="B28" s="128"/>
      <c r="C28" s="209" t="s">
        <v>54</v>
      </c>
      <c r="D28" s="159" t="s">
        <v>47</v>
      </c>
      <c r="E28" s="76">
        <v>45</v>
      </c>
      <c r="F28" s="252" t="s">
        <v>107</v>
      </c>
      <c r="G28" s="258">
        <v>35</v>
      </c>
      <c r="H28" s="256">
        <v>4</v>
      </c>
      <c r="I28" s="76">
        <v>35</v>
      </c>
      <c r="J28" s="76">
        <v>10</v>
      </c>
      <c r="K28" s="76"/>
      <c r="L28" s="76"/>
      <c r="M28" s="76"/>
      <c r="N28" s="81">
        <v>4</v>
      </c>
      <c r="O28" s="346">
        <v>35</v>
      </c>
      <c r="P28" s="343">
        <v>10</v>
      </c>
      <c r="Q28" s="343"/>
      <c r="R28" s="343"/>
      <c r="S28" s="345">
        <v>4</v>
      </c>
      <c r="T28" s="346"/>
      <c r="U28" s="344"/>
      <c r="V28" s="344"/>
      <c r="W28" s="344"/>
      <c r="X28" s="347"/>
      <c r="Y28" s="226"/>
      <c r="Z28" s="162"/>
      <c r="AA28" s="162"/>
      <c r="AB28" s="162"/>
      <c r="AC28" s="163"/>
      <c r="AD28" s="229"/>
      <c r="AE28" s="162"/>
      <c r="AF28" s="162"/>
      <c r="AG28" s="162"/>
      <c r="AH28" s="230"/>
      <c r="AI28" s="6"/>
      <c r="AJ28" s="192">
        <v>2</v>
      </c>
    </row>
    <row r="29" spans="1:36" s="97" customFormat="1" ht="33" thickTop="1" thickBot="1" x14ac:dyDescent="0.4">
      <c r="A29" s="96">
        <v>15</v>
      </c>
      <c r="B29" s="160"/>
      <c r="C29" s="210" t="s">
        <v>55</v>
      </c>
      <c r="D29" s="212" t="s">
        <v>48</v>
      </c>
      <c r="E29" s="79">
        <v>45</v>
      </c>
      <c r="F29" s="252" t="s">
        <v>107</v>
      </c>
      <c r="G29" s="255">
        <v>25</v>
      </c>
      <c r="H29" s="260">
        <v>1</v>
      </c>
      <c r="I29" s="79">
        <v>25</v>
      </c>
      <c r="J29" s="79">
        <v>20</v>
      </c>
      <c r="K29" s="79"/>
      <c r="L29" s="79"/>
      <c r="M29" s="79"/>
      <c r="N29" s="207">
        <v>3</v>
      </c>
      <c r="O29" s="343"/>
      <c r="P29" s="343"/>
      <c r="Q29" s="343"/>
      <c r="R29" s="343"/>
      <c r="S29" s="345"/>
      <c r="T29" s="343">
        <v>25</v>
      </c>
      <c r="U29" s="343">
        <v>20</v>
      </c>
      <c r="V29" s="343"/>
      <c r="W29" s="343"/>
      <c r="X29" s="345">
        <v>3</v>
      </c>
      <c r="Y29" s="231"/>
      <c r="Z29" s="79"/>
      <c r="AA29" s="79"/>
      <c r="AB29" s="79"/>
      <c r="AC29" s="163"/>
      <c r="AD29" s="227"/>
      <c r="AE29" s="79"/>
      <c r="AF29" s="79"/>
      <c r="AG29" s="79"/>
      <c r="AH29" s="232"/>
      <c r="AI29" s="6"/>
      <c r="AJ29" s="192">
        <v>2</v>
      </c>
    </row>
    <row r="30" spans="1:36" ht="24.75" thickTop="1" thickBot="1" x14ac:dyDescent="0.4">
      <c r="A30" s="3">
        <v>16</v>
      </c>
      <c r="B30" s="143"/>
      <c r="C30" s="144" t="s">
        <v>95</v>
      </c>
      <c r="D30" s="145"/>
      <c r="E30" s="146">
        <f>SUM(E25:E29)</f>
        <v>230</v>
      </c>
      <c r="F30" s="189"/>
      <c r="G30" s="266">
        <f>SUM(G24:G29)</f>
        <v>130</v>
      </c>
      <c r="H30" s="189">
        <v>8</v>
      </c>
      <c r="I30" s="146">
        <f>SUM(I25:I29)</f>
        <v>130</v>
      </c>
      <c r="J30" s="146">
        <f>SUM(J25:J29)</f>
        <v>100</v>
      </c>
      <c r="K30" s="146"/>
      <c r="L30" s="146"/>
      <c r="M30" s="146"/>
      <c r="N30" s="146">
        <f>SUM(N25:N29)</f>
        <v>16</v>
      </c>
      <c r="O30" s="348">
        <f>SUM(O24:O29)</f>
        <v>105</v>
      </c>
      <c r="P30" s="348">
        <f t="shared" ref="P30:X30" si="0">SUM(P24:P29)</f>
        <v>80</v>
      </c>
      <c r="Q30" s="348"/>
      <c r="R30" s="348"/>
      <c r="S30" s="348">
        <f t="shared" si="0"/>
        <v>13</v>
      </c>
      <c r="T30" s="348">
        <f t="shared" si="0"/>
        <v>25</v>
      </c>
      <c r="U30" s="348">
        <f t="shared" si="0"/>
        <v>20</v>
      </c>
      <c r="V30" s="348"/>
      <c r="W30" s="348"/>
      <c r="X30" s="348">
        <f t="shared" si="0"/>
        <v>3</v>
      </c>
      <c r="Y30" s="146"/>
      <c r="Z30" s="146"/>
      <c r="AA30" s="146"/>
      <c r="AB30" s="146"/>
      <c r="AC30" s="147"/>
      <c r="AD30" s="148"/>
      <c r="AE30" s="146"/>
      <c r="AF30" s="146"/>
      <c r="AG30" s="146"/>
      <c r="AH30" s="223"/>
      <c r="AJ30" s="192">
        <v>11</v>
      </c>
    </row>
    <row r="31" spans="1:36" ht="16.899999999999999" customHeight="1" thickTop="1" thickBot="1" x14ac:dyDescent="0.4">
      <c r="A31" s="3">
        <v>17</v>
      </c>
      <c r="B31" s="437" t="s">
        <v>96</v>
      </c>
      <c r="C31" s="438"/>
      <c r="D31" s="151"/>
      <c r="E31" s="151"/>
      <c r="F31" s="261"/>
      <c r="G31" s="261"/>
      <c r="H31" s="261"/>
      <c r="I31" s="151"/>
      <c r="J31" s="151"/>
      <c r="K31" s="151"/>
      <c r="L31" s="151"/>
      <c r="M31" s="151"/>
      <c r="N31" s="152"/>
      <c r="O31" s="161"/>
      <c r="P31" s="79"/>
      <c r="Q31" s="162"/>
      <c r="R31" s="162"/>
      <c r="S31" s="163"/>
      <c r="T31" s="161"/>
      <c r="U31" s="79"/>
      <c r="V31" s="162"/>
      <c r="W31" s="162"/>
      <c r="X31" s="164"/>
      <c r="Y31" s="349"/>
      <c r="Z31" s="350"/>
      <c r="AA31" s="350"/>
      <c r="AB31" s="350"/>
      <c r="AC31" s="351"/>
      <c r="AD31" s="349"/>
      <c r="AE31" s="349"/>
      <c r="AF31" s="350"/>
      <c r="AG31" s="350"/>
      <c r="AH31" s="352"/>
      <c r="AJ31" s="192"/>
    </row>
    <row r="32" spans="1:36" ht="48.75" thickTop="1" thickBot="1" x14ac:dyDescent="0.4">
      <c r="A32" s="3">
        <v>18</v>
      </c>
      <c r="B32" s="165"/>
      <c r="C32" s="166" t="s">
        <v>84</v>
      </c>
      <c r="D32" s="130" t="s">
        <v>47</v>
      </c>
      <c r="E32" s="76">
        <f>SUM(I32:L32)</f>
        <v>40</v>
      </c>
      <c r="F32" s="260"/>
      <c r="G32" s="260"/>
      <c r="H32" s="260"/>
      <c r="I32" s="76">
        <v>10</v>
      </c>
      <c r="J32" s="76">
        <v>30</v>
      </c>
      <c r="K32" s="76"/>
      <c r="L32" s="76"/>
      <c r="M32" s="76"/>
      <c r="N32" s="167">
        <v>3</v>
      </c>
      <c r="O32" s="82"/>
      <c r="P32" s="83"/>
      <c r="Q32" s="84"/>
      <c r="R32" s="84"/>
      <c r="S32" s="168"/>
      <c r="T32" s="82"/>
      <c r="U32" s="83"/>
      <c r="V32" s="84"/>
      <c r="W32" s="84"/>
      <c r="X32" s="169"/>
      <c r="Y32" s="353">
        <v>10</v>
      </c>
      <c r="Z32" s="354">
        <v>30</v>
      </c>
      <c r="AA32" s="355"/>
      <c r="AB32" s="355"/>
      <c r="AC32" s="356">
        <v>3</v>
      </c>
      <c r="AD32" s="353"/>
      <c r="AE32" s="353"/>
      <c r="AF32" s="353"/>
      <c r="AG32" s="357"/>
      <c r="AH32" s="358"/>
      <c r="AJ32" s="192">
        <v>2</v>
      </c>
    </row>
    <row r="33" spans="1:36" ht="48.75" thickTop="1" thickBot="1" x14ac:dyDescent="0.4">
      <c r="A33" s="3">
        <v>19</v>
      </c>
      <c r="B33" s="170"/>
      <c r="C33" s="166" t="s">
        <v>90</v>
      </c>
      <c r="D33" s="171" t="s">
        <v>46</v>
      </c>
      <c r="E33" s="76">
        <f>SUM(I33:L33)</f>
        <v>80</v>
      </c>
      <c r="F33" s="262"/>
      <c r="G33" s="262"/>
      <c r="H33" s="262"/>
      <c r="I33" s="136">
        <v>30</v>
      </c>
      <c r="J33" s="136">
        <v>50</v>
      </c>
      <c r="K33" s="172"/>
      <c r="L33" s="76"/>
      <c r="M33" s="76"/>
      <c r="N33" s="164">
        <v>5</v>
      </c>
      <c r="O33" s="82"/>
      <c r="P33" s="79"/>
      <c r="Q33" s="79"/>
      <c r="R33" s="79"/>
      <c r="S33" s="168"/>
      <c r="T33" s="82"/>
      <c r="U33" s="83"/>
      <c r="V33" s="83"/>
      <c r="W33" s="83"/>
      <c r="X33" s="169"/>
      <c r="Y33" s="359">
        <v>15</v>
      </c>
      <c r="Z33" s="360">
        <v>20</v>
      </c>
      <c r="AA33" s="361"/>
      <c r="AB33" s="361"/>
      <c r="AC33" s="362">
        <v>2</v>
      </c>
      <c r="AD33" s="359">
        <v>15</v>
      </c>
      <c r="AE33" s="359">
        <v>30</v>
      </c>
      <c r="AF33" s="353"/>
      <c r="AG33" s="363"/>
      <c r="AH33" s="352">
        <v>3</v>
      </c>
      <c r="AJ33" s="192">
        <v>4</v>
      </c>
    </row>
    <row r="34" spans="1:36" ht="33" thickTop="1" thickBot="1" x14ac:dyDescent="0.4">
      <c r="A34" s="3">
        <v>20</v>
      </c>
      <c r="B34" s="173"/>
      <c r="C34" s="166" t="s">
        <v>86</v>
      </c>
      <c r="D34" s="130" t="s">
        <v>47</v>
      </c>
      <c r="E34" s="76">
        <f>SUM(I34:L34)</f>
        <v>60</v>
      </c>
      <c r="F34" s="260"/>
      <c r="G34" s="260"/>
      <c r="H34" s="260"/>
      <c r="I34" s="76">
        <v>20</v>
      </c>
      <c r="J34" s="76">
        <v>40</v>
      </c>
      <c r="K34" s="76"/>
      <c r="L34" s="76"/>
      <c r="M34" s="76"/>
      <c r="N34" s="164">
        <v>3</v>
      </c>
      <c r="O34" s="82"/>
      <c r="P34" s="79"/>
      <c r="Q34" s="79"/>
      <c r="R34" s="79"/>
      <c r="S34" s="168"/>
      <c r="T34" s="82"/>
      <c r="U34" s="83"/>
      <c r="V34" s="83"/>
      <c r="W34" s="83"/>
      <c r="X34" s="169"/>
      <c r="Y34" s="364">
        <v>20</v>
      </c>
      <c r="Z34" s="354">
        <v>40</v>
      </c>
      <c r="AA34" s="354"/>
      <c r="AB34" s="355"/>
      <c r="AC34" s="356">
        <v>3</v>
      </c>
      <c r="AD34" s="365"/>
      <c r="AE34" s="353"/>
      <c r="AF34" s="353"/>
      <c r="AG34" s="355"/>
      <c r="AH34" s="358"/>
      <c r="AJ34" s="192">
        <v>2</v>
      </c>
    </row>
    <row r="35" spans="1:36" ht="48.75" thickTop="1" thickBot="1" x14ac:dyDescent="0.4">
      <c r="A35" s="3">
        <v>21</v>
      </c>
      <c r="B35" s="173"/>
      <c r="C35" s="166" t="s">
        <v>87</v>
      </c>
      <c r="D35" s="130" t="s">
        <v>47</v>
      </c>
      <c r="E35" s="76">
        <f>SUM(I35:L35)</f>
        <v>40</v>
      </c>
      <c r="F35" s="260"/>
      <c r="G35" s="260"/>
      <c r="H35" s="260"/>
      <c r="I35" s="76">
        <v>20</v>
      </c>
      <c r="J35" s="76">
        <v>20</v>
      </c>
      <c r="K35" s="76"/>
      <c r="L35" s="76"/>
      <c r="M35" s="76"/>
      <c r="N35" s="164">
        <v>3</v>
      </c>
      <c r="O35" s="82"/>
      <c r="P35" s="79"/>
      <c r="Q35" s="79"/>
      <c r="R35" s="79"/>
      <c r="S35" s="168"/>
      <c r="T35" s="82"/>
      <c r="U35" s="83"/>
      <c r="V35" s="83"/>
      <c r="W35" s="83"/>
      <c r="X35" s="169"/>
      <c r="Y35" s="353"/>
      <c r="Z35" s="354"/>
      <c r="AA35" s="354"/>
      <c r="AB35" s="355"/>
      <c r="AC35" s="356"/>
      <c r="AD35" s="353">
        <v>20</v>
      </c>
      <c r="AE35" s="353">
        <v>20</v>
      </c>
      <c r="AF35" s="353"/>
      <c r="AG35" s="357"/>
      <c r="AH35" s="358">
        <v>3</v>
      </c>
      <c r="AJ35" s="192">
        <v>2</v>
      </c>
    </row>
    <row r="36" spans="1:36" ht="64.5" thickTop="1" thickBot="1" x14ac:dyDescent="0.4">
      <c r="A36" s="3">
        <v>22</v>
      </c>
      <c r="B36" s="173"/>
      <c r="C36" s="166" t="s">
        <v>88</v>
      </c>
      <c r="D36" s="174" t="s">
        <v>47</v>
      </c>
      <c r="E36" s="76">
        <f>SUM(I36:L36)</f>
        <v>25</v>
      </c>
      <c r="F36" s="260"/>
      <c r="G36" s="260"/>
      <c r="H36" s="260"/>
      <c r="I36" s="76">
        <v>10</v>
      </c>
      <c r="J36" s="76">
        <v>15</v>
      </c>
      <c r="K36" s="76"/>
      <c r="L36" s="76"/>
      <c r="M36" s="76"/>
      <c r="N36" s="164">
        <v>2</v>
      </c>
      <c r="O36" s="82"/>
      <c r="P36" s="79"/>
      <c r="Q36" s="79"/>
      <c r="R36" s="79"/>
      <c r="S36" s="168"/>
      <c r="T36" s="82"/>
      <c r="U36" s="83"/>
      <c r="V36" s="83"/>
      <c r="W36" s="83"/>
      <c r="X36" s="169"/>
      <c r="Y36" s="354"/>
      <c r="Z36" s="354"/>
      <c r="AA36" s="354"/>
      <c r="AB36" s="355"/>
      <c r="AC36" s="356"/>
      <c r="AD36" s="353">
        <v>10</v>
      </c>
      <c r="AE36" s="353">
        <v>15</v>
      </c>
      <c r="AF36" s="353"/>
      <c r="AG36" s="357"/>
      <c r="AH36" s="358">
        <v>2</v>
      </c>
      <c r="AJ36" s="192">
        <v>1</v>
      </c>
    </row>
    <row r="37" spans="1:36" ht="33" thickTop="1" thickBot="1" x14ac:dyDescent="0.4">
      <c r="A37" s="3">
        <v>23</v>
      </c>
      <c r="B37" s="128"/>
      <c r="C37" s="166" t="s">
        <v>85</v>
      </c>
      <c r="D37" s="175" t="s">
        <v>48</v>
      </c>
      <c r="E37" s="76">
        <v>50</v>
      </c>
      <c r="F37" s="262"/>
      <c r="G37" s="262"/>
      <c r="H37" s="262"/>
      <c r="I37" s="136">
        <v>20</v>
      </c>
      <c r="J37" s="136">
        <v>30</v>
      </c>
      <c r="K37" s="172"/>
      <c r="L37" s="76"/>
      <c r="M37" s="76"/>
      <c r="N37" s="167">
        <v>4</v>
      </c>
      <c r="O37" s="82"/>
      <c r="P37" s="79"/>
      <c r="Q37" s="79"/>
      <c r="R37" s="79"/>
      <c r="S37" s="168"/>
      <c r="T37" s="82"/>
      <c r="U37" s="83"/>
      <c r="V37" s="83"/>
      <c r="W37" s="83"/>
      <c r="X37" s="169"/>
      <c r="Y37" s="354">
        <v>20</v>
      </c>
      <c r="Z37" s="354">
        <v>30</v>
      </c>
      <c r="AA37" s="354"/>
      <c r="AB37" s="354"/>
      <c r="AC37" s="356">
        <v>4</v>
      </c>
      <c r="AD37" s="353"/>
      <c r="AE37" s="354"/>
      <c r="AF37" s="354"/>
      <c r="AG37" s="354"/>
      <c r="AH37" s="358"/>
      <c r="AJ37" s="192">
        <v>3</v>
      </c>
    </row>
    <row r="38" spans="1:36" ht="33.6" customHeight="1" thickTop="1" thickBot="1" x14ac:dyDescent="0.4">
      <c r="A38" s="3">
        <v>17</v>
      </c>
      <c r="B38" s="143"/>
      <c r="C38" s="144" t="s">
        <v>25</v>
      </c>
      <c r="D38" s="145"/>
      <c r="E38" s="146">
        <f>SUM(E32:E37)</f>
        <v>295</v>
      </c>
      <c r="F38" s="189"/>
      <c r="G38" s="189"/>
      <c r="H38" s="189"/>
      <c r="I38" s="146">
        <f>SUM(I32:I37)</f>
        <v>110</v>
      </c>
      <c r="J38" s="146">
        <f>SUM(J32:J37)</f>
        <v>185</v>
      </c>
      <c r="K38" s="146"/>
      <c r="L38" s="146"/>
      <c r="M38" s="146"/>
      <c r="N38" s="146">
        <f>SUM(N32:N37)</f>
        <v>20</v>
      </c>
      <c r="O38" s="176"/>
      <c r="P38" s="176"/>
      <c r="Q38" s="176"/>
      <c r="R38" s="176"/>
      <c r="S38" s="177"/>
      <c r="T38" s="178"/>
      <c r="U38" s="176"/>
      <c r="V38" s="176"/>
      <c r="W38" s="176"/>
      <c r="X38" s="176"/>
      <c r="Y38" s="337">
        <f>SUM(Y32:Y37)</f>
        <v>65</v>
      </c>
      <c r="Z38" s="337">
        <f>SUM(Z32:Z37)</f>
        <v>120</v>
      </c>
      <c r="AA38" s="337"/>
      <c r="AB38" s="337"/>
      <c r="AC38" s="338">
        <f>SUM(AC32:AC37)</f>
        <v>12</v>
      </c>
      <c r="AD38" s="366">
        <f>SUM(AD32:AD37)</f>
        <v>45</v>
      </c>
      <c r="AE38" s="337">
        <f>SUM(AE32:AE37)</f>
        <v>65</v>
      </c>
      <c r="AF38" s="337"/>
      <c r="AG38" s="337">
        <f>SUM(AG33:AG37)</f>
        <v>0</v>
      </c>
      <c r="AH38" s="367">
        <f>SUM(AH32:AH37)</f>
        <v>8</v>
      </c>
      <c r="AJ38" s="192"/>
    </row>
    <row r="39" spans="1:36" ht="49.9" customHeight="1" thickTop="1" thickBot="1" x14ac:dyDescent="0.4">
      <c r="A39" s="3">
        <v>18</v>
      </c>
      <c r="B39" s="439" t="s">
        <v>97</v>
      </c>
      <c r="C39" s="440"/>
      <c r="D39" s="179"/>
      <c r="E39" s="76"/>
      <c r="F39" s="185"/>
      <c r="G39" s="185"/>
      <c r="H39" s="185"/>
      <c r="I39" s="80"/>
      <c r="J39" s="80"/>
      <c r="K39" s="80"/>
      <c r="L39" s="80"/>
      <c r="M39" s="80"/>
      <c r="N39" s="81"/>
      <c r="O39" s="82"/>
      <c r="P39" s="79"/>
      <c r="Q39" s="79"/>
      <c r="R39" s="79"/>
      <c r="S39" s="168"/>
      <c r="T39" s="82"/>
      <c r="U39" s="83"/>
      <c r="V39" s="83"/>
      <c r="W39" s="83"/>
      <c r="X39" s="169"/>
      <c r="Y39" s="578"/>
      <c r="Z39" s="579"/>
      <c r="AA39" s="579"/>
      <c r="AB39" s="579"/>
      <c r="AC39" s="580"/>
      <c r="AD39" s="590"/>
      <c r="AE39" s="590"/>
      <c r="AF39" s="590"/>
      <c r="AG39" s="590"/>
      <c r="AH39" s="591"/>
      <c r="AJ39" s="192"/>
    </row>
    <row r="40" spans="1:36" ht="33" customHeight="1" thickTop="1" thickBot="1" x14ac:dyDescent="0.4">
      <c r="A40" s="3">
        <v>19</v>
      </c>
      <c r="B40" s="128"/>
      <c r="C40" s="180" t="s">
        <v>61</v>
      </c>
      <c r="D40" s="130" t="s">
        <v>48</v>
      </c>
      <c r="E40" s="76">
        <f>SUM(I40:K40)</f>
        <v>60</v>
      </c>
      <c r="F40" s="185"/>
      <c r="G40" s="185"/>
      <c r="H40" s="185"/>
      <c r="I40" s="80">
        <v>25</v>
      </c>
      <c r="J40" s="80">
        <v>35</v>
      </c>
      <c r="K40" s="80"/>
      <c r="L40" s="80"/>
      <c r="M40" s="80"/>
      <c r="N40" s="81">
        <v>4</v>
      </c>
      <c r="O40" s="82"/>
      <c r="P40" s="79"/>
      <c r="Q40" s="79"/>
      <c r="R40" s="79"/>
      <c r="S40" s="168"/>
      <c r="T40" s="82"/>
      <c r="U40" s="83"/>
      <c r="V40" s="83"/>
      <c r="W40" s="83"/>
      <c r="X40" s="169"/>
      <c r="Y40" s="578"/>
      <c r="Z40" s="579"/>
      <c r="AA40" s="579"/>
      <c r="AB40" s="579"/>
      <c r="AC40" s="580"/>
      <c r="AD40" s="590">
        <v>25</v>
      </c>
      <c r="AE40" s="590">
        <v>35</v>
      </c>
      <c r="AF40" s="590"/>
      <c r="AG40" s="590"/>
      <c r="AH40" s="591">
        <v>4</v>
      </c>
      <c r="AJ40" s="192">
        <v>3</v>
      </c>
    </row>
    <row r="41" spans="1:36" ht="24.75" thickTop="1" thickBot="1" x14ac:dyDescent="0.4">
      <c r="A41" s="3">
        <v>20</v>
      </c>
      <c r="B41" s="128"/>
      <c r="C41" s="181" t="s">
        <v>62</v>
      </c>
      <c r="D41" s="130" t="s">
        <v>48</v>
      </c>
      <c r="E41" s="76">
        <v>55</v>
      </c>
      <c r="F41" s="185"/>
      <c r="G41" s="185"/>
      <c r="H41" s="185"/>
      <c r="I41" s="80">
        <v>20</v>
      </c>
      <c r="J41" s="80">
        <v>35</v>
      </c>
      <c r="K41" s="80"/>
      <c r="L41" s="80"/>
      <c r="M41" s="80"/>
      <c r="N41" s="81">
        <v>4</v>
      </c>
      <c r="O41" s="82"/>
      <c r="P41" s="79"/>
      <c r="Q41" s="79"/>
      <c r="R41" s="79"/>
      <c r="S41" s="168"/>
      <c r="T41" s="82"/>
      <c r="U41" s="83"/>
      <c r="V41" s="83"/>
      <c r="W41" s="83"/>
      <c r="X41" s="169"/>
      <c r="Y41" s="578"/>
      <c r="Z41" s="579"/>
      <c r="AA41" s="579"/>
      <c r="AB41" s="579"/>
      <c r="AC41" s="580"/>
      <c r="AD41" s="590">
        <v>20</v>
      </c>
      <c r="AE41" s="590">
        <v>35</v>
      </c>
      <c r="AF41" s="590"/>
      <c r="AG41" s="590"/>
      <c r="AH41" s="591">
        <v>4</v>
      </c>
      <c r="AJ41" s="192">
        <v>3</v>
      </c>
    </row>
    <row r="42" spans="1:36" ht="24.75" thickTop="1" thickBot="1" x14ac:dyDescent="0.4">
      <c r="A42" s="3"/>
      <c r="B42" s="128"/>
      <c r="C42" s="181" t="s">
        <v>63</v>
      </c>
      <c r="D42" s="182" t="s">
        <v>47</v>
      </c>
      <c r="E42" s="76">
        <v>50</v>
      </c>
      <c r="F42" s="185"/>
      <c r="G42" s="185"/>
      <c r="H42" s="185"/>
      <c r="I42" s="80">
        <v>30</v>
      </c>
      <c r="J42" s="80">
        <v>20</v>
      </c>
      <c r="K42" s="80"/>
      <c r="L42" s="80"/>
      <c r="M42" s="80"/>
      <c r="N42" s="81">
        <v>3</v>
      </c>
      <c r="O42" s="82"/>
      <c r="P42" s="79"/>
      <c r="Q42" s="79"/>
      <c r="R42" s="79"/>
      <c r="S42" s="168"/>
      <c r="T42" s="82"/>
      <c r="U42" s="83"/>
      <c r="V42" s="83"/>
      <c r="W42" s="83"/>
      <c r="X42" s="169"/>
      <c r="Y42" s="578">
        <v>30</v>
      </c>
      <c r="Z42" s="579">
        <v>20</v>
      </c>
      <c r="AA42" s="579"/>
      <c r="AB42" s="579"/>
      <c r="AC42" s="580">
        <v>3</v>
      </c>
      <c r="AD42" s="590"/>
      <c r="AE42" s="590"/>
      <c r="AF42" s="590"/>
      <c r="AG42" s="590"/>
      <c r="AH42" s="591"/>
      <c r="AJ42" s="192">
        <v>2</v>
      </c>
    </row>
    <row r="43" spans="1:36" ht="24.75" thickTop="1" thickBot="1" x14ac:dyDescent="0.4">
      <c r="A43" s="3">
        <v>21</v>
      </c>
      <c r="B43" s="128"/>
      <c r="C43" s="181" t="s">
        <v>64</v>
      </c>
      <c r="D43" s="130" t="s">
        <v>47</v>
      </c>
      <c r="E43" s="76">
        <v>40</v>
      </c>
      <c r="F43" s="185"/>
      <c r="G43" s="185"/>
      <c r="H43" s="185"/>
      <c r="I43" s="80">
        <v>20</v>
      </c>
      <c r="J43" s="80">
        <v>20</v>
      </c>
      <c r="K43" s="80"/>
      <c r="L43" s="80"/>
      <c r="M43" s="80"/>
      <c r="N43" s="81">
        <v>3</v>
      </c>
      <c r="O43" s="82"/>
      <c r="P43" s="79"/>
      <c r="Q43" s="79"/>
      <c r="R43" s="79"/>
      <c r="S43" s="168"/>
      <c r="T43" s="82"/>
      <c r="U43" s="83"/>
      <c r="V43" s="83"/>
      <c r="W43" s="83"/>
      <c r="X43" s="169"/>
      <c r="Y43" s="578">
        <v>20</v>
      </c>
      <c r="Z43" s="579">
        <v>20</v>
      </c>
      <c r="AA43" s="579"/>
      <c r="AB43" s="579"/>
      <c r="AC43" s="580">
        <v>3</v>
      </c>
      <c r="AD43" s="590"/>
      <c r="AE43" s="590"/>
      <c r="AF43" s="590"/>
      <c r="AG43" s="590"/>
      <c r="AH43" s="591"/>
      <c r="AJ43" s="192">
        <v>2</v>
      </c>
    </row>
    <row r="44" spans="1:36" ht="24.75" thickTop="1" thickBot="1" x14ac:dyDescent="0.4">
      <c r="A44" s="3">
        <v>22</v>
      </c>
      <c r="B44" s="128"/>
      <c r="C44" s="181" t="s">
        <v>65</v>
      </c>
      <c r="D44" s="130" t="s">
        <v>47</v>
      </c>
      <c r="E44" s="76">
        <v>45</v>
      </c>
      <c r="F44" s="185"/>
      <c r="G44" s="185"/>
      <c r="H44" s="185"/>
      <c r="I44" s="80">
        <v>20</v>
      </c>
      <c r="J44" s="80">
        <v>25</v>
      </c>
      <c r="K44" s="80"/>
      <c r="L44" s="80"/>
      <c r="M44" s="80"/>
      <c r="N44" s="81">
        <v>3</v>
      </c>
      <c r="O44" s="82"/>
      <c r="P44" s="79"/>
      <c r="Q44" s="79"/>
      <c r="R44" s="79"/>
      <c r="S44" s="168"/>
      <c r="T44" s="82"/>
      <c r="U44" s="83"/>
      <c r="V44" s="83"/>
      <c r="W44" s="83"/>
      <c r="X44" s="169"/>
      <c r="Y44" s="578">
        <v>20</v>
      </c>
      <c r="Z44" s="579">
        <v>25</v>
      </c>
      <c r="AA44" s="579"/>
      <c r="AB44" s="579"/>
      <c r="AC44" s="580">
        <v>3</v>
      </c>
      <c r="AD44" s="590"/>
      <c r="AE44" s="590"/>
      <c r="AF44" s="590"/>
      <c r="AG44" s="590"/>
      <c r="AH44" s="591"/>
      <c r="AJ44" s="192">
        <v>2</v>
      </c>
    </row>
    <row r="45" spans="1:36" ht="24.75" thickTop="1" thickBot="1" x14ac:dyDescent="0.4">
      <c r="A45" s="3">
        <v>23</v>
      </c>
      <c r="B45" s="183"/>
      <c r="C45" s="184" t="s">
        <v>66</v>
      </c>
      <c r="D45" s="174" t="s">
        <v>47</v>
      </c>
      <c r="E45" s="76">
        <v>45</v>
      </c>
      <c r="F45" s="185"/>
      <c r="G45" s="185"/>
      <c r="H45" s="185"/>
      <c r="I45" s="80">
        <v>30</v>
      </c>
      <c r="J45" s="80">
        <v>15</v>
      </c>
      <c r="K45" s="80"/>
      <c r="L45" s="80"/>
      <c r="M45" s="80"/>
      <c r="N45" s="81">
        <v>3</v>
      </c>
      <c r="O45" s="82"/>
      <c r="P45" s="79"/>
      <c r="Q45" s="79"/>
      <c r="R45" s="79"/>
      <c r="S45" s="168"/>
      <c r="T45" s="82"/>
      <c r="U45" s="83"/>
      <c r="V45" s="83"/>
      <c r="W45" s="83"/>
      <c r="X45" s="169"/>
      <c r="Y45" s="578">
        <v>30</v>
      </c>
      <c r="Z45" s="579">
        <v>15</v>
      </c>
      <c r="AA45" s="579"/>
      <c r="AB45" s="579"/>
      <c r="AC45" s="580">
        <v>3</v>
      </c>
      <c r="AD45" s="590"/>
      <c r="AE45" s="590"/>
      <c r="AF45" s="590"/>
      <c r="AG45" s="590"/>
      <c r="AH45" s="591"/>
      <c r="AJ45" s="192">
        <v>2</v>
      </c>
    </row>
    <row r="46" spans="1:36" ht="24" customHeight="1" thickTop="1" thickBot="1" x14ac:dyDescent="0.4">
      <c r="A46" s="3">
        <v>24</v>
      </c>
      <c r="B46" s="143"/>
      <c r="C46" s="144" t="s">
        <v>25</v>
      </c>
      <c r="D46" s="145"/>
      <c r="E46" s="146">
        <f>SUM(E40:E45)</f>
        <v>295</v>
      </c>
      <c r="F46" s="189"/>
      <c r="G46" s="189"/>
      <c r="H46" s="189"/>
      <c r="I46" s="146">
        <f>SUM(I40:I45)</f>
        <v>145</v>
      </c>
      <c r="J46" s="146">
        <f>SUM(J40:J45)</f>
        <v>150</v>
      </c>
      <c r="K46" s="146"/>
      <c r="L46" s="146"/>
      <c r="M46" s="146"/>
      <c r="N46" s="146">
        <f>SUM(N40:N45)</f>
        <v>20</v>
      </c>
      <c r="O46" s="176"/>
      <c r="P46" s="176"/>
      <c r="Q46" s="176"/>
      <c r="R46" s="176"/>
      <c r="S46" s="177"/>
      <c r="T46" s="178"/>
      <c r="U46" s="176"/>
      <c r="V46" s="176"/>
      <c r="W46" s="176"/>
      <c r="X46" s="176"/>
      <c r="Y46" s="581">
        <f>SUM(Y42:Y45)</f>
        <v>100</v>
      </c>
      <c r="Z46" s="581">
        <f>SUM(Z42:Z45)</f>
        <v>80</v>
      </c>
      <c r="AA46" s="581"/>
      <c r="AB46" s="581"/>
      <c r="AC46" s="582">
        <f>SUM(AC42:AC45)</f>
        <v>12</v>
      </c>
      <c r="AD46" s="592">
        <f>SUM(AD40:AD45)</f>
        <v>45</v>
      </c>
      <c r="AE46" s="593">
        <f>SUM(AE40:AE45)</f>
        <v>70</v>
      </c>
      <c r="AF46" s="593"/>
      <c r="AG46" s="593"/>
      <c r="AH46" s="594">
        <f>SUM(AH40:AH45)</f>
        <v>8</v>
      </c>
      <c r="AJ46" s="192"/>
    </row>
    <row r="47" spans="1:36" ht="24.75" thickTop="1" thickBot="1" x14ac:dyDescent="0.4">
      <c r="A47" s="3">
        <v>25</v>
      </c>
      <c r="B47" s="431" t="s">
        <v>98</v>
      </c>
      <c r="C47" s="432"/>
      <c r="D47" s="179"/>
      <c r="E47" s="76"/>
      <c r="F47" s="185"/>
      <c r="G47" s="185"/>
      <c r="H47" s="185"/>
      <c r="I47" s="80"/>
      <c r="J47" s="80"/>
      <c r="K47" s="80"/>
      <c r="L47" s="80"/>
      <c r="M47" s="80"/>
      <c r="N47" s="81"/>
      <c r="O47" s="82"/>
      <c r="P47" s="79"/>
      <c r="Q47" s="79"/>
      <c r="R47" s="79"/>
      <c r="S47" s="168"/>
      <c r="T47" s="82"/>
      <c r="U47" s="83"/>
      <c r="V47" s="83"/>
      <c r="W47" s="83"/>
      <c r="X47" s="169"/>
      <c r="Y47" s="578"/>
      <c r="Z47" s="579"/>
      <c r="AA47" s="579"/>
      <c r="AB47" s="579"/>
      <c r="AC47" s="580"/>
      <c r="AD47" s="590"/>
      <c r="AE47" s="590"/>
      <c r="AF47" s="590"/>
      <c r="AG47" s="590"/>
      <c r="AH47" s="591"/>
      <c r="AJ47" s="192"/>
    </row>
    <row r="48" spans="1:36" ht="33" thickTop="1" thickBot="1" x14ac:dyDescent="0.4">
      <c r="A48" s="3">
        <v>26</v>
      </c>
      <c r="B48" s="128"/>
      <c r="C48" s="186" t="s">
        <v>78</v>
      </c>
      <c r="D48" s="130" t="s">
        <v>48</v>
      </c>
      <c r="E48" s="76">
        <f t="shared" ref="E48:E53" si="1">SUM(I48:K48)</f>
        <v>60</v>
      </c>
      <c r="F48" s="185"/>
      <c r="G48" s="185"/>
      <c r="H48" s="185"/>
      <c r="I48" s="80">
        <v>25</v>
      </c>
      <c r="J48" s="80">
        <v>35</v>
      </c>
      <c r="K48" s="80"/>
      <c r="L48" s="80"/>
      <c r="M48" s="80"/>
      <c r="N48" s="81">
        <v>4</v>
      </c>
      <c r="O48" s="82"/>
      <c r="P48" s="79"/>
      <c r="Q48" s="79"/>
      <c r="R48" s="79"/>
      <c r="S48" s="168"/>
      <c r="T48" s="82"/>
      <c r="U48" s="83"/>
      <c r="V48" s="83"/>
      <c r="W48" s="83"/>
      <c r="X48" s="169"/>
      <c r="Y48" s="578"/>
      <c r="Z48" s="579"/>
      <c r="AA48" s="579"/>
      <c r="AB48" s="579"/>
      <c r="AC48" s="580"/>
      <c r="AD48" s="590">
        <v>25</v>
      </c>
      <c r="AE48" s="590">
        <v>35</v>
      </c>
      <c r="AF48" s="590"/>
      <c r="AG48" s="590"/>
      <c r="AH48" s="591">
        <v>4</v>
      </c>
      <c r="AJ48" s="192">
        <v>3</v>
      </c>
    </row>
    <row r="49" spans="1:36" ht="24.75" thickTop="1" thickBot="1" x14ac:dyDescent="0.4">
      <c r="A49" s="3">
        <v>27</v>
      </c>
      <c r="B49" s="128"/>
      <c r="C49" s="187" t="s">
        <v>81</v>
      </c>
      <c r="D49" s="130" t="s">
        <v>48</v>
      </c>
      <c r="E49" s="76">
        <v>60</v>
      </c>
      <c r="F49" s="185"/>
      <c r="G49" s="185"/>
      <c r="H49" s="185"/>
      <c r="I49" s="80">
        <v>30</v>
      </c>
      <c r="J49" s="80">
        <v>30</v>
      </c>
      <c r="K49" s="80"/>
      <c r="L49" s="80"/>
      <c r="M49" s="80"/>
      <c r="N49" s="81">
        <v>4</v>
      </c>
      <c r="O49" s="82"/>
      <c r="P49" s="79"/>
      <c r="Q49" s="79"/>
      <c r="R49" s="79"/>
      <c r="S49" s="168"/>
      <c r="T49" s="82"/>
      <c r="U49" s="83"/>
      <c r="V49" s="83"/>
      <c r="W49" s="83"/>
      <c r="X49" s="169"/>
      <c r="Y49" s="578"/>
      <c r="Z49" s="579"/>
      <c r="AA49" s="579"/>
      <c r="AB49" s="579"/>
      <c r="AC49" s="580"/>
      <c r="AD49" s="590">
        <v>30</v>
      </c>
      <c r="AE49" s="590">
        <v>30</v>
      </c>
      <c r="AF49" s="590"/>
      <c r="AG49" s="590"/>
      <c r="AH49" s="591">
        <v>4</v>
      </c>
      <c r="AJ49" s="192">
        <v>3</v>
      </c>
    </row>
    <row r="50" spans="1:36" ht="24.75" thickTop="1" thickBot="1" x14ac:dyDescent="0.4">
      <c r="A50" s="3">
        <v>28</v>
      </c>
      <c r="B50" s="128"/>
      <c r="C50" s="187" t="s">
        <v>80</v>
      </c>
      <c r="D50" s="182" t="s">
        <v>47</v>
      </c>
      <c r="E50" s="76">
        <f t="shared" si="1"/>
        <v>45</v>
      </c>
      <c r="F50" s="185"/>
      <c r="G50" s="185"/>
      <c r="H50" s="185"/>
      <c r="I50" s="80">
        <v>20</v>
      </c>
      <c r="J50" s="80">
        <v>25</v>
      </c>
      <c r="K50" s="80"/>
      <c r="L50" s="80"/>
      <c r="M50" s="80"/>
      <c r="N50" s="81">
        <v>3</v>
      </c>
      <c r="O50" s="82"/>
      <c r="P50" s="79"/>
      <c r="Q50" s="79"/>
      <c r="R50" s="79"/>
      <c r="S50" s="168"/>
      <c r="T50" s="82"/>
      <c r="U50" s="83"/>
      <c r="V50" s="83"/>
      <c r="W50" s="83"/>
      <c r="X50" s="169"/>
      <c r="Y50" s="578">
        <v>20</v>
      </c>
      <c r="Z50" s="579">
        <v>25</v>
      </c>
      <c r="AA50" s="579"/>
      <c r="AB50" s="579"/>
      <c r="AC50" s="580">
        <v>3</v>
      </c>
      <c r="AD50" s="590"/>
      <c r="AE50" s="590"/>
      <c r="AF50" s="590"/>
      <c r="AG50" s="590"/>
      <c r="AH50" s="591"/>
      <c r="AJ50" s="192">
        <v>2</v>
      </c>
    </row>
    <row r="51" spans="1:36" ht="33" thickTop="1" thickBot="1" x14ac:dyDescent="0.4">
      <c r="A51" s="198">
        <v>29</v>
      </c>
      <c r="B51" s="128"/>
      <c r="C51" s="187" t="s">
        <v>79</v>
      </c>
      <c r="D51" s="130" t="s">
        <v>47</v>
      </c>
      <c r="E51" s="76">
        <f t="shared" si="1"/>
        <v>45</v>
      </c>
      <c r="F51" s="185"/>
      <c r="G51" s="185"/>
      <c r="H51" s="185"/>
      <c r="I51" s="80">
        <v>20</v>
      </c>
      <c r="J51" s="80">
        <v>25</v>
      </c>
      <c r="K51" s="80"/>
      <c r="L51" s="80"/>
      <c r="M51" s="80"/>
      <c r="N51" s="81">
        <v>3</v>
      </c>
      <c r="O51" s="82"/>
      <c r="P51" s="79"/>
      <c r="Q51" s="79"/>
      <c r="R51" s="79"/>
      <c r="S51" s="168"/>
      <c r="T51" s="82"/>
      <c r="U51" s="83"/>
      <c r="V51" s="83"/>
      <c r="W51" s="83"/>
      <c r="X51" s="169"/>
      <c r="Y51" s="578">
        <v>20</v>
      </c>
      <c r="Z51" s="579">
        <v>25</v>
      </c>
      <c r="AA51" s="579"/>
      <c r="AB51" s="579"/>
      <c r="AC51" s="580">
        <v>3</v>
      </c>
      <c r="AD51" s="590"/>
      <c r="AE51" s="590"/>
      <c r="AF51" s="590"/>
      <c r="AG51" s="590"/>
      <c r="AH51" s="591"/>
      <c r="AJ51" s="192">
        <v>2</v>
      </c>
    </row>
    <row r="52" spans="1:36" ht="24" thickBot="1" x14ac:dyDescent="0.4">
      <c r="A52" s="200">
        <v>30</v>
      </c>
      <c r="B52" s="199"/>
      <c r="C52" s="187" t="s">
        <v>82</v>
      </c>
      <c r="D52" s="130" t="s">
        <v>47</v>
      </c>
      <c r="E52" s="76">
        <v>40</v>
      </c>
      <c r="F52" s="185"/>
      <c r="G52" s="185"/>
      <c r="H52" s="185"/>
      <c r="I52" s="80">
        <v>20</v>
      </c>
      <c r="J52" s="80">
        <v>20</v>
      </c>
      <c r="K52" s="80"/>
      <c r="L52" s="80"/>
      <c r="M52" s="80"/>
      <c r="N52" s="81">
        <v>3</v>
      </c>
      <c r="O52" s="82"/>
      <c r="P52" s="79"/>
      <c r="Q52" s="79"/>
      <c r="R52" s="79"/>
      <c r="S52" s="168"/>
      <c r="T52" s="82"/>
      <c r="U52" s="83"/>
      <c r="V52" s="83"/>
      <c r="W52" s="83"/>
      <c r="X52" s="169"/>
      <c r="Y52" s="578">
        <v>20</v>
      </c>
      <c r="Z52" s="579">
        <v>20</v>
      </c>
      <c r="AA52" s="579"/>
      <c r="AB52" s="579"/>
      <c r="AC52" s="580">
        <v>3</v>
      </c>
      <c r="AD52" s="590"/>
      <c r="AE52" s="590"/>
      <c r="AF52" s="590"/>
      <c r="AG52" s="590"/>
      <c r="AH52" s="591"/>
      <c r="AJ52" s="192">
        <v>2</v>
      </c>
    </row>
    <row r="53" spans="1:36" ht="24" thickBot="1" x14ac:dyDescent="0.4">
      <c r="A53" s="215">
        <v>31</v>
      </c>
      <c r="B53" s="128"/>
      <c r="C53" s="188" t="s">
        <v>83</v>
      </c>
      <c r="D53" s="174" t="s">
        <v>47</v>
      </c>
      <c r="E53" s="76">
        <f t="shared" si="1"/>
        <v>45</v>
      </c>
      <c r="F53" s="185"/>
      <c r="G53" s="185"/>
      <c r="H53" s="185"/>
      <c r="I53" s="80">
        <v>25</v>
      </c>
      <c r="J53" s="80">
        <v>20</v>
      </c>
      <c r="K53" s="80"/>
      <c r="L53" s="80"/>
      <c r="M53" s="80"/>
      <c r="N53" s="81">
        <v>3</v>
      </c>
      <c r="O53" s="82"/>
      <c r="P53" s="79"/>
      <c r="Q53" s="79"/>
      <c r="R53" s="79"/>
      <c r="S53" s="168"/>
      <c r="T53" s="82"/>
      <c r="U53" s="83"/>
      <c r="V53" s="83"/>
      <c r="W53" s="83"/>
      <c r="X53" s="169"/>
      <c r="Y53" s="578">
        <v>25</v>
      </c>
      <c r="Z53" s="579">
        <v>20</v>
      </c>
      <c r="AA53" s="579"/>
      <c r="AB53" s="579"/>
      <c r="AC53" s="580">
        <v>3</v>
      </c>
      <c r="AD53" s="590"/>
      <c r="AE53" s="590"/>
      <c r="AF53" s="590"/>
      <c r="AG53" s="590"/>
      <c r="AH53" s="591"/>
      <c r="AJ53" s="192">
        <v>2</v>
      </c>
    </row>
    <row r="54" spans="1:36" ht="24.75" thickTop="1" thickBot="1" x14ac:dyDescent="0.4">
      <c r="A54" s="200">
        <v>32</v>
      </c>
      <c r="B54" s="202"/>
      <c r="C54" s="201" t="s">
        <v>25</v>
      </c>
      <c r="D54" s="145"/>
      <c r="E54" s="146">
        <f>SUM(E48:E53)</f>
        <v>295</v>
      </c>
      <c r="F54" s="189"/>
      <c r="G54" s="189"/>
      <c r="H54" s="189"/>
      <c r="I54" s="146">
        <f>SUM(I48:I53)</f>
        <v>140</v>
      </c>
      <c r="J54" s="146">
        <f>SUM(J48:J53)</f>
        <v>155</v>
      </c>
      <c r="K54" s="146"/>
      <c r="L54" s="146"/>
      <c r="M54" s="146"/>
      <c r="N54" s="146">
        <f>SUM(N48:N53)</f>
        <v>20</v>
      </c>
      <c r="O54" s="176"/>
      <c r="P54" s="176"/>
      <c r="Q54" s="176"/>
      <c r="R54" s="176"/>
      <c r="S54" s="177"/>
      <c r="T54" s="178"/>
      <c r="U54" s="176"/>
      <c r="V54" s="176"/>
      <c r="W54" s="176"/>
      <c r="X54" s="176"/>
      <c r="Y54" s="581">
        <f>SUM(Y50:Y53)</f>
        <v>85</v>
      </c>
      <c r="Z54" s="581">
        <f>SUM(Z50:Z53)</f>
        <v>90</v>
      </c>
      <c r="AA54" s="581"/>
      <c r="AB54" s="581"/>
      <c r="AC54" s="582">
        <f>SUM(AC50:AC53)</f>
        <v>12</v>
      </c>
      <c r="AD54" s="592">
        <f>SUM(AD48:AD53)</f>
        <v>55</v>
      </c>
      <c r="AE54" s="593">
        <f>SUM(AE48:AE53)</f>
        <v>65</v>
      </c>
      <c r="AF54" s="593"/>
      <c r="AG54" s="593"/>
      <c r="AH54" s="594">
        <f>SUM(AH48:AH53)</f>
        <v>8</v>
      </c>
      <c r="AJ54" s="192">
        <v>14</v>
      </c>
    </row>
    <row r="55" spans="1:36" x14ac:dyDescent="0.35">
      <c r="A55" s="4"/>
      <c r="C55" s="450" t="s">
        <v>100</v>
      </c>
      <c r="D55" s="450"/>
      <c r="E55" s="450"/>
      <c r="F55" s="450"/>
      <c r="G55" s="450"/>
      <c r="H55" s="450"/>
      <c r="I55" s="450"/>
      <c r="J55" s="450"/>
      <c r="K55" s="450"/>
      <c r="L55" s="450"/>
      <c r="M55" s="450"/>
      <c r="N55" s="450"/>
    </row>
    <row r="56" spans="1:36" x14ac:dyDescent="0.35">
      <c r="A56" s="4"/>
      <c r="C56" s="450"/>
      <c r="D56" s="450"/>
      <c r="E56" s="450"/>
      <c r="F56" s="450"/>
      <c r="G56" s="450"/>
      <c r="H56" s="450"/>
      <c r="I56" s="450"/>
      <c r="J56" s="450"/>
      <c r="K56" s="450"/>
      <c r="L56" s="450"/>
      <c r="M56" s="450"/>
      <c r="N56" s="450"/>
    </row>
    <row r="57" spans="1:36" x14ac:dyDescent="0.35">
      <c r="A57" s="4"/>
      <c r="C57" s="450"/>
      <c r="D57" s="450"/>
      <c r="E57" s="450"/>
      <c r="F57" s="450"/>
      <c r="G57" s="450"/>
      <c r="H57" s="450"/>
      <c r="I57" s="450"/>
      <c r="J57" s="450"/>
      <c r="K57" s="450"/>
      <c r="L57" s="450"/>
      <c r="M57" s="450"/>
      <c r="N57" s="450"/>
      <c r="Q57" s="54"/>
      <c r="R57" s="54"/>
      <c r="S57" s="54"/>
      <c r="T57" s="54"/>
      <c r="U57" s="54"/>
      <c r="V57" s="54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</row>
    <row r="58" spans="1:36" x14ac:dyDescent="0.35">
      <c r="A58" s="4"/>
      <c r="B58" s="88" t="s">
        <v>68</v>
      </c>
      <c r="I58" s="42"/>
      <c r="O58" s="54"/>
      <c r="P58" s="54"/>
      <c r="Q58" s="54"/>
      <c r="R58" s="54"/>
      <c r="S58" s="54"/>
      <c r="T58" s="54"/>
      <c r="U58" s="54"/>
      <c r="V58" s="54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</row>
    <row r="59" spans="1:36" x14ac:dyDescent="0.35">
      <c r="A59" s="4"/>
      <c r="O59" s="54"/>
      <c r="P59" s="54"/>
      <c r="Q59" s="54"/>
      <c r="R59" s="54"/>
      <c r="S59" s="54"/>
      <c r="T59" s="54"/>
      <c r="U59" s="54"/>
      <c r="V59" s="54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</row>
    <row r="60" spans="1:36" x14ac:dyDescent="0.35">
      <c r="A60" s="4"/>
      <c r="O60" s="54"/>
      <c r="P60" s="54"/>
      <c r="Q60" s="54"/>
      <c r="R60" s="54"/>
      <c r="S60" s="54"/>
      <c r="T60" s="54"/>
      <c r="U60" s="54"/>
      <c r="V60" s="54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</row>
    <row r="61" spans="1:36" x14ac:dyDescent="0.35">
      <c r="A61" s="4"/>
      <c r="O61" s="54"/>
      <c r="P61" s="54"/>
      <c r="Q61" s="54"/>
      <c r="R61" s="54"/>
      <c r="S61" s="54"/>
      <c r="T61" s="54"/>
      <c r="U61" s="54"/>
      <c r="V61" s="54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</row>
    <row r="62" spans="1:36" x14ac:dyDescent="0.35">
      <c r="A62" s="4"/>
      <c r="B62" s="88" t="s">
        <v>76</v>
      </c>
      <c r="O62" s="54"/>
      <c r="P62" s="54"/>
      <c r="Q62" s="54"/>
      <c r="R62" s="54"/>
      <c r="S62" s="54"/>
      <c r="T62" s="54"/>
      <c r="U62" s="54"/>
      <c r="V62" s="54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</row>
    <row r="63" spans="1:36" x14ac:dyDescent="0.35">
      <c r="A63" s="4"/>
      <c r="O63" s="54"/>
      <c r="P63" s="54"/>
      <c r="Q63" s="54"/>
      <c r="R63" s="54"/>
      <c r="S63" s="54"/>
      <c r="T63" s="54"/>
      <c r="U63" s="54"/>
      <c r="V63" s="54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</row>
    <row r="64" spans="1:36" x14ac:dyDescent="0.35">
      <c r="B64" s="89"/>
      <c r="O64" s="54"/>
      <c r="P64" s="54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</row>
    <row r="65" spans="2:34" x14ac:dyDescent="0.35">
      <c r="B65" s="89"/>
      <c r="C65" s="44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</row>
    <row r="66" spans="2:34" ht="16.899999999999999" customHeight="1" x14ac:dyDescent="0.35">
      <c r="B66" s="89"/>
      <c r="C66" s="44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</row>
    <row r="67" spans="2:34" x14ac:dyDescent="0.35">
      <c r="B67" s="89"/>
      <c r="C67" s="44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</row>
    <row r="68" spans="2:34" x14ac:dyDescent="0.35">
      <c r="B68" s="89"/>
      <c r="C68" s="44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</row>
    <row r="69" spans="2:34" x14ac:dyDescent="0.35">
      <c r="B69" s="89"/>
      <c r="C69" s="44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</row>
    <row r="70" spans="2:34" x14ac:dyDescent="0.35">
      <c r="B70" s="89"/>
      <c r="C70" s="44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</row>
    <row r="71" spans="2:34" x14ac:dyDescent="0.35">
      <c r="B71" s="89"/>
      <c r="C71" s="44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</row>
    <row r="72" spans="2:34" x14ac:dyDescent="0.35">
      <c r="B72" s="89"/>
      <c r="C72" s="44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</row>
    <row r="73" spans="2:34" x14ac:dyDescent="0.35">
      <c r="B73" s="89"/>
      <c r="C73" s="44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</row>
    <row r="74" spans="2:34" ht="16.149999999999999" customHeight="1" x14ac:dyDescent="0.35">
      <c r="B74" s="89"/>
      <c r="C74" s="44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</row>
    <row r="75" spans="2:34" x14ac:dyDescent="0.35">
      <c r="B75" s="89"/>
      <c r="C75" s="44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</row>
    <row r="76" spans="2:34" x14ac:dyDescent="0.35">
      <c r="B76" s="89"/>
      <c r="C76" s="44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</row>
    <row r="77" spans="2:34" x14ac:dyDescent="0.35">
      <c r="B77" s="89"/>
      <c r="C77" s="44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</row>
    <row r="78" spans="2:34" x14ac:dyDescent="0.35">
      <c r="B78" s="89"/>
      <c r="C78" s="44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</row>
    <row r="79" spans="2:34" x14ac:dyDescent="0.35">
      <c r="B79" s="89"/>
      <c r="C79" s="44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</row>
    <row r="80" spans="2:34" x14ac:dyDescent="0.35">
      <c r="B80" s="89"/>
      <c r="C80" s="44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</row>
    <row r="81" spans="2:34" x14ac:dyDescent="0.35">
      <c r="B81" s="89"/>
      <c r="C81" s="44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</row>
    <row r="82" spans="2:34" x14ac:dyDescent="0.35">
      <c r="B82" s="89"/>
      <c r="C82" s="44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</row>
    <row r="83" spans="2:34" x14ac:dyDescent="0.35">
      <c r="B83" s="89"/>
      <c r="C83" s="44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</row>
    <row r="84" spans="2:34" x14ac:dyDescent="0.35">
      <c r="B84" s="89"/>
      <c r="C84" s="44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</row>
    <row r="85" spans="2:34" x14ac:dyDescent="0.35">
      <c r="B85" s="89"/>
      <c r="C85" s="44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</row>
    <row r="86" spans="2:34" x14ac:dyDescent="0.35">
      <c r="B86" s="89"/>
      <c r="C86" s="44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</row>
    <row r="87" spans="2:34" x14ac:dyDescent="0.35">
      <c r="B87" s="89"/>
      <c r="C87" s="44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</row>
    <row r="88" spans="2:34" x14ac:dyDescent="0.35">
      <c r="B88" s="89"/>
      <c r="C88" s="44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</row>
    <row r="89" spans="2:34" x14ac:dyDescent="0.35">
      <c r="B89" s="89"/>
      <c r="C89" s="44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</row>
    <row r="90" spans="2:34" x14ac:dyDescent="0.35">
      <c r="B90" s="89"/>
      <c r="C90" s="44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</row>
    <row r="91" spans="2:34" x14ac:dyDescent="0.35">
      <c r="C91" s="44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</row>
  </sheetData>
  <mergeCells count="27">
    <mergeCell ref="C55:N57"/>
    <mergeCell ref="A6:AH6"/>
    <mergeCell ref="B8:B12"/>
    <mergeCell ref="C8:C12"/>
    <mergeCell ref="D8:D12"/>
    <mergeCell ref="A8:A12"/>
    <mergeCell ref="Y10:AC10"/>
    <mergeCell ref="AD10:AH10"/>
    <mergeCell ref="Y8:AH9"/>
    <mergeCell ref="A7:AH7"/>
    <mergeCell ref="O8:X9"/>
    <mergeCell ref="O10:S10"/>
    <mergeCell ref="T10:X10"/>
    <mergeCell ref="A1:AH1"/>
    <mergeCell ref="A2:AH2"/>
    <mergeCell ref="A3:AH3"/>
    <mergeCell ref="A4:AH4"/>
    <mergeCell ref="A5:AH5"/>
    <mergeCell ref="AJ8:AJ13"/>
    <mergeCell ref="B15:AH15"/>
    <mergeCell ref="B47:C47"/>
    <mergeCell ref="B17:C17"/>
    <mergeCell ref="B24:C24"/>
    <mergeCell ref="B31:C31"/>
    <mergeCell ref="B39:C39"/>
    <mergeCell ref="I8:N10"/>
    <mergeCell ref="F8:H10"/>
  </mergeCells>
  <pageMargins left="0.7" right="0.7" top="0.75" bottom="0.75" header="0.3" footer="0.3"/>
  <pageSetup paperSize="8" scale="58" fitToHeight="0" orientation="landscape" r:id="rId1"/>
  <rowBreaks count="1" manualBreakCount="1">
    <brk id="41" max="36" man="1"/>
  </rowBreaks>
  <ignoredErrors>
    <ignoredError sqref="AG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Plan studiów - wzór</vt:lpstr>
      <vt:lpstr>Specjalność</vt:lpstr>
      <vt:lpstr>Specjalność!Obszar_wydruku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2025-10-02T08:56:44Z</dcterms:modified>
</cp:coreProperties>
</file>