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plan lato 2025-\"/>
    </mc:Choice>
  </mc:AlternateContent>
  <xr:revisionPtr revIDLastSave="0" documentId="13_ncr:1_{1C3C7A9B-A613-4C3C-A712-12376D349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lekarski" sheetId="1" r:id="rId1"/>
    <sheet name="obsad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1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7" i="1"/>
  <c r="F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5" i="1"/>
  <c r="CR3" i="1" l="1"/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</calcChain>
</file>

<file path=xl/sharedStrings.xml><?xml version="1.0" encoding="utf-8"?>
<sst xmlns="http://schemas.openxmlformats.org/spreadsheetml/2006/main" count="3302" uniqueCount="543">
  <si>
    <t>niestacjonarne</t>
  </si>
  <si>
    <t>stacjonarne</t>
  </si>
  <si>
    <t>kierunek lekarski</t>
  </si>
  <si>
    <t>wtorek</t>
  </si>
  <si>
    <t>środa</t>
  </si>
  <si>
    <t>czwartek</t>
  </si>
  <si>
    <t>piątek</t>
  </si>
  <si>
    <t>poniedziałek</t>
  </si>
  <si>
    <t xml:space="preserve">2025/2026 semestr 12 </t>
  </si>
  <si>
    <t xml:space="preserve">ch wew 
</t>
  </si>
  <si>
    <t>ped</t>
  </si>
  <si>
    <t>chir</t>
  </si>
  <si>
    <t>specjalność</t>
  </si>
  <si>
    <r>
      <rPr>
        <b/>
        <sz val="13"/>
        <color theme="1"/>
        <rFont val="Aptos Narrow"/>
        <family val="2"/>
        <scheme val="minor"/>
      </rPr>
      <t xml:space="preserve">ch wew  CSM </t>
    </r>
    <r>
      <rPr>
        <sz val="13"/>
        <color theme="1"/>
        <rFont val="Aptos Narrow"/>
        <family val="2"/>
        <charset val="238"/>
        <scheme val="minor"/>
      </rPr>
      <t xml:space="preserve">
od 9.00 do 15.00 
dr A. Siwiec</t>
    </r>
  </si>
  <si>
    <t>ch wew 6x45 
od 8.00 do 12.30 
prof. K. Styczkiewicz</t>
  </si>
  <si>
    <t>ch wew 7x45 
od 8.00 do 13.15
prof. K. Styczkiewicz</t>
  </si>
  <si>
    <t>ch wew PULMO 
od 8.00 do 12.30 
lek T. Kaziród</t>
  </si>
  <si>
    <t>ch wew PULMO 
od 8.00 do 12.30 
lek R. Niwińska</t>
  </si>
  <si>
    <t>ch wew PULMO 
od 8.00 do 11.45 
lek R. Niwińska</t>
  </si>
  <si>
    <t>ch wew PULMO 
od 8.00 do 12.30 
lek A. Duliban-Wojnar</t>
  </si>
  <si>
    <t>ch wew PULMO 
od 8.00 do 12.30 
dr S. Tokarski</t>
  </si>
  <si>
    <t xml:space="preserve">ch wew  PULMO 
od 8.00 do 12.30 
lek A. Pieniążek </t>
  </si>
  <si>
    <t>ch wew PULMO  
od 8.00 do 12.30 
lek  D. Wróblewska</t>
  </si>
  <si>
    <t>ch wew PULMO  
od 8.00 do 11.45 
lek  D. Wróblewska</t>
  </si>
  <si>
    <t>ch wew 
od 8.00 do 12.30
lek M. Guzek</t>
  </si>
  <si>
    <t>ch wew  NEFRO 
od 8.00 do 12.30 
lek M. Janas</t>
  </si>
  <si>
    <t>ch wew  NEFRO 8x45
od 8.00 do 14.00 
lek M. Janas</t>
  </si>
  <si>
    <t>ch wew  NEFRO 
od 8.00 do 12.30 
lek D. Kłos</t>
  </si>
  <si>
    <t>ch wew  NEFRO 
od 8.00 do 12.30 
lek K. Mazur</t>
  </si>
  <si>
    <t>ped  6X45 
od 8.00 do 12.30
lek A. Łukaszek-Kolasa</t>
  </si>
  <si>
    <t>ped  6X45 
od 8.00 do 12.30  
lek K.Jakubek-Kipa</t>
  </si>
  <si>
    <t xml:space="preserve">ped  7X45 
od 8.00 do 13.15
lek E. Drachal </t>
  </si>
  <si>
    <t xml:space="preserve">ped  6X45 
od 8.00 do 12.30 
lek E. Drachal </t>
  </si>
  <si>
    <t>ped  5X45 
od 8.00 do 11.45 
lek A. Kanik</t>
  </si>
  <si>
    <t>ped  7X45 
od 8.00 do 13.15 
lek Sz. Figurski</t>
  </si>
  <si>
    <t>ped  7X45 
od 8.00 do 13.15
lek K.Jakubek-Kipa</t>
  </si>
  <si>
    <t>ped  7X45 
od 8.00 do 13.15
lek A. Łukaszek-Kolasa</t>
  </si>
  <si>
    <t>ped  7X45 
od 8.00 do 13.15 
lek O. Wojnarowicz</t>
  </si>
  <si>
    <t>ped  4X45 
od 8.00 do 11.00
lek O. Wojnarowicz</t>
  </si>
  <si>
    <t>ped  6X45 
od 8.00 do 12.30 
lek O. Wojnarowicz</t>
  </si>
  <si>
    <t>ped  5X45 
od 8.00 do 11.45
lek K. Wiącek</t>
  </si>
  <si>
    <t>ped  7X45 
od 8.00 do 13.15 
lek N. Stąpor</t>
  </si>
  <si>
    <t>ped  6X45 
od 8.00 do 12.30
lek N. Stąpor</t>
  </si>
  <si>
    <t>ped  7X45 
od 8.00 do 13.15 
lek K.Jakubek-Kipa</t>
  </si>
  <si>
    <t>ped  6X45 
od 8.00 do 12.30 
lek N. Stąpor</t>
  </si>
  <si>
    <t>ped  6X45 
od 8.00 do 12.30 
lek A. Kanik</t>
  </si>
  <si>
    <t>ch wew GASTRO 
od 8.00 do 12.30 
lek P. Łańko</t>
  </si>
  <si>
    <t xml:space="preserve">ch wew  ENDO 
od 8.00 do 12.30 
dr R. Orłowska-Florek </t>
  </si>
  <si>
    <t>ch wew  ENDO 
od 8.00 do 12.30 
lek S. Bróż</t>
  </si>
  <si>
    <t>ch wew  ENDO 
od 8.00 do 12.30 
lek M. Mendyka</t>
  </si>
  <si>
    <t>ch wew  ENDO 
od 8.00 do 11.45 
lek M. Mendyka</t>
  </si>
  <si>
    <t>ch wew  ENDO 
od 8.00 do 12.30 
lek A. Kuźniar</t>
  </si>
  <si>
    <t>ch wew  ENDO 
od 8.00 do 11.45 
lek A. Kuźniar</t>
  </si>
  <si>
    <t>ch wew  ENDO 
od 8.00 do 12.30 
lek K. Kuliga</t>
  </si>
  <si>
    <t>ch wew  ENDO 
od 8.00 do 11.45 
lek K. Kuliga</t>
  </si>
  <si>
    <t>ch wew  ENDO 
od 8.00 do 12.30 
lek J. Sztembis</t>
  </si>
  <si>
    <t>ch wew  ENDO 
od 8.00 do 11.45 
lek J. Sztembis</t>
  </si>
  <si>
    <t>ch wew GASTRO  
od 8.00 do 12.30 
lek P. Łańko</t>
  </si>
  <si>
    <t>ch wew GASTRO  
od 8.00 do 12.30 
lek M. Kluz</t>
  </si>
  <si>
    <t>ch wew GASTRO 
od 8.00 do 12.30
lek K. Stasik</t>
  </si>
  <si>
    <t>ch wew GASTRO 
od 8.00 do 11.45 
lek K. Stasik</t>
  </si>
  <si>
    <t>ch wew GASTRO 
od 8.00 do 12.30
prof. R. Filip</t>
  </si>
  <si>
    <t>ch wew GASTRO 
od 8.00 do 11.45
prof. R. Filip</t>
  </si>
  <si>
    <t xml:space="preserve">ch wew HEMATO 
od 7.30 do 12.00 
proszę zgłosic się do sekretariatu </t>
  </si>
  <si>
    <t>ch wew KARDIO  
od 8.00 do 12.30
dr M. Wójcik</t>
  </si>
  <si>
    <t>ch wew KARDIO  
od 8.00 do 12.30 
lek B. Wróbel</t>
  </si>
  <si>
    <t xml:space="preserve">ch wew KARDIO 
od 8.00 do 12.30 
dr R. Kurianowicz </t>
  </si>
  <si>
    <t>ch wew KARDIO  
od 8.00 do 11.45 
lek B. Wróbel</t>
  </si>
  <si>
    <t>ch wew  GASTRO 
od 8.00 do 12.30 
lek L. Bradzikhina</t>
  </si>
  <si>
    <t>ch wew  Kardio  
od 8.00 do 12.30 
lek B. Deręgowska</t>
  </si>
  <si>
    <t>ch wew  Kardio 
od 8.00 do 12.30 
prof. A. Przybylski</t>
  </si>
  <si>
    <t>ch wew  Kardio  
od 8.00 do 12.30 
lek I. Wojtas</t>
  </si>
  <si>
    <t>ch wew  Kardio  
od 8.00 do 11.45 
lek B. Deręgowska</t>
  </si>
  <si>
    <t>ch wew  REUM  
od 8.00 do 12.30 
lek B. Tutak</t>
  </si>
  <si>
    <t>ch wew  REUM  
od 8.00 do 12.30 
dr D. Podgórska</t>
  </si>
  <si>
    <t xml:space="preserve">ch wew  REUM 
od 8.00 do 12.30 
dr P. Dąbrowski </t>
  </si>
  <si>
    <t>ch wew  REUM  
od 8.00 do 12.30 
lek M. Horeglad</t>
  </si>
  <si>
    <t xml:space="preserve">ch wew  REUM  
od 8.00 do 12.30 
lek M. Rogala </t>
  </si>
  <si>
    <t>ch wew  REUM  
od 8.00 do 11.45  
lek J. Paśko</t>
  </si>
  <si>
    <t>ch wew  REUM  
od 8.00 do 12.30 
lek J. Paśko</t>
  </si>
  <si>
    <t>ch wew  REUM  
od 8.00 do 11.45 
lek J. Paśko</t>
  </si>
  <si>
    <t xml:space="preserve">ch wew  REUM  
od 8.00 do 11.45
lek M. Rogala </t>
  </si>
  <si>
    <t>ch wew  REUM  
od 8.00 do 11.45  
dr D. Podgórska</t>
  </si>
  <si>
    <t>Dąbek Iwona lek
Nycz Kinga lek</t>
  </si>
  <si>
    <t>spec 7x45 
od 8.00 do 13.15 
Dąbek Iwona lek</t>
  </si>
  <si>
    <t>spec 8x45 
od 8.00 do 14.00  
Dąbek Iwona lek</t>
  </si>
  <si>
    <t>spec 7x45 
od 8.00 do 13.15 
Nycz Kinga lek</t>
  </si>
  <si>
    <t>spec 8x45 
od 8.00 do 14.00 
Nycz Kinga lek</t>
  </si>
  <si>
    <t>Belina Bartosz lek</t>
  </si>
  <si>
    <t>spec 7x45 
od 8.00 do 13.15 
Belina Bartosz lek</t>
  </si>
  <si>
    <t>spec 8x45 
od 8.00 do 14.00  
Belina Bartosz lek</t>
  </si>
  <si>
    <t>MEDYCYNA RODZINNA</t>
  </si>
  <si>
    <t>ANESTEZJOLOGIA I INTENSYWNA TERAPIA</t>
  </si>
  <si>
    <t>ENDOKRYNOLOGIA DZIECIĘCA</t>
  </si>
  <si>
    <t>DIAGNOSTYKA OBRAZOWA</t>
  </si>
  <si>
    <t>KARDIOLOGIA</t>
  </si>
  <si>
    <t>REUMATOLOGIA DZIECIĘCA</t>
  </si>
  <si>
    <t>ORTOPEDIA I TRAUMATOLOGIA NARZĄDU RUCHU</t>
  </si>
  <si>
    <t>GASTROENTEROLOGIA DZIECIĘCA</t>
  </si>
  <si>
    <t>NEFROLOGIA DZIECIĘCA</t>
  </si>
  <si>
    <t>NEUROLOGIA</t>
  </si>
  <si>
    <t>REUMATOLOGIA</t>
  </si>
  <si>
    <t xml:space="preserve">NEUROLOGIA </t>
  </si>
  <si>
    <t>GASTROLOGIA</t>
  </si>
  <si>
    <t>PSYCHIATRIA DZIECI I MLODZIEŻY</t>
  </si>
  <si>
    <t>GINEKOLOGIA I POŁOŻNICTWO</t>
  </si>
  <si>
    <t>NEUROLOGIA DZIECIĘCA</t>
  </si>
  <si>
    <t>MEDYCYNA RATUNKOWA</t>
  </si>
  <si>
    <t>CHIRURGIA ONKOLOGICZNA</t>
  </si>
  <si>
    <t>PEDIATRIA</t>
  </si>
  <si>
    <t>INTERNA OGÓLNA</t>
  </si>
  <si>
    <t>DERMATOLOGIA</t>
  </si>
  <si>
    <t>CHIRURGIOA OGÓLNA</t>
  </si>
  <si>
    <t>Leszczyńska Diana lek</t>
  </si>
  <si>
    <t>spec 7x45 
od 8.00 do 13.15 
Leszczyńska Diana lek</t>
  </si>
  <si>
    <t>spec 8x45 
od 8.00 do 14.00  
Leszczyńska Diana lek</t>
  </si>
  <si>
    <t>spec 7x45 
od 8.00 do 13.15 
Drachal Elżbieta lek</t>
  </si>
  <si>
    <t>spec 8x45 
od 8.00 do 14.00  
Drachal Elżbieta lek</t>
  </si>
  <si>
    <t>spec 7x45 
od 8.00 do 13.15 
Dąbek Natalia lek</t>
  </si>
  <si>
    <t>spec 8x45 
od 8.00 do 14.00  
Dąbek Natalia lek</t>
  </si>
  <si>
    <t>spec 7x45 
od 8.00 do 13.15 
Wróbel Konrad lek</t>
  </si>
  <si>
    <t>spec 8x45 
od 8.00 do 14.00  
Wróbel Konrad lek</t>
  </si>
  <si>
    <t>Drachal Elżbieta lek
Dąbek Natalia lek</t>
  </si>
  <si>
    <t>spec 7x45 
od 8.00 do 13.15 
Kozińska Ewa lek</t>
  </si>
  <si>
    <t>spec 8x45 
od 8.00 do 14.00  
Kozińska Ewa lek</t>
  </si>
  <si>
    <t>spec 7x45 
od 8.00 do 13.15 
Bojarska Renata lek</t>
  </si>
  <si>
    <t>spec 8x45 
od 8.00 do 14.00  
Bojarska Renata lek</t>
  </si>
  <si>
    <t>Małecka Anita lek
Mierzwa Piotr lek</t>
  </si>
  <si>
    <t>spec 7x45 
od 8.00 do 13.15 
Małecka Anita lek</t>
  </si>
  <si>
    <t>spec 8x45 
od 8.00 do 14.00  
Małecka Anita lek</t>
  </si>
  <si>
    <t>spec 7x45 
od 8.00 do 13.15 
Mierzwa Piotr lek</t>
  </si>
  <si>
    <t>spec 8x45 
od 8.00 do 14.00  
Mierzwa Piotr lek</t>
  </si>
  <si>
    <t>Litwa Mariusz lek
Skolimowski Konrad lek</t>
  </si>
  <si>
    <t>spec 7x45 
od 8.00 do 13.15 
Litwa Mariusz lek</t>
  </si>
  <si>
    <t>spec 8x45 
od 8.00 do 14.00  
Litwa Mariusz lek</t>
  </si>
  <si>
    <t>spec 7x45 
od 8.00 do 13.15 
Skolimowski Konrad lek</t>
  </si>
  <si>
    <t>spec 8x45 
od 8.00 do 14.00  
Skolimowski Konrad lek</t>
  </si>
  <si>
    <t>Witkowska Katarzyna lek
Zyś Krzysztof dr</t>
  </si>
  <si>
    <t>spec 7x45 
od 8.00 do 13.15 
Witkowska Katarzyna lek</t>
  </si>
  <si>
    <t>spec 8x45 
od 8.00 do 14.00  
Witkowska Katarzyna lek</t>
  </si>
  <si>
    <t>Stopa Joanna lek
Guz Wiesław prof.</t>
  </si>
  <si>
    <t>spec 5x45 
od 8.00 do 11.45
Stopa Joanna lek</t>
  </si>
  <si>
    <t>spec 7x45 
od 8.00 do 13.15 
Guz Wiesław prof.</t>
  </si>
  <si>
    <t>spec 8x45 
od 8.00 do 14.00  
Guz Wiesław prof.</t>
  </si>
  <si>
    <t>Futyma Piotr prof.</t>
  </si>
  <si>
    <t>spec 7x45 
od 8.00 do 13.15 
Futyma Piotr prof.</t>
  </si>
  <si>
    <t>spec 8x45 
od 8.00 do 14.00  
Futyma Piotr prof.</t>
  </si>
  <si>
    <t>Szczepanek Małgorzata dr</t>
  </si>
  <si>
    <t>spec 7x45 
od 8.00 do 13.15 
Szczepanek Małgorzata dr</t>
  </si>
  <si>
    <t>spec 8x45 
od 8.00 do 14.00  
Szczepanek Małgorzata dr</t>
  </si>
  <si>
    <t>Jabłoński Jarosław dr 
Szyjduk Daniel lek
Filip Damian dr</t>
  </si>
  <si>
    <t>Siteń Grzegorz lek</t>
  </si>
  <si>
    <t>spec 7x45 
od 8.00 do 13.15 
Siteń Grzegorz lek</t>
  </si>
  <si>
    <t>spec 8x45 
od 8.00 do 14.00  
Siteń Grzegorz lek</t>
  </si>
  <si>
    <t>Dziurzyńska-Białek Ewa dr</t>
  </si>
  <si>
    <t>spec 7x45 
od 8.00 do 13.15 
Dziurzyńska-Białek Ewa dr</t>
  </si>
  <si>
    <t>spec 8x45 
od 8.00 do 14.00  
Dziurzyńska-Białek Ewa dr</t>
  </si>
  <si>
    <t>Bartosik-Psujek Halina prof.</t>
  </si>
  <si>
    <t>spec 7x45 
od 8.00 do 13.15 
Bartosik-Psujek Halina prof.</t>
  </si>
  <si>
    <t>spec 8x45 
od 8.00 do 14.00  
Bartosik-Psujek Halina prof.</t>
  </si>
  <si>
    <t>Dąbrowski Piotr dr</t>
  </si>
  <si>
    <t>spec 7x45 
od 8.00 do 13.15 
Dąbrowski Piotr dr</t>
  </si>
  <si>
    <t>spec 8x45 
od 8.00 do 14.00  
Dąbrowski Piotr dr</t>
  </si>
  <si>
    <t>Gramatyka - Drążek Ewelina lek
Gaweł Ewelina lek</t>
  </si>
  <si>
    <t>Partyka Krystian lek</t>
  </si>
  <si>
    <t>Pelc-Dymon Marzena dr
Pruchnik-Surówka Małgorzata lek</t>
  </si>
  <si>
    <t>spec 7x45 
od 8.00 do 13.15 
Partyka Krystian lek</t>
  </si>
  <si>
    <t>spec 8x45 
od 8.00 do 14.00  
Partyka Krystian lek</t>
  </si>
  <si>
    <t>Wolińska Olga dr</t>
  </si>
  <si>
    <t>spec 7x45 
od 8.00 do 13.15 
Wolińska Olga dr</t>
  </si>
  <si>
    <t>spec 8x45 
od 8.00 do 14.00  
Wolińska Olga dr</t>
  </si>
  <si>
    <t>Lulek Szymon lek</t>
  </si>
  <si>
    <t>spec 7x45 
od 8.00 do 13.15 
Lulek Szymon lek</t>
  </si>
  <si>
    <t>spec 8x45 
od 8.00 do 14.00  
Lulek Szymon lek</t>
  </si>
  <si>
    <t>Romanek Janusz dr</t>
  </si>
  <si>
    <t>spec 7x45 
od 8.00 do 13.15 
Romanek Janusz dr</t>
  </si>
  <si>
    <t>spec 8x45 
od 8.00 do 14.00  
Romanek Janusz dr</t>
  </si>
  <si>
    <t>Deręgowska Bernadetta lek</t>
  </si>
  <si>
    <t>spec 7x45 
od 8.00 do 13.15 
Deręgowska Bernadetta lek</t>
  </si>
  <si>
    <t>spec 8x45 
od 8.00 do 14.00  
Deręgowska Bernadetta lek</t>
  </si>
  <si>
    <t>Popiel Daniel lek</t>
  </si>
  <si>
    <t>spec 7x45 
od 8.00 do 13.15 
Popiel Daniel lek</t>
  </si>
  <si>
    <t>spec 8x45 
od 8.00 do 14.00  
Popiel Daniel lek</t>
  </si>
  <si>
    <t>Kazała Katarzyna lek</t>
  </si>
  <si>
    <t>spec 7x45 
od 8.00 do 13.15 
Kazała Katarzyna lek</t>
  </si>
  <si>
    <t>spec 8x45 
od 8.00 do 14.00  
Kazała Katarzyna lek</t>
  </si>
  <si>
    <t>Kurianowicz Rafał dr</t>
  </si>
  <si>
    <t>spec 7x45 
od 8.00 do 13.15 
Kurianowicz Rafał dr</t>
  </si>
  <si>
    <t>spec 8x45 
od 8.00 do 14.00  
Kurianowicz Rafał dr</t>
  </si>
  <si>
    <t>Dulas Małgorzata lek</t>
  </si>
  <si>
    <t>spec 7x45 
od 8.00 do 13.15 
Dulas Małgorzata lek</t>
  </si>
  <si>
    <t>spec 8x45 
od 8.00 do 14.00  
Dulas Małgorzata lek</t>
  </si>
  <si>
    <t>Kaziród Tomasz lek</t>
  </si>
  <si>
    <t>spec 8x45 
od 8.00 do 14.00  
Kaziród Tomasz lek</t>
  </si>
  <si>
    <t>Zając-Mnich Monika dr</t>
  </si>
  <si>
    <t>spec 7x45 
od 8.00 do 13.15 
Zając-Mnich Monika dr</t>
  </si>
  <si>
    <t>spec 8x45 
od 8.00 do 14.00  
Zając-Mnich Monika dr</t>
  </si>
  <si>
    <t>Kidacki Janusz dr</t>
  </si>
  <si>
    <t>spec 7x45 
od 8.00 do 13.15 
Kidacki Janusz dr</t>
  </si>
  <si>
    <t>spec 8x45 
od 8.00 do 14.00  
Kidacki Janusz dr</t>
  </si>
  <si>
    <t>Kołcz-Gaca Bożena lek</t>
  </si>
  <si>
    <t>spec 7x45 
od 8.00 do 13.15 
Kołcz-Gaca Bożena lek</t>
  </si>
  <si>
    <t>spec 8x45 
od 8.00 do 14.00  
Kołcz-Gaca Bożena lek</t>
  </si>
  <si>
    <t>Niwińska Renata lek</t>
  </si>
  <si>
    <t>spec 7x45 
od 8.00 do 13.15 
Niwińska Renata lek</t>
  </si>
  <si>
    <t>spec 8x45 
od 8.00 do 14.00  
Niwińska Renata lek</t>
  </si>
  <si>
    <t xml:space="preserve">spec 7x45 
od 8.00 do 13.15 
Jabłoński Jarosław dr </t>
  </si>
  <si>
    <t xml:space="preserve">spec 8x45 
od 8.00 do 14.00  
Jabłoński Jarosław dr </t>
  </si>
  <si>
    <t>spec 7x45 
od 8.00 do 13.15 
Szyjduk Daniel lek</t>
  </si>
  <si>
    <t>spec 8x45 
od 8.00 do 14.00  
Szyjduk Daniel lek</t>
  </si>
  <si>
    <t>spec 7x45 
od 8.00 do 13.15 
Filip Damian dr</t>
  </si>
  <si>
    <t>spec 8x45 
od 8.00 do 14.00  
Filip Damian dr</t>
  </si>
  <si>
    <t>spec 7x45 
od 8.00 do 13.15 
Gramatyka - Drążek Ewelina lek</t>
  </si>
  <si>
    <t>spec 8x45 
od 8.00 do 14.00  
Gramatyka - Drążek Ewelina lek</t>
  </si>
  <si>
    <t>spec 7x45 
od 8.00 do 13.15 
Gaweł Ewelina lek</t>
  </si>
  <si>
    <t>spec 8x45 
od 8.00 do 14.00  
Gaweł Ewelina lek</t>
  </si>
  <si>
    <t>Rościszewska-Żukowska Iwona dr
Pawul Piotr lek, Rudnicka-Czerwiec Julia dr
Tomaszewska-Lampart Izabela lek, Perenc Adam lek</t>
  </si>
  <si>
    <t>spec 5x45 
od 8.00 do 11.45
Rościszewska-Żukowska Iwona dr</t>
  </si>
  <si>
    <t>spec 7x45 
od 8.00 do 13.15 
Pawul Piotr lek</t>
  </si>
  <si>
    <t>spec 8x45 
od 8.00 do 14.00  
Pawul Piotr lek</t>
  </si>
  <si>
    <t>spec 7x45 
od 8.00 do 13.15 
Rudnicka-Czerwiec Julia dr</t>
  </si>
  <si>
    <t>spec 8x45 
od 8.00 do 14.00  
Rudnicka-Czerwiec Julia dr</t>
  </si>
  <si>
    <t>spec 7x45 
od 8.00 do 13.15 
Tomaszewska-Lampart Izabela lek</t>
  </si>
  <si>
    <t>spec 8x45 
od 8.00 do 14.00  
Tomaszewska-Lampart Izabela lek</t>
  </si>
  <si>
    <t>spec 8x45 
od 8.00 do 14.00  
Perenc Adam lek</t>
  </si>
  <si>
    <t>Czarnecki Tomasz lek
Piękoś Krzysztof lek</t>
  </si>
  <si>
    <t>Pasternak Grzegorz dr
Pszeniczny Jacek dr</t>
  </si>
  <si>
    <t>ped  7X45 
od 9.00 do 14.15
dr Ł. Pyzia</t>
  </si>
  <si>
    <t>ped  8X45 
od 9.00 do 15.00 
dr Ł. Pyzia</t>
  </si>
  <si>
    <t>ped  6X45 
od 8.00 do 12.30 
lek B. Dudek</t>
  </si>
  <si>
    <t>ped  7X45 
od 8.00 do 13.15
lek B. Dudek</t>
  </si>
  <si>
    <t>ped  4X45 
od 8.00 do 11.00  
lek B. Dudek</t>
  </si>
  <si>
    <t>ped  7X45 
od 8.00 do 13.15 
lek J. Bielak</t>
  </si>
  <si>
    <t>ped  6X45 
od 8.00 do 12.30 
lek J. Bielak</t>
  </si>
  <si>
    <t>ped  5X45 
od 8.00 do 11.45
lek K.Jakubek-Kipa</t>
  </si>
  <si>
    <t>ped  6X45 
od 8.00 do 12.30
lek Sz. Figurski</t>
  </si>
  <si>
    <t xml:space="preserve">ped  7X45 
od 8.00 do 13.15 
lek A. Portas </t>
  </si>
  <si>
    <t xml:space="preserve">ped  6X45 
od 8.00 do 12.30 
lek A. Portas </t>
  </si>
  <si>
    <t>ped  7X45 
od 8.00 do 13.15
lek P. Frączek</t>
  </si>
  <si>
    <t>ped  6X45 
od 8.00 do 12.30 
lek P. Frączek</t>
  </si>
  <si>
    <t>ped  6X45 
od 8.00 do 12.30 
lek E. Tonia-Cwynar</t>
  </si>
  <si>
    <t>ped  7X45 
od 8.00 do 13.15 
dr M. Stefańska</t>
  </si>
  <si>
    <t>ped  6X45 
od 8.00 do 12.30
dr M. Stefańska</t>
  </si>
  <si>
    <t>ped  7X45 
od 8.00 do 13.15 
lek G. Siteń</t>
  </si>
  <si>
    <t>ped  6X45 
od 8.00 do 12.30 
lek G. Siteń</t>
  </si>
  <si>
    <t>ped  7X45 
od 8.00 do 13.15 
lek E. Gaweł</t>
  </si>
  <si>
    <t>ped  6X45 
od 8.00 do 12.30 
lek E. Gaweł</t>
  </si>
  <si>
    <t>ped  7X45 
od 8.00 do 13.15 
lek E. Gramatyka-Drążek</t>
  </si>
  <si>
    <t>ped  6X45 
od 8.00 do 12.30
lek E. Gramatyka-Drążek</t>
  </si>
  <si>
    <t>ped  7X45 
od 8.00 do 13.15 
lek A. Orłowska</t>
  </si>
  <si>
    <t>ped  6X45 
od 8.00 do 12.30
lek A. Orłowska</t>
  </si>
  <si>
    <t>ped  7X45 
od 8.00 do 13.15 
lek J. Pelc</t>
  </si>
  <si>
    <t>ped  6X45 
od 8.00 do 12.30 
lek J. Pelc</t>
  </si>
  <si>
    <t xml:space="preserve">ped  7X45 
od 8.00 do 13.15 
dr E. Lenart-Domka </t>
  </si>
  <si>
    <t xml:space="preserve">ped  6X45 
od 8.00 do 12.30
dr E. Lenart-Domka </t>
  </si>
  <si>
    <t>ped  7X45 
od 8.00 do 13.15 
lek M. Kuca</t>
  </si>
  <si>
    <t>ped  6X45 
od 8.00 do 12.30
lek M. Kuca</t>
  </si>
  <si>
    <t>ped  6X45 
od 8.00 do 12.30
lek K. Gierek</t>
  </si>
  <si>
    <t>ped  7X45 
od 8.00 do 13.15
lek K. Gierek</t>
  </si>
  <si>
    <t>ped  7X45 
od 8.00 do 13.15 
lek N. Dąbek</t>
  </si>
  <si>
    <t>ped  6X45 
od 8.00 do 12.30 
lek N. Dąbek</t>
  </si>
  <si>
    <t>chir NACZ 6x45
od 8.00 do 12.30 
lek S. Dec</t>
  </si>
  <si>
    <t>Wróbel Konrad lek
Mierzwa Piotr lek</t>
  </si>
  <si>
    <t>spec 7x45
od 8.00 do 13.15
Pelc-Dymon Marzena dr</t>
  </si>
  <si>
    <t>spec 8x45
od 8.00 do 14
Pelc-Dymon Marzena dr</t>
  </si>
  <si>
    <t>spec 7x45
od 8.00 do 13.15
Pruchnik-Surówka Małgorzata lek</t>
  </si>
  <si>
    <t>spec 8x45
od 8.00 do 14.00 
Pruchnik-Surówka Małgorzata lek</t>
  </si>
  <si>
    <t>spec 7x45
od 8.00 do 13.15
Czarnecki Tomasz lek</t>
  </si>
  <si>
    <t>spec 8x45
od 8.00 do 14.00 
Czarnecki Tomasz lek</t>
  </si>
  <si>
    <t>spec 7x45
od 8.00 do 13.15
Piękoś Krzysztof lek</t>
  </si>
  <si>
    <t>spec 8x45
od 8.00 do 14.00 
Piękoś Krzysztof lek</t>
  </si>
  <si>
    <t>spec 7x45
od 8.00 do 13.15
Pszeniczny Jacek dr</t>
  </si>
  <si>
    <t>spec 7x45
od 8.00 do 13.15
Pasternak Grzegorz dr</t>
  </si>
  <si>
    <t>spec 8x45
od 8.00 do 14
Pszeniczny Jacek dr</t>
  </si>
  <si>
    <t>spec 8x45
od 8.00 do 14
Pasternak Grzegorz dr</t>
  </si>
  <si>
    <t>Bielak Joanna lek, Szczęsna-Marmon Justyna lek, 
Orłowska Anna lek, Tonia-Cwynar Ewa lek, Pelc Joanna lek</t>
  </si>
  <si>
    <t>spec 7x45 
od 8.00 do 13.15 
Bielak Joanna lek</t>
  </si>
  <si>
    <t>spec 8x45 
od 8.00 do 14.00 
Bielak Joanna lek</t>
  </si>
  <si>
    <t>spec 7x45 
od 8.00 do 13.15 
Orłowska Anna lek</t>
  </si>
  <si>
    <t>spec 8x45 
od 8.00 do 14.00 
Orłowska Anna lek</t>
  </si>
  <si>
    <t>spec 7x45 
od 8.00 do 13.15 
Pelc Joanna lek</t>
  </si>
  <si>
    <t>spec 8x45 
od 8.00 do 14.00 
Pelc Joanna lek</t>
  </si>
  <si>
    <t>spec 8x45 
od 8.00 do 14.00 
Szczęsna-Marmon Justyna lek</t>
  </si>
  <si>
    <t>spec 8x45 
od 8.00 do 14.00 
Tonia-Cwynar Ewa lek</t>
  </si>
  <si>
    <t>spec 8x45 
od 8.00 do 14.00 
Szczęsna-Marmon Justyna lek 4H
Tonia-Cwynar Ewa lek 4H</t>
  </si>
  <si>
    <t>Kędzior Tomasz lek
Kołodziej Tomasz lek</t>
  </si>
  <si>
    <t>spec 7x45
od 8.00 do 13.15
Kołodziej Tomasz lek</t>
  </si>
  <si>
    <t>spec 8x45
od 8.00 do 14.00 
Kołodziej Tomasz lek</t>
  </si>
  <si>
    <t>spec 7x45
od 8.00 do 13.15
Kędzior Tomasz lek</t>
  </si>
  <si>
    <t>spec 8x45
od 8.00 do 14.00 
Kędzior Tomasz lek</t>
  </si>
  <si>
    <t>spec 7x45
od 8.00 do 13.15
Zajączkowska Renata prof.</t>
  </si>
  <si>
    <t>spec 8x45
od 8.00 do 14
Zajączkowska Renata prof.</t>
  </si>
  <si>
    <t>spec 8x45 
od 8.00 do 14.00  
Horeczy Beata lek</t>
  </si>
  <si>
    <t>spec 7x45
od 8.00 do 13.15
Jaworski Mateusz lek</t>
  </si>
  <si>
    <t>Zajączkowska Renata prof., Kidacki Janusz dr, 
Horeczy Beata lek, Jaworski Mateusz lek</t>
  </si>
  <si>
    <t>spec 8x45
od 8.00 do 14
Jaworski Mateusz lek</t>
  </si>
  <si>
    <t>spec 7x45 
od 8.00 do 13.15 
Szymański Maciej lek</t>
  </si>
  <si>
    <t>spec 8x45 
od 8.00 do 14.00  
Szymański Maciej lek</t>
  </si>
  <si>
    <t>spec 7x45 
od 8.00 do 13.15 
Garbacz Tomasz lek</t>
  </si>
  <si>
    <t>spec 8x45 
od 8.00 do 14.00  
Garbacz Tomasz lek</t>
  </si>
  <si>
    <t>spec 7x45 
od 8.00 do 13.15 
Popiel Małgorzata lek</t>
  </si>
  <si>
    <t>spec 8x45 
od 8.00 do 14.00  
Popiel Małgorzata lek</t>
  </si>
  <si>
    <t>spec 7x45 
od 8.00 do 13.15 
Pikor-Kiełt Marzena lek</t>
  </si>
  <si>
    <t>spec 8x45 
od 8.00 do 14.00  
Pikor-Kiełt Marzena lek</t>
  </si>
  <si>
    <t>spec 7x45 
od 8.00 do 13.15 
Malska Ilona lek</t>
  </si>
  <si>
    <t>spec 8x45 
od 8.00 do 14.00  
Malska Ilona lek</t>
  </si>
  <si>
    <t>spec 7x45 
od 8.00 do 13.15 
Kwasnikow-Ćwikła Anna lek</t>
  </si>
  <si>
    <t>spec 8x45 
od 8.00 do 14.00  
Kwasnikow-Ćwikła Anna lek</t>
  </si>
  <si>
    <t>Żychowska Magdalena prof.
Weremko Dominika lek</t>
  </si>
  <si>
    <t>Kolowca Maciej dr, Olszówka Piotr dr, 
Semań Tomasz lek, Surowiec Mateusz lek</t>
  </si>
  <si>
    <t>spec 7x45 
od 8.00 do 13.15 
Żychowska Magdalena prof.</t>
  </si>
  <si>
    <t>spec 8x45 
od 8.00 do 14.00 
Żychowska Magdalena prof.</t>
  </si>
  <si>
    <t>spec 7x45 
od 8.00 do 13.15 
Weremko Dominika lek</t>
  </si>
  <si>
    <t>spec 8x45 
od 8.00 do 14.00 
Weremko Dominika lek</t>
  </si>
  <si>
    <t>spec 7x45 
od 8.00 do 13.15 
Kolowca Maciej dr</t>
  </si>
  <si>
    <t>spec 8x45 
od 8.00 do 14.00 
Kolowca Maciej dr</t>
  </si>
  <si>
    <t>spec 7x45 
od 8.00 do 13.15 
Olszówka Piotr dr</t>
  </si>
  <si>
    <t>spec 8x45 
od 8.00 do 14.00 
Olszówka Piotr dr</t>
  </si>
  <si>
    <t>spec 7x45 
od 8.00 do 13.15 
Semań Tomasz lek</t>
  </si>
  <si>
    <t>spec 8x45 
od 8.00 do 14.00 
Semań Tomasz lek</t>
  </si>
  <si>
    <t>spec 7x45 
od 8.00 do 13.15 
Surowiec Mateusz lek</t>
  </si>
  <si>
    <t>spec 8x45 
od 8.00 do 14.00 
Surowiec Mateusz lek</t>
  </si>
  <si>
    <t>ped  6X45 
od 8.00 do 12.30 
lek K.Jakubek-Kipa</t>
  </si>
  <si>
    <t xml:space="preserve">ped  7X45 
od 8.00 do 13.15 
lek E. Drachal </t>
  </si>
  <si>
    <t>Pediatria</t>
  </si>
  <si>
    <t>Bielak  Joanna lek</t>
  </si>
  <si>
    <t>Klinika Neurologii Dziecięcej i Pediatrii</t>
  </si>
  <si>
    <t>Dąbek Natalia lek</t>
  </si>
  <si>
    <t>Domin Agnieszka dr</t>
  </si>
  <si>
    <t>Drachal Elżbieta  lek</t>
  </si>
  <si>
    <t>Dudek Beata lek</t>
  </si>
  <si>
    <t xml:space="preserve">Oddział pediatrii, Pro-Familia </t>
  </si>
  <si>
    <t>Frączek Paulina lek</t>
  </si>
  <si>
    <t>Gaweł Ewelina lek</t>
  </si>
  <si>
    <t>Gramatyka- Drążek Ewa lek</t>
  </si>
  <si>
    <t>Jakubek-Kipa Katarzyna lek</t>
  </si>
  <si>
    <t>Kuca Malgorzata lek</t>
  </si>
  <si>
    <t>Klinika Alergologii i Mukowiscydozy</t>
  </si>
  <si>
    <t>Lenart-Domka Ewa dr</t>
  </si>
  <si>
    <t>II Klinika Pediatrii, Endokrynologii i Diabetologii Dziecięcej</t>
  </si>
  <si>
    <t>Klinika Noworodków z Intensywną Opieką Medyczną, USK</t>
  </si>
  <si>
    <t>Łukaszek-Kolasa Aleksandra lek</t>
  </si>
  <si>
    <t>Orłowska Anna lek</t>
  </si>
  <si>
    <t>Stąpor Natalia lek</t>
  </si>
  <si>
    <t>I Klinika Pediatrii i Gastroenterologii Dziecięcej z Pododdziałem Kardiologii Dziecięcej</t>
  </si>
  <si>
    <t>Stefańska Małgorzata dr</t>
  </si>
  <si>
    <t>Tonia-Cwynar Ewa lek</t>
  </si>
  <si>
    <t>Wiącek Katarzyna lek</t>
  </si>
  <si>
    <t>Wojnarowicz Olga lek</t>
  </si>
  <si>
    <t>Klinika Noworodków z Pododdziałem Intensywnej Terapii Noworodka</t>
  </si>
  <si>
    <t>CSM</t>
  </si>
  <si>
    <t>Portas Angelika lek</t>
  </si>
  <si>
    <t>Pyzia Łukasz dr</t>
  </si>
  <si>
    <t>Pelc Joanna lek</t>
  </si>
  <si>
    <t>Kanik Andrzej lek</t>
  </si>
  <si>
    <t>Gierek Kamil lek</t>
  </si>
  <si>
    <t>Figurski Szymon lek</t>
  </si>
  <si>
    <t>Klinika Noworodków z Intensywną Opieką Medyczną</t>
  </si>
  <si>
    <t>Medyk Rejtana gabinet 020</t>
  </si>
  <si>
    <t xml:space="preserve">Choroby wewnętrzne </t>
  </si>
  <si>
    <t>Blajer-Olszewska Beata lek</t>
  </si>
  <si>
    <t>Klinika Hematologii, USK</t>
  </si>
  <si>
    <t>Choroby wewnętrzne</t>
  </si>
  <si>
    <t>Bróż Sebastian lek</t>
  </si>
  <si>
    <t>Duliban-Wojnar Anna lek</t>
  </si>
  <si>
    <t>PCCHP</t>
  </si>
  <si>
    <t>Grzyb Jarosław lek</t>
  </si>
  <si>
    <t>Guzek Michał lek</t>
  </si>
  <si>
    <t>USK</t>
  </si>
  <si>
    <t>Horeglad Michał lek</t>
  </si>
  <si>
    <t>Janas Marzena dr</t>
  </si>
  <si>
    <t>Klinika Nefrologii. Stacja Dializ, USK</t>
  </si>
  <si>
    <t>Kluz Michał lek</t>
  </si>
  <si>
    <t>Klinika Gastroenterologii i Hepatologii z Pododdziałem Chorób Wewnętrznych</t>
  </si>
  <si>
    <t>Kłos Dominik lek</t>
  </si>
  <si>
    <t>Kopacz Agnieszka lek</t>
  </si>
  <si>
    <t>Kuliga Klaudia lek</t>
  </si>
  <si>
    <t>Łańko Paweł lek</t>
  </si>
  <si>
    <t>Mendyka Martyna lek</t>
  </si>
  <si>
    <t>Orłowska-Florek Renata dr</t>
  </si>
  <si>
    <t>Paśko Joanna lek</t>
  </si>
  <si>
    <t>Tutak Bartłomiej lek</t>
  </si>
  <si>
    <t>Kuźniar Aleksandra lek</t>
  </si>
  <si>
    <t>Pieniążęk Anna lek</t>
  </si>
  <si>
    <t>Podgórska Dominika dr</t>
  </si>
  <si>
    <t>Rejus-Gajdek Aleksandra lek</t>
  </si>
  <si>
    <t xml:space="preserve">Siwiec Anna dr </t>
  </si>
  <si>
    <t>Stasik Katarzyna lek</t>
  </si>
  <si>
    <t>Styczkiewicz Katarzyna prof.</t>
  </si>
  <si>
    <t>Klinika Gastroenterologii i Hepatologii z Pododziałem Chorób Wewnętrznych</t>
  </si>
  <si>
    <t xml:space="preserve">Warzybok Katarzyna lek </t>
  </si>
  <si>
    <t>Wójcik Mariusz lek</t>
  </si>
  <si>
    <t>Wróbel Bartłomiej lek</t>
  </si>
  <si>
    <t>Wróblewska Dominika lek</t>
  </si>
  <si>
    <t>Markiewicz Mirosław prof.</t>
  </si>
  <si>
    <t>chir NACZ 6x45
od 8.00 do 12.30 
dr P. Bernat</t>
  </si>
  <si>
    <t>ch wew  NEFRO 9x45
od 8.00 do 14.45 
lek M. Janas</t>
  </si>
  <si>
    <t>chir 6x45
od 8.00 do 12.30  
dr J. Ratajczyk</t>
  </si>
  <si>
    <t>chir NACZ 6x45
od 8.00 do 12.30 
dr K. Milik</t>
  </si>
  <si>
    <t>chir KARDIO 6X45 
od 8.00 do 12.30 
dr M. Kolowca</t>
  </si>
  <si>
    <t>chir KARDIO 7X45 
od 8.00 do 13.15 
dr M. Kolowca</t>
  </si>
  <si>
    <t>chir KARDIO 7X45 
od 8.00 do 13.15 
lek T. Semań</t>
  </si>
  <si>
    <t>chir KARDIO 7X45 
od 8.00 do 13.15 
dr P. Olszówka</t>
  </si>
  <si>
    <t>chir KARDIO 6X45 
od 8.00 do 12.30 
lek T. Semań</t>
  </si>
  <si>
    <t>chir KARDIO 6X45 
od 8.00 do 12.30 
dr P. Olszówka</t>
  </si>
  <si>
    <t>chir KARDIO 7X45 
od 8.00 do 13.15 
lek M. Kosiorowska</t>
  </si>
  <si>
    <t>chir KARDIO 7X45 
od 8.00 do 13.15 
lek M. Surowiec</t>
  </si>
  <si>
    <t>chir KARDIO 6X45 
od 8.00 do 12.30 
lek M. Surowiec</t>
  </si>
  <si>
    <t>chir KARDIO 7X45 
od 8.00 do 13.15 
prof. K. Widenka</t>
  </si>
  <si>
    <t>chir KARDIO 6X45 
od 8.00 do 12.30 
prof. K. Widenka</t>
  </si>
  <si>
    <t>chir DZIECI 7X45 
od 8.00 do 13.15
lek G. Chmaj</t>
  </si>
  <si>
    <t>chir DZIECI 6X45 
od 8.00 do 12.30
lek G. Chmaj</t>
  </si>
  <si>
    <t>chir DZIECI 7X45 
od 8.00 do 13.15
lek B. Ziemniak</t>
  </si>
  <si>
    <t>chir DZIECI 6X45 
od 8.00 do 12.30
lek B. Ziemniak</t>
  </si>
  <si>
    <t>chir DZIECI 7X45 
od 8.00 do 13.15
lek E. Chrzanowska-Kler</t>
  </si>
  <si>
    <t>chir DZIECI 6X45 
od 8.00 do 12.30
lek E. Chrzanowska-Kler</t>
  </si>
  <si>
    <t>chir DZIECI 7X45 
od 8.00 do 13.15
lek A. Borowski</t>
  </si>
  <si>
    <t>chir DZIECI 6X45 
od 8.00 do 12.30
lek A. Ogorzałek</t>
  </si>
  <si>
    <t>chir DZIECI 6X45 
od 8.00 do 12.30 
lek A. Borowski</t>
  </si>
  <si>
    <t>ch wew  Kardio 
od 8.00 do 13.15 
prof. A. Przybylski</t>
  </si>
  <si>
    <t>chir OGÓLNA 7X45 
od 8.00 do 13.15 
dr K. Korneta</t>
  </si>
  <si>
    <t>chir OGÓLNA 6X45 
od 8.00 do 12.30 
dr K. Korneta</t>
  </si>
  <si>
    <t>chir OGÓLNA 6X45 
od 8.00 do 12.30 
lek R. Zavatskyi</t>
  </si>
  <si>
    <t>chir NACZ 6x45
od 12.30 do 17.00
dr P. Bernat</t>
  </si>
  <si>
    <t>chir NACZ 8x45
od 8.00 do 14.00
dr P. Bernat</t>
  </si>
  <si>
    <t>chir NACZ 6x45
od 14.00 do 18.30
dr P. Bernat</t>
  </si>
  <si>
    <t>chir NACZ 8x45
od 8.00 do 14.00 
dr P. Bernat</t>
  </si>
  <si>
    <t>chir OGÓLNA 7X45 
od 8.00 do 13.15
lek W. Dereń</t>
  </si>
  <si>
    <t>chir OGÓLNA 6X45 
od 8.00 do 12.30
lek W. Dereń</t>
  </si>
  <si>
    <t>chir  8X45 
od 8.00 do 14.00 
dr J. Pszeniczny</t>
  </si>
  <si>
    <t>chir OGÓLNA 7X45 
od 8.00 do 13.15 
dr P. Szredzki</t>
  </si>
  <si>
    <t>chir OGÓLNA 5X45 
od 8.00 do 11.45
dr P. Szredzki</t>
  </si>
  <si>
    <t>chir OGÓLNA 6X45 
od 8.00 do 12.30  
dr P. Szredzki</t>
  </si>
  <si>
    <t>chir OGÓLNA 7X45 
od 8.00 do 13.15
lek P. Szymczak</t>
  </si>
  <si>
    <t>chir OGÓLNA 6X45 
od 8.00 do 12.30 
lek P. Szymczak</t>
  </si>
  <si>
    <t>chir DZIECI 7X45 
od 8.00 do 13.15
lek J. Romańska-Moskal</t>
  </si>
  <si>
    <t>chir DZIECI 6X45 
od 8.00 do 12.15
lek J. Romańska-Moskal</t>
  </si>
  <si>
    <t>chir OGÓLNA 7X45 
od 8.00 do 13.15
dr T. Fedus</t>
  </si>
  <si>
    <t>chir OGÓLNA 8X45 
od 8.00 do 14.00 
dr T. Fedus</t>
  </si>
  <si>
    <t>chir OGÓLNA 6X45 
od 8.00 do 12.30 
dr T. Fedus</t>
  </si>
  <si>
    <t>chir OGÓLNA 7X45 
od 8.00 do 13.15
lek D. Godlewski</t>
  </si>
  <si>
    <t>chir OGÓLNA 6X45 
od 8.00 do 12.30
lek D. Godlewski</t>
  </si>
  <si>
    <t>chir OGÓLNA 6X45 
od 8.00 do 12.30 
lek D. Godlewski</t>
  </si>
  <si>
    <t>Przybylski Andrzej prof.</t>
  </si>
  <si>
    <t>Bradzikhina Lizaveta lek</t>
  </si>
  <si>
    <t>Wojtas Igor lek</t>
  </si>
  <si>
    <t>Rogala Maciej lek</t>
  </si>
  <si>
    <t>Sztembis Joanna lek</t>
  </si>
  <si>
    <t>Mazur Katarzyna lek</t>
  </si>
  <si>
    <t>Tokarski Sławomir dr</t>
  </si>
  <si>
    <t>Filip Rafał prof</t>
  </si>
  <si>
    <t>Chirurgia</t>
  </si>
  <si>
    <t>Borowski Adam lek</t>
  </si>
  <si>
    <t>Dereń Waldemar lek</t>
  </si>
  <si>
    <t>Korneta Krzysztof dr</t>
  </si>
  <si>
    <t>Ratajczyk Józef dr</t>
  </si>
  <si>
    <t>Szredzki Piotr dr</t>
  </si>
  <si>
    <t>Kliniczny Oddział Chirurgii Ogólnej, Szpital Miejski im. Jana Pawła II ul. Rycerska 4</t>
  </si>
  <si>
    <t>Szymczak Piotr lek</t>
  </si>
  <si>
    <t xml:space="preserve">Zavatskyi Ruslan lek </t>
  </si>
  <si>
    <t xml:space="preserve">Chrzanowska-Kler Ewa lek </t>
  </si>
  <si>
    <t>Ogorzałek Anna lek</t>
  </si>
  <si>
    <t>Romańska-Moskal Joanna lek</t>
  </si>
  <si>
    <t>Ziemniak Barbara lek</t>
  </si>
  <si>
    <t>Kolowca Maciej dr</t>
  </si>
  <si>
    <t>Kosiorowska Monika lek</t>
  </si>
  <si>
    <t>Olszówka Piotr dr</t>
  </si>
  <si>
    <t>Semań Tomasz lek</t>
  </si>
  <si>
    <t>Surowiec Mateusz lek</t>
  </si>
  <si>
    <t>Widenka Kazimierz prof</t>
  </si>
  <si>
    <t>Dec Stanisław lek</t>
  </si>
  <si>
    <t>Milik Krzysztof dr</t>
  </si>
  <si>
    <t>Szpital Specjalistyczny w Mielcu</t>
  </si>
  <si>
    <t>Bernat Paweł dr</t>
  </si>
  <si>
    <t xml:space="preserve">Pszeniczny Jacek dr </t>
  </si>
  <si>
    <t>Chmaj Grażyna lek</t>
  </si>
  <si>
    <t>Godlewski Dominik lek</t>
  </si>
  <si>
    <t>Podkarpackie Centrum Medyczne w Rzeszowie SP ZOZ, Poradnia chirurgii ogólnej</t>
  </si>
  <si>
    <t>Fedus Tadeusz dr</t>
  </si>
  <si>
    <t>ODDZIAŁ UROLOGII OGÓLNEJ, UROLOGII ONKOLOGICZNEJ I CZYNNOŚCIOWEJ, Łańcut</t>
  </si>
  <si>
    <t>Klinika Chirurgii Ogólnej i Onkologicznej, USK</t>
  </si>
  <si>
    <t>Kolowca Maciej dr, 
Olszówka Piotr dr, 
Semań Tomasz lek, 
Surowiec Mateusz lek</t>
  </si>
  <si>
    <t>Zajączkowska Renata prof., 
Kidacki Janusz dr, 
Horeczy Beata lek, 
Jaworski Mateusz lek</t>
  </si>
  <si>
    <t>Bielak Joanna lek, 
Szczęsna-Marmon Justyna lek, 
Orłowska Anna lek, 
Tonia-Cwynar Ewa lek, 
Pelc Joanna lek</t>
  </si>
  <si>
    <t>Rościszewska-Żukowska Iwona dr
Pawul Piotr lek, 
Rudnicka-Czerwiec Julia dr
Tomaszewska-Lampart Izabela lek, Perenc Adam lek</t>
  </si>
  <si>
    <t>Szymański Maciej lek, 
Garbacz Tomasz lek, 
Popiel Małgorzata lek, 
Malska Ilona lek, 
Pikor-Kiełt Marzena lek, 
Kwaśnikow-Ćwikła Anna lek</t>
  </si>
  <si>
    <t>Szymański Maciej lek, Garbacz Tomasz lek, Popiel Małgorzata lek, Malska Ilona lek, Pikor-Kiełt Marzena lek, Kwaśnikow-Ćwikła Anna lek</t>
  </si>
  <si>
    <t>chir NACZ 6x45 
od 12.30 do 17.00 
dr P. Bernat</t>
  </si>
  <si>
    <t>chir NACZ 7x45
od 12.30 do 17.45
dr P. Bernat</t>
  </si>
  <si>
    <t>ch wew KARDIO  
od 8.00 do 12.30
lek P. Szpunar</t>
  </si>
  <si>
    <t>ped  4X45 
od 11.00 do 14.00 
lek A. Łukaszek-Kolasa</t>
  </si>
  <si>
    <t>chir KARDIO 8X45 
od 8.00 do 14.00
lek M. Kosiorowska</t>
  </si>
  <si>
    <t>ch wew  Kardio  
od 8.00 do 13.15
lek B. Deręgowska</t>
  </si>
  <si>
    <t>II Klinika Pediatrii, Endokrynologii i Diabetologii Dziecięcej, KSW im. św Jadwigi Królowej w Rzeszowie</t>
  </si>
  <si>
    <t>Poradnia Rehabilitacji Dzieci i Młodzieży, KSW im. św Jadwigi Królowej w Rzeszowie</t>
  </si>
  <si>
    <t>I Klinika Pediatrii i Gastroenterologii Dziecięcej z Pododdziałem Kardiologii Dziecięcej, KSW im. św Jadwigi Królowej w Rzeszowie</t>
  </si>
  <si>
    <t>KSW im. św Jadwigi Królowej w Rzeszowie</t>
  </si>
  <si>
    <t>Klinika Reumatologii, KSW im. św Jadwigi Królowej w Rzeszowie</t>
  </si>
  <si>
    <t>Klinika Chorób Wewnętrznych, Nefrologii i Endokrynologii z Pracownią Medycyny Nuklearnej i Ośrodkiem Dializoterapii, KSW im. św Jadwigi Królowej w Rzeszowie</t>
  </si>
  <si>
    <t>Klinika Kardiologii z Pododdziałem Ostrych Zespołów Wieńcowych, KSW im. św Jadwigi Królowej w Rzeszowie</t>
  </si>
  <si>
    <t>Klinika Gastroenterologii z Ośrodkiem Kompleksowego Leczenia Nieswoistych Chorób Zapalnych Jelit, KSW im. św Jadwigi Królowej w Rzeszowie</t>
  </si>
  <si>
    <t>Klinika Chirurgii Dziecięcej z Pododdziałem Urologii, Pododdziałem Otolaryngologii i Pododdziałem Kardiochirurgii Dziecięcej, KSW im. św Jadwigi Królowej w Rzeszowie</t>
  </si>
  <si>
    <t>Klinika Kardiochirurgii z Pododdziałem Chirurgii Naczyniowej, KSW im. św Jadwigi Królowej w Rzeszowie</t>
  </si>
  <si>
    <t>Klinika Chirurgii Ogólnej, KSW im. św Jadwigi Królowej w Rzeszowie</t>
  </si>
  <si>
    <t>ch wew 
od 8.00 do 13.15
dr M. Wójcik</t>
  </si>
  <si>
    <t>spec 8x45 
od 8.00 do 14.00
Kidacki Janusz dr</t>
  </si>
  <si>
    <t>spec 9x45 
od 8.00 do 14.45 
Kidacki Janusz dr</t>
  </si>
  <si>
    <t>ch wew PULMO 
od 8.00 do 11.45 
lek T. Kaziród</t>
  </si>
  <si>
    <t>chir NACZ 6x45
od 8.00 do 12.30 
lek M. Wąsik</t>
  </si>
  <si>
    <t>Wąsik Magdalena lek</t>
  </si>
  <si>
    <t>ch wew PULMO 
od 8.00 do 14.45
lek T. Kaziród</t>
  </si>
  <si>
    <t>ch wew PULMO 
od 8.00 do 14.00
lek T. Kaziród</t>
  </si>
  <si>
    <t>spec 6x45 
od 10.00 do 14.00
Kaziród Tomasz lek</t>
  </si>
  <si>
    <t>ch wew 
od 8.00 do 14.00
lek M. Guzek</t>
  </si>
  <si>
    <t>Stopyra-Godek Katarzyna lek</t>
  </si>
  <si>
    <t>spec 7x45 
od 8.00 do 13.15 
Stopyra-Godek Katarzyna lek</t>
  </si>
  <si>
    <t>spec 8x45 
od 8.00 do 14.00  
Stopyra-Godek Katarzyna lek</t>
  </si>
  <si>
    <t>ch wew PULMO 
od 08.00 do 12.30
lek T. Kaziród</t>
  </si>
  <si>
    <t>chir OGÓLNA 8X45 
od 8.00 do 14.00 
lek R. Zavatskyi</t>
  </si>
  <si>
    <t xml:space="preserve">ch wew 
od 8.00 do 12.30
lek E. Bieniasz-Pawlik </t>
  </si>
  <si>
    <t xml:space="preserve">ch wew 
od 8.00 do 11.45
lek E. Bieniasz-Pawlik </t>
  </si>
  <si>
    <t>ch wew CSM
14.30-16.45
lek M. Wiśniowski</t>
  </si>
  <si>
    <t>ch wew CSM
15.30-17.45
lek M. Wiśniowski</t>
  </si>
  <si>
    <t>ch wew  NEFRO 
od 8.00 do 13.15 
lek D. Kłos</t>
  </si>
  <si>
    <t>ch wew  NEFRO 
od 8.00 do 13.15
lek D. Kłos</t>
  </si>
  <si>
    <t>ped  7X45 
od 8.00 do 13.15 
dr K. Lisak-Gurba zastępstwo za 
dr M. Stefańska</t>
  </si>
  <si>
    <t>chir OGÓLNA 7X45 
od 8.00 do 13.15
lek T. Sawicki</t>
  </si>
  <si>
    <t>chir OGÓLNA 6X45 
od 8.00 do 12.30 
lek T. Sawicki</t>
  </si>
  <si>
    <t>chir OGÓLNA 7X45 
od 8.00 do 13.15 
lek T. Sawicki</t>
  </si>
  <si>
    <t>chir OGÓLNA 6X45 
od 8.00 do 12.30 
lek S. Wilczyński</t>
  </si>
  <si>
    <t>chir OGÓLNA 7X45 
od 8.00 do 13.15 
lek S. Wilczyński</t>
  </si>
  <si>
    <t>ped  6X45 
od 8.00 do 12.30
dr K. Girek zastępstwo za dr M. Stefańska</t>
  </si>
  <si>
    <t>ped  7X45 
od 8.00 do 13.15 
dr K. Girek zastępstwo za dr M. Stefańska</t>
  </si>
  <si>
    <t>chir  7X45 
od 8.00 do 13.15
dr J. Pszeniczny</t>
  </si>
  <si>
    <t>chir  6X45 
od 8.00 do 12.30 
dr J. Pszeniczny</t>
  </si>
  <si>
    <t>chir  7X45 
od 8.00 do 13.15
dr G. Pasternak</t>
  </si>
  <si>
    <t>chir  6X45 
od 8.00 do 12.30 
dr G. Pasternak</t>
  </si>
  <si>
    <t>chir NACZ 7x45
od 12.30 do 17.00
dr P. Bernat</t>
  </si>
  <si>
    <t>ch wew GASTRO  
od 8.00 do 11.45
lek M. Kluz</t>
  </si>
  <si>
    <t xml:space="preserve">ped  5X45 
od 8.00 do 11.45 
lek A. Portas </t>
  </si>
  <si>
    <t>ped  7X45 
od 8.00 do 13.15 
dr A. Domin</t>
  </si>
  <si>
    <t>chir OGÓLNA 6x45 
od 8.00 do 12.30 
dr P. Szredzki</t>
  </si>
  <si>
    <t>spec 8x45 
od 8.00 do 14.00  
Tomaszewska-Lampart Izabela lek 2x45
Perenc Adam le 6x45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</si>
</sst>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3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22"/>
      <color theme="1"/>
      <name val="Aptos Narrow"/>
      <family val="2"/>
      <scheme val="minor"/>
    </font>
    <font>
      <sz val="28"/>
      <color theme="1"/>
      <name val="Aptos Narrow"/>
      <family val="2"/>
      <charset val="238"/>
      <scheme val="minor"/>
    </font>
    <font>
      <sz val="22"/>
      <color theme="1"/>
      <name val="Aptos Narrow"/>
      <family val="2"/>
      <charset val="238"/>
      <scheme val="minor"/>
    </font>
    <font>
      <sz val="13"/>
      <color theme="9" tint="-0.249977111117893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6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center"/>
    </xf>
    <xf numFmtId="0" fontId="2" fillId="8" borderId="0" xfId="0" applyFont="1" applyFill="1"/>
    <xf numFmtId="0" fontId="3" fillId="5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4" borderId="1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0" fillId="6" borderId="1" xfId="0" applyFont="1" applyFill="1" applyBorder="1"/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/>
    <xf numFmtId="0" fontId="7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11" fillId="0" borderId="1" xfId="0" applyFont="1" applyBorder="1"/>
    <xf numFmtId="0" fontId="11" fillId="11" borderId="1" xfId="0" applyFont="1" applyFill="1" applyBorder="1"/>
    <xf numFmtId="0" fontId="9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/>
    <xf numFmtId="0" fontId="10" fillId="12" borderId="9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4" borderId="0" xfId="0" applyFont="1" applyFill="1"/>
    <xf numFmtId="0" fontId="12" fillId="8" borderId="0" xfId="0" applyFont="1" applyFill="1"/>
    <xf numFmtId="0" fontId="12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4" fontId="2" fillId="7" borderId="7" xfId="0" applyNumberFormat="1" applyFont="1" applyFill="1" applyBorder="1" applyAlignment="1">
      <alignment horizontal="center"/>
    </xf>
    <xf numFmtId="14" fontId="2" fillId="7" borderId="8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4" fontId="2" fillId="8" borderId="6" xfId="0" applyNumberFormat="1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8" borderId="8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14" fontId="2" fillId="7" borderId="4" xfId="0" applyNumberFormat="1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66"/>
      <color rgb="FFFF9999"/>
      <color rgb="FFFF99FF"/>
      <color rgb="FF66FF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00"/>
  <sheetViews>
    <sheetView tabSelected="1" zoomScale="50" zoomScaleNormal="50" workbookViewId="0">
      <pane xSplit="9" ySplit="4" topLeftCell="BB29" activePane="bottomRight" state="frozen"/>
      <selection pane="topRight" activeCell="D1" sqref="D1"/>
      <selection pane="bottomLeft" activeCell="A5" sqref="A5"/>
      <selection pane="bottomRight" activeCell="BN37" sqref="BN37"/>
    </sheetView>
  </sheetViews>
  <sheetFormatPr defaultRowHeight="26.25" x14ac:dyDescent="0.4"/>
  <cols>
    <col min="1" max="1" width="13.42578125" style="1" hidden="1" customWidth="1"/>
    <col min="2" max="2" width="5.28515625" style="1" hidden="1" customWidth="1"/>
    <col min="3" max="3" width="7.7109375" style="1" hidden="1" customWidth="1"/>
    <col min="4" max="4" width="9.42578125" style="1" hidden="1" customWidth="1"/>
    <col min="5" max="5" width="7.7109375" style="1" hidden="1" customWidth="1"/>
    <col min="6" max="6" width="8.140625" style="1" hidden="1" customWidth="1"/>
    <col min="7" max="7" width="9.140625" style="1" hidden="1" customWidth="1"/>
    <col min="8" max="8" width="9.140625" style="1"/>
    <col min="9" max="9" width="9.140625" style="21"/>
    <col min="10" max="38" width="39.5703125" style="1" customWidth="1"/>
    <col min="39" max="45" width="39.5703125" style="2" customWidth="1"/>
    <col min="46" max="61" width="39.5703125" style="1" customWidth="1"/>
    <col min="62" max="62" width="19.140625" style="3" customWidth="1"/>
    <col min="63" max="68" width="39.5703125" style="1" customWidth="1"/>
    <col min="69" max="69" width="39.5703125" style="19" customWidth="1"/>
    <col min="70" max="70" width="81" style="19" customWidth="1"/>
    <col min="71" max="72" width="38.42578125" style="1" bestFit="1" customWidth="1"/>
    <col min="73" max="88" width="38.140625" style="1" bestFit="1" customWidth="1"/>
    <col min="89" max="89" width="17.5703125" style="3" bestFit="1" customWidth="1"/>
    <col min="90" max="90" width="38.140625" style="1" bestFit="1" customWidth="1"/>
    <col min="91" max="91" width="37.28515625" style="1" customWidth="1"/>
    <col min="92" max="95" width="34.7109375" style="1" customWidth="1"/>
    <col min="96" max="16384" width="9.140625" style="1"/>
  </cols>
  <sheetData>
    <row r="1" spans="1:96" s="53" customFormat="1" ht="28.5" x14ac:dyDescent="0.45">
      <c r="I1" s="54"/>
      <c r="J1" s="54" t="s">
        <v>8</v>
      </c>
      <c r="AM1" s="54"/>
      <c r="AN1" s="54"/>
      <c r="AO1" s="54"/>
      <c r="AP1" s="54"/>
      <c r="AQ1" s="54"/>
      <c r="AR1" s="54"/>
      <c r="AS1" s="54"/>
      <c r="BJ1" s="55"/>
      <c r="BQ1" s="56"/>
      <c r="BR1" s="56"/>
      <c r="CK1" s="55"/>
    </row>
    <row r="2" spans="1:96" s="53" customFormat="1" ht="28.5" x14ac:dyDescent="0.45">
      <c r="I2" s="54"/>
      <c r="J2" s="54" t="s">
        <v>2</v>
      </c>
      <c r="AM2" s="54"/>
      <c r="AN2" s="54"/>
      <c r="AO2" s="54"/>
      <c r="AP2" s="54"/>
      <c r="AQ2" s="54"/>
      <c r="AR2" s="54"/>
      <c r="AS2" s="54"/>
      <c r="BJ2" s="55"/>
      <c r="BQ2" s="56"/>
      <c r="BR2" s="56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5"/>
      <c r="CL2" s="57"/>
      <c r="CM2" s="57"/>
      <c r="CN2" s="57"/>
      <c r="CO2" s="57"/>
      <c r="CP2" s="57"/>
      <c r="CQ2" s="57"/>
    </row>
    <row r="3" spans="1:96" x14ac:dyDescent="0.4">
      <c r="J3" s="5" t="s">
        <v>7</v>
      </c>
      <c r="K3" s="5" t="s">
        <v>3</v>
      </c>
      <c r="L3" s="5" t="s">
        <v>4</v>
      </c>
      <c r="M3" s="5" t="s">
        <v>5</v>
      </c>
      <c r="N3" s="82" t="s">
        <v>6</v>
      </c>
      <c r="O3" s="83"/>
      <c r="P3" s="4" t="s">
        <v>7</v>
      </c>
      <c r="Q3" s="4" t="s">
        <v>3</v>
      </c>
      <c r="R3" s="4" t="s">
        <v>4</v>
      </c>
      <c r="S3" s="4" t="s">
        <v>5</v>
      </c>
      <c r="T3" s="67" t="s">
        <v>6</v>
      </c>
      <c r="U3" s="68"/>
      <c r="V3" s="5" t="s">
        <v>7</v>
      </c>
      <c r="W3" s="5" t="s">
        <v>3</v>
      </c>
      <c r="X3" s="5" t="s">
        <v>4</v>
      </c>
      <c r="Y3" s="5" t="s">
        <v>5</v>
      </c>
      <c r="Z3" s="82" t="s">
        <v>6</v>
      </c>
      <c r="AA3" s="83"/>
      <c r="AB3" s="4" t="s">
        <v>7</v>
      </c>
      <c r="AC3" s="4" t="s">
        <v>3</v>
      </c>
      <c r="AD3" s="4" t="s">
        <v>4</v>
      </c>
      <c r="AE3" s="4" t="s">
        <v>5</v>
      </c>
      <c r="AF3" s="67" t="s">
        <v>6</v>
      </c>
      <c r="AG3" s="68"/>
      <c r="AH3" s="5" t="s">
        <v>7</v>
      </c>
      <c r="AI3" s="5" t="s">
        <v>3</v>
      </c>
      <c r="AJ3" s="5" t="s">
        <v>4</v>
      </c>
      <c r="AK3" s="5" t="s">
        <v>5</v>
      </c>
      <c r="AL3" s="5" t="s">
        <v>6</v>
      </c>
      <c r="AM3" s="6" t="s">
        <v>7</v>
      </c>
      <c r="AN3" s="6" t="s">
        <v>3</v>
      </c>
      <c r="AO3" s="6" t="s">
        <v>4</v>
      </c>
      <c r="AP3" s="61" t="s">
        <v>5</v>
      </c>
      <c r="AQ3" s="62"/>
      <c r="AR3" s="61" t="s">
        <v>6</v>
      </c>
      <c r="AS3" s="62"/>
      <c r="AT3" s="5" t="s">
        <v>7</v>
      </c>
      <c r="AU3" s="5" t="s">
        <v>3</v>
      </c>
      <c r="AV3" s="5" t="s">
        <v>4</v>
      </c>
      <c r="AW3" s="82" t="s">
        <v>5</v>
      </c>
      <c r="AX3" s="83"/>
      <c r="AY3" s="5" t="s">
        <v>6</v>
      </c>
      <c r="AZ3" s="6" t="s">
        <v>7</v>
      </c>
      <c r="BA3" s="6" t="s">
        <v>3</v>
      </c>
      <c r="BB3" s="6" t="s">
        <v>4</v>
      </c>
      <c r="BC3" s="61" t="s">
        <v>5</v>
      </c>
      <c r="BD3" s="62"/>
      <c r="BE3" s="6" t="s">
        <v>6</v>
      </c>
      <c r="BF3" s="5" t="s">
        <v>7</v>
      </c>
      <c r="BG3" s="5" t="s">
        <v>3</v>
      </c>
      <c r="BH3" s="5" t="s">
        <v>4</v>
      </c>
      <c r="BI3" s="5" t="s">
        <v>5</v>
      </c>
      <c r="BJ3" s="7"/>
      <c r="BK3" s="6" t="s">
        <v>7</v>
      </c>
      <c r="BL3" s="6" t="s">
        <v>3</v>
      </c>
      <c r="BM3" s="6" t="s">
        <v>4</v>
      </c>
      <c r="BN3" s="6" t="s">
        <v>5</v>
      </c>
      <c r="BO3" s="63" t="s">
        <v>6</v>
      </c>
      <c r="BP3" s="64"/>
      <c r="BQ3" s="71" t="s">
        <v>12</v>
      </c>
      <c r="BR3" s="72"/>
      <c r="BS3" s="5" t="s">
        <v>7</v>
      </c>
      <c r="BT3" s="5" t="s">
        <v>3</v>
      </c>
      <c r="BU3" s="5" t="s">
        <v>4</v>
      </c>
      <c r="BV3" s="5" t="s">
        <v>5</v>
      </c>
      <c r="BW3" s="5" t="s">
        <v>6</v>
      </c>
      <c r="BX3" s="8" t="s">
        <v>7</v>
      </c>
      <c r="BY3" s="8" t="s">
        <v>3</v>
      </c>
      <c r="BZ3" s="8" t="s">
        <v>4</v>
      </c>
      <c r="CA3" s="8" t="s">
        <v>5</v>
      </c>
      <c r="CB3" s="8" t="s">
        <v>6</v>
      </c>
      <c r="CC3" s="5" t="s">
        <v>7</v>
      </c>
      <c r="CD3" s="5" t="s">
        <v>3</v>
      </c>
      <c r="CE3" s="5" t="s">
        <v>4</v>
      </c>
      <c r="CF3" s="5" t="s">
        <v>5</v>
      </c>
      <c r="CG3" s="5" t="s">
        <v>6</v>
      </c>
      <c r="CH3" s="8" t="s">
        <v>7</v>
      </c>
      <c r="CI3" s="8" t="s">
        <v>3</v>
      </c>
      <c r="CJ3" s="8" t="s">
        <v>4</v>
      </c>
      <c r="CK3" s="8"/>
      <c r="CL3" s="8" t="s">
        <v>6</v>
      </c>
      <c r="CM3" s="5" t="s">
        <v>7</v>
      </c>
      <c r="CN3" s="5" t="s">
        <v>3</v>
      </c>
      <c r="CO3" s="5" t="s">
        <v>4</v>
      </c>
      <c r="CP3" s="5" t="s">
        <v>5</v>
      </c>
      <c r="CQ3" s="5" t="s">
        <v>6</v>
      </c>
      <c r="CR3" s="2">
        <f>COUNTA(J3:CQ3)</f>
        <v>74</v>
      </c>
    </row>
    <row r="4" spans="1:96" x14ac:dyDescent="0.4">
      <c r="J4" s="10">
        <v>46076</v>
      </c>
      <c r="K4" s="10">
        <v>46077</v>
      </c>
      <c r="L4" s="10">
        <v>46078</v>
      </c>
      <c r="M4" s="10">
        <v>46079</v>
      </c>
      <c r="N4" s="80">
        <v>46080</v>
      </c>
      <c r="O4" s="81"/>
      <c r="P4" s="9">
        <v>46083</v>
      </c>
      <c r="Q4" s="9">
        <v>46084</v>
      </c>
      <c r="R4" s="9">
        <v>46085</v>
      </c>
      <c r="S4" s="9">
        <v>46086</v>
      </c>
      <c r="T4" s="69">
        <v>46087</v>
      </c>
      <c r="U4" s="70"/>
      <c r="V4" s="10">
        <v>46090</v>
      </c>
      <c r="W4" s="10">
        <v>46091</v>
      </c>
      <c r="X4" s="10">
        <v>46092</v>
      </c>
      <c r="Y4" s="10">
        <v>46093</v>
      </c>
      <c r="Z4" s="80">
        <v>46094</v>
      </c>
      <c r="AA4" s="81"/>
      <c r="AB4" s="9">
        <v>46097</v>
      </c>
      <c r="AC4" s="9">
        <v>46098</v>
      </c>
      <c r="AD4" s="9">
        <v>46099</v>
      </c>
      <c r="AE4" s="9">
        <v>46100</v>
      </c>
      <c r="AF4" s="69">
        <v>46101</v>
      </c>
      <c r="AG4" s="70"/>
      <c r="AH4" s="10">
        <v>46104</v>
      </c>
      <c r="AI4" s="10">
        <v>46105</v>
      </c>
      <c r="AJ4" s="10">
        <v>46106</v>
      </c>
      <c r="AK4" s="10">
        <v>46107</v>
      </c>
      <c r="AL4" s="10">
        <v>46108</v>
      </c>
      <c r="AM4" s="11">
        <v>46111</v>
      </c>
      <c r="AN4" s="11">
        <v>46112</v>
      </c>
      <c r="AO4" s="11">
        <v>46113</v>
      </c>
      <c r="AP4" s="78">
        <v>46121</v>
      </c>
      <c r="AQ4" s="79"/>
      <c r="AR4" s="78">
        <v>46122</v>
      </c>
      <c r="AS4" s="79"/>
      <c r="AT4" s="10">
        <v>46125</v>
      </c>
      <c r="AU4" s="10">
        <v>46126</v>
      </c>
      <c r="AV4" s="10">
        <v>46127</v>
      </c>
      <c r="AW4" s="80">
        <v>46128</v>
      </c>
      <c r="AX4" s="81"/>
      <c r="AY4" s="10">
        <v>46129</v>
      </c>
      <c r="AZ4" s="11">
        <v>46132</v>
      </c>
      <c r="BA4" s="11">
        <v>46133</v>
      </c>
      <c r="BB4" s="11">
        <v>46134</v>
      </c>
      <c r="BC4" s="78">
        <v>46135</v>
      </c>
      <c r="BD4" s="79"/>
      <c r="BE4" s="11">
        <v>46136</v>
      </c>
      <c r="BF4" s="10">
        <v>46139</v>
      </c>
      <c r="BG4" s="10">
        <v>46140</v>
      </c>
      <c r="BH4" s="10">
        <v>46141</v>
      </c>
      <c r="BI4" s="10">
        <v>46142</v>
      </c>
      <c r="BJ4" s="12">
        <v>46143</v>
      </c>
      <c r="BK4" s="11">
        <v>46146</v>
      </c>
      <c r="BL4" s="11">
        <v>46147</v>
      </c>
      <c r="BM4" s="11">
        <v>46148</v>
      </c>
      <c r="BN4" s="11">
        <v>46149</v>
      </c>
      <c r="BO4" s="65">
        <v>46150</v>
      </c>
      <c r="BP4" s="66"/>
      <c r="BQ4" s="73"/>
      <c r="BR4" s="74"/>
      <c r="BS4" s="10">
        <v>46153</v>
      </c>
      <c r="BT4" s="10">
        <v>46154</v>
      </c>
      <c r="BU4" s="10">
        <v>46155</v>
      </c>
      <c r="BV4" s="10">
        <v>46156</v>
      </c>
      <c r="BW4" s="10">
        <v>46157</v>
      </c>
      <c r="BX4" s="13">
        <v>46160</v>
      </c>
      <c r="BY4" s="13">
        <v>46161</v>
      </c>
      <c r="BZ4" s="13">
        <v>46162</v>
      </c>
      <c r="CA4" s="13">
        <v>46163</v>
      </c>
      <c r="CB4" s="13">
        <v>46164</v>
      </c>
      <c r="CC4" s="10">
        <v>46167</v>
      </c>
      <c r="CD4" s="10">
        <v>46168</v>
      </c>
      <c r="CE4" s="10">
        <v>46169</v>
      </c>
      <c r="CF4" s="10">
        <v>46170</v>
      </c>
      <c r="CG4" s="10">
        <v>46171</v>
      </c>
      <c r="CH4" s="13">
        <v>46174</v>
      </c>
      <c r="CI4" s="13">
        <v>46175</v>
      </c>
      <c r="CJ4" s="13">
        <v>46176</v>
      </c>
      <c r="CK4" s="13">
        <v>46177</v>
      </c>
      <c r="CL4" s="13">
        <v>46178</v>
      </c>
      <c r="CM4" s="10">
        <v>46181</v>
      </c>
      <c r="CN4" s="10">
        <v>46182</v>
      </c>
      <c r="CO4" s="10">
        <v>46183</v>
      </c>
      <c r="CP4" s="10">
        <v>46184</v>
      </c>
      <c r="CQ4" s="10">
        <v>46185</v>
      </c>
    </row>
    <row r="5" spans="1:96" ht="69" customHeight="1" x14ac:dyDescent="0.4">
      <c r="A5" s="16" t="s">
        <v>9</v>
      </c>
      <c r="B5" s="15">
        <f t="shared" ref="B5:B35" si="0">COUNTIF(J5:BO5,"ch wew *")</f>
        <v>20</v>
      </c>
      <c r="C5" s="18" t="s">
        <v>10</v>
      </c>
      <c r="D5" s="15">
        <f t="shared" ref="D5:D35" si="1">COUNTIF(J5:BO5,"ped*")</f>
        <v>10</v>
      </c>
      <c r="E5" s="24" t="s">
        <v>11</v>
      </c>
      <c r="F5" s="15">
        <f t="shared" ref="F5:F35" si="2">COUNTIF(J5:BO5,"chir*")</f>
        <v>9</v>
      </c>
      <c r="G5" s="15"/>
      <c r="H5" s="76" t="s">
        <v>1</v>
      </c>
      <c r="I5" s="22">
        <v>1</v>
      </c>
      <c r="J5" s="20" t="s">
        <v>57</v>
      </c>
      <c r="K5" s="20" t="s">
        <v>57</v>
      </c>
      <c r="L5" s="20" t="s">
        <v>57</v>
      </c>
      <c r="M5" s="20" t="s">
        <v>57</v>
      </c>
      <c r="N5" s="20" t="s">
        <v>57</v>
      </c>
      <c r="O5" s="17"/>
      <c r="P5" s="20" t="s">
        <v>57</v>
      </c>
      <c r="Q5" s="20" t="s">
        <v>57</v>
      </c>
      <c r="R5" s="20" t="s">
        <v>57</v>
      </c>
      <c r="S5" s="20" t="s">
        <v>57</v>
      </c>
      <c r="T5" s="20" t="s">
        <v>57</v>
      </c>
      <c r="U5" s="17"/>
      <c r="V5" s="20" t="s">
        <v>47</v>
      </c>
      <c r="W5" s="20" t="s">
        <v>47</v>
      </c>
      <c r="X5" s="20" t="s">
        <v>47</v>
      </c>
      <c r="Y5" s="20" t="s">
        <v>47</v>
      </c>
      <c r="Z5" s="20" t="s">
        <v>47</v>
      </c>
      <c r="AA5" s="17"/>
      <c r="AB5" s="20" t="s">
        <v>47</v>
      </c>
      <c r="AC5" s="20" t="s">
        <v>47</v>
      </c>
      <c r="AD5" s="20" t="s">
        <v>47</v>
      </c>
      <c r="AE5" s="20" t="s">
        <v>47</v>
      </c>
      <c r="AF5" s="20" t="s">
        <v>47</v>
      </c>
      <c r="AG5" s="17"/>
      <c r="AH5" s="26" t="s">
        <v>540</v>
      </c>
      <c r="AI5" s="26" t="s">
        <v>540</v>
      </c>
      <c r="AJ5" s="26" t="s">
        <v>540</v>
      </c>
      <c r="AK5" s="26" t="s">
        <v>540</v>
      </c>
      <c r="AL5" s="26" t="s">
        <v>540</v>
      </c>
      <c r="AM5" s="26" t="s">
        <v>539</v>
      </c>
      <c r="AN5" s="26" t="s">
        <v>539</v>
      </c>
      <c r="AO5" s="26" t="s">
        <v>539</v>
      </c>
      <c r="AP5" s="26" t="s">
        <v>539</v>
      </c>
      <c r="AQ5" s="39"/>
      <c r="AR5" s="26" t="s">
        <v>539</v>
      </c>
      <c r="AS5" s="17"/>
      <c r="AT5" s="36" t="s">
        <v>533</v>
      </c>
      <c r="AU5" s="36" t="s">
        <v>533</v>
      </c>
      <c r="AV5" s="36" t="s">
        <v>533</v>
      </c>
      <c r="AW5" s="36" t="s">
        <v>533</v>
      </c>
      <c r="AX5" s="39"/>
      <c r="AY5" s="36" t="s">
        <v>533</v>
      </c>
      <c r="AZ5" s="36" t="s">
        <v>533</v>
      </c>
      <c r="BA5" s="36" t="s">
        <v>534</v>
      </c>
      <c r="BB5" s="36" t="s">
        <v>534</v>
      </c>
      <c r="BC5" s="36" t="s">
        <v>534</v>
      </c>
      <c r="BD5" s="39"/>
      <c r="BE5" s="17"/>
      <c r="BF5" s="17"/>
      <c r="BG5" s="17"/>
      <c r="BH5" s="17"/>
      <c r="BI5" s="17"/>
      <c r="BJ5" s="7"/>
      <c r="BK5" s="17"/>
      <c r="BL5" s="17"/>
      <c r="BM5" s="17"/>
      <c r="BN5" s="17"/>
      <c r="BO5" s="17"/>
      <c r="BP5" s="17"/>
      <c r="BQ5" s="33" t="s">
        <v>91</v>
      </c>
      <c r="BR5" s="28" t="s">
        <v>83</v>
      </c>
      <c r="BS5" s="29" t="s">
        <v>84</v>
      </c>
      <c r="BT5" s="29" t="s">
        <v>84</v>
      </c>
      <c r="BU5" s="29" t="s">
        <v>84</v>
      </c>
      <c r="BV5" s="29" t="s">
        <v>84</v>
      </c>
      <c r="BW5" s="29" t="s">
        <v>84</v>
      </c>
      <c r="BX5" s="29" t="s">
        <v>84</v>
      </c>
      <c r="BY5" s="30" t="s">
        <v>85</v>
      </c>
      <c r="BZ5" s="30" t="s">
        <v>85</v>
      </c>
      <c r="CA5" s="30" t="s">
        <v>85</v>
      </c>
      <c r="CB5" s="30" t="s">
        <v>85</v>
      </c>
      <c r="CC5" s="30" t="s">
        <v>85</v>
      </c>
      <c r="CD5" s="30" t="s">
        <v>85</v>
      </c>
      <c r="CE5" s="29" t="s">
        <v>86</v>
      </c>
      <c r="CF5" s="29" t="s">
        <v>86</v>
      </c>
      <c r="CG5" s="29" t="s">
        <v>86</v>
      </c>
      <c r="CH5" s="29" t="s">
        <v>86</v>
      </c>
      <c r="CI5" s="29" t="s">
        <v>86</v>
      </c>
      <c r="CJ5" s="29" t="s">
        <v>86</v>
      </c>
      <c r="CK5" s="31"/>
      <c r="CL5" s="30" t="s">
        <v>87</v>
      </c>
      <c r="CM5" s="30" t="s">
        <v>87</v>
      </c>
      <c r="CN5" s="30" t="s">
        <v>87</v>
      </c>
      <c r="CO5" s="30" t="s">
        <v>87</v>
      </c>
      <c r="CP5" s="30" t="s">
        <v>87</v>
      </c>
      <c r="CQ5" s="30" t="s">
        <v>87</v>
      </c>
    </row>
    <row r="6" spans="1:96" ht="69" customHeight="1" x14ac:dyDescent="0.4">
      <c r="A6" s="16" t="s">
        <v>9</v>
      </c>
      <c r="B6" s="15">
        <f t="shared" si="0"/>
        <v>20</v>
      </c>
      <c r="C6" s="18" t="s">
        <v>10</v>
      </c>
      <c r="D6" s="15">
        <f t="shared" si="1"/>
        <v>9</v>
      </c>
      <c r="E6" s="24" t="s">
        <v>11</v>
      </c>
      <c r="F6" s="15">
        <f t="shared" si="2"/>
        <v>9</v>
      </c>
      <c r="H6" s="77"/>
      <c r="I6" s="22">
        <f>I5+1</f>
        <v>2</v>
      </c>
      <c r="J6" s="20" t="s">
        <v>47</v>
      </c>
      <c r="K6" s="20" t="s">
        <v>47</v>
      </c>
      <c r="L6" s="20" t="s">
        <v>47</v>
      </c>
      <c r="M6" s="20" t="s">
        <v>47</v>
      </c>
      <c r="N6" s="20" t="s">
        <v>47</v>
      </c>
      <c r="O6" s="17"/>
      <c r="P6" s="20" t="s">
        <v>47</v>
      </c>
      <c r="Q6" s="20" t="s">
        <v>47</v>
      </c>
      <c r="R6" s="20" t="s">
        <v>47</v>
      </c>
      <c r="S6" s="20" t="s">
        <v>47</v>
      </c>
      <c r="T6" s="20" t="s">
        <v>47</v>
      </c>
      <c r="U6" s="17"/>
      <c r="V6" s="36" t="s">
        <v>416</v>
      </c>
      <c r="W6" s="36" t="s">
        <v>416</v>
      </c>
      <c r="X6" s="36" t="s">
        <v>416</v>
      </c>
      <c r="Y6" s="36" t="s">
        <v>416</v>
      </c>
      <c r="Z6" s="36" t="s">
        <v>416</v>
      </c>
      <c r="AA6" s="17"/>
      <c r="AB6" s="36" t="s">
        <v>416</v>
      </c>
      <c r="AC6" s="36" t="s">
        <v>418</v>
      </c>
      <c r="AD6" s="36" t="s">
        <v>418</v>
      </c>
      <c r="AE6" s="36" t="s">
        <v>418</v>
      </c>
      <c r="AF6" s="17"/>
      <c r="AG6" s="17"/>
      <c r="AH6" s="20" t="s">
        <v>46</v>
      </c>
      <c r="AI6" s="20" t="s">
        <v>46</v>
      </c>
      <c r="AJ6" s="20" t="s">
        <v>46</v>
      </c>
      <c r="AK6" s="20" t="s">
        <v>46</v>
      </c>
      <c r="AL6" s="20" t="s">
        <v>46</v>
      </c>
      <c r="AM6" s="20" t="s">
        <v>46</v>
      </c>
      <c r="AN6" s="20" t="s">
        <v>46</v>
      </c>
      <c r="AO6" s="20" t="s">
        <v>46</v>
      </c>
      <c r="AP6" s="20" t="s">
        <v>46</v>
      </c>
      <c r="AQ6" s="39"/>
      <c r="AR6" s="20" t="s">
        <v>46</v>
      </c>
      <c r="AS6" s="17"/>
      <c r="AT6" s="17"/>
      <c r="AU6" s="26" t="s">
        <v>236</v>
      </c>
      <c r="AV6" s="26" t="s">
        <v>236</v>
      </c>
      <c r="AW6" s="26" t="s">
        <v>236</v>
      </c>
      <c r="AX6" s="39"/>
      <c r="AY6" s="26" t="s">
        <v>236</v>
      </c>
      <c r="AZ6" s="26" t="s">
        <v>236</v>
      </c>
      <c r="BA6" s="26" t="s">
        <v>236</v>
      </c>
      <c r="BB6" s="26" t="s">
        <v>237</v>
      </c>
      <c r="BC6" s="26" t="s">
        <v>237</v>
      </c>
      <c r="BD6" s="39"/>
      <c r="BE6" s="26" t="s">
        <v>237</v>
      </c>
      <c r="BF6" s="17"/>
      <c r="BG6" s="17"/>
      <c r="BH6" s="17"/>
      <c r="BI6" s="17"/>
      <c r="BJ6" s="7"/>
      <c r="BK6" s="17"/>
      <c r="BL6" s="17"/>
      <c r="BM6" s="17"/>
      <c r="BN6" s="17"/>
      <c r="BO6" s="17"/>
      <c r="BP6" s="17"/>
      <c r="BQ6" s="34" t="s">
        <v>92</v>
      </c>
      <c r="BR6" s="32" t="s">
        <v>88</v>
      </c>
      <c r="BS6" s="29" t="s">
        <v>89</v>
      </c>
      <c r="BT6" s="29" t="s">
        <v>89</v>
      </c>
      <c r="BU6" s="29" t="s">
        <v>89</v>
      </c>
      <c r="BV6" s="29" t="s">
        <v>89</v>
      </c>
      <c r="BW6" s="29" t="s">
        <v>89</v>
      </c>
      <c r="BX6" s="29" t="s">
        <v>89</v>
      </c>
      <c r="BY6" s="29" t="s">
        <v>89</v>
      </c>
      <c r="BZ6" s="29" t="s">
        <v>89</v>
      </c>
      <c r="CA6" s="29" t="s">
        <v>89</v>
      </c>
      <c r="CB6" s="29" t="s">
        <v>89</v>
      </c>
      <c r="CC6" s="29" t="s">
        <v>89</v>
      </c>
      <c r="CD6" s="29" t="s">
        <v>89</v>
      </c>
      <c r="CE6" s="30" t="s">
        <v>90</v>
      </c>
      <c r="CF6" s="30" t="s">
        <v>90</v>
      </c>
      <c r="CG6" s="30" t="s">
        <v>90</v>
      </c>
      <c r="CH6" s="30" t="s">
        <v>90</v>
      </c>
      <c r="CI6" s="30" t="s">
        <v>90</v>
      </c>
      <c r="CJ6" s="30" t="s">
        <v>90</v>
      </c>
      <c r="CK6" s="7"/>
      <c r="CL6" s="30" t="s">
        <v>90</v>
      </c>
      <c r="CM6" s="30" t="s">
        <v>90</v>
      </c>
      <c r="CN6" s="30" t="s">
        <v>90</v>
      </c>
      <c r="CO6" s="30" t="s">
        <v>90</v>
      </c>
      <c r="CP6" s="30" t="s">
        <v>90</v>
      </c>
      <c r="CQ6" s="30" t="s">
        <v>90</v>
      </c>
    </row>
    <row r="7" spans="1:96" ht="69" customHeight="1" x14ac:dyDescent="0.4">
      <c r="A7" s="16" t="s">
        <v>9</v>
      </c>
      <c r="B7" s="15">
        <f t="shared" si="0"/>
        <v>20</v>
      </c>
      <c r="C7" s="18" t="s">
        <v>10</v>
      </c>
      <c r="D7" s="15">
        <f t="shared" si="1"/>
        <v>9</v>
      </c>
      <c r="E7" s="24" t="s">
        <v>11</v>
      </c>
      <c r="F7" s="15">
        <f t="shared" si="2"/>
        <v>9</v>
      </c>
      <c r="H7" s="77"/>
      <c r="I7" s="22">
        <f t="shared" ref="I7:I47" si="3">I6+1</f>
        <v>3</v>
      </c>
      <c r="J7" s="20" t="s">
        <v>48</v>
      </c>
      <c r="K7" s="20" t="s">
        <v>48</v>
      </c>
      <c r="L7" s="20" t="s">
        <v>48</v>
      </c>
      <c r="M7" s="20" t="s">
        <v>48</v>
      </c>
      <c r="N7" s="20" t="s">
        <v>48</v>
      </c>
      <c r="O7" s="17"/>
      <c r="P7" s="20" t="s">
        <v>48</v>
      </c>
      <c r="Q7" s="20" t="s">
        <v>48</v>
      </c>
      <c r="R7" s="20" t="s">
        <v>48</v>
      </c>
      <c r="S7" s="20" t="s">
        <v>48</v>
      </c>
      <c r="T7" s="20" t="s">
        <v>48</v>
      </c>
      <c r="U7" s="17"/>
      <c r="V7" s="20" t="s">
        <v>46</v>
      </c>
      <c r="W7" s="20" t="s">
        <v>46</v>
      </c>
      <c r="X7" s="20" t="s">
        <v>46</v>
      </c>
      <c r="Y7" s="20" t="s">
        <v>46</v>
      </c>
      <c r="Z7" s="20" t="s">
        <v>46</v>
      </c>
      <c r="AA7" s="17"/>
      <c r="AB7" s="20" t="s">
        <v>46</v>
      </c>
      <c r="AC7" s="20" t="s">
        <v>46</v>
      </c>
      <c r="AD7" s="20" t="s">
        <v>46</v>
      </c>
      <c r="AE7" s="20" t="s">
        <v>46</v>
      </c>
      <c r="AF7" s="20" t="s">
        <v>46</v>
      </c>
      <c r="AG7" s="17"/>
      <c r="AH7" s="26" t="s">
        <v>37</v>
      </c>
      <c r="AI7" s="26" t="s">
        <v>37</v>
      </c>
      <c r="AJ7" s="26" t="s">
        <v>37</v>
      </c>
      <c r="AK7" s="26" t="s">
        <v>37</v>
      </c>
      <c r="AL7" s="26" t="s">
        <v>37</v>
      </c>
      <c r="AM7" s="26" t="s">
        <v>37</v>
      </c>
      <c r="AN7" s="26" t="s">
        <v>39</v>
      </c>
      <c r="AO7" s="26" t="s">
        <v>39</v>
      </c>
      <c r="AP7" s="14"/>
      <c r="AQ7" s="42"/>
      <c r="AR7" s="26" t="s">
        <v>39</v>
      </c>
      <c r="AS7" s="17"/>
      <c r="AT7" s="17"/>
      <c r="AU7" s="17"/>
      <c r="AV7" s="17"/>
      <c r="AW7" s="17"/>
      <c r="AX7" s="40"/>
      <c r="AY7" s="17"/>
      <c r="AZ7" s="17"/>
      <c r="BA7" s="17"/>
      <c r="BB7" s="17"/>
      <c r="BC7" s="17"/>
      <c r="BD7" s="40"/>
      <c r="BE7" s="17"/>
      <c r="BF7" s="36" t="s">
        <v>535</v>
      </c>
      <c r="BG7" s="36" t="s">
        <v>535</v>
      </c>
      <c r="BH7" s="36" t="s">
        <v>535</v>
      </c>
      <c r="BI7" s="36" t="s">
        <v>535</v>
      </c>
      <c r="BJ7" s="7"/>
      <c r="BK7" s="36" t="s">
        <v>535</v>
      </c>
      <c r="BL7" s="36" t="s">
        <v>535</v>
      </c>
      <c r="BM7" s="36" t="s">
        <v>536</v>
      </c>
      <c r="BN7" s="36" t="s">
        <v>536</v>
      </c>
      <c r="BO7" s="36" t="s">
        <v>536</v>
      </c>
      <c r="BP7" s="29"/>
      <c r="BQ7" s="33" t="s">
        <v>91</v>
      </c>
      <c r="BR7" s="32" t="s">
        <v>113</v>
      </c>
      <c r="BS7" s="29" t="s">
        <v>114</v>
      </c>
      <c r="BT7" s="29" t="s">
        <v>114</v>
      </c>
      <c r="BU7" s="29" t="s">
        <v>114</v>
      </c>
      <c r="BV7" s="29" t="s">
        <v>114</v>
      </c>
      <c r="BW7" s="29" t="s">
        <v>114</v>
      </c>
      <c r="BX7" s="29" t="s">
        <v>114</v>
      </c>
      <c r="BY7" s="29" t="s">
        <v>114</v>
      </c>
      <c r="BZ7" s="29" t="s">
        <v>114</v>
      </c>
      <c r="CA7" s="29" t="s">
        <v>114</v>
      </c>
      <c r="CB7" s="29" t="s">
        <v>114</v>
      </c>
      <c r="CC7" s="29" t="s">
        <v>114</v>
      </c>
      <c r="CD7" s="29" t="s">
        <v>114</v>
      </c>
      <c r="CE7" s="30" t="s">
        <v>115</v>
      </c>
      <c r="CF7" s="30" t="s">
        <v>115</v>
      </c>
      <c r="CG7" s="30" t="s">
        <v>115</v>
      </c>
      <c r="CH7" s="30" t="s">
        <v>115</v>
      </c>
      <c r="CI7" s="30" t="s">
        <v>115</v>
      </c>
      <c r="CJ7" s="30" t="s">
        <v>115</v>
      </c>
      <c r="CK7" s="7"/>
      <c r="CL7" s="30" t="s">
        <v>115</v>
      </c>
      <c r="CM7" s="30" t="s">
        <v>115</v>
      </c>
      <c r="CN7" s="30" t="s">
        <v>115</v>
      </c>
      <c r="CO7" s="30" t="s">
        <v>115</v>
      </c>
      <c r="CP7" s="30" t="s">
        <v>115</v>
      </c>
      <c r="CQ7" s="30" t="s">
        <v>115</v>
      </c>
    </row>
    <row r="8" spans="1:96" ht="69" customHeight="1" x14ac:dyDescent="0.4">
      <c r="A8" s="16" t="s">
        <v>9</v>
      </c>
      <c r="B8" s="15">
        <f t="shared" si="0"/>
        <v>20</v>
      </c>
      <c r="C8" s="18" t="s">
        <v>10</v>
      </c>
      <c r="D8" s="15">
        <f t="shared" si="1"/>
        <v>9</v>
      </c>
      <c r="E8" s="24" t="s">
        <v>11</v>
      </c>
      <c r="F8" s="15">
        <f t="shared" si="2"/>
        <v>9</v>
      </c>
      <c r="H8" s="77"/>
      <c r="I8" s="22">
        <f t="shared" si="3"/>
        <v>4</v>
      </c>
      <c r="J8" s="26" t="s">
        <v>37</v>
      </c>
      <c r="K8" s="26" t="s">
        <v>37</v>
      </c>
      <c r="L8" s="26" t="s">
        <v>37</v>
      </c>
      <c r="M8" s="26" t="s">
        <v>37</v>
      </c>
      <c r="N8" s="26" t="s">
        <v>37</v>
      </c>
      <c r="O8" s="17"/>
      <c r="P8" s="26" t="s">
        <v>37</v>
      </c>
      <c r="Q8" s="26" t="s">
        <v>39</v>
      </c>
      <c r="R8" s="26" t="s">
        <v>39</v>
      </c>
      <c r="S8" s="26" t="s">
        <v>39</v>
      </c>
      <c r="T8" s="17"/>
      <c r="U8" s="17"/>
      <c r="V8" s="20" t="s">
        <v>489</v>
      </c>
      <c r="W8" s="20" t="s">
        <v>489</v>
      </c>
      <c r="X8" s="20" t="s">
        <v>489</v>
      </c>
      <c r="Y8" s="20" t="s">
        <v>489</v>
      </c>
      <c r="Z8" s="20" t="s">
        <v>489</v>
      </c>
      <c r="AA8" s="17"/>
      <c r="AB8" s="20" t="s">
        <v>489</v>
      </c>
      <c r="AC8" s="20" t="s">
        <v>489</v>
      </c>
      <c r="AD8" s="20" t="s">
        <v>489</v>
      </c>
      <c r="AE8" s="20" t="s">
        <v>489</v>
      </c>
      <c r="AF8" s="20" t="s">
        <v>489</v>
      </c>
      <c r="AG8" s="17"/>
      <c r="AH8" s="36" t="s">
        <v>410</v>
      </c>
      <c r="AI8" s="36" t="s">
        <v>410</v>
      </c>
      <c r="AJ8" s="36" t="s">
        <v>410</v>
      </c>
      <c r="AK8" s="36" t="s">
        <v>410</v>
      </c>
      <c r="AL8" s="36" t="s">
        <v>410</v>
      </c>
      <c r="AM8" s="36" t="s">
        <v>410</v>
      </c>
      <c r="AN8" s="36" t="s">
        <v>411</v>
      </c>
      <c r="AO8" s="36" t="s">
        <v>411</v>
      </c>
      <c r="AP8" s="36" t="s">
        <v>411</v>
      </c>
      <c r="AQ8" s="39"/>
      <c r="AR8" s="14"/>
      <c r="AS8" s="17"/>
      <c r="AT8" s="20" t="s">
        <v>48</v>
      </c>
      <c r="AU8" s="20" t="s">
        <v>48</v>
      </c>
      <c r="AV8" s="20" t="s">
        <v>48</v>
      </c>
      <c r="AW8" s="20" t="s">
        <v>48</v>
      </c>
      <c r="AX8" s="39"/>
      <c r="AY8" s="20" t="s">
        <v>48</v>
      </c>
      <c r="AZ8" s="20" t="s">
        <v>48</v>
      </c>
      <c r="BA8" s="20" t="s">
        <v>48</v>
      </c>
      <c r="BB8" s="20" t="s">
        <v>48</v>
      </c>
      <c r="BC8" s="20" t="s">
        <v>48</v>
      </c>
      <c r="BD8" s="39"/>
      <c r="BE8" s="20" t="s">
        <v>48</v>
      </c>
      <c r="BF8" s="17"/>
      <c r="BG8" s="17"/>
      <c r="BH8" s="17"/>
      <c r="BI8" s="17"/>
      <c r="BJ8" s="7"/>
      <c r="BK8" s="17"/>
      <c r="BL8" s="17"/>
      <c r="BM8" s="17"/>
      <c r="BN8" s="17"/>
      <c r="BO8" s="17"/>
      <c r="BP8" s="17"/>
      <c r="BQ8" s="34" t="s">
        <v>93</v>
      </c>
      <c r="BR8" s="28" t="s">
        <v>122</v>
      </c>
      <c r="BS8" s="29" t="s">
        <v>116</v>
      </c>
      <c r="BT8" s="29" t="s">
        <v>116</v>
      </c>
      <c r="BU8" s="29" t="s">
        <v>116</v>
      </c>
      <c r="BV8" s="29" t="s">
        <v>116</v>
      </c>
      <c r="BW8" s="29" t="s">
        <v>116</v>
      </c>
      <c r="BX8" s="29" t="s">
        <v>116</v>
      </c>
      <c r="BY8" s="30" t="s">
        <v>117</v>
      </c>
      <c r="BZ8" s="30" t="s">
        <v>117</v>
      </c>
      <c r="CA8" s="30" t="s">
        <v>117</v>
      </c>
      <c r="CB8" s="30" t="s">
        <v>117</v>
      </c>
      <c r="CC8" s="30" t="s">
        <v>117</v>
      </c>
      <c r="CD8" s="30" t="s">
        <v>117</v>
      </c>
      <c r="CE8" s="29" t="s">
        <v>118</v>
      </c>
      <c r="CF8" s="29" t="s">
        <v>118</v>
      </c>
      <c r="CG8" s="29" t="s">
        <v>118</v>
      </c>
      <c r="CH8" s="29" t="s">
        <v>118</v>
      </c>
      <c r="CI8" s="29" t="s">
        <v>118</v>
      </c>
      <c r="CJ8" s="29" t="s">
        <v>118</v>
      </c>
      <c r="CK8" s="7"/>
      <c r="CL8" s="30" t="s">
        <v>119</v>
      </c>
      <c r="CM8" s="30" t="s">
        <v>119</v>
      </c>
      <c r="CN8" s="30" t="s">
        <v>119</v>
      </c>
      <c r="CO8" s="30" t="s">
        <v>119</v>
      </c>
      <c r="CP8" s="30" t="s">
        <v>119</v>
      </c>
      <c r="CQ8" s="30" t="s">
        <v>119</v>
      </c>
    </row>
    <row r="9" spans="1:96" ht="69" customHeight="1" x14ac:dyDescent="0.4">
      <c r="A9" s="16" t="s">
        <v>9</v>
      </c>
      <c r="B9" s="15">
        <f t="shared" si="0"/>
        <v>20</v>
      </c>
      <c r="C9" s="18" t="s">
        <v>10</v>
      </c>
      <c r="D9" s="15">
        <f t="shared" si="1"/>
        <v>10</v>
      </c>
      <c r="E9" s="24" t="s">
        <v>11</v>
      </c>
      <c r="F9" s="15">
        <f t="shared" si="2"/>
        <v>9</v>
      </c>
      <c r="H9" s="77"/>
      <c r="I9" s="22">
        <f t="shared" si="3"/>
        <v>5</v>
      </c>
      <c r="J9" s="36" t="s">
        <v>414</v>
      </c>
      <c r="K9" s="36" t="s">
        <v>414</v>
      </c>
      <c r="L9" s="36" t="s">
        <v>414</v>
      </c>
      <c r="M9" s="36" t="s">
        <v>414</v>
      </c>
      <c r="N9" s="36" t="s">
        <v>414</v>
      </c>
      <c r="O9" s="17"/>
      <c r="P9" s="36" t="s">
        <v>414</v>
      </c>
      <c r="Q9" s="36" t="s">
        <v>415</v>
      </c>
      <c r="R9" s="36" t="s">
        <v>415</v>
      </c>
      <c r="S9" s="36" t="s">
        <v>415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6" t="s">
        <v>40</v>
      </c>
      <c r="AF9" s="26" t="s">
        <v>40</v>
      </c>
      <c r="AG9" s="17"/>
      <c r="AH9" s="20" t="s">
        <v>489</v>
      </c>
      <c r="AI9" s="20" t="s">
        <v>489</v>
      </c>
      <c r="AJ9" s="20" t="s">
        <v>489</v>
      </c>
      <c r="AK9" s="20" t="s">
        <v>489</v>
      </c>
      <c r="AL9" s="20" t="s">
        <v>489</v>
      </c>
      <c r="AM9" s="20" t="s">
        <v>489</v>
      </c>
      <c r="AN9" s="20" t="s">
        <v>489</v>
      </c>
      <c r="AO9" s="20" t="s">
        <v>489</v>
      </c>
      <c r="AP9" s="20" t="s">
        <v>489</v>
      </c>
      <c r="AQ9" s="39"/>
      <c r="AR9" s="20" t="s">
        <v>489</v>
      </c>
      <c r="AS9" s="17"/>
      <c r="AT9" s="26" t="s">
        <v>36</v>
      </c>
      <c r="AV9" s="26" t="s">
        <v>36</v>
      </c>
      <c r="AW9" s="26" t="s">
        <v>490</v>
      </c>
      <c r="AX9" s="39"/>
      <c r="AY9" s="26" t="s">
        <v>36</v>
      </c>
      <c r="AZ9" s="26" t="s">
        <v>36</v>
      </c>
      <c r="BA9" s="26" t="s">
        <v>36</v>
      </c>
      <c r="BB9" s="26" t="s">
        <v>36</v>
      </c>
      <c r="BC9" s="26" t="s">
        <v>38</v>
      </c>
      <c r="BD9" s="39"/>
      <c r="BE9" s="20" t="s">
        <v>48</v>
      </c>
      <c r="BF9" s="20" t="s">
        <v>48</v>
      </c>
      <c r="BG9" s="20" t="s">
        <v>48</v>
      </c>
      <c r="BH9" s="20" t="s">
        <v>48</v>
      </c>
      <c r="BI9" s="20" t="s">
        <v>48</v>
      </c>
      <c r="BJ9" s="7"/>
      <c r="BK9" s="20" t="s">
        <v>48</v>
      </c>
      <c r="BL9" s="20" t="s">
        <v>48</v>
      </c>
      <c r="BM9" s="20" t="s">
        <v>48</v>
      </c>
      <c r="BN9" s="20" t="s">
        <v>48</v>
      </c>
      <c r="BO9" s="20" t="s">
        <v>48</v>
      </c>
      <c r="BP9" s="29"/>
      <c r="BQ9" s="33" t="s">
        <v>91</v>
      </c>
      <c r="BR9" s="28" t="s">
        <v>262</v>
      </c>
      <c r="BS9" s="29" t="s">
        <v>120</v>
      </c>
      <c r="BT9" s="29" t="s">
        <v>120</v>
      </c>
      <c r="BU9" s="29" t="s">
        <v>120</v>
      </c>
      <c r="BV9" s="29" t="s">
        <v>120</v>
      </c>
      <c r="BW9" s="29" t="s">
        <v>120</v>
      </c>
      <c r="BX9" s="29" t="s">
        <v>120</v>
      </c>
      <c r="BY9" s="29" t="s">
        <v>120</v>
      </c>
      <c r="BZ9" s="29" t="s">
        <v>120</v>
      </c>
      <c r="CA9" s="29" t="s">
        <v>120</v>
      </c>
      <c r="CB9" s="29" t="s">
        <v>120</v>
      </c>
      <c r="CC9" s="29" t="s">
        <v>120</v>
      </c>
      <c r="CD9" s="29" t="s">
        <v>120</v>
      </c>
      <c r="CE9" s="30" t="s">
        <v>121</v>
      </c>
      <c r="CF9" s="30" t="s">
        <v>121</v>
      </c>
      <c r="CG9" s="30" t="s">
        <v>121</v>
      </c>
      <c r="CH9" s="30" t="s">
        <v>121</v>
      </c>
      <c r="CI9" s="30" t="s">
        <v>121</v>
      </c>
      <c r="CJ9" s="30" t="s">
        <v>121</v>
      </c>
      <c r="CK9" s="7"/>
      <c r="CL9" s="30" t="s">
        <v>121</v>
      </c>
      <c r="CM9" s="30" t="s">
        <v>121</v>
      </c>
      <c r="CN9" s="30" t="s">
        <v>121</v>
      </c>
      <c r="CO9" s="30" t="s">
        <v>121</v>
      </c>
      <c r="CP9" s="30" t="s">
        <v>131</v>
      </c>
      <c r="CQ9" s="30" t="s">
        <v>131</v>
      </c>
    </row>
    <row r="10" spans="1:96" ht="69" customHeight="1" x14ac:dyDescent="0.4">
      <c r="A10" s="16" t="s">
        <v>9</v>
      </c>
      <c r="B10" s="15">
        <f t="shared" si="0"/>
        <v>20</v>
      </c>
      <c r="C10" s="18" t="s">
        <v>10</v>
      </c>
      <c r="D10" s="15">
        <f t="shared" si="1"/>
        <v>9</v>
      </c>
      <c r="E10" s="24" t="s">
        <v>11</v>
      </c>
      <c r="F10" s="15">
        <f t="shared" si="2"/>
        <v>9</v>
      </c>
      <c r="H10" s="77"/>
      <c r="I10" s="22">
        <f t="shared" si="3"/>
        <v>6</v>
      </c>
      <c r="J10" s="20" t="s">
        <v>63</v>
      </c>
      <c r="K10" s="20" t="s">
        <v>63</v>
      </c>
      <c r="L10" s="20" t="s">
        <v>63</v>
      </c>
      <c r="M10" s="20" t="s">
        <v>63</v>
      </c>
      <c r="N10" s="20" t="s">
        <v>63</v>
      </c>
      <c r="O10" s="17"/>
      <c r="P10" s="20" t="s">
        <v>63</v>
      </c>
      <c r="Q10" s="20" t="s">
        <v>63</v>
      </c>
      <c r="R10" s="20" t="s">
        <v>63</v>
      </c>
      <c r="S10" s="20" t="s">
        <v>63</v>
      </c>
      <c r="T10" s="20" t="s">
        <v>63</v>
      </c>
      <c r="U10" s="17"/>
      <c r="V10" s="26" t="s">
        <v>238</v>
      </c>
      <c r="W10" s="26" t="s">
        <v>238</v>
      </c>
      <c r="X10" s="26" t="s">
        <v>238</v>
      </c>
      <c r="Y10" s="26" t="s">
        <v>238</v>
      </c>
      <c r="Z10" s="26" t="s">
        <v>238</v>
      </c>
      <c r="AA10" s="17"/>
      <c r="AB10" s="26" t="s">
        <v>238</v>
      </c>
      <c r="AC10" s="26" t="s">
        <v>239</v>
      </c>
      <c r="AD10" s="26" t="s">
        <v>239</v>
      </c>
      <c r="AE10" s="26" t="s">
        <v>239</v>
      </c>
      <c r="AF10" s="17"/>
      <c r="AG10" s="17"/>
      <c r="AH10" s="20" t="s">
        <v>48</v>
      </c>
      <c r="AI10" s="20" t="s">
        <v>48</v>
      </c>
      <c r="AJ10" s="20" t="s">
        <v>48</v>
      </c>
      <c r="AK10" s="20" t="s">
        <v>48</v>
      </c>
      <c r="AL10" s="20" t="s">
        <v>48</v>
      </c>
      <c r="AM10" s="20" t="s">
        <v>48</v>
      </c>
      <c r="AN10" s="20" t="s">
        <v>48</v>
      </c>
      <c r="AO10" s="20" t="s">
        <v>48</v>
      </c>
      <c r="AP10" s="20" t="s">
        <v>48</v>
      </c>
      <c r="AQ10" s="39"/>
      <c r="AR10" s="20" t="s">
        <v>48</v>
      </c>
      <c r="AS10" s="17"/>
      <c r="AT10" s="36" t="s">
        <v>399</v>
      </c>
      <c r="AU10" s="36" t="s">
        <v>399</v>
      </c>
      <c r="AV10" s="36" t="s">
        <v>399</v>
      </c>
      <c r="AW10" s="36" t="s">
        <v>400</v>
      </c>
      <c r="AX10" s="39"/>
      <c r="AY10" s="36" t="s">
        <v>401</v>
      </c>
      <c r="AZ10" s="36" t="s">
        <v>402</v>
      </c>
      <c r="BA10" s="36" t="s">
        <v>402</v>
      </c>
      <c r="BB10" s="36" t="s">
        <v>402</v>
      </c>
      <c r="BC10" s="36" t="s">
        <v>402</v>
      </c>
      <c r="BD10" s="39"/>
      <c r="BE10" s="17"/>
      <c r="BF10" s="17"/>
      <c r="BG10" s="17"/>
      <c r="BH10" s="17"/>
      <c r="BI10" s="17"/>
      <c r="BJ10" s="7"/>
      <c r="BK10" s="17"/>
      <c r="BL10" s="17"/>
      <c r="BM10" s="17"/>
      <c r="BN10" s="17"/>
      <c r="BO10" s="17"/>
      <c r="BP10" s="17"/>
      <c r="BQ10" s="33" t="s">
        <v>91</v>
      </c>
      <c r="BR10" s="28" t="s">
        <v>127</v>
      </c>
      <c r="BS10" s="29" t="s">
        <v>123</v>
      </c>
      <c r="BT10" s="29" t="s">
        <v>123</v>
      </c>
      <c r="BU10" s="29" t="s">
        <v>123</v>
      </c>
      <c r="BV10" s="29" t="s">
        <v>123</v>
      </c>
      <c r="BW10" s="29" t="s">
        <v>123</v>
      </c>
      <c r="BX10" s="29" t="s">
        <v>123</v>
      </c>
      <c r="BY10" s="30" t="s">
        <v>124</v>
      </c>
      <c r="BZ10" s="30" t="s">
        <v>124</v>
      </c>
      <c r="CA10" s="30" t="s">
        <v>124</v>
      </c>
      <c r="CB10" s="30" t="s">
        <v>124</v>
      </c>
      <c r="CC10" s="30" t="s">
        <v>124</v>
      </c>
      <c r="CD10" s="30" t="s">
        <v>124</v>
      </c>
      <c r="CE10" s="29" t="s">
        <v>125</v>
      </c>
      <c r="CF10" s="29" t="s">
        <v>125</v>
      </c>
      <c r="CG10" s="29" t="s">
        <v>125</v>
      </c>
      <c r="CH10" s="29" t="s">
        <v>125</v>
      </c>
      <c r="CI10" s="29" t="s">
        <v>125</v>
      </c>
      <c r="CJ10" s="29" t="s">
        <v>125</v>
      </c>
      <c r="CK10" s="7"/>
      <c r="CL10" s="30" t="s">
        <v>126</v>
      </c>
      <c r="CM10" s="30" t="s">
        <v>126</v>
      </c>
      <c r="CN10" s="30" t="s">
        <v>126</v>
      </c>
      <c r="CO10" s="30" t="s">
        <v>126</v>
      </c>
      <c r="CP10" s="30" t="s">
        <v>126</v>
      </c>
      <c r="CQ10" s="30" t="s">
        <v>126</v>
      </c>
    </row>
    <row r="11" spans="1:96" ht="69" customHeight="1" x14ac:dyDescent="0.4">
      <c r="A11" s="16" t="s">
        <v>9</v>
      </c>
      <c r="B11" s="15">
        <f t="shared" si="0"/>
        <v>20</v>
      </c>
      <c r="C11" s="18" t="s">
        <v>10</v>
      </c>
      <c r="D11" s="15">
        <f t="shared" si="1"/>
        <v>10</v>
      </c>
      <c r="E11" s="24" t="s">
        <v>11</v>
      </c>
      <c r="F11" s="15">
        <f t="shared" si="2"/>
        <v>9</v>
      </c>
      <c r="H11" s="77"/>
      <c r="I11" s="22">
        <f t="shared" si="3"/>
        <v>7</v>
      </c>
      <c r="J11" s="20" t="s">
        <v>64</v>
      </c>
      <c r="K11" s="20" t="s">
        <v>64</v>
      </c>
      <c r="L11" s="20" t="s">
        <v>64</v>
      </c>
      <c r="M11" s="20" t="s">
        <v>64</v>
      </c>
      <c r="N11" s="20" t="s">
        <v>64</v>
      </c>
      <c r="O11" s="17"/>
      <c r="P11" s="20" t="s">
        <v>64</v>
      </c>
      <c r="Q11" s="20" t="s">
        <v>64</v>
      </c>
      <c r="R11" s="20" t="s">
        <v>64</v>
      </c>
      <c r="S11" s="20" t="s">
        <v>64</v>
      </c>
      <c r="T11" s="20" t="s">
        <v>64</v>
      </c>
      <c r="U11" s="17"/>
      <c r="V11" s="20" t="s">
        <v>48</v>
      </c>
      <c r="W11" s="20" t="s">
        <v>48</v>
      </c>
      <c r="X11" s="20" t="s">
        <v>48</v>
      </c>
      <c r="Y11" s="20" t="s">
        <v>48</v>
      </c>
      <c r="Z11" s="20" t="s">
        <v>48</v>
      </c>
      <c r="AA11" s="17"/>
      <c r="AB11" s="20" t="s">
        <v>48</v>
      </c>
      <c r="AC11" s="20" t="s">
        <v>48</v>
      </c>
      <c r="AD11" s="20" t="s">
        <v>48</v>
      </c>
      <c r="AE11" s="20" t="s">
        <v>48</v>
      </c>
      <c r="AF11" s="20" t="s">
        <v>48</v>
      </c>
      <c r="AG11" s="17"/>
      <c r="AH11" s="26" t="s">
        <v>239</v>
      </c>
      <c r="AI11" s="26" t="s">
        <v>239</v>
      </c>
      <c r="AJ11" s="26" t="s">
        <v>239</v>
      </c>
      <c r="AK11" s="26" t="s">
        <v>239</v>
      </c>
      <c r="AL11" s="26" t="s">
        <v>239</v>
      </c>
      <c r="AM11" s="26" t="s">
        <v>240</v>
      </c>
      <c r="AN11" s="26" t="s">
        <v>240</v>
      </c>
      <c r="AO11" s="26" t="s">
        <v>240</v>
      </c>
      <c r="AP11" s="26" t="s">
        <v>240</v>
      </c>
      <c r="AQ11" s="39"/>
      <c r="AR11" s="26" t="s">
        <v>240</v>
      </c>
      <c r="AS11" s="17"/>
      <c r="AT11" s="17"/>
      <c r="AU11" s="17"/>
      <c r="AV11" s="17"/>
      <c r="AW11" s="17"/>
      <c r="AX11" s="40"/>
      <c r="AY11" s="17"/>
      <c r="AZ11" s="17"/>
      <c r="BA11" s="17"/>
      <c r="BB11" s="17"/>
      <c r="BC11" s="17"/>
      <c r="BD11" s="40"/>
      <c r="BE11" s="36" t="s">
        <v>402</v>
      </c>
      <c r="BF11" s="36" t="s">
        <v>402</v>
      </c>
      <c r="BG11" s="36" t="s">
        <v>402</v>
      </c>
      <c r="BH11" s="36" t="s">
        <v>402</v>
      </c>
      <c r="BI11" s="17"/>
      <c r="BJ11" s="7"/>
      <c r="BK11" s="36" t="s">
        <v>402</v>
      </c>
      <c r="BL11" s="36" t="s">
        <v>402</v>
      </c>
      <c r="BM11" s="36" t="s">
        <v>404</v>
      </c>
      <c r="BN11" s="36" t="s">
        <v>404</v>
      </c>
      <c r="BO11" s="36" t="s">
        <v>404</v>
      </c>
      <c r="BP11" s="29"/>
      <c r="BQ11" s="33" t="s">
        <v>91</v>
      </c>
      <c r="BR11" s="28" t="s">
        <v>127</v>
      </c>
      <c r="BS11" s="29" t="s">
        <v>128</v>
      </c>
      <c r="BT11" s="29" t="s">
        <v>128</v>
      </c>
      <c r="BU11" s="29" t="s">
        <v>128</v>
      </c>
      <c r="BV11" s="30" t="s">
        <v>129</v>
      </c>
      <c r="BW11" s="30" t="s">
        <v>129</v>
      </c>
      <c r="BX11" s="30" t="s">
        <v>129</v>
      </c>
      <c r="BY11" s="30" t="s">
        <v>129</v>
      </c>
      <c r="BZ11" s="30" t="s">
        <v>129</v>
      </c>
      <c r="CA11" s="30" t="s">
        <v>129</v>
      </c>
      <c r="CB11" s="29" t="s">
        <v>130</v>
      </c>
      <c r="CC11" s="29" t="s">
        <v>130</v>
      </c>
      <c r="CD11" s="29" t="s">
        <v>130</v>
      </c>
      <c r="CE11" s="29" t="s">
        <v>130</v>
      </c>
      <c r="CF11" s="29" t="s">
        <v>130</v>
      </c>
      <c r="CG11" s="29" t="s">
        <v>130</v>
      </c>
      <c r="CH11" s="29" t="s">
        <v>130</v>
      </c>
      <c r="CI11" s="29" t="s">
        <v>130</v>
      </c>
      <c r="CJ11" s="29" t="s">
        <v>130</v>
      </c>
      <c r="CK11" s="7"/>
      <c r="CL11" s="30" t="s">
        <v>131</v>
      </c>
      <c r="CM11" s="30" t="s">
        <v>131</v>
      </c>
      <c r="CN11" s="30" t="s">
        <v>131</v>
      </c>
      <c r="CO11" s="30" t="s">
        <v>131</v>
      </c>
      <c r="CP11" s="30" t="s">
        <v>131</v>
      </c>
      <c r="CQ11" s="30" t="s">
        <v>131</v>
      </c>
    </row>
    <row r="12" spans="1:96" ht="69" customHeight="1" x14ac:dyDescent="0.4">
      <c r="A12" s="16" t="s">
        <v>9</v>
      </c>
      <c r="B12" s="15">
        <f t="shared" si="0"/>
        <v>23</v>
      </c>
      <c r="C12" s="18" t="s">
        <v>10</v>
      </c>
      <c r="D12" s="15">
        <f t="shared" si="1"/>
        <v>8</v>
      </c>
      <c r="E12" s="24" t="s">
        <v>11</v>
      </c>
      <c r="F12" s="15">
        <f t="shared" si="2"/>
        <v>9</v>
      </c>
      <c r="H12" s="77"/>
      <c r="I12" s="22">
        <f t="shared" si="3"/>
        <v>8</v>
      </c>
      <c r="J12" s="36" t="s">
        <v>401</v>
      </c>
      <c r="K12" s="36" t="s">
        <v>401</v>
      </c>
      <c r="L12" s="36" t="s">
        <v>401</v>
      </c>
      <c r="M12" s="36" t="s">
        <v>401</v>
      </c>
      <c r="N12" s="36" t="s">
        <v>401</v>
      </c>
      <c r="O12" s="59" t="s">
        <v>521</v>
      </c>
      <c r="P12" s="36" t="s">
        <v>401</v>
      </c>
      <c r="Q12" s="36" t="s">
        <v>403</v>
      </c>
      <c r="R12" s="36" t="s">
        <v>403</v>
      </c>
      <c r="S12" s="36" t="s">
        <v>403</v>
      </c>
      <c r="T12" s="20" t="s">
        <v>65</v>
      </c>
      <c r="U12" s="59" t="s">
        <v>522</v>
      </c>
      <c r="V12" s="20" t="s">
        <v>65</v>
      </c>
      <c r="W12" s="20" t="s">
        <v>65</v>
      </c>
      <c r="X12" s="20" t="s">
        <v>65</v>
      </c>
      <c r="Y12" s="20" t="s">
        <v>65</v>
      </c>
      <c r="Z12" s="20" t="s">
        <v>65</v>
      </c>
      <c r="AA12" s="59" t="s">
        <v>521</v>
      </c>
      <c r="AB12" s="20" t="s">
        <v>65</v>
      </c>
      <c r="AC12" s="20" t="s">
        <v>65</v>
      </c>
      <c r="AD12" s="20" t="s">
        <v>65</v>
      </c>
      <c r="AE12" s="20" t="s">
        <v>65</v>
      </c>
      <c r="AF12" s="17"/>
      <c r="AG12" s="59" t="s">
        <v>521</v>
      </c>
      <c r="AH12" s="17"/>
      <c r="AI12" s="17"/>
      <c r="AJ12" s="17"/>
      <c r="AK12" s="17"/>
      <c r="AL12" s="59" t="s">
        <v>521</v>
      </c>
      <c r="AM12" s="14"/>
      <c r="AN12" s="14"/>
      <c r="AO12" s="14"/>
      <c r="AP12" s="14"/>
      <c r="AQ12" s="42"/>
      <c r="AR12" s="14"/>
      <c r="AS12" s="59" t="s">
        <v>521</v>
      </c>
      <c r="AT12" s="26" t="s">
        <v>228</v>
      </c>
      <c r="AU12" s="26" t="s">
        <v>228</v>
      </c>
      <c r="AV12" s="26" t="s">
        <v>228</v>
      </c>
      <c r="AX12" s="39"/>
      <c r="AY12" s="26" t="s">
        <v>228</v>
      </c>
      <c r="AZ12" s="26" t="s">
        <v>227</v>
      </c>
      <c r="BA12" s="26" t="s">
        <v>227</v>
      </c>
      <c r="BB12" s="26" t="s">
        <v>227</v>
      </c>
      <c r="BC12" s="26" t="s">
        <v>227</v>
      </c>
      <c r="BD12" s="39"/>
      <c r="BE12" s="59" t="s">
        <v>521</v>
      </c>
      <c r="BF12" s="17"/>
      <c r="BG12" s="17"/>
      <c r="BH12" s="17"/>
      <c r="BI12" s="20" t="s">
        <v>24</v>
      </c>
      <c r="BJ12" s="7"/>
      <c r="BK12" s="20" t="s">
        <v>24</v>
      </c>
      <c r="BL12" s="20" t="s">
        <v>24</v>
      </c>
      <c r="BM12" s="20" t="s">
        <v>24</v>
      </c>
      <c r="BN12" s="20" t="s">
        <v>17</v>
      </c>
      <c r="BO12" s="20" t="s">
        <v>17</v>
      </c>
      <c r="BP12" s="59" t="s">
        <v>521</v>
      </c>
      <c r="BQ12" s="33" t="s">
        <v>91</v>
      </c>
      <c r="BR12" s="28" t="s">
        <v>132</v>
      </c>
      <c r="BS12" s="29" t="s">
        <v>133</v>
      </c>
      <c r="BT12" s="29" t="s">
        <v>133</v>
      </c>
      <c r="BU12" s="29" t="s">
        <v>133</v>
      </c>
      <c r="BV12" s="29" t="s">
        <v>133</v>
      </c>
      <c r="BW12" s="29" t="s">
        <v>133</v>
      </c>
      <c r="BX12" s="29" t="s">
        <v>133</v>
      </c>
      <c r="BY12" s="30" t="s">
        <v>134</v>
      </c>
      <c r="BZ12" s="30" t="s">
        <v>134</v>
      </c>
      <c r="CA12" s="30" t="s">
        <v>134</v>
      </c>
      <c r="CB12" s="30" t="s">
        <v>134</v>
      </c>
      <c r="CC12" s="29" t="s">
        <v>135</v>
      </c>
      <c r="CD12" s="29" t="s">
        <v>135</v>
      </c>
      <c r="CE12" s="29" t="s">
        <v>135</v>
      </c>
      <c r="CF12" s="29" t="s">
        <v>135</v>
      </c>
      <c r="CG12" s="29" t="s">
        <v>135</v>
      </c>
      <c r="CH12" s="29" t="s">
        <v>135</v>
      </c>
      <c r="CI12" s="30" t="s">
        <v>136</v>
      </c>
      <c r="CJ12" s="30" t="s">
        <v>136</v>
      </c>
      <c r="CK12" s="7"/>
      <c r="CL12" s="30" t="s">
        <v>136</v>
      </c>
      <c r="CM12" s="30" t="s">
        <v>136</v>
      </c>
      <c r="CN12" s="30" t="s">
        <v>136</v>
      </c>
      <c r="CO12" s="30" t="s">
        <v>136</v>
      </c>
      <c r="CP12" s="30" t="s">
        <v>136</v>
      </c>
      <c r="CQ12" s="30" t="s">
        <v>136</v>
      </c>
    </row>
    <row r="13" spans="1:96" ht="69" customHeight="1" x14ac:dyDescent="0.4">
      <c r="A13" s="16" t="s">
        <v>9</v>
      </c>
      <c r="B13" s="15">
        <f t="shared" si="0"/>
        <v>18</v>
      </c>
      <c r="C13" s="18" t="s">
        <v>10</v>
      </c>
      <c r="D13" s="15">
        <f t="shared" si="1"/>
        <v>9</v>
      </c>
      <c r="E13" s="24" t="s">
        <v>11</v>
      </c>
      <c r="F13" s="15">
        <f t="shared" si="2"/>
        <v>9</v>
      </c>
      <c r="H13" s="77"/>
      <c r="I13" s="22">
        <f t="shared" si="3"/>
        <v>9</v>
      </c>
      <c r="J13" s="26" t="s">
        <v>525</v>
      </c>
      <c r="K13" s="26" t="s">
        <v>525</v>
      </c>
      <c r="L13" s="26" t="s">
        <v>525</v>
      </c>
      <c r="M13" s="26" t="s">
        <v>525</v>
      </c>
      <c r="N13" s="26" t="s">
        <v>525</v>
      </c>
      <c r="O13" s="17"/>
      <c r="P13" s="26" t="s">
        <v>525</v>
      </c>
      <c r="Q13" s="26" t="s">
        <v>531</v>
      </c>
      <c r="R13" s="26" t="s">
        <v>531</v>
      </c>
      <c r="S13" s="26" t="s">
        <v>531</v>
      </c>
      <c r="T13" s="20" t="s">
        <v>513</v>
      </c>
      <c r="U13" s="17"/>
      <c r="V13" s="20" t="s">
        <v>513</v>
      </c>
      <c r="W13" s="20" t="s">
        <v>513</v>
      </c>
      <c r="X13" s="17"/>
      <c r="Y13" s="20" t="s">
        <v>513</v>
      </c>
      <c r="Z13" s="17"/>
      <c r="AA13" s="17"/>
      <c r="AB13" s="20" t="s">
        <v>513</v>
      </c>
      <c r="AC13" s="20" t="s">
        <v>513</v>
      </c>
      <c r="AD13" s="20" t="s">
        <v>513</v>
      </c>
      <c r="AE13" s="17"/>
      <c r="AF13" s="20" t="s">
        <v>65</v>
      </c>
      <c r="AG13" s="17"/>
      <c r="AH13" s="20" t="s">
        <v>65</v>
      </c>
      <c r="AI13" s="20" t="s">
        <v>65</v>
      </c>
      <c r="AJ13" s="20" t="s">
        <v>70</v>
      </c>
      <c r="AK13" s="20" t="s">
        <v>65</v>
      </c>
      <c r="AL13" s="20" t="s">
        <v>70</v>
      </c>
      <c r="AM13" s="20" t="s">
        <v>70</v>
      </c>
      <c r="AN13" s="14"/>
      <c r="AO13" s="20" t="s">
        <v>70</v>
      </c>
      <c r="AP13" s="14"/>
      <c r="AQ13" s="42"/>
      <c r="AR13" s="20" t="s">
        <v>70</v>
      </c>
      <c r="AS13" s="17"/>
      <c r="AT13" s="20" t="s">
        <v>70</v>
      </c>
      <c r="AU13" s="17"/>
      <c r="AV13" s="17"/>
      <c r="AW13" s="17"/>
      <c r="AX13" s="40"/>
      <c r="AY13" s="20" t="s">
        <v>538</v>
      </c>
      <c r="AZ13" s="17"/>
      <c r="BA13" s="17"/>
      <c r="BB13" s="17"/>
      <c r="BC13" s="17"/>
      <c r="BD13" s="40"/>
      <c r="BE13" s="17"/>
      <c r="BF13" s="36" t="s">
        <v>406</v>
      </c>
      <c r="BG13" s="36" t="s">
        <v>406</v>
      </c>
      <c r="BH13" s="36" t="s">
        <v>406</v>
      </c>
      <c r="BI13" s="36" t="s">
        <v>406</v>
      </c>
      <c r="BJ13" s="7"/>
      <c r="BK13" s="36" t="s">
        <v>406</v>
      </c>
      <c r="BL13" s="36" t="s">
        <v>406</v>
      </c>
      <c r="BM13" s="36" t="s">
        <v>407</v>
      </c>
      <c r="BN13" s="36" t="s">
        <v>407</v>
      </c>
      <c r="BO13" s="36" t="s">
        <v>407</v>
      </c>
      <c r="BP13" s="29"/>
      <c r="BQ13" s="33" t="s">
        <v>91</v>
      </c>
      <c r="BR13" s="28" t="s">
        <v>137</v>
      </c>
      <c r="BS13" s="29" t="s">
        <v>138</v>
      </c>
      <c r="BT13" s="29" t="s">
        <v>138</v>
      </c>
      <c r="BU13" s="29" t="s">
        <v>138</v>
      </c>
      <c r="BV13" s="29" t="s">
        <v>138</v>
      </c>
      <c r="BW13" s="29" t="s">
        <v>138</v>
      </c>
      <c r="BX13" s="29" t="s">
        <v>138</v>
      </c>
      <c r="BY13" s="29" t="s">
        <v>138</v>
      </c>
      <c r="BZ13" s="29" t="s">
        <v>138</v>
      </c>
      <c r="CA13" s="29" t="s">
        <v>138</v>
      </c>
      <c r="CB13" s="29" t="s">
        <v>138</v>
      </c>
      <c r="CC13" s="29" t="s">
        <v>138</v>
      </c>
      <c r="CD13" s="29" t="s">
        <v>138</v>
      </c>
      <c r="CE13" s="30" t="s">
        <v>139</v>
      </c>
      <c r="CF13" s="30" t="s">
        <v>139</v>
      </c>
      <c r="CG13" s="30" t="s">
        <v>139</v>
      </c>
      <c r="CH13" s="30" t="s">
        <v>139</v>
      </c>
      <c r="CI13" s="30" t="s">
        <v>139</v>
      </c>
      <c r="CJ13" s="30" t="s">
        <v>139</v>
      </c>
      <c r="CK13" s="7"/>
      <c r="CL13" s="30" t="s">
        <v>139</v>
      </c>
      <c r="CM13" s="30" t="s">
        <v>139</v>
      </c>
      <c r="CN13" s="30" t="s">
        <v>139</v>
      </c>
      <c r="CO13" s="30" t="s">
        <v>139</v>
      </c>
      <c r="CP13" s="30" t="s">
        <v>139</v>
      </c>
      <c r="CQ13" s="30" t="s">
        <v>139</v>
      </c>
    </row>
    <row r="14" spans="1:96" ht="69" customHeight="1" x14ac:dyDescent="0.4">
      <c r="A14" s="16" t="s">
        <v>9</v>
      </c>
      <c r="B14" s="15">
        <f>COUNTIF(J14:BO14,"ch wew *")</f>
        <v>23</v>
      </c>
      <c r="C14" s="18" t="s">
        <v>10</v>
      </c>
      <c r="D14" s="15">
        <f>COUNTIF(J14:BO14,"ped*")</f>
        <v>9</v>
      </c>
      <c r="E14" s="24" t="s">
        <v>11</v>
      </c>
      <c r="F14" s="15">
        <f>COUNTIF(J14:BO14,"chir*")</f>
        <v>8</v>
      </c>
      <c r="H14" s="77"/>
      <c r="I14" s="22">
        <f t="shared" si="3"/>
        <v>10</v>
      </c>
      <c r="J14" s="15"/>
      <c r="K14" s="15"/>
      <c r="L14" s="17"/>
      <c r="M14" s="17"/>
      <c r="N14" s="17"/>
      <c r="O14" s="59" t="s">
        <v>521</v>
      </c>
      <c r="P14" s="17"/>
      <c r="Q14" s="17"/>
      <c r="R14" s="17"/>
      <c r="S14" s="17"/>
      <c r="U14" s="59" t="s">
        <v>522</v>
      </c>
      <c r="V14" s="26" t="s">
        <v>525</v>
      </c>
      <c r="W14" s="26" t="s">
        <v>532</v>
      </c>
      <c r="X14" s="26" t="s">
        <v>532</v>
      </c>
      <c r="Y14" s="26" t="s">
        <v>532</v>
      </c>
      <c r="Z14" s="26" t="s">
        <v>532</v>
      </c>
      <c r="AA14" s="59" t="s">
        <v>521</v>
      </c>
      <c r="AC14" s="26" t="s">
        <v>531</v>
      </c>
      <c r="AD14" s="26" t="s">
        <v>531</v>
      </c>
      <c r="AE14" s="26" t="s">
        <v>531</v>
      </c>
      <c r="AF14" s="36" t="s">
        <v>401</v>
      </c>
      <c r="AG14" s="59" t="s">
        <v>521</v>
      </c>
      <c r="AH14" s="36" t="s">
        <v>401</v>
      </c>
      <c r="AI14" s="36" t="s">
        <v>401</v>
      </c>
      <c r="AJ14" s="36" t="s">
        <v>401</v>
      </c>
      <c r="AK14" s="26" t="s">
        <v>241</v>
      </c>
      <c r="AL14" s="59" t="s">
        <v>521</v>
      </c>
      <c r="AM14" s="36" t="s">
        <v>491</v>
      </c>
      <c r="AN14" s="36" t="s">
        <v>491</v>
      </c>
      <c r="AO14" s="36" t="s">
        <v>491</v>
      </c>
      <c r="AP14" s="36" t="s">
        <v>491</v>
      </c>
      <c r="AQ14" s="42"/>
      <c r="AR14" s="20" t="s">
        <v>24</v>
      </c>
      <c r="AS14" s="59" t="s">
        <v>521</v>
      </c>
      <c r="AT14" s="20" t="s">
        <v>24</v>
      </c>
      <c r="AU14" s="20" t="s">
        <v>24</v>
      </c>
      <c r="AV14" s="20" t="s">
        <v>24</v>
      </c>
      <c r="AW14" s="20" t="s">
        <v>24</v>
      </c>
      <c r="AX14" s="39"/>
      <c r="AY14" s="20" t="s">
        <v>519</v>
      </c>
      <c r="AZ14" s="20" t="s">
        <v>519</v>
      </c>
      <c r="BA14" s="20" t="s">
        <v>519</v>
      </c>
      <c r="BB14" s="20" t="s">
        <v>519</v>
      </c>
      <c r="BC14" s="20" t="s">
        <v>519</v>
      </c>
      <c r="BD14" s="39"/>
      <c r="BE14" s="59" t="s">
        <v>521</v>
      </c>
      <c r="BF14" s="20" t="s">
        <v>519</v>
      </c>
      <c r="BG14" s="17"/>
      <c r="BH14" s="17"/>
      <c r="BI14" s="17"/>
      <c r="BJ14" s="7"/>
      <c r="BK14" s="20" t="s">
        <v>24</v>
      </c>
      <c r="BL14" s="20" t="s">
        <v>24</v>
      </c>
      <c r="BM14" s="20" t="s">
        <v>24</v>
      </c>
      <c r="BN14" s="20" t="s">
        <v>24</v>
      </c>
      <c r="BO14" s="20" t="s">
        <v>24</v>
      </c>
      <c r="BP14" s="59" t="s">
        <v>521</v>
      </c>
      <c r="BQ14" s="34" t="s">
        <v>94</v>
      </c>
      <c r="BR14" s="28" t="s">
        <v>140</v>
      </c>
      <c r="BS14" s="29" t="s">
        <v>141</v>
      </c>
      <c r="BT14" s="29" t="s">
        <v>141</v>
      </c>
      <c r="BU14" s="29" t="s">
        <v>142</v>
      </c>
      <c r="BV14" s="29" t="s">
        <v>142</v>
      </c>
      <c r="BW14" s="29" t="s">
        <v>142</v>
      </c>
      <c r="BX14" s="29" t="s">
        <v>142</v>
      </c>
      <c r="BY14" s="29" t="s">
        <v>142</v>
      </c>
      <c r="BZ14" s="29" t="s">
        <v>142</v>
      </c>
      <c r="CA14" s="30" t="s">
        <v>143</v>
      </c>
      <c r="CB14" s="30" t="s">
        <v>143</v>
      </c>
      <c r="CC14" s="30" t="s">
        <v>143</v>
      </c>
      <c r="CD14" s="30" t="s">
        <v>143</v>
      </c>
      <c r="CE14" s="30" t="s">
        <v>143</v>
      </c>
      <c r="CF14" s="30" t="s">
        <v>143</v>
      </c>
      <c r="CG14" s="30" t="s">
        <v>143</v>
      </c>
      <c r="CH14" s="30" t="s">
        <v>143</v>
      </c>
      <c r="CI14" s="30" t="s">
        <v>143</v>
      </c>
      <c r="CJ14" s="30" t="s">
        <v>143</v>
      </c>
      <c r="CK14" s="7"/>
      <c r="CL14" s="30" t="s">
        <v>143</v>
      </c>
      <c r="CM14" s="30" t="s">
        <v>143</v>
      </c>
      <c r="CN14" s="30" t="s">
        <v>143</v>
      </c>
      <c r="CO14" s="30" t="s">
        <v>143</v>
      </c>
      <c r="CP14" s="30" t="s">
        <v>143</v>
      </c>
      <c r="CQ14" s="30" t="s">
        <v>143</v>
      </c>
    </row>
    <row r="15" spans="1:96" ht="69" customHeight="1" x14ac:dyDescent="0.4">
      <c r="A15" s="16" t="s">
        <v>9</v>
      </c>
      <c r="B15" s="15">
        <f t="shared" si="0"/>
        <v>20</v>
      </c>
      <c r="C15" s="18" t="s">
        <v>10</v>
      </c>
      <c r="D15" s="15">
        <f t="shared" si="1"/>
        <v>9</v>
      </c>
      <c r="E15" s="24" t="s">
        <v>11</v>
      </c>
      <c r="F15" s="15">
        <f t="shared" si="2"/>
        <v>9</v>
      </c>
      <c r="H15" s="77"/>
      <c r="I15" s="22">
        <f t="shared" si="3"/>
        <v>11</v>
      </c>
      <c r="J15" s="15"/>
      <c r="K15" s="15"/>
      <c r="L15" s="17"/>
      <c r="M15" s="17"/>
      <c r="N15" s="17"/>
      <c r="O15" s="17"/>
      <c r="P15" s="17"/>
      <c r="Q15" s="17"/>
      <c r="R15" s="17"/>
      <c r="S15" s="17"/>
      <c r="T15" s="36" t="s">
        <v>401</v>
      </c>
      <c r="U15" s="17"/>
      <c r="V15" s="20" t="s">
        <v>63</v>
      </c>
      <c r="W15" s="20" t="s">
        <v>63</v>
      </c>
      <c r="X15" s="20" t="s">
        <v>63</v>
      </c>
      <c r="Y15" s="20" t="s">
        <v>63</v>
      </c>
      <c r="Z15" s="20" t="s">
        <v>63</v>
      </c>
      <c r="AA15" s="17"/>
      <c r="AB15" s="20" t="s">
        <v>63</v>
      </c>
      <c r="AC15" s="20" t="s">
        <v>63</v>
      </c>
      <c r="AD15" s="20" t="s">
        <v>63</v>
      </c>
      <c r="AE15" s="20" t="s">
        <v>63</v>
      </c>
      <c r="AF15" s="20" t="s">
        <v>63</v>
      </c>
      <c r="AG15" s="17"/>
      <c r="AH15" s="20" t="s">
        <v>64</v>
      </c>
      <c r="AI15" s="20" t="s">
        <v>64</v>
      </c>
      <c r="AJ15" s="20" t="s">
        <v>64</v>
      </c>
      <c r="AK15" s="20" t="s">
        <v>64</v>
      </c>
      <c r="AL15" s="20" t="s">
        <v>64</v>
      </c>
      <c r="AM15" s="20" t="s">
        <v>504</v>
      </c>
      <c r="AN15" s="20" t="s">
        <v>504</v>
      </c>
      <c r="AP15" s="20" t="s">
        <v>519</v>
      </c>
      <c r="AQ15" s="42"/>
      <c r="AR15" s="20" t="s">
        <v>520</v>
      </c>
      <c r="AS15" s="17"/>
      <c r="AT15" s="20" t="s">
        <v>520</v>
      </c>
      <c r="AU15" s="36" t="s">
        <v>406</v>
      </c>
      <c r="AV15" s="36" t="s">
        <v>406</v>
      </c>
      <c r="AW15" s="36" t="s">
        <v>406</v>
      </c>
      <c r="AX15" s="39"/>
      <c r="AY15" s="36" t="s">
        <v>406</v>
      </c>
      <c r="AZ15" s="36" t="s">
        <v>406</v>
      </c>
      <c r="BA15" s="36" t="s">
        <v>407</v>
      </c>
      <c r="BB15" s="36" t="s">
        <v>407</v>
      </c>
      <c r="BC15" s="36" t="s">
        <v>407</v>
      </c>
      <c r="BD15" s="39"/>
      <c r="BE15" s="26" t="s">
        <v>37</v>
      </c>
      <c r="BF15" s="26" t="s">
        <v>37</v>
      </c>
      <c r="BG15" s="26" t="s">
        <v>37</v>
      </c>
      <c r="BH15" s="26" t="s">
        <v>41</v>
      </c>
      <c r="BJ15" s="7"/>
      <c r="BK15" s="26" t="s">
        <v>41</v>
      </c>
      <c r="BL15" s="26" t="s">
        <v>41</v>
      </c>
      <c r="BM15" s="26" t="s">
        <v>42</v>
      </c>
      <c r="BN15" s="26" t="s">
        <v>42</v>
      </c>
      <c r="BO15" s="26" t="s">
        <v>42</v>
      </c>
      <c r="BP15" s="29"/>
      <c r="BQ15" s="34" t="s">
        <v>95</v>
      </c>
      <c r="BR15" s="32" t="s">
        <v>144</v>
      </c>
      <c r="BS15" s="29" t="s">
        <v>145</v>
      </c>
      <c r="BT15" s="29" t="s">
        <v>145</v>
      </c>
      <c r="BU15" s="29" t="s">
        <v>145</v>
      </c>
      <c r="BV15" s="29" t="s">
        <v>145</v>
      </c>
      <c r="BW15" s="29" t="s">
        <v>145</v>
      </c>
      <c r="BX15" s="29" t="s">
        <v>145</v>
      </c>
      <c r="BY15" s="29" t="s">
        <v>145</v>
      </c>
      <c r="BZ15" s="29" t="s">
        <v>145</v>
      </c>
      <c r="CA15" s="29" t="s">
        <v>145</v>
      </c>
      <c r="CB15" s="29" t="s">
        <v>145</v>
      </c>
      <c r="CC15" s="29" t="s">
        <v>145</v>
      </c>
      <c r="CD15" s="29" t="s">
        <v>145</v>
      </c>
      <c r="CE15" s="30" t="s">
        <v>146</v>
      </c>
      <c r="CF15" s="30" t="s">
        <v>146</v>
      </c>
      <c r="CG15" s="30" t="s">
        <v>146</v>
      </c>
      <c r="CH15" s="30" t="s">
        <v>146</v>
      </c>
      <c r="CI15" s="30" t="s">
        <v>146</v>
      </c>
      <c r="CJ15" s="30" t="s">
        <v>146</v>
      </c>
      <c r="CK15" s="7"/>
      <c r="CL15" s="30" t="s">
        <v>146</v>
      </c>
      <c r="CM15" s="30" t="s">
        <v>146</v>
      </c>
      <c r="CN15" s="30" t="s">
        <v>146</v>
      </c>
      <c r="CO15" s="30" t="s">
        <v>146</v>
      </c>
      <c r="CP15" s="30" t="s">
        <v>146</v>
      </c>
      <c r="CQ15" s="30" t="s">
        <v>146</v>
      </c>
    </row>
    <row r="16" spans="1:96" ht="69" customHeight="1" x14ac:dyDescent="0.4">
      <c r="A16" s="16" t="s">
        <v>9</v>
      </c>
      <c r="B16" s="15">
        <f>COUNTIF(V16:BO16,"ch wew *")</f>
        <v>20</v>
      </c>
      <c r="C16" s="18" t="s">
        <v>10</v>
      </c>
      <c r="D16" s="15">
        <f>COUNTIF(V16:BO16,"ped*")</f>
        <v>9</v>
      </c>
      <c r="E16" s="24" t="s">
        <v>11</v>
      </c>
      <c r="F16" s="15">
        <f>COUNTIF(V16:BO16,"chir*")</f>
        <v>9</v>
      </c>
      <c r="H16" s="77"/>
      <c r="I16" s="22">
        <f t="shared" si="3"/>
        <v>12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26" t="s">
        <v>41</v>
      </c>
      <c r="W16" s="26" t="s">
        <v>41</v>
      </c>
      <c r="X16" s="26" t="s">
        <v>41</v>
      </c>
      <c r="Y16" s="26" t="s">
        <v>41</v>
      </c>
      <c r="Z16" s="26" t="s">
        <v>41</v>
      </c>
      <c r="AA16" s="17"/>
      <c r="AB16" s="26" t="s">
        <v>41</v>
      </c>
      <c r="AC16" s="26" t="s">
        <v>44</v>
      </c>
      <c r="AD16" s="26" t="s">
        <v>44</v>
      </c>
      <c r="AE16" s="26" t="s">
        <v>44</v>
      </c>
      <c r="AF16" s="20" t="s">
        <v>69</v>
      </c>
      <c r="AG16" s="17"/>
      <c r="AH16" s="20" t="s">
        <v>69</v>
      </c>
      <c r="AI16" s="20" t="s">
        <v>69</v>
      </c>
      <c r="AJ16" s="20" t="s">
        <v>69</v>
      </c>
      <c r="AK16" s="20" t="s">
        <v>69</v>
      </c>
      <c r="AL16" s="20" t="s">
        <v>69</v>
      </c>
      <c r="AM16" s="20" t="s">
        <v>69</v>
      </c>
      <c r="AN16" s="20" t="s">
        <v>69</v>
      </c>
      <c r="AO16" s="20" t="s">
        <v>69</v>
      </c>
      <c r="AP16" s="20" t="s">
        <v>69</v>
      </c>
      <c r="AQ16" s="42"/>
      <c r="AR16" s="20" t="s">
        <v>58</v>
      </c>
      <c r="AS16" s="17"/>
      <c r="AT16" s="20" t="s">
        <v>58</v>
      </c>
      <c r="AU16" s="20" t="s">
        <v>58</v>
      </c>
      <c r="AV16" s="20" t="s">
        <v>58</v>
      </c>
      <c r="AW16" s="20" t="s">
        <v>58</v>
      </c>
      <c r="AX16" s="39"/>
      <c r="AY16" s="20" t="s">
        <v>58</v>
      </c>
      <c r="AZ16" s="20" t="s">
        <v>58</v>
      </c>
      <c r="BA16" s="20" t="s">
        <v>58</v>
      </c>
      <c r="BB16" s="20" t="s">
        <v>58</v>
      </c>
      <c r="BC16" s="20" t="s">
        <v>58</v>
      </c>
      <c r="BD16" s="39"/>
      <c r="BE16" s="17"/>
      <c r="BF16" s="36" t="s">
        <v>408</v>
      </c>
      <c r="BG16" s="36" t="s">
        <v>408</v>
      </c>
      <c r="BH16" s="36" t="s">
        <v>408</v>
      </c>
      <c r="BI16" s="36" t="s">
        <v>408</v>
      </c>
      <c r="BJ16" s="7"/>
      <c r="BK16" s="36" t="s">
        <v>408</v>
      </c>
      <c r="BL16" s="36" t="s">
        <v>408</v>
      </c>
      <c r="BM16" s="36" t="s">
        <v>409</v>
      </c>
      <c r="BN16" s="36" t="s">
        <v>409</v>
      </c>
      <c r="BO16" s="36" t="s">
        <v>409</v>
      </c>
      <c r="BP16" s="29"/>
      <c r="BQ16" s="34" t="s">
        <v>96</v>
      </c>
      <c r="BR16" s="32" t="s">
        <v>147</v>
      </c>
      <c r="BS16" s="29" t="s">
        <v>148</v>
      </c>
      <c r="BT16" s="29" t="s">
        <v>148</v>
      </c>
      <c r="BU16" s="29" t="s">
        <v>148</v>
      </c>
      <c r="BV16" s="29" t="s">
        <v>148</v>
      </c>
      <c r="BW16" s="29" t="s">
        <v>148</v>
      </c>
      <c r="BX16" s="29" t="s">
        <v>148</v>
      </c>
      <c r="BY16" s="29" t="s">
        <v>148</v>
      </c>
      <c r="BZ16" s="29" t="s">
        <v>148</v>
      </c>
      <c r="CA16" s="29" t="s">
        <v>148</v>
      </c>
      <c r="CB16" s="29" t="s">
        <v>148</v>
      </c>
      <c r="CC16" s="29" t="s">
        <v>148</v>
      </c>
      <c r="CD16" s="29" t="s">
        <v>148</v>
      </c>
      <c r="CE16" s="30" t="s">
        <v>149</v>
      </c>
      <c r="CF16" s="30" t="s">
        <v>149</v>
      </c>
      <c r="CG16" s="30" t="s">
        <v>149</v>
      </c>
      <c r="CH16" s="30" t="s">
        <v>149</v>
      </c>
      <c r="CI16" s="30" t="s">
        <v>149</v>
      </c>
      <c r="CJ16" s="30" t="s">
        <v>149</v>
      </c>
      <c r="CK16" s="7"/>
      <c r="CL16" s="30" t="s">
        <v>149</v>
      </c>
      <c r="CM16" s="30" t="s">
        <v>149</v>
      </c>
      <c r="CN16" s="30" t="s">
        <v>149</v>
      </c>
      <c r="CO16" s="30" t="s">
        <v>149</v>
      </c>
      <c r="CP16" s="30" t="s">
        <v>149</v>
      </c>
      <c r="CQ16" s="30" t="s">
        <v>149</v>
      </c>
    </row>
    <row r="17" spans="1:95" ht="69" customHeight="1" x14ac:dyDescent="0.4">
      <c r="A17" s="16" t="s">
        <v>9</v>
      </c>
      <c r="B17" s="15">
        <f t="shared" si="0"/>
        <v>20</v>
      </c>
      <c r="C17" s="18" t="s">
        <v>10</v>
      </c>
      <c r="D17" s="15">
        <f t="shared" si="1"/>
        <v>9</v>
      </c>
      <c r="E17" s="24" t="s">
        <v>11</v>
      </c>
      <c r="F17" s="15">
        <f t="shared" si="2"/>
        <v>9</v>
      </c>
      <c r="H17" s="77"/>
      <c r="I17" s="22">
        <f t="shared" si="3"/>
        <v>13</v>
      </c>
      <c r="J17" s="26" t="s">
        <v>41</v>
      </c>
      <c r="K17" s="26" t="s">
        <v>41</v>
      </c>
      <c r="L17" s="26" t="s">
        <v>41</v>
      </c>
      <c r="M17" s="26" t="s">
        <v>41</v>
      </c>
      <c r="N17" s="26" t="s">
        <v>41</v>
      </c>
      <c r="O17" s="17"/>
      <c r="P17" s="26" t="s">
        <v>41</v>
      </c>
      <c r="Q17" s="26" t="s">
        <v>44</v>
      </c>
      <c r="R17" s="17"/>
      <c r="S17" s="17"/>
      <c r="T17" s="17"/>
      <c r="U17" s="17"/>
      <c r="V17" s="36" t="s">
        <v>408</v>
      </c>
      <c r="W17" s="36" t="s">
        <v>408</v>
      </c>
      <c r="X17" s="36" t="s">
        <v>408</v>
      </c>
      <c r="Y17" s="36" t="s">
        <v>408</v>
      </c>
      <c r="Z17" s="36" t="s">
        <v>408</v>
      </c>
      <c r="AA17" s="17"/>
      <c r="AB17" s="36" t="s">
        <v>408</v>
      </c>
      <c r="AC17" s="36" t="s">
        <v>409</v>
      </c>
      <c r="AD17" s="36" t="s">
        <v>409</v>
      </c>
      <c r="AE17" s="36" t="s">
        <v>409</v>
      </c>
      <c r="AF17" s="26" t="s">
        <v>44</v>
      </c>
      <c r="AG17" s="17"/>
      <c r="AH17" s="26" t="s">
        <v>44</v>
      </c>
      <c r="AI17" s="17"/>
      <c r="AJ17" s="17"/>
      <c r="AK17" s="17"/>
      <c r="AL17" s="17"/>
      <c r="AM17" s="14"/>
      <c r="AN17" s="14"/>
      <c r="AO17" s="14"/>
      <c r="AP17" s="14"/>
      <c r="AQ17" s="42"/>
      <c r="AR17" s="20" t="s">
        <v>66</v>
      </c>
      <c r="AS17" s="17"/>
      <c r="AT17" s="20" t="s">
        <v>66</v>
      </c>
      <c r="AU17" s="20" t="s">
        <v>66</v>
      </c>
      <c r="AV17" s="20" t="s">
        <v>66</v>
      </c>
      <c r="AW17" s="20" t="s">
        <v>66</v>
      </c>
      <c r="AX17" s="39"/>
      <c r="AY17" s="20" t="s">
        <v>66</v>
      </c>
      <c r="AZ17" s="20" t="s">
        <v>66</v>
      </c>
      <c r="BA17" s="20" t="s">
        <v>66</v>
      </c>
      <c r="BB17" s="20" t="s">
        <v>66</v>
      </c>
      <c r="BC17" s="20" t="s">
        <v>66</v>
      </c>
      <c r="BD17" s="39"/>
      <c r="BE17" s="20" t="s">
        <v>58</v>
      </c>
      <c r="BF17" s="20" t="s">
        <v>58</v>
      </c>
      <c r="BG17" s="20" t="s">
        <v>58</v>
      </c>
      <c r="BH17" s="20" t="s">
        <v>58</v>
      </c>
      <c r="BI17" s="20" t="s">
        <v>58</v>
      </c>
      <c r="BJ17" s="7"/>
      <c r="BK17" s="20" t="s">
        <v>58</v>
      </c>
      <c r="BL17" s="20" t="s">
        <v>58</v>
      </c>
      <c r="BM17" s="20" t="s">
        <v>58</v>
      </c>
      <c r="BN17" s="20" t="s">
        <v>58</v>
      </c>
      <c r="BO17" s="20" t="s">
        <v>58</v>
      </c>
      <c r="BP17" s="29"/>
      <c r="BQ17" s="34" t="s">
        <v>97</v>
      </c>
      <c r="BR17" s="35" t="s">
        <v>150</v>
      </c>
      <c r="BS17" s="29" t="s">
        <v>206</v>
      </c>
      <c r="BT17" s="29" t="s">
        <v>206</v>
      </c>
      <c r="BU17" s="29" t="s">
        <v>206</v>
      </c>
      <c r="BV17" s="29" t="s">
        <v>206</v>
      </c>
      <c r="BW17" s="29" t="s">
        <v>206</v>
      </c>
      <c r="BX17" s="30" t="s">
        <v>207</v>
      </c>
      <c r="BY17" s="30" t="s">
        <v>207</v>
      </c>
      <c r="BZ17" s="29" t="s">
        <v>208</v>
      </c>
      <c r="CA17" s="29" t="s">
        <v>208</v>
      </c>
      <c r="CB17" s="29" t="s">
        <v>208</v>
      </c>
      <c r="CC17" s="29" t="s">
        <v>208</v>
      </c>
      <c r="CD17" s="30" t="s">
        <v>209</v>
      </c>
      <c r="CE17" s="30" t="s">
        <v>209</v>
      </c>
      <c r="CF17" s="30" t="s">
        <v>209</v>
      </c>
      <c r="CG17" s="30" t="s">
        <v>209</v>
      </c>
      <c r="CH17" s="29" t="s">
        <v>210</v>
      </c>
      <c r="CI17" s="29" t="s">
        <v>210</v>
      </c>
      <c r="CJ17" s="29" t="s">
        <v>210</v>
      </c>
      <c r="CK17" s="7"/>
      <c r="CL17" s="30" t="s">
        <v>211</v>
      </c>
      <c r="CM17" s="30" t="s">
        <v>211</v>
      </c>
      <c r="CN17" s="30" t="s">
        <v>211</v>
      </c>
      <c r="CO17" s="30" t="s">
        <v>211</v>
      </c>
      <c r="CP17" s="30" t="s">
        <v>211</v>
      </c>
      <c r="CQ17" s="30" t="s">
        <v>211</v>
      </c>
    </row>
    <row r="18" spans="1:95" ht="69" customHeight="1" x14ac:dyDescent="0.4">
      <c r="A18" s="16" t="s">
        <v>9</v>
      </c>
      <c r="B18" s="15">
        <f t="shared" si="0"/>
        <v>20</v>
      </c>
      <c r="C18" s="18" t="s">
        <v>10</v>
      </c>
      <c r="D18" s="15">
        <f t="shared" si="1"/>
        <v>9</v>
      </c>
      <c r="E18" s="24" t="s">
        <v>11</v>
      </c>
      <c r="F18" s="15">
        <f t="shared" si="2"/>
        <v>9</v>
      </c>
      <c r="H18" s="77"/>
      <c r="I18" s="22">
        <f t="shared" si="3"/>
        <v>14</v>
      </c>
      <c r="J18" s="20" t="s">
        <v>68</v>
      </c>
      <c r="K18" s="20" t="s">
        <v>68</v>
      </c>
      <c r="L18" s="20" t="s">
        <v>68</v>
      </c>
      <c r="M18" s="20" t="s">
        <v>68</v>
      </c>
      <c r="N18" s="20" t="s">
        <v>68</v>
      </c>
      <c r="O18" s="17"/>
      <c r="P18" s="20" t="s">
        <v>68</v>
      </c>
      <c r="Q18" s="20" t="s">
        <v>68</v>
      </c>
      <c r="R18" s="20" t="s">
        <v>68</v>
      </c>
      <c r="S18" s="20" t="s">
        <v>68</v>
      </c>
      <c r="T18" s="20" t="s">
        <v>68</v>
      </c>
      <c r="U18" s="17"/>
      <c r="V18" s="36" t="s">
        <v>401</v>
      </c>
      <c r="W18" s="36" t="s">
        <v>401</v>
      </c>
      <c r="X18" s="36" t="s">
        <v>401</v>
      </c>
      <c r="Y18" s="36" t="s">
        <v>401</v>
      </c>
      <c r="Z18" s="36" t="s">
        <v>401</v>
      </c>
      <c r="AA18" s="17"/>
      <c r="AB18" s="36" t="s">
        <v>401</v>
      </c>
      <c r="AC18" s="36" t="s">
        <v>403</v>
      </c>
      <c r="AD18" s="36" t="s">
        <v>403</v>
      </c>
      <c r="AE18" s="36" t="s">
        <v>403</v>
      </c>
      <c r="AF18" s="17"/>
      <c r="AG18" s="17"/>
      <c r="AI18" s="26" t="s">
        <v>41</v>
      </c>
      <c r="AJ18" s="26" t="s">
        <v>41</v>
      </c>
      <c r="AK18" s="26" t="s">
        <v>41</v>
      </c>
      <c r="AL18" s="26" t="s">
        <v>41</v>
      </c>
      <c r="AM18" s="26" t="s">
        <v>41</v>
      </c>
      <c r="AN18" s="26" t="s">
        <v>44</v>
      </c>
      <c r="AO18" s="26" t="s">
        <v>44</v>
      </c>
      <c r="AP18" s="26" t="s">
        <v>44</v>
      </c>
      <c r="AQ18" s="39"/>
      <c r="AR18" s="26" t="s">
        <v>41</v>
      </c>
      <c r="AS18" s="17"/>
      <c r="AT18" s="17"/>
      <c r="AU18" s="17"/>
      <c r="AV18" s="20" t="s">
        <v>70</v>
      </c>
      <c r="AW18" s="17"/>
      <c r="AX18" s="40"/>
      <c r="AY18" s="20" t="s">
        <v>70</v>
      </c>
      <c r="AZ18" s="20" t="s">
        <v>70</v>
      </c>
      <c r="BA18" s="17"/>
      <c r="BB18" s="20" t="s">
        <v>70</v>
      </c>
      <c r="BC18" s="17"/>
      <c r="BD18" s="40"/>
      <c r="BE18" s="20" t="s">
        <v>70</v>
      </c>
      <c r="BF18" s="20" t="s">
        <v>70</v>
      </c>
      <c r="BG18" s="17"/>
      <c r="BH18" s="20" t="s">
        <v>70</v>
      </c>
      <c r="BI18" s="17"/>
      <c r="BJ18" s="7"/>
      <c r="BK18" s="20" t="s">
        <v>70</v>
      </c>
      <c r="BL18" s="17"/>
      <c r="BM18" s="20" t="s">
        <v>70</v>
      </c>
      <c r="BN18" s="17"/>
      <c r="BO18" s="20" t="s">
        <v>70</v>
      </c>
      <c r="BP18" s="29"/>
      <c r="BQ18" s="34" t="s">
        <v>109</v>
      </c>
      <c r="BR18" s="32" t="s">
        <v>514</v>
      </c>
      <c r="BS18" s="29" t="s">
        <v>515</v>
      </c>
      <c r="BT18" s="29" t="s">
        <v>515</v>
      </c>
      <c r="BU18" s="29" t="s">
        <v>515</v>
      </c>
      <c r="BV18" s="29" t="s">
        <v>515</v>
      </c>
      <c r="BW18" s="29" t="s">
        <v>515</v>
      </c>
      <c r="BX18" s="29" t="s">
        <v>515</v>
      </c>
      <c r="BY18" s="29" t="s">
        <v>515</v>
      </c>
      <c r="BZ18" s="29" t="s">
        <v>515</v>
      </c>
      <c r="CA18" s="29" t="s">
        <v>515</v>
      </c>
      <c r="CB18" s="29" t="s">
        <v>515</v>
      </c>
      <c r="CC18" s="29" t="s">
        <v>515</v>
      </c>
      <c r="CD18" s="29" t="s">
        <v>515</v>
      </c>
      <c r="CE18" s="30" t="s">
        <v>516</v>
      </c>
      <c r="CF18" s="30" t="s">
        <v>516</v>
      </c>
      <c r="CG18" s="30" t="s">
        <v>516</v>
      </c>
      <c r="CH18" s="30" t="s">
        <v>516</v>
      </c>
      <c r="CI18" s="30" t="s">
        <v>516</v>
      </c>
      <c r="CJ18" s="30" t="s">
        <v>516</v>
      </c>
      <c r="CK18" s="7"/>
      <c r="CL18" s="30" t="s">
        <v>516</v>
      </c>
      <c r="CM18" s="30" t="s">
        <v>516</v>
      </c>
      <c r="CN18" s="30" t="s">
        <v>516</v>
      </c>
      <c r="CO18" s="30" t="s">
        <v>516</v>
      </c>
      <c r="CP18" s="30" t="s">
        <v>516</v>
      </c>
      <c r="CQ18" s="30" t="s">
        <v>516</v>
      </c>
    </row>
    <row r="19" spans="1:95" ht="69" customHeight="1" x14ac:dyDescent="0.4">
      <c r="A19" s="16" t="s">
        <v>9</v>
      </c>
      <c r="B19" s="15">
        <f>COUNTIF(K19:BO19,"ch wew *")</f>
        <v>19</v>
      </c>
      <c r="C19" s="18" t="s">
        <v>10</v>
      </c>
      <c r="D19" s="15">
        <f>COUNTIF(K19:BO19,"ped*")</f>
        <v>9</v>
      </c>
      <c r="E19" s="24" t="s">
        <v>11</v>
      </c>
      <c r="F19" s="15">
        <f>COUNTIF(K19:BO19,"chir*")</f>
        <v>8</v>
      </c>
      <c r="H19" s="77"/>
      <c r="I19" s="22">
        <f t="shared" si="3"/>
        <v>15</v>
      </c>
      <c r="K19" s="20" t="s">
        <v>15</v>
      </c>
      <c r="M19" s="20" t="s">
        <v>15</v>
      </c>
      <c r="O19" s="17"/>
      <c r="Q19" s="20" t="s">
        <v>15</v>
      </c>
      <c r="S19" s="20" t="s">
        <v>15</v>
      </c>
      <c r="U19" s="17"/>
      <c r="W19" s="20" t="s">
        <v>15</v>
      </c>
      <c r="X19" s="17"/>
      <c r="Y19" s="20" t="s">
        <v>15</v>
      </c>
      <c r="Z19" s="36" t="s">
        <v>491</v>
      </c>
      <c r="AA19" s="17"/>
      <c r="AB19" s="36" t="s">
        <v>491</v>
      </c>
      <c r="AC19" s="20" t="s">
        <v>14</v>
      </c>
      <c r="AD19" s="36" t="s">
        <v>491</v>
      </c>
      <c r="AE19" s="20" t="s">
        <v>14</v>
      </c>
      <c r="AF19" s="36" t="s">
        <v>491</v>
      </c>
      <c r="AG19" s="17"/>
      <c r="AH19" s="36" t="s">
        <v>405</v>
      </c>
      <c r="AI19" s="20" t="s">
        <v>14</v>
      </c>
      <c r="AJ19" s="36" t="s">
        <v>405</v>
      </c>
      <c r="AK19" s="36" t="s">
        <v>405</v>
      </c>
      <c r="AL19" s="36" t="s">
        <v>405</v>
      </c>
      <c r="AM19" s="17"/>
      <c r="AN19" s="17"/>
      <c r="AO19" s="17"/>
      <c r="AP19" s="17"/>
      <c r="AQ19" s="40"/>
      <c r="AR19" s="20" t="s">
        <v>73</v>
      </c>
      <c r="AS19" s="17"/>
      <c r="AT19" s="20" t="s">
        <v>73</v>
      </c>
      <c r="AU19" s="20" t="s">
        <v>73</v>
      </c>
      <c r="AV19" s="20" t="s">
        <v>73</v>
      </c>
      <c r="AW19" s="20" t="s">
        <v>74</v>
      </c>
      <c r="AX19" s="39"/>
      <c r="AY19" s="20" t="s">
        <v>74</v>
      </c>
      <c r="AZ19" s="20" t="s">
        <v>74</v>
      </c>
      <c r="BA19" s="20" t="s">
        <v>74</v>
      </c>
      <c r="BB19" s="20" t="s">
        <v>74</v>
      </c>
      <c r="BC19" s="20" t="s">
        <v>74</v>
      </c>
      <c r="BD19" s="39"/>
      <c r="BE19" s="26" t="s">
        <v>231</v>
      </c>
      <c r="BF19" s="26" t="s">
        <v>243</v>
      </c>
      <c r="BG19" s="26" t="s">
        <v>243</v>
      </c>
      <c r="BH19" s="26" t="s">
        <v>243</v>
      </c>
      <c r="BJ19" s="7"/>
      <c r="BK19" s="26" t="s">
        <v>243</v>
      </c>
      <c r="BL19" s="26" t="s">
        <v>243</v>
      </c>
      <c r="BM19" s="26" t="s">
        <v>243</v>
      </c>
      <c r="BN19" s="26" t="s">
        <v>243</v>
      </c>
      <c r="BO19" s="26" t="s">
        <v>243</v>
      </c>
      <c r="BP19" s="29"/>
      <c r="BQ19" s="34" t="s">
        <v>99</v>
      </c>
      <c r="BR19" s="32" t="s">
        <v>151</v>
      </c>
      <c r="BS19" s="29" t="s">
        <v>152</v>
      </c>
      <c r="BT19" s="29" t="s">
        <v>152</v>
      </c>
      <c r="BU19" s="29" t="s">
        <v>152</v>
      </c>
      <c r="BV19" s="29" t="s">
        <v>152</v>
      </c>
      <c r="BW19" s="29" t="s">
        <v>152</v>
      </c>
      <c r="BX19" s="29" t="s">
        <v>152</v>
      </c>
      <c r="BY19" s="29" t="s">
        <v>152</v>
      </c>
      <c r="BZ19" s="29" t="s">
        <v>152</v>
      </c>
      <c r="CA19" s="29" t="s">
        <v>152</v>
      </c>
      <c r="CB19" s="29" t="s">
        <v>152</v>
      </c>
      <c r="CC19" s="29" t="s">
        <v>152</v>
      </c>
      <c r="CD19" s="29" t="s">
        <v>152</v>
      </c>
      <c r="CE19" s="30" t="s">
        <v>153</v>
      </c>
      <c r="CF19" s="30" t="s">
        <v>153</v>
      </c>
      <c r="CG19" s="30" t="s">
        <v>153</v>
      </c>
      <c r="CH19" s="30" t="s">
        <v>153</v>
      </c>
      <c r="CI19" s="30" t="s">
        <v>153</v>
      </c>
      <c r="CJ19" s="30" t="s">
        <v>153</v>
      </c>
      <c r="CK19" s="7"/>
      <c r="CL19" s="30" t="s">
        <v>153</v>
      </c>
      <c r="CM19" s="30" t="s">
        <v>153</v>
      </c>
      <c r="CN19" s="30" t="s">
        <v>153</v>
      </c>
      <c r="CO19" s="30" t="s">
        <v>153</v>
      </c>
      <c r="CP19" s="30" t="s">
        <v>153</v>
      </c>
      <c r="CQ19" s="30" t="s">
        <v>153</v>
      </c>
    </row>
    <row r="20" spans="1:95" ht="69" customHeight="1" x14ac:dyDescent="0.4">
      <c r="A20" s="16" t="s">
        <v>9</v>
      </c>
      <c r="B20" s="15">
        <f t="shared" si="0"/>
        <v>19</v>
      </c>
      <c r="C20" s="18" t="s">
        <v>10</v>
      </c>
      <c r="D20" s="15">
        <f t="shared" si="1"/>
        <v>9</v>
      </c>
      <c r="E20" s="24" t="s">
        <v>11</v>
      </c>
      <c r="F20" s="15">
        <f t="shared" si="2"/>
        <v>9</v>
      </c>
      <c r="H20" s="77"/>
      <c r="I20" s="22">
        <f t="shared" si="3"/>
        <v>16</v>
      </c>
      <c r="J20" s="26" t="s">
        <v>238</v>
      </c>
      <c r="K20" s="26" t="s">
        <v>238</v>
      </c>
      <c r="L20" s="26" t="s">
        <v>238</v>
      </c>
      <c r="M20" s="26" t="s">
        <v>238</v>
      </c>
      <c r="N20" s="26" t="s">
        <v>238</v>
      </c>
      <c r="O20" s="17"/>
      <c r="P20" s="26" t="s">
        <v>238</v>
      </c>
      <c r="Q20" s="26" t="s">
        <v>239</v>
      </c>
      <c r="R20" s="26" t="s">
        <v>239</v>
      </c>
      <c r="S20" s="26" t="s">
        <v>239</v>
      </c>
      <c r="T20" s="20" t="s">
        <v>419</v>
      </c>
      <c r="U20" s="17"/>
      <c r="V20" s="20" t="s">
        <v>419</v>
      </c>
      <c r="W20" s="20" t="s">
        <v>419</v>
      </c>
      <c r="X20" s="20" t="s">
        <v>419</v>
      </c>
      <c r="Y20" s="17"/>
      <c r="Z20" s="36" t="s">
        <v>417</v>
      </c>
      <c r="AA20" s="17"/>
      <c r="AB20" s="36" t="s">
        <v>417</v>
      </c>
      <c r="AC20" s="36" t="s">
        <v>417</v>
      </c>
      <c r="AD20" s="36" t="s">
        <v>414</v>
      </c>
      <c r="AE20" s="36" t="s">
        <v>414</v>
      </c>
      <c r="AF20" s="20" t="s">
        <v>70</v>
      </c>
      <c r="AG20" s="17"/>
      <c r="AH20" s="20" t="s">
        <v>70</v>
      </c>
      <c r="AI20" s="36" t="s">
        <v>414</v>
      </c>
      <c r="AJ20" s="36" t="s">
        <v>414</v>
      </c>
      <c r="AK20" s="20" t="s">
        <v>15</v>
      </c>
      <c r="AL20" s="36" t="s">
        <v>414</v>
      </c>
      <c r="AM20" s="36" t="s">
        <v>414</v>
      </c>
      <c r="AN20" s="20" t="s">
        <v>15</v>
      </c>
      <c r="AO20" s="17"/>
      <c r="AP20" s="20" t="s">
        <v>14</v>
      </c>
      <c r="AQ20" s="39"/>
      <c r="AR20" s="14"/>
      <c r="AS20" s="17"/>
      <c r="AT20" s="17"/>
      <c r="AU20" s="17"/>
      <c r="AV20" s="17"/>
      <c r="AW20" s="17"/>
      <c r="AX20" s="39"/>
      <c r="AY20" s="17"/>
      <c r="AZ20" s="17"/>
      <c r="BA20" s="17"/>
      <c r="BB20" s="20" t="s">
        <v>75</v>
      </c>
      <c r="BC20" s="20" t="s">
        <v>75</v>
      </c>
      <c r="BD20" s="39"/>
      <c r="BE20" s="20" t="s">
        <v>75</v>
      </c>
      <c r="BF20" s="20" t="s">
        <v>75</v>
      </c>
      <c r="BG20" s="17"/>
      <c r="BH20" s="20" t="s">
        <v>75</v>
      </c>
      <c r="BI20" s="20" t="s">
        <v>75</v>
      </c>
      <c r="BJ20" s="7"/>
      <c r="BK20" s="20" t="s">
        <v>75</v>
      </c>
      <c r="BL20" s="17"/>
      <c r="BM20" s="20" t="s">
        <v>75</v>
      </c>
      <c r="BN20" s="20" t="s">
        <v>75</v>
      </c>
      <c r="BO20" s="20" t="s">
        <v>75</v>
      </c>
      <c r="BP20" s="29"/>
      <c r="BQ20" s="34" t="s">
        <v>94</v>
      </c>
      <c r="BR20" s="32" t="s">
        <v>154</v>
      </c>
      <c r="BS20" s="29" t="s">
        <v>155</v>
      </c>
      <c r="BT20" s="29" t="s">
        <v>155</v>
      </c>
      <c r="BU20" s="29" t="s">
        <v>155</v>
      </c>
      <c r="BV20" s="29" t="s">
        <v>155</v>
      </c>
      <c r="BW20" s="29" t="s">
        <v>155</v>
      </c>
      <c r="BX20" s="29" t="s">
        <v>155</v>
      </c>
      <c r="BY20" s="29" t="s">
        <v>155</v>
      </c>
      <c r="BZ20" s="29" t="s">
        <v>155</v>
      </c>
      <c r="CA20" s="29" t="s">
        <v>155</v>
      </c>
      <c r="CB20" s="29" t="s">
        <v>155</v>
      </c>
      <c r="CC20" s="29" t="s">
        <v>155</v>
      </c>
      <c r="CD20" s="29" t="s">
        <v>155</v>
      </c>
      <c r="CE20" s="30" t="s">
        <v>156</v>
      </c>
      <c r="CF20" s="30" t="s">
        <v>156</v>
      </c>
      <c r="CG20" s="30" t="s">
        <v>156</v>
      </c>
      <c r="CH20" s="30" t="s">
        <v>156</v>
      </c>
      <c r="CI20" s="30" t="s">
        <v>156</v>
      </c>
      <c r="CJ20" s="30" t="s">
        <v>156</v>
      </c>
      <c r="CK20" s="7"/>
      <c r="CL20" s="30" t="s">
        <v>156</v>
      </c>
      <c r="CM20" s="30" t="s">
        <v>156</v>
      </c>
      <c r="CN20" s="30" t="s">
        <v>156</v>
      </c>
      <c r="CO20" s="30" t="s">
        <v>156</v>
      </c>
      <c r="CP20" s="30" t="s">
        <v>156</v>
      </c>
      <c r="CQ20" s="30" t="s">
        <v>156</v>
      </c>
    </row>
    <row r="21" spans="1:95" ht="69" customHeight="1" x14ac:dyDescent="0.4">
      <c r="A21" s="16" t="s">
        <v>9</v>
      </c>
      <c r="B21" s="15">
        <f t="shared" si="0"/>
        <v>20</v>
      </c>
      <c r="C21" s="18" t="s">
        <v>10</v>
      </c>
      <c r="D21" s="15">
        <f t="shared" si="1"/>
        <v>9</v>
      </c>
      <c r="E21" s="24" t="s">
        <v>11</v>
      </c>
      <c r="F21" s="15">
        <f t="shared" si="2"/>
        <v>9</v>
      </c>
      <c r="H21" s="77"/>
      <c r="I21" s="22">
        <f t="shared" si="3"/>
        <v>17</v>
      </c>
      <c r="J21" s="36" t="s">
        <v>412</v>
      </c>
      <c r="K21" s="36" t="s">
        <v>412</v>
      </c>
      <c r="L21" s="36" t="s">
        <v>412</v>
      </c>
      <c r="M21" s="36" t="s">
        <v>412</v>
      </c>
      <c r="N21" s="36" t="s">
        <v>412</v>
      </c>
      <c r="O21" s="17"/>
      <c r="P21" s="36" t="s">
        <v>412</v>
      </c>
      <c r="Q21" s="36" t="s">
        <v>413</v>
      </c>
      <c r="R21" s="36" t="s">
        <v>413</v>
      </c>
      <c r="S21" s="36" t="s">
        <v>413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20" t="s">
        <v>73</v>
      </c>
      <c r="AG21" s="17"/>
      <c r="AH21" s="20" t="s">
        <v>73</v>
      </c>
      <c r="AI21" s="20" t="s">
        <v>73</v>
      </c>
      <c r="AJ21" s="20" t="s">
        <v>73</v>
      </c>
      <c r="AK21" s="20" t="s">
        <v>73</v>
      </c>
      <c r="AL21" s="20" t="s">
        <v>73</v>
      </c>
      <c r="AM21" s="20" t="s">
        <v>73</v>
      </c>
      <c r="AN21" s="20" t="s">
        <v>73</v>
      </c>
      <c r="AO21" s="20" t="s">
        <v>73</v>
      </c>
      <c r="AP21" s="20" t="s">
        <v>73</v>
      </c>
      <c r="AQ21" s="39"/>
      <c r="AR21" s="14"/>
      <c r="AS21" s="17"/>
      <c r="AT21" s="26" t="s">
        <v>249</v>
      </c>
      <c r="AU21" s="26" t="s">
        <v>249</v>
      </c>
      <c r="AV21" s="26" t="s">
        <v>249</v>
      </c>
      <c r="AW21" s="26" t="s">
        <v>249</v>
      </c>
      <c r="AX21" s="39"/>
      <c r="AY21" s="26" t="s">
        <v>249</v>
      </c>
      <c r="AZ21" s="26" t="s">
        <v>249</v>
      </c>
      <c r="BA21" s="26" t="s">
        <v>250</v>
      </c>
      <c r="BB21" s="26" t="s">
        <v>250</v>
      </c>
      <c r="BC21" s="26" t="s">
        <v>250</v>
      </c>
      <c r="BD21" s="39"/>
      <c r="BE21" s="20" t="s">
        <v>66</v>
      </c>
      <c r="BF21" s="20" t="s">
        <v>66</v>
      </c>
      <c r="BG21" s="20" t="s">
        <v>66</v>
      </c>
      <c r="BH21" s="20" t="s">
        <v>66</v>
      </c>
      <c r="BI21" s="20" t="s">
        <v>66</v>
      </c>
      <c r="BJ21" s="7"/>
      <c r="BK21" s="20" t="s">
        <v>66</v>
      </c>
      <c r="BL21" s="20" t="s">
        <v>66</v>
      </c>
      <c r="BM21" s="20" t="s">
        <v>66</v>
      </c>
      <c r="BN21" s="20" t="s">
        <v>66</v>
      </c>
      <c r="BO21" s="20" t="s">
        <v>66</v>
      </c>
      <c r="BP21" s="29"/>
      <c r="BQ21" s="34" t="s">
        <v>100</v>
      </c>
      <c r="BR21" s="32" t="s">
        <v>157</v>
      </c>
      <c r="BS21" s="29" t="s">
        <v>158</v>
      </c>
      <c r="BT21" s="29" t="s">
        <v>158</v>
      </c>
      <c r="BU21" s="29" t="s">
        <v>158</v>
      </c>
      <c r="BV21" s="29" t="s">
        <v>158</v>
      </c>
      <c r="BW21" s="29" t="s">
        <v>158</v>
      </c>
      <c r="BX21" s="29" t="s">
        <v>158</v>
      </c>
      <c r="BY21" s="29" t="s">
        <v>158</v>
      </c>
      <c r="BZ21" s="29" t="s">
        <v>158</v>
      </c>
      <c r="CA21" s="29" t="s">
        <v>158</v>
      </c>
      <c r="CB21" s="29" t="s">
        <v>158</v>
      </c>
      <c r="CC21" s="29" t="s">
        <v>158</v>
      </c>
      <c r="CD21" s="29" t="s">
        <v>158</v>
      </c>
      <c r="CE21" s="30" t="s">
        <v>159</v>
      </c>
      <c r="CF21" s="30" t="s">
        <v>159</v>
      </c>
      <c r="CG21" s="30" t="s">
        <v>159</v>
      </c>
      <c r="CH21" s="30" t="s">
        <v>159</v>
      </c>
      <c r="CI21" s="30" t="s">
        <v>159</v>
      </c>
      <c r="CJ21" s="30" t="s">
        <v>159</v>
      </c>
      <c r="CK21" s="7"/>
      <c r="CL21" s="30" t="s">
        <v>159</v>
      </c>
      <c r="CM21" s="30" t="s">
        <v>159</v>
      </c>
      <c r="CN21" s="30" t="s">
        <v>159</v>
      </c>
      <c r="CO21" s="30" t="s">
        <v>159</v>
      </c>
      <c r="CP21" s="30" t="s">
        <v>159</v>
      </c>
      <c r="CQ21" s="30" t="s">
        <v>159</v>
      </c>
    </row>
    <row r="22" spans="1:95" ht="69" customHeight="1" x14ac:dyDescent="0.4">
      <c r="A22" s="16" t="s">
        <v>9</v>
      </c>
      <c r="B22" s="15">
        <f>COUNTIF(J22:BJ22,"ch wew *")</f>
        <v>20</v>
      </c>
      <c r="C22" s="18" t="s">
        <v>10</v>
      </c>
      <c r="D22" s="15">
        <f>COUNTIF(J22:BJ22,"ped*")</f>
        <v>9</v>
      </c>
      <c r="E22" s="24" t="s">
        <v>11</v>
      </c>
      <c r="F22" s="15">
        <f>COUNTIF(J22:BJ22,"chir*")</f>
        <v>9</v>
      </c>
      <c r="H22" s="77"/>
      <c r="I22" s="22">
        <f t="shared" si="3"/>
        <v>18</v>
      </c>
      <c r="J22" s="36" t="s">
        <v>416</v>
      </c>
      <c r="K22" s="36" t="s">
        <v>416</v>
      </c>
      <c r="L22" s="36" t="s">
        <v>416</v>
      </c>
      <c r="M22" s="36" t="s">
        <v>416</v>
      </c>
      <c r="N22" s="36" t="s">
        <v>416</v>
      </c>
      <c r="O22" s="17"/>
      <c r="P22" s="36" t="s">
        <v>416</v>
      </c>
      <c r="Q22" s="17"/>
      <c r="R22" s="17"/>
      <c r="S22" s="17"/>
      <c r="T22" s="17"/>
      <c r="U22" s="17"/>
      <c r="V22" s="20" t="s">
        <v>76</v>
      </c>
      <c r="W22" s="20" t="s">
        <v>76</v>
      </c>
      <c r="X22" s="20" t="s">
        <v>76</v>
      </c>
      <c r="Y22" s="20" t="s">
        <v>76</v>
      </c>
      <c r="Z22" s="20" t="s">
        <v>76</v>
      </c>
      <c r="AA22" s="17"/>
      <c r="AB22" s="20" t="s">
        <v>76</v>
      </c>
      <c r="AC22" s="20" t="s">
        <v>76</v>
      </c>
      <c r="AD22" s="20" t="s">
        <v>76</v>
      </c>
      <c r="AE22" s="20" t="s">
        <v>76</v>
      </c>
      <c r="AF22" s="20" t="s">
        <v>76</v>
      </c>
      <c r="AG22" s="17"/>
      <c r="AH22" s="36" t="s">
        <v>418</v>
      </c>
      <c r="AI22" s="36" t="s">
        <v>418</v>
      </c>
      <c r="AJ22" s="36" t="s">
        <v>418</v>
      </c>
      <c r="AK22" s="26" t="s">
        <v>251</v>
      </c>
      <c r="AL22" s="26" t="s">
        <v>251</v>
      </c>
      <c r="AM22" s="26" t="s">
        <v>251</v>
      </c>
      <c r="AN22" s="26" t="s">
        <v>252</v>
      </c>
      <c r="AO22" s="26" t="s">
        <v>252</v>
      </c>
      <c r="AP22" s="26" t="s">
        <v>252</v>
      </c>
      <c r="AQ22" s="42"/>
      <c r="AR22" s="20" t="s">
        <v>71</v>
      </c>
      <c r="AS22" s="17"/>
      <c r="AT22" s="20" t="s">
        <v>71</v>
      </c>
      <c r="AU22" s="20" t="s">
        <v>71</v>
      </c>
      <c r="AV22" s="20" t="s">
        <v>71</v>
      </c>
      <c r="AW22" s="20" t="s">
        <v>71</v>
      </c>
      <c r="AX22" s="39"/>
      <c r="AY22" s="20" t="s">
        <v>71</v>
      </c>
      <c r="AZ22" s="20" t="s">
        <v>71</v>
      </c>
      <c r="BA22" s="20" t="s">
        <v>71</v>
      </c>
      <c r="BB22" s="20" t="s">
        <v>71</v>
      </c>
      <c r="BC22" s="20" t="s">
        <v>71</v>
      </c>
      <c r="BD22" s="39"/>
      <c r="BE22" s="17"/>
      <c r="BF22" s="26" t="s">
        <v>251</v>
      </c>
      <c r="BG22" s="26" t="s">
        <v>251</v>
      </c>
      <c r="BH22" s="26" t="s">
        <v>251</v>
      </c>
      <c r="BI22" s="17"/>
      <c r="BJ22" s="7"/>
      <c r="BK22" s="17"/>
      <c r="BL22" s="17"/>
      <c r="BM22" s="17"/>
      <c r="BN22" s="17"/>
      <c r="BO22" s="17"/>
      <c r="BP22" s="17"/>
      <c r="BQ22" s="34" t="s">
        <v>101</v>
      </c>
      <c r="BR22" s="32" t="s">
        <v>160</v>
      </c>
      <c r="BS22" s="29" t="s">
        <v>161</v>
      </c>
      <c r="BT22" s="29" t="s">
        <v>161</v>
      </c>
      <c r="BU22" s="29" t="s">
        <v>161</v>
      </c>
      <c r="BV22" s="29" t="s">
        <v>161</v>
      </c>
      <c r="BW22" s="29" t="s">
        <v>161</v>
      </c>
      <c r="BX22" s="29" t="s">
        <v>161</v>
      </c>
      <c r="BY22" s="29" t="s">
        <v>161</v>
      </c>
      <c r="BZ22" s="29" t="s">
        <v>161</v>
      </c>
      <c r="CA22" s="29" t="s">
        <v>161</v>
      </c>
      <c r="CB22" s="29" t="s">
        <v>161</v>
      </c>
      <c r="CC22" s="29" t="s">
        <v>161</v>
      </c>
      <c r="CD22" s="29" t="s">
        <v>161</v>
      </c>
      <c r="CE22" s="30" t="s">
        <v>162</v>
      </c>
      <c r="CF22" s="30" t="s">
        <v>162</v>
      </c>
      <c r="CG22" s="30" t="s">
        <v>162</v>
      </c>
      <c r="CH22" s="30" t="s">
        <v>162</v>
      </c>
      <c r="CI22" s="30" t="s">
        <v>162</v>
      </c>
      <c r="CJ22" s="30" t="s">
        <v>162</v>
      </c>
      <c r="CK22" s="7"/>
      <c r="CL22" s="30" t="s">
        <v>162</v>
      </c>
      <c r="CM22" s="30" t="s">
        <v>162</v>
      </c>
      <c r="CN22" s="30" t="s">
        <v>162</v>
      </c>
      <c r="CO22" s="30" t="s">
        <v>162</v>
      </c>
      <c r="CP22" s="30" t="s">
        <v>162</v>
      </c>
      <c r="CQ22" s="30" t="s">
        <v>162</v>
      </c>
    </row>
    <row r="23" spans="1:95" ht="69" customHeight="1" x14ac:dyDescent="0.4">
      <c r="A23" s="16" t="s">
        <v>9</v>
      </c>
      <c r="B23" s="15">
        <f t="shared" si="0"/>
        <v>20</v>
      </c>
      <c r="C23" s="18" t="s">
        <v>10</v>
      </c>
      <c r="D23" s="15">
        <f t="shared" si="1"/>
        <v>9</v>
      </c>
      <c r="E23" s="24" t="s">
        <v>11</v>
      </c>
      <c r="F23" s="15">
        <f t="shared" si="2"/>
        <v>9</v>
      </c>
      <c r="H23" s="77"/>
      <c r="I23" s="22">
        <f t="shared" si="3"/>
        <v>19</v>
      </c>
      <c r="J23" s="36" t="s">
        <v>420</v>
      </c>
      <c r="K23" s="36" t="s">
        <v>420</v>
      </c>
      <c r="L23" s="36" t="s">
        <v>420</v>
      </c>
      <c r="M23" s="36" t="s">
        <v>420</v>
      </c>
      <c r="N23" s="36" t="s">
        <v>420</v>
      </c>
      <c r="O23" s="17"/>
      <c r="P23" s="36" t="s">
        <v>420</v>
      </c>
      <c r="Q23" s="36" t="s">
        <v>421</v>
      </c>
      <c r="R23" s="36" t="s">
        <v>421</v>
      </c>
      <c r="S23" s="36" t="s">
        <v>421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20" t="s">
        <v>77</v>
      </c>
      <c r="AG23" s="17"/>
      <c r="AH23" s="20" t="s">
        <v>77</v>
      </c>
      <c r="AI23" s="20" t="s">
        <v>77</v>
      </c>
      <c r="AJ23" s="20" t="s">
        <v>77</v>
      </c>
      <c r="AK23" s="20" t="s">
        <v>77</v>
      </c>
      <c r="AL23" s="20" t="s">
        <v>77</v>
      </c>
      <c r="AM23" s="20" t="s">
        <v>77</v>
      </c>
      <c r="AN23" s="20" t="s">
        <v>77</v>
      </c>
      <c r="AO23" s="20" t="s">
        <v>77</v>
      </c>
      <c r="AP23" s="20" t="s">
        <v>77</v>
      </c>
      <c r="AQ23" s="39"/>
      <c r="AR23" s="26" t="s">
        <v>323</v>
      </c>
      <c r="AS23" s="17"/>
      <c r="AT23" s="26" t="s">
        <v>323</v>
      </c>
      <c r="AU23" s="26" t="s">
        <v>32</v>
      </c>
      <c r="AV23" s="26" t="s">
        <v>43</v>
      </c>
      <c r="AW23" s="26" t="s">
        <v>43</v>
      </c>
      <c r="AX23" s="39"/>
      <c r="AY23" s="26" t="s">
        <v>43</v>
      </c>
      <c r="AZ23" s="26" t="s">
        <v>43</v>
      </c>
      <c r="BA23" s="26" t="s">
        <v>322</v>
      </c>
      <c r="BB23" s="26" t="s">
        <v>322</v>
      </c>
      <c r="BC23" s="17"/>
      <c r="BD23" s="40"/>
      <c r="BE23" s="20" t="s">
        <v>71</v>
      </c>
      <c r="BF23" s="20" t="s">
        <v>71</v>
      </c>
      <c r="BG23" s="20" t="s">
        <v>71</v>
      </c>
      <c r="BH23" s="20" t="s">
        <v>71</v>
      </c>
      <c r="BI23" s="20" t="s">
        <v>71</v>
      </c>
      <c r="BJ23" s="7"/>
      <c r="BK23" s="20" t="s">
        <v>71</v>
      </c>
      <c r="BL23" s="20" t="s">
        <v>71</v>
      </c>
      <c r="BM23" s="20" t="s">
        <v>71</v>
      </c>
      <c r="BN23" s="20" t="s">
        <v>71</v>
      </c>
      <c r="BO23" s="20" t="s">
        <v>71</v>
      </c>
      <c r="BP23" s="29"/>
      <c r="BQ23" s="34" t="s">
        <v>93</v>
      </c>
      <c r="BR23" s="28" t="s">
        <v>163</v>
      </c>
      <c r="BS23" s="29" t="s">
        <v>212</v>
      </c>
      <c r="BT23" s="29" t="s">
        <v>212</v>
      </c>
      <c r="BU23" s="29" t="s">
        <v>212</v>
      </c>
      <c r="BV23" s="29" t="s">
        <v>212</v>
      </c>
      <c r="BW23" s="29" t="s">
        <v>212</v>
      </c>
      <c r="BX23" s="29" t="s">
        <v>212</v>
      </c>
      <c r="BY23" s="30" t="s">
        <v>213</v>
      </c>
      <c r="BZ23" s="30" t="s">
        <v>213</v>
      </c>
      <c r="CA23" s="30" t="s">
        <v>213</v>
      </c>
      <c r="CB23" s="30" t="s">
        <v>213</v>
      </c>
      <c r="CC23" s="30" t="s">
        <v>213</v>
      </c>
      <c r="CD23" s="30" t="s">
        <v>213</v>
      </c>
      <c r="CE23" s="29" t="s">
        <v>214</v>
      </c>
      <c r="CF23" s="29" t="s">
        <v>214</v>
      </c>
      <c r="CG23" s="29" t="s">
        <v>214</v>
      </c>
      <c r="CH23" s="29" t="s">
        <v>214</v>
      </c>
      <c r="CI23" s="29" t="s">
        <v>214</v>
      </c>
      <c r="CJ23" s="29" t="s">
        <v>214</v>
      </c>
      <c r="CK23" s="7"/>
      <c r="CL23" s="30" t="s">
        <v>215</v>
      </c>
      <c r="CM23" s="30" t="s">
        <v>215</v>
      </c>
      <c r="CN23" s="30" t="s">
        <v>215</v>
      </c>
      <c r="CO23" s="30" t="s">
        <v>215</v>
      </c>
      <c r="CP23" s="30" t="s">
        <v>215</v>
      </c>
      <c r="CQ23" s="30" t="s">
        <v>215</v>
      </c>
    </row>
    <row r="24" spans="1:95" ht="69" customHeight="1" x14ac:dyDescent="0.4">
      <c r="A24" s="16" t="s">
        <v>9</v>
      </c>
      <c r="B24" s="15">
        <f t="shared" si="0"/>
        <v>20</v>
      </c>
      <c r="C24" s="18" t="s">
        <v>10</v>
      </c>
      <c r="D24" s="15">
        <f t="shared" si="1"/>
        <v>10</v>
      </c>
      <c r="E24" s="24" t="s">
        <v>11</v>
      </c>
      <c r="F24" s="15">
        <f t="shared" si="2"/>
        <v>8</v>
      </c>
      <c r="H24" s="77"/>
      <c r="I24" s="22">
        <f t="shared" si="3"/>
        <v>20</v>
      </c>
      <c r="J24" s="20" t="s">
        <v>76</v>
      </c>
      <c r="K24" s="20" t="s">
        <v>76</v>
      </c>
      <c r="L24" s="20" t="s">
        <v>76</v>
      </c>
      <c r="M24" s="20" t="s">
        <v>76</v>
      </c>
      <c r="N24" s="20" t="s">
        <v>76</v>
      </c>
      <c r="O24" s="17"/>
      <c r="P24" s="20" t="s">
        <v>76</v>
      </c>
      <c r="Q24" s="20" t="s">
        <v>76</v>
      </c>
      <c r="R24" s="20" t="s">
        <v>76</v>
      </c>
      <c r="S24" s="20" t="s">
        <v>76</v>
      </c>
      <c r="T24" s="20" t="s">
        <v>76</v>
      </c>
      <c r="U24" s="17"/>
      <c r="V24" s="26" t="s">
        <v>45</v>
      </c>
      <c r="W24" s="26" t="s">
        <v>45</v>
      </c>
      <c r="X24" s="26" t="s">
        <v>45</v>
      </c>
      <c r="Y24" s="26" t="s">
        <v>45</v>
      </c>
      <c r="Z24" s="26" t="s">
        <v>45</v>
      </c>
      <c r="AA24" s="17"/>
      <c r="AB24" s="20" t="s">
        <v>64</v>
      </c>
      <c r="AC24" s="20" t="s">
        <v>64</v>
      </c>
      <c r="AD24" s="20" t="s">
        <v>64</v>
      </c>
      <c r="AE24" s="20" t="s">
        <v>64</v>
      </c>
      <c r="AG24" s="17"/>
      <c r="AK24" s="20" t="s">
        <v>71</v>
      </c>
      <c r="AL24" s="20" t="s">
        <v>71</v>
      </c>
      <c r="AM24" s="20" t="s">
        <v>71</v>
      </c>
      <c r="AN24" s="20" t="s">
        <v>71</v>
      </c>
      <c r="AO24" s="20" t="s">
        <v>71</v>
      </c>
      <c r="AP24" s="20" t="s">
        <v>71</v>
      </c>
      <c r="AQ24" s="39"/>
      <c r="AR24" s="14"/>
      <c r="AS24" s="17"/>
      <c r="AT24" s="17"/>
      <c r="AU24" s="17"/>
      <c r="AV24" s="17"/>
      <c r="AW24" s="17"/>
      <c r="AX24" s="39"/>
      <c r="AY24" s="17"/>
      <c r="AZ24" s="26" t="s">
        <v>239</v>
      </c>
      <c r="BA24" s="26" t="s">
        <v>239</v>
      </c>
      <c r="BB24" s="26" t="s">
        <v>239</v>
      </c>
      <c r="BC24" s="26" t="s">
        <v>239</v>
      </c>
      <c r="BD24" s="39"/>
      <c r="BE24" s="26" t="s">
        <v>239</v>
      </c>
      <c r="BF24" s="17"/>
      <c r="BG24" s="36" t="s">
        <v>518</v>
      </c>
      <c r="BH24" s="36" t="s">
        <v>518</v>
      </c>
      <c r="BI24" s="36" t="s">
        <v>518</v>
      </c>
      <c r="BJ24" s="7"/>
      <c r="BK24" s="36" t="s">
        <v>518</v>
      </c>
      <c r="BL24" s="36" t="s">
        <v>518</v>
      </c>
      <c r="BM24" s="36" t="s">
        <v>518</v>
      </c>
      <c r="BN24" s="36" t="s">
        <v>422</v>
      </c>
      <c r="BO24" s="36" t="s">
        <v>422</v>
      </c>
      <c r="BP24" s="29"/>
      <c r="BQ24" s="34" t="s">
        <v>102</v>
      </c>
      <c r="BR24" s="35" t="s">
        <v>486</v>
      </c>
      <c r="BS24" s="29" t="s">
        <v>296</v>
      </c>
      <c r="BT24" s="29" t="s">
        <v>296</v>
      </c>
      <c r="BU24" s="30" t="s">
        <v>297</v>
      </c>
      <c r="BV24" s="30" t="s">
        <v>297</v>
      </c>
      <c r="BW24" s="29" t="s">
        <v>298</v>
      </c>
      <c r="BX24" s="29" t="s">
        <v>298</v>
      </c>
      <c r="BY24" s="30" t="s">
        <v>299</v>
      </c>
      <c r="BZ24" s="30" t="s">
        <v>299</v>
      </c>
      <c r="CA24" s="29" t="s">
        <v>300</v>
      </c>
      <c r="CB24" s="29" t="s">
        <v>300</v>
      </c>
      <c r="CC24" s="30" t="s">
        <v>301</v>
      </c>
      <c r="CD24" s="30" t="s">
        <v>301</v>
      </c>
      <c r="CE24" s="29" t="s">
        <v>302</v>
      </c>
      <c r="CF24" s="29" t="s">
        <v>302</v>
      </c>
      <c r="CG24" s="30" t="s">
        <v>303</v>
      </c>
      <c r="CH24" s="30" t="s">
        <v>303</v>
      </c>
      <c r="CI24" s="29" t="s">
        <v>304</v>
      </c>
      <c r="CJ24" s="29" t="s">
        <v>304</v>
      </c>
      <c r="CK24" s="7"/>
      <c r="CL24" s="30" t="s">
        <v>305</v>
      </c>
      <c r="CM24" s="30" t="s">
        <v>305</v>
      </c>
      <c r="CN24" s="29" t="s">
        <v>306</v>
      </c>
      <c r="CO24" s="29" t="s">
        <v>306</v>
      </c>
      <c r="CP24" s="30" t="s">
        <v>307</v>
      </c>
      <c r="CQ24" s="30" t="s">
        <v>307</v>
      </c>
    </row>
    <row r="25" spans="1:95" ht="69" customHeight="1" x14ac:dyDescent="0.4">
      <c r="A25" s="16" t="s">
        <v>9</v>
      </c>
      <c r="B25" s="15">
        <f t="shared" si="0"/>
        <v>20</v>
      </c>
      <c r="C25" s="18" t="s">
        <v>10</v>
      </c>
      <c r="D25" s="15">
        <f t="shared" si="1"/>
        <v>9</v>
      </c>
      <c r="E25" s="24" t="s">
        <v>11</v>
      </c>
      <c r="F25" s="15">
        <f t="shared" si="2"/>
        <v>8</v>
      </c>
      <c r="H25" s="77"/>
      <c r="I25" s="22">
        <f t="shared" si="3"/>
        <v>21</v>
      </c>
      <c r="J25" s="26" t="s">
        <v>36</v>
      </c>
      <c r="K25" s="26" t="s">
        <v>36</v>
      </c>
      <c r="L25" s="26" t="s">
        <v>36</v>
      </c>
      <c r="M25" s="26" t="s">
        <v>36</v>
      </c>
      <c r="N25" s="26" t="s">
        <v>36</v>
      </c>
      <c r="O25" s="17"/>
      <c r="P25" s="26" t="s">
        <v>36</v>
      </c>
      <c r="Q25" s="26" t="s">
        <v>29</v>
      </c>
      <c r="R25" s="26" t="s">
        <v>29</v>
      </c>
      <c r="S25" s="26" t="s">
        <v>29</v>
      </c>
      <c r="T25" s="17"/>
      <c r="U25" s="17"/>
      <c r="V25" s="20" t="s">
        <v>68</v>
      </c>
      <c r="W25" s="20" t="s">
        <v>68</v>
      </c>
      <c r="X25" s="20" t="s">
        <v>68</v>
      </c>
      <c r="Y25" s="20" t="s">
        <v>68</v>
      </c>
      <c r="Z25" s="20" t="s">
        <v>68</v>
      </c>
      <c r="AA25" s="17"/>
      <c r="AB25" s="20" t="s">
        <v>68</v>
      </c>
      <c r="AC25" s="20" t="s">
        <v>68</v>
      </c>
      <c r="AD25" s="20" t="s">
        <v>68</v>
      </c>
      <c r="AE25" s="20" t="s">
        <v>68</v>
      </c>
      <c r="AF25" s="20" t="s">
        <v>68</v>
      </c>
      <c r="AG25" s="17"/>
      <c r="AH25" s="20" t="s">
        <v>63</v>
      </c>
      <c r="AI25" s="20" t="s">
        <v>63</v>
      </c>
      <c r="AJ25" s="20" t="s">
        <v>63</v>
      </c>
      <c r="AK25" s="20" t="s">
        <v>63</v>
      </c>
      <c r="AL25" s="20" t="s">
        <v>63</v>
      </c>
      <c r="AM25" s="20" t="s">
        <v>63</v>
      </c>
      <c r="AN25" s="20" t="s">
        <v>63</v>
      </c>
      <c r="AO25" s="20" t="s">
        <v>63</v>
      </c>
      <c r="AP25" s="20" t="s">
        <v>63</v>
      </c>
      <c r="AQ25" s="39"/>
      <c r="AR25" s="20" t="s">
        <v>63</v>
      </c>
      <c r="AS25" s="17"/>
      <c r="AT25" s="17"/>
      <c r="AU25" s="17"/>
      <c r="AV25" s="17"/>
      <c r="AW25" s="36" t="s">
        <v>518</v>
      </c>
      <c r="AX25" s="39"/>
      <c r="AY25" s="36" t="s">
        <v>518</v>
      </c>
      <c r="AZ25" s="36" t="s">
        <v>518</v>
      </c>
      <c r="BA25" s="36" t="s">
        <v>518</v>
      </c>
      <c r="BB25" s="36" t="s">
        <v>518</v>
      </c>
      <c r="BC25" s="36" t="s">
        <v>518</v>
      </c>
      <c r="BD25" s="39"/>
      <c r="BE25" s="36" t="s">
        <v>422</v>
      </c>
      <c r="BF25" s="36" t="s">
        <v>422</v>
      </c>
      <c r="BG25" s="17"/>
      <c r="BH25" s="17"/>
      <c r="BI25" s="17"/>
      <c r="BJ25" s="7"/>
      <c r="BK25" s="17"/>
      <c r="BL25" s="17"/>
      <c r="BM25" s="17"/>
      <c r="BN25" s="17"/>
      <c r="BO25" s="17"/>
      <c r="BP25" s="17"/>
      <c r="BQ25" s="34" t="s">
        <v>103</v>
      </c>
      <c r="BR25" s="32" t="s">
        <v>164</v>
      </c>
      <c r="BS25" s="29" t="s">
        <v>166</v>
      </c>
      <c r="BT25" s="29" t="s">
        <v>166</v>
      </c>
      <c r="BU25" s="29" t="s">
        <v>166</v>
      </c>
      <c r="BV25" s="29" t="s">
        <v>166</v>
      </c>
      <c r="BW25" s="29" t="s">
        <v>166</v>
      </c>
      <c r="BX25" s="29" t="s">
        <v>166</v>
      </c>
      <c r="BY25" s="29" t="s">
        <v>166</v>
      </c>
      <c r="BZ25" s="29" t="s">
        <v>166</v>
      </c>
      <c r="CA25" s="29" t="s">
        <v>166</v>
      </c>
      <c r="CB25" s="29" t="s">
        <v>166</v>
      </c>
      <c r="CC25" s="29" t="s">
        <v>166</v>
      </c>
      <c r="CD25" s="29" t="s">
        <v>166</v>
      </c>
      <c r="CE25" s="30" t="s">
        <v>167</v>
      </c>
      <c r="CF25" s="30" t="s">
        <v>167</v>
      </c>
      <c r="CG25" s="30" t="s">
        <v>167</v>
      </c>
      <c r="CH25" s="30" t="s">
        <v>167</v>
      </c>
      <c r="CI25" s="30" t="s">
        <v>167</v>
      </c>
      <c r="CJ25" s="30" t="s">
        <v>167</v>
      </c>
      <c r="CK25" s="7"/>
      <c r="CL25" s="30" t="s">
        <v>167</v>
      </c>
      <c r="CM25" s="30" t="s">
        <v>167</v>
      </c>
      <c r="CN25" s="30" t="s">
        <v>167</v>
      </c>
      <c r="CO25" s="30" t="s">
        <v>167</v>
      </c>
      <c r="CP25" s="30" t="s">
        <v>167</v>
      </c>
      <c r="CQ25" s="30" t="s">
        <v>167</v>
      </c>
    </row>
    <row r="26" spans="1:95" ht="69" customHeight="1" x14ac:dyDescent="0.4">
      <c r="A26" s="16" t="s">
        <v>9</v>
      </c>
      <c r="B26" s="15">
        <f>COUNTIF(T26:BO26,"ch wew *")</f>
        <v>20</v>
      </c>
      <c r="C26" s="18" t="s">
        <v>10</v>
      </c>
      <c r="D26" s="15">
        <f>COUNTIF(T26:BO26,"ped*")</f>
        <v>9</v>
      </c>
      <c r="E26" s="24" t="s">
        <v>11</v>
      </c>
      <c r="F26" s="15">
        <f>COUNTIF(T26:BO26,"chir*")</f>
        <v>8</v>
      </c>
      <c r="H26" s="77"/>
      <c r="I26" s="22">
        <f t="shared" si="3"/>
        <v>22</v>
      </c>
      <c r="O26" s="17"/>
      <c r="T26" s="26" t="s">
        <v>36</v>
      </c>
      <c r="U26" s="17"/>
      <c r="V26" s="26" t="s">
        <v>36</v>
      </c>
      <c r="W26" s="26" t="s">
        <v>36</v>
      </c>
      <c r="X26" s="26" t="s">
        <v>36</v>
      </c>
      <c r="Y26" s="26" t="s">
        <v>36</v>
      </c>
      <c r="Z26" s="26" t="s">
        <v>36</v>
      </c>
      <c r="AA26" s="17"/>
      <c r="AB26" s="26" t="s">
        <v>29</v>
      </c>
      <c r="AC26" s="26" t="s">
        <v>29</v>
      </c>
      <c r="AD26" s="26" t="s">
        <v>29</v>
      </c>
      <c r="AE26" s="17"/>
      <c r="AF26" s="17"/>
      <c r="AG26" s="17"/>
      <c r="AH26" s="20" t="s">
        <v>68</v>
      </c>
      <c r="AI26" s="20" t="s">
        <v>68</v>
      </c>
      <c r="AJ26" s="20" t="s">
        <v>68</v>
      </c>
      <c r="AK26" s="20" t="s">
        <v>68</v>
      </c>
      <c r="AL26" s="20" t="s">
        <v>68</v>
      </c>
      <c r="AM26" s="20" t="s">
        <v>68</v>
      </c>
      <c r="AN26" s="20" t="s">
        <v>68</v>
      </c>
      <c r="AO26" s="20" t="s">
        <v>68</v>
      </c>
      <c r="AP26" s="20" t="s">
        <v>68</v>
      </c>
      <c r="AQ26" s="39"/>
      <c r="AR26" s="20" t="s">
        <v>68</v>
      </c>
      <c r="AS26" s="17"/>
      <c r="AT26" s="20" t="s">
        <v>63</v>
      </c>
      <c r="AU26" s="20" t="s">
        <v>63</v>
      </c>
      <c r="AV26" s="20" t="s">
        <v>63</v>
      </c>
      <c r="AW26" s="20" t="s">
        <v>63</v>
      </c>
      <c r="AX26" s="39"/>
      <c r="AY26" s="20" t="s">
        <v>63</v>
      </c>
      <c r="AZ26" s="20" t="s">
        <v>63</v>
      </c>
      <c r="BA26" s="20" t="s">
        <v>63</v>
      </c>
      <c r="BB26" s="20" t="s">
        <v>63</v>
      </c>
      <c r="BC26" s="20" t="s">
        <v>63</v>
      </c>
      <c r="BD26" s="39"/>
      <c r="BE26" s="20" t="s">
        <v>63</v>
      </c>
      <c r="BF26" s="17"/>
      <c r="BG26" s="36" t="s">
        <v>518</v>
      </c>
      <c r="BH26" s="36" t="s">
        <v>518</v>
      </c>
      <c r="BI26" s="36" t="s">
        <v>518</v>
      </c>
      <c r="BJ26" s="7"/>
      <c r="BK26" s="36" t="s">
        <v>518</v>
      </c>
      <c r="BL26" s="36" t="s">
        <v>518</v>
      </c>
      <c r="BM26" s="36" t="s">
        <v>518</v>
      </c>
      <c r="BN26" s="36" t="s">
        <v>422</v>
      </c>
      <c r="BO26" s="36" t="s">
        <v>422</v>
      </c>
      <c r="BP26" s="29"/>
      <c r="BQ26" s="34" t="s">
        <v>104</v>
      </c>
      <c r="BR26" s="28" t="s">
        <v>165</v>
      </c>
      <c r="BS26" s="29" t="s">
        <v>265</v>
      </c>
      <c r="BT26" s="29" t="s">
        <v>265</v>
      </c>
      <c r="BU26" s="29" t="s">
        <v>265</v>
      </c>
      <c r="BV26" s="29" t="s">
        <v>265</v>
      </c>
      <c r="BW26" s="29" t="s">
        <v>265</v>
      </c>
      <c r="BX26" s="29" t="s">
        <v>265</v>
      </c>
      <c r="BY26" s="30" t="s">
        <v>266</v>
      </c>
      <c r="BZ26" s="30" t="s">
        <v>266</v>
      </c>
      <c r="CA26" s="30" t="s">
        <v>266</v>
      </c>
      <c r="CB26" s="30" t="s">
        <v>266</v>
      </c>
      <c r="CC26" s="30" t="s">
        <v>266</v>
      </c>
      <c r="CD26" s="30" t="s">
        <v>266</v>
      </c>
      <c r="CE26" s="30" t="s">
        <v>266</v>
      </c>
      <c r="CF26" s="30" t="s">
        <v>266</v>
      </c>
      <c r="CG26" s="30" t="s">
        <v>266</v>
      </c>
      <c r="CH26" s="30" t="s">
        <v>266</v>
      </c>
      <c r="CI26" s="30" t="s">
        <v>266</v>
      </c>
      <c r="CJ26" s="29" t="s">
        <v>263</v>
      </c>
      <c r="CK26" s="7"/>
      <c r="CL26" s="29" t="s">
        <v>263</v>
      </c>
      <c r="CM26" s="29" t="s">
        <v>263</v>
      </c>
      <c r="CN26" s="29" t="s">
        <v>263</v>
      </c>
      <c r="CO26" s="29" t="s">
        <v>263</v>
      </c>
      <c r="CP26" s="29" t="s">
        <v>263</v>
      </c>
      <c r="CQ26" s="30" t="s">
        <v>264</v>
      </c>
    </row>
    <row r="27" spans="1:95" ht="69" customHeight="1" x14ac:dyDescent="0.4">
      <c r="A27" s="16" t="s">
        <v>9</v>
      </c>
      <c r="B27" s="15">
        <f t="shared" si="0"/>
        <v>17</v>
      </c>
      <c r="C27" s="18" t="s">
        <v>10</v>
      </c>
      <c r="D27" s="15">
        <f t="shared" si="1"/>
        <v>9</v>
      </c>
      <c r="E27" s="24" t="s">
        <v>11</v>
      </c>
      <c r="F27" s="15">
        <f t="shared" si="2"/>
        <v>9</v>
      </c>
      <c r="H27" s="77"/>
      <c r="I27" s="22">
        <f t="shared" si="3"/>
        <v>23</v>
      </c>
      <c r="J27" s="15"/>
      <c r="K27" s="20" t="s">
        <v>26</v>
      </c>
      <c r="L27" s="20" t="s">
        <v>26</v>
      </c>
      <c r="M27" s="20" t="s">
        <v>26</v>
      </c>
      <c r="N27" s="17"/>
      <c r="O27" s="17"/>
      <c r="P27" s="17"/>
      <c r="Q27" s="20" t="s">
        <v>396</v>
      </c>
      <c r="R27" s="20" t="s">
        <v>396</v>
      </c>
      <c r="S27" s="20" t="s">
        <v>396</v>
      </c>
      <c r="T27" s="17"/>
      <c r="U27" s="17"/>
      <c r="V27" s="17"/>
      <c r="W27" s="17"/>
      <c r="X27" s="17"/>
      <c r="Y27" s="20" t="s">
        <v>396</v>
      </c>
      <c r="Z27" s="17"/>
      <c r="AA27" s="17"/>
      <c r="AB27" s="17"/>
      <c r="AC27" s="25" t="s">
        <v>13</v>
      </c>
      <c r="AD27" s="17"/>
      <c r="AE27" s="26" t="s">
        <v>36</v>
      </c>
      <c r="AF27" s="26" t="s">
        <v>36</v>
      </c>
      <c r="AG27" s="17"/>
      <c r="AH27" s="26" t="s">
        <v>36</v>
      </c>
      <c r="AI27" s="26" t="s">
        <v>36</v>
      </c>
      <c r="AJ27" s="26" t="s">
        <v>36</v>
      </c>
      <c r="AK27" s="26" t="s">
        <v>36</v>
      </c>
      <c r="AL27" s="26" t="s">
        <v>29</v>
      </c>
      <c r="AM27" s="26" t="s">
        <v>29</v>
      </c>
      <c r="AN27" s="26" t="s">
        <v>29</v>
      </c>
      <c r="AO27" s="36" t="s">
        <v>427</v>
      </c>
      <c r="AP27" s="14"/>
      <c r="AQ27" s="36" t="s">
        <v>425</v>
      </c>
      <c r="AR27" s="36" t="s">
        <v>427</v>
      </c>
      <c r="AS27" s="17"/>
      <c r="AT27" s="36" t="s">
        <v>427</v>
      </c>
      <c r="AU27" s="36" t="s">
        <v>427</v>
      </c>
      <c r="AV27" s="36" t="s">
        <v>428</v>
      </c>
      <c r="AW27" s="36" t="s">
        <v>428</v>
      </c>
      <c r="AX27" s="40"/>
      <c r="AY27" s="36" t="s">
        <v>427</v>
      </c>
      <c r="AZ27" s="36" t="s">
        <v>427</v>
      </c>
      <c r="BA27" s="17"/>
      <c r="BB27" s="17"/>
      <c r="BC27" s="17"/>
      <c r="BD27" s="40"/>
      <c r="BE27" s="17"/>
      <c r="BF27" s="20" t="s">
        <v>49</v>
      </c>
      <c r="BG27" s="20" t="s">
        <v>49</v>
      </c>
      <c r="BH27" s="20" t="s">
        <v>49</v>
      </c>
      <c r="BI27" s="20" t="s">
        <v>49</v>
      </c>
      <c r="BJ27" s="7"/>
      <c r="BK27" s="20" t="s">
        <v>49</v>
      </c>
      <c r="BL27" s="20" t="s">
        <v>49</v>
      </c>
      <c r="BM27" s="20" t="s">
        <v>49</v>
      </c>
      <c r="BN27" s="20" t="s">
        <v>50</v>
      </c>
      <c r="BO27" s="20" t="s">
        <v>50</v>
      </c>
      <c r="BP27" s="29"/>
      <c r="BQ27" s="34" t="s">
        <v>105</v>
      </c>
      <c r="BR27" s="28" t="s">
        <v>225</v>
      </c>
      <c r="BS27" s="29" t="s">
        <v>267</v>
      </c>
      <c r="BT27" s="29" t="s">
        <v>269</v>
      </c>
      <c r="BU27" s="29" t="s">
        <v>269</v>
      </c>
      <c r="BV27" s="29" t="s">
        <v>267</v>
      </c>
      <c r="BW27" s="29" t="s">
        <v>267</v>
      </c>
      <c r="BX27" s="29" t="s">
        <v>267</v>
      </c>
      <c r="BY27" s="29" t="s">
        <v>269</v>
      </c>
      <c r="BZ27" s="29" t="s">
        <v>269</v>
      </c>
      <c r="CA27" s="30" t="s">
        <v>268</v>
      </c>
      <c r="CB27" s="30" t="s">
        <v>268</v>
      </c>
      <c r="CC27" s="30" t="s">
        <v>268</v>
      </c>
      <c r="CD27" s="30" t="s">
        <v>270</v>
      </c>
      <c r="CE27" s="30" t="s">
        <v>270</v>
      </c>
      <c r="CF27" s="29" t="s">
        <v>267</v>
      </c>
      <c r="CG27" s="29" t="s">
        <v>267</v>
      </c>
      <c r="CH27" s="30" t="s">
        <v>268</v>
      </c>
      <c r="CI27" s="29" t="s">
        <v>269</v>
      </c>
      <c r="CJ27" s="29" t="s">
        <v>269</v>
      </c>
      <c r="CK27" s="7"/>
      <c r="CL27" s="30" t="s">
        <v>268</v>
      </c>
      <c r="CM27" s="30" t="s">
        <v>268</v>
      </c>
      <c r="CN27" s="30" t="s">
        <v>270</v>
      </c>
      <c r="CO27" s="30" t="s">
        <v>270</v>
      </c>
      <c r="CP27" s="30" t="s">
        <v>270</v>
      </c>
      <c r="CQ27" s="30" t="s">
        <v>270</v>
      </c>
    </row>
    <row r="28" spans="1:95" ht="69" customHeight="1" x14ac:dyDescent="0.4">
      <c r="A28" s="16" t="s">
        <v>9</v>
      </c>
      <c r="B28" s="15">
        <f>COUNTIF(J28:BO28,"ch wew *")</f>
        <v>18</v>
      </c>
      <c r="C28" s="18" t="s">
        <v>10</v>
      </c>
      <c r="D28" s="15">
        <f>COUNTIF(J28:BO28,"ped*")</f>
        <v>9</v>
      </c>
      <c r="E28" s="24" t="s">
        <v>11</v>
      </c>
      <c r="F28" s="15">
        <f>COUNTIF(J28:BO28,"chir*")</f>
        <v>8</v>
      </c>
      <c r="H28" s="77"/>
      <c r="I28" s="22">
        <f t="shared" si="3"/>
        <v>24</v>
      </c>
      <c r="J28" s="15"/>
      <c r="K28" s="25" t="s">
        <v>13</v>
      </c>
      <c r="L28" s="17"/>
      <c r="N28" s="17"/>
      <c r="O28" s="17"/>
      <c r="P28" s="17"/>
      <c r="Q28" s="17"/>
      <c r="R28" s="17"/>
      <c r="S28" s="36" t="s">
        <v>424</v>
      </c>
      <c r="T28" s="36" t="s">
        <v>261</v>
      </c>
      <c r="U28" s="17"/>
      <c r="V28" s="17"/>
      <c r="W28" s="20" t="s">
        <v>26</v>
      </c>
      <c r="X28" s="20" t="s">
        <v>26</v>
      </c>
      <c r="Y28" s="36" t="s">
        <v>424</v>
      </c>
      <c r="Z28" s="17"/>
      <c r="AA28" s="17"/>
      <c r="AB28" s="17"/>
      <c r="AC28" s="20" t="s">
        <v>26</v>
      </c>
      <c r="AD28" s="20" t="s">
        <v>26</v>
      </c>
      <c r="AE28" s="20" t="s">
        <v>26</v>
      </c>
      <c r="AF28" s="17"/>
      <c r="AG28" s="17"/>
      <c r="AH28" s="20" t="s">
        <v>26</v>
      </c>
      <c r="AI28" s="20" t="s">
        <v>25</v>
      </c>
      <c r="AJ28" s="20" t="s">
        <v>25</v>
      </c>
      <c r="AK28" s="36" t="s">
        <v>424</v>
      </c>
      <c r="AL28" s="17"/>
      <c r="AM28" s="14"/>
      <c r="AN28" s="14"/>
      <c r="AO28" s="26" t="s">
        <v>36</v>
      </c>
      <c r="AP28" s="26" t="s">
        <v>36</v>
      </c>
      <c r="AQ28" s="39"/>
      <c r="AR28" s="26" t="s">
        <v>36</v>
      </c>
      <c r="AS28" s="17"/>
      <c r="AT28" s="17"/>
      <c r="AU28" s="20" t="s">
        <v>49</v>
      </c>
      <c r="AV28" s="20" t="s">
        <v>49</v>
      </c>
      <c r="AW28" s="20" t="s">
        <v>49</v>
      </c>
      <c r="AX28" s="36" t="s">
        <v>488</v>
      </c>
      <c r="AY28" s="20" t="s">
        <v>49</v>
      </c>
      <c r="AZ28" s="20" t="s">
        <v>49</v>
      </c>
      <c r="BA28" s="20" t="s">
        <v>49</v>
      </c>
      <c r="BB28" s="20" t="s">
        <v>49</v>
      </c>
      <c r="BC28" s="20" t="s">
        <v>50</v>
      </c>
      <c r="BD28" s="36" t="s">
        <v>537</v>
      </c>
      <c r="BE28" s="20" t="s">
        <v>50</v>
      </c>
      <c r="BF28" s="26" t="s">
        <v>36</v>
      </c>
      <c r="BH28" s="26" t="s">
        <v>36</v>
      </c>
      <c r="BI28" s="36" t="s">
        <v>426</v>
      </c>
      <c r="BJ28" s="7"/>
      <c r="BK28" s="26" t="s">
        <v>36</v>
      </c>
      <c r="BL28" s="26" t="s">
        <v>29</v>
      </c>
      <c r="BM28" s="26" t="s">
        <v>29</v>
      </c>
      <c r="BN28" s="36" t="s">
        <v>426</v>
      </c>
      <c r="BO28" s="26" t="s">
        <v>29</v>
      </c>
      <c r="BP28" s="29"/>
      <c r="BQ28" s="34" t="s">
        <v>106</v>
      </c>
      <c r="BR28" s="32" t="s">
        <v>168</v>
      </c>
      <c r="BS28" s="29" t="s">
        <v>169</v>
      </c>
      <c r="BT28" s="29" t="s">
        <v>169</v>
      </c>
      <c r="BU28" s="29" t="s">
        <v>169</v>
      </c>
      <c r="BV28" s="29" t="s">
        <v>169</v>
      </c>
      <c r="BW28" s="29" t="s">
        <v>169</v>
      </c>
      <c r="BX28" s="29" t="s">
        <v>169</v>
      </c>
      <c r="BY28" s="29" t="s">
        <v>169</v>
      </c>
      <c r="BZ28" s="29" t="s">
        <v>169</v>
      </c>
      <c r="CA28" s="29" t="s">
        <v>169</v>
      </c>
      <c r="CB28" s="29" t="s">
        <v>169</v>
      </c>
      <c r="CC28" s="29" t="s">
        <v>169</v>
      </c>
      <c r="CD28" s="29" t="s">
        <v>169</v>
      </c>
      <c r="CE28" s="30" t="s">
        <v>170</v>
      </c>
      <c r="CF28" s="30" t="s">
        <v>170</v>
      </c>
      <c r="CG28" s="30" t="s">
        <v>170</v>
      </c>
      <c r="CH28" s="30" t="s">
        <v>170</v>
      </c>
      <c r="CI28" s="30" t="s">
        <v>170</v>
      </c>
      <c r="CJ28" s="30" t="s">
        <v>170</v>
      </c>
      <c r="CK28" s="7"/>
      <c r="CL28" s="30" t="s">
        <v>170</v>
      </c>
      <c r="CM28" s="30" t="s">
        <v>170</v>
      </c>
      <c r="CN28" s="30" t="s">
        <v>170</v>
      </c>
      <c r="CO28" s="30" t="s">
        <v>170</v>
      </c>
      <c r="CP28" s="30" t="s">
        <v>170</v>
      </c>
      <c r="CQ28" s="30" t="s">
        <v>170</v>
      </c>
    </row>
    <row r="29" spans="1:95" ht="69" customHeight="1" x14ac:dyDescent="0.4">
      <c r="A29" s="16" t="s">
        <v>9</v>
      </c>
      <c r="B29" s="15">
        <f t="shared" si="0"/>
        <v>18</v>
      </c>
      <c r="C29" s="18" t="s">
        <v>10</v>
      </c>
      <c r="D29" s="15">
        <f t="shared" si="1"/>
        <v>9</v>
      </c>
      <c r="E29" s="24" t="s">
        <v>11</v>
      </c>
      <c r="F29" s="15">
        <f t="shared" si="2"/>
        <v>10</v>
      </c>
      <c r="H29" s="77"/>
      <c r="I29" s="22">
        <f t="shared" si="3"/>
        <v>25</v>
      </c>
      <c r="J29" s="26" t="s">
        <v>253</v>
      </c>
      <c r="K29" s="26" t="s">
        <v>253</v>
      </c>
      <c r="L29" s="26" t="s">
        <v>253</v>
      </c>
      <c r="M29" s="26" t="s">
        <v>253</v>
      </c>
      <c r="N29" s="26" t="s">
        <v>253</v>
      </c>
      <c r="O29" s="17"/>
      <c r="P29" s="26" t="s">
        <v>253</v>
      </c>
      <c r="Q29" s="25" t="s">
        <v>13</v>
      </c>
      <c r="R29" s="26" t="s">
        <v>254</v>
      </c>
      <c r="S29" s="26" t="s">
        <v>254</v>
      </c>
      <c r="T29" s="26" t="s">
        <v>254</v>
      </c>
      <c r="U29" s="17"/>
      <c r="V29" s="36" t="s">
        <v>397</v>
      </c>
      <c r="W29" s="36" t="s">
        <v>397</v>
      </c>
      <c r="X29" s="17"/>
      <c r="Y29" s="36" t="s">
        <v>397</v>
      </c>
      <c r="Z29" s="17"/>
      <c r="AA29" s="17"/>
      <c r="AB29" s="36" t="s">
        <v>397</v>
      </c>
      <c r="AC29" s="36" t="s">
        <v>397</v>
      </c>
      <c r="AD29" s="17"/>
      <c r="AE29" s="36" t="s">
        <v>397</v>
      </c>
      <c r="AF29" s="17"/>
      <c r="AG29" s="17"/>
      <c r="AH29" s="20" t="s">
        <v>49</v>
      </c>
      <c r="AI29" s="20" t="s">
        <v>49</v>
      </c>
      <c r="AJ29" s="20" t="s">
        <v>49</v>
      </c>
      <c r="AK29" s="20" t="s">
        <v>49</v>
      </c>
      <c r="AL29" s="20" t="s">
        <v>49</v>
      </c>
      <c r="AM29" s="20" t="s">
        <v>49</v>
      </c>
      <c r="AN29" s="20" t="s">
        <v>49</v>
      </c>
      <c r="AO29" s="20" t="s">
        <v>50</v>
      </c>
      <c r="AP29" s="20" t="s">
        <v>50</v>
      </c>
      <c r="AQ29" s="39"/>
      <c r="AR29" s="36" t="s">
        <v>261</v>
      </c>
      <c r="AS29" s="17"/>
      <c r="AT29" s="36" t="s">
        <v>397</v>
      </c>
      <c r="AU29" s="36" t="s">
        <v>397</v>
      </c>
      <c r="AV29" s="17"/>
      <c r="AW29" s="36" t="s">
        <v>397</v>
      </c>
      <c r="AX29" s="39"/>
      <c r="AY29" s="17"/>
      <c r="AZ29" s="17"/>
      <c r="BA29" s="17"/>
      <c r="BB29" s="20" t="s">
        <v>26</v>
      </c>
      <c r="BC29" s="20" t="s">
        <v>26</v>
      </c>
      <c r="BD29" s="39"/>
      <c r="BE29" s="17"/>
      <c r="BF29" s="17"/>
      <c r="BG29" s="20" t="s">
        <v>26</v>
      </c>
      <c r="BH29" s="20" t="s">
        <v>26</v>
      </c>
      <c r="BI29" s="20" t="s">
        <v>26</v>
      </c>
      <c r="BJ29" s="7"/>
      <c r="BK29" s="17"/>
      <c r="BL29" s="20" t="s">
        <v>26</v>
      </c>
      <c r="BM29" s="20" t="s">
        <v>25</v>
      </c>
      <c r="BN29" s="20" t="s">
        <v>25</v>
      </c>
      <c r="BO29" s="17"/>
      <c r="BP29" s="17"/>
      <c r="BQ29" s="34" t="s">
        <v>107</v>
      </c>
      <c r="BR29" s="32" t="s">
        <v>171</v>
      </c>
      <c r="BS29" s="29" t="s">
        <v>172</v>
      </c>
      <c r="BT29" s="29" t="s">
        <v>172</v>
      </c>
      <c r="BU29" s="29" t="s">
        <v>172</v>
      </c>
      <c r="BV29" s="29" t="s">
        <v>172</v>
      </c>
      <c r="BW29" s="29" t="s">
        <v>172</v>
      </c>
      <c r="BX29" s="29" t="s">
        <v>172</v>
      </c>
      <c r="BY29" s="29" t="s">
        <v>172</v>
      </c>
      <c r="BZ29" s="29" t="s">
        <v>172</v>
      </c>
      <c r="CA29" s="29" t="s">
        <v>172</v>
      </c>
      <c r="CB29" s="29" t="s">
        <v>172</v>
      </c>
      <c r="CC29" s="29" t="s">
        <v>172</v>
      </c>
      <c r="CD29" s="29" t="s">
        <v>172</v>
      </c>
      <c r="CE29" s="30" t="s">
        <v>173</v>
      </c>
      <c r="CF29" s="30" t="s">
        <v>173</v>
      </c>
      <c r="CG29" s="30" t="s">
        <v>173</v>
      </c>
      <c r="CH29" s="30" t="s">
        <v>173</v>
      </c>
      <c r="CI29" s="30" t="s">
        <v>173</v>
      </c>
      <c r="CJ29" s="30" t="s">
        <v>173</v>
      </c>
      <c r="CK29" s="7"/>
      <c r="CL29" s="30" t="s">
        <v>173</v>
      </c>
      <c r="CM29" s="30" t="s">
        <v>173</v>
      </c>
      <c r="CN29" s="30" t="s">
        <v>173</v>
      </c>
      <c r="CO29" s="30" t="s">
        <v>173</v>
      </c>
      <c r="CP29" s="30" t="s">
        <v>173</v>
      </c>
      <c r="CQ29" s="30" t="s">
        <v>173</v>
      </c>
    </row>
    <row r="30" spans="1:95" ht="69" customHeight="1" x14ac:dyDescent="0.4">
      <c r="A30" s="16" t="s">
        <v>9</v>
      </c>
      <c r="B30" s="15">
        <f>COUNTIF(K30:BO30,"ch wew *")</f>
        <v>18</v>
      </c>
      <c r="C30" s="18" t="s">
        <v>10</v>
      </c>
      <c r="D30" s="15">
        <f>COUNTIF(K30:BO30,"ped*")</f>
        <v>9</v>
      </c>
      <c r="E30" s="24" t="s">
        <v>11</v>
      </c>
      <c r="F30" s="15">
        <f>COUNTIF(K30:BO30,"chir*")</f>
        <v>9</v>
      </c>
      <c r="H30" s="77"/>
      <c r="I30" s="22">
        <f>I29+1</f>
        <v>26</v>
      </c>
      <c r="K30" s="26" t="s">
        <v>255</v>
      </c>
      <c r="L30" s="17"/>
      <c r="M30" s="26" t="s">
        <v>255</v>
      </c>
      <c r="N30" s="26" t="s">
        <v>255</v>
      </c>
      <c r="O30" s="17"/>
      <c r="P30" s="26" t="s">
        <v>255</v>
      </c>
      <c r="Q30" s="26" t="s">
        <v>255</v>
      </c>
      <c r="R30" s="17"/>
      <c r="S30" s="26" t="s">
        <v>256</v>
      </c>
      <c r="T30" s="26" t="s">
        <v>256</v>
      </c>
      <c r="U30" s="17"/>
      <c r="V30" s="26" t="s">
        <v>256</v>
      </c>
      <c r="W30" s="20" t="s">
        <v>51</v>
      </c>
      <c r="X30" s="20" t="s">
        <v>51</v>
      </c>
      <c r="Y30" s="20" t="s">
        <v>51</v>
      </c>
      <c r="Z30" s="20" t="s">
        <v>51</v>
      </c>
      <c r="AA30" s="17"/>
      <c r="AB30" s="20" t="s">
        <v>51</v>
      </c>
      <c r="AC30" s="20" t="s">
        <v>51</v>
      </c>
      <c r="AD30" s="20" t="s">
        <v>51</v>
      </c>
      <c r="AE30" s="20" t="s">
        <v>52</v>
      </c>
      <c r="AF30" s="20" t="s">
        <v>52</v>
      </c>
      <c r="AG30" s="17"/>
      <c r="AH30" s="26" t="s">
        <v>255</v>
      </c>
      <c r="AI30" s="25" t="s">
        <v>13</v>
      </c>
      <c r="AJ30" s="17"/>
      <c r="AK30" s="20" t="s">
        <v>26</v>
      </c>
      <c r="AL30" s="17"/>
      <c r="AM30" s="14"/>
      <c r="AN30" s="20" t="s">
        <v>26</v>
      </c>
      <c r="AO30" s="20" t="s">
        <v>26</v>
      </c>
      <c r="AP30" s="20" t="s">
        <v>26</v>
      </c>
      <c r="AQ30" s="39"/>
      <c r="AR30" s="14"/>
      <c r="AS30" s="17"/>
      <c r="AT30" s="36" t="s">
        <v>261</v>
      </c>
      <c r="AU30" s="20" t="s">
        <v>26</v>
      </c>
      <c r="AV30" s="20" t="s">
        <v>26</v>
      </c>
      <c r="AW30" s="20" t="s">
        <v>25</v>
      </c>
      <c r="AX30" s="39"/>
      <c r="AY30" s="17"/>
      <c r="AZ30" s="17"/>
      <c r="BA30" s="20" t="s">
        <v>25</v>
      </c>
      <c r="BB30" s="17"/>
      <c r="BC30" s="17"/>
      <c r="BD30" s="40"/>
      <c r="BE30" s="17"/>
      <c r="BF30" s="36" t="s">
        <v>437</v>
      </c>
      <c r="BG30" s="36" t="s">
        <v>438</v>
      </c>
      <c r="BH30" s="36" t="s">
        <v>437</v>
      </c>
      <c r="BI30" s="17"/>
      <c r="BJ30" s="7"/>
      <c r="BK30" s="36" t="s">
        <v>437</v>
      </c>
      <c r="BL30" s="36" t="s">
        <v>437</v>
      </c>
      <c r="BM30" s="36" t="s">
        <v>437</v>
      </c>
      <c r="BN30" s="36" t="s">
        <v>439</v>
      </c>
      <c r="BO30" s="36" t="s">
        <v>439</v>
      </c>
      <c r="BP30" s="29"/>
      <c r="BQ30" s="34" t="s">
        <v>108</v>
      </c>
      <c r="BR30" s="28" t="s">
        <v>226</v>
      </c>
      <c r="BS30" s="29" t="s">
        <v>271</v>
      </c>
      <c r="BT30" s="29" t="s">
        <v>271</v>
      </c>
      <c r="BU30" s="29" t="s">
        <v>271</v>
      </c>
      <c r="BV30" s="29" t="s">
        <v>271</v>
      </c>
      <c r="BW30" s="29" t="s">
        <v>271</v>
      </c>
      <c r="BX30" s="29" t="s">
        <v>271</v>
      </c>
      <c r="BY30" s="29" t="s">
        <v>272</v>
      </c>
      <c r="BZ30" s="29" t="s">
        <v>272</v>
      </c>
      <c r="CA30" s="29" t="s">
        <v>272</v>
      </c>
      <c r="CB30" s="29" t="s">
        <v>272</v>
      </c>
      <c r="CC30" s="29" t="s">
        <v>272</v>
      </c>
      <c r="CD30" s="29" t="s">
        <v>272</v>
      </c>
      <c r="CE30" s="30" t="s">
        <v>273</v>
      </c>
      <c r="CF30" s="30" t="s">
        <v>273</v>
      </c>
      <c r="CG30" s="30" t="s">
        <v>273</v>
      </c>
      <c r="CH30" s="30" t="s">
        <v>273</v>
      </c>
      <c r="CI30" s="30" t="s">
        <v>273</v>
      </c>
      <c r="CJ30" s="30" t="s">
        <v>273</v>
      </c>
      <c r="CK30" s="7"/>
      <c r="CL30" s="30" t="s">
        <v>274</v>
      </c>
      <c r="CM30" s="30" t="s">
        <v>274</v>
      </c>
      <c r="CN30" s="30" t="s">
        <v>274</v>
      </c>
      <c r="CO30" s="30" t="s">
        <v>274</v>
      </c>
      <c r="CP30" s="30" t="s">
        <v>274</v>
      </c>
      <c r="CQ30" s="30" t="s">
        <v>274</v>
      </c>
    </row>
    <row r="31" spans="1:95" ht="69" customHeight="1" x14ac:dyDescent="0.4">
      <c r="A31" s="16" t="s">
        <v>9</v>
      </c>
      <c r="B31" s="15">
        <f>COUNTIF(J31:BO31,"ch wew *")</f>
        <v>19</v>
      </c>
      <c r="C31" s="18" t="s">
        <v>10</v>
      </c>
      <c r="D31" s="15">
        <f>COUNTIF(J31:BO31,"ped*")</f>
        <v>9</v>
      </c>
      <c r="E31" s="24" t="s">
        <v>11</v>
      </c>
      <c r="F31" s="15">
        <f>COUNTIF(J31:BO31,"chir*")</f>
        <v>9</v>
      </c>
      <c r="H31" s="77"/>
      <c r="I31" s="22">
        <f t="shared" si="3"/>
        <v>27</v>
      </c>
      <c r="J31" s="36" t="s">
        <v>440</v>
      </c>
      <c r="K31" s="36" t="s">
        <v>440</v>
      </c>
      <c r="L31" s="36" t="s">
        <v>440</v>
      </c>
      <c r="M31" s="36" t="s">
        <v>440</v>
      </c>
      <c r="N31" s="36" t="s">
        <v>440</v>
      </c>
      <c r="O31" s="17"/>
      <c r="P31" s="36" t="s">
        <v>440</v>
      </c>
      <c r="Q31" s="25" t="s">
        <v>13</v>
      </c>
      <c r="R31" s="20" t="s">
        <v>22</v>
      </c>
      <c r="S31" s="20" t="s">
        <v>22</v>
      </c>
      <c r="T31" s="20" t="s">
        <v>22</v>
      </c>
      <c r="U31" s="17"/>
      <c r="V31" s="20" t="s">
        <v>22</v>
      </c>
      <c r="W31" s="20" t="s">
        <v>22</v>
      </c>
      <c r="X31" s="20" t="s">
        <v>22</v>
      </c>
      <c r="Y31" s="20" t="s">
        <v>22</v>
      </c>
      <c r="Z31" s="20" t="s">
        <v>23</v>
      </c>
      <c r="AA31" s="17"/>
      <c r="AB31" s="20" t="s">
        <v>23</v>
      </c>
      <c r="AC31" s="17"/>
      <c r="AD31" s="17"/>
      <c r="AE31" s="17"/>
      <c r="AF31" s="17"/>
      <c r="AG31" s="17"/>
      <c r="AH31" s="36" t="s">
        <v>441</v>
      </c>
      <c r="AI31" s="36" t="s">
        <v>441</v>
      </c>
      <c r="AJ31" s="17"/>
      <c r="AK31" s="17"/>
      <c r="AL31" s="36" t="s">
        <v>261</v>
      </c>
      <c r="AM31" s="20" t="s">
        <v>27</v>
      </c>
      <c r="AN31" s="20" t="s">
        <v>27</v>
      </c>
      <c r="AO31" s="20" t="s">
        <v>27</v>
      </c>
      <c r="AP31" s="20" t="s">
        <v>523</v>
      </c>
      <c r="AQ31" s="39"/>
      <c r="AR31" s="20" t="s">
        <v>523</v>
      </c>
      <c r="AS31" s="17"/>
      <c r="AT31" s="20" t="s">
        <v>523</v>
      </c>
      <c r="AU31" s="20" t="s">
        <v>523</v>
      </c>
      <c r="AV31" s="17"/>
      <c r="AW31" s="20" t="s">
        <v>523</v>
      </c>
      <c r="AX31" s="39"/>
      <c r="AY31" s="20" t="s">
        <v>523</v>
      </c>
      <c r="AZ31" s="26" t="s">
        <v>255</v>
      </c>
      <c r="BA31" s="26" t="s">
        <v>255</v>
      </c>
      <c r="BB31" s="17"/>
      <c r="BD31" s="39"/>
      <c r="BF31" s="26" t="s">
        <v>255</v>
      </c>
      <c r="BG31" s="26" t="s">
        <v>255</v>
      </c>
      <c r="BH31" s="17"/>
      <c r="BI31" s="26" t="s">
        <v>256</v>
      </c>
      <c r="BJ31" s="7"/>
      <c r="BK31" s="26" t="s">
        <v>256</v>
      </c>
      <c r="BL31" s="26" t="s">
        <v>256</v>
      </c>
      <c r="BM31" s="17"/>
      <c r="BN31" s="26" t="s">
        <v>255</v>
      </c>
      <c r="BO31" s="26" t="s">
        <v>255</v>
      </c>
      <c r="BP31" s="17"/>
      <c r="BQ31" s="34" t="s">
        <v>100</v>
      </c>
      <c r="BR31" s="35" t="s">
        <v>216</v>
      </c>
      <c r="BS31" s="29" t="s">
        <v>217</v>
      </c>
      <c r="BT31" s="29" t="s">
        <v>217</v>
      </c>
      <c r="BU31" s="29" t="s">
        <v>218</v>
      </c>
      <c r="BV31" s="29" t="s">
        <v>218</v>
      </c>
      <c r="BW31" s="30" t="s">
        <v>219</v>
      </c>
      <c r="BX31" s="30" t="s">
        <v>219</v>
      </c>
      <c r="BY31" s="29" t="s">
        <v>220</v>
      </c>
      <c r="BZ31" s="29" t="s">
        <v>220</v>
      </c>
      <c r="CA31" s="30" t="s">
        <v>221</v>
      </c>
      <c r="CB31" s="30" t="s">
        <v>221</v>
      </c>
      <c r="CC31" s="29" t="s">
        <v>222</v>
      </c>
      <c r="CD31" s="29" t="s">
        <v>222</v>
      </c>
      <c r="CE31" s="30" t="s">
        <v>223</v>
      </c>
      <c r="CF31" s="30" t="s">
        <v>223</v>
      </c>
      <c r="CG31" s="30" t="s">
        <v>223</v>
      </c>
      <c r="CH31" s="30" t="s">
        <v>542</v>
      </c>
      <c r="CI31" s="30" t="s">
        <v>224</v>
      </c>
      <c r="CJ31" s="30" t="s">
        <v>224</v>
      </c>
      <c r="CK31" s="7"/>
      <c r="CL31" s="30" t="s">
        <v>224</v>
      </c>
      <c r="CM31" s="30" t="s">
        <v>224</v>
      </c>
      <c r="CN31" s="30" t="s">
        <v>224</v>
      </c>
      <c r="CO31" s="30" t="s">
        <v>224</v>
      </c>
      <c r="CP31" s="30" t="s">
        <v>224</v>
      </c>
      <c r="CQ31" s="30" t="s">
        <v>224</v>
      </c>
    </row>
    <row r="32" spans="1:95" ht="69" customHeight="1" x14ac:dyDescent="0.4">
      <c r="A32" s="16" t="s">
        <v>9</v>
      </c>
      <c r="B32" s="15">
        <f t="shared" si="0"/>
        <v>19</v>
      </c>
      <c r="C32" s="18" t="s">
        <v>10</v>
      </c>
      <c r="D32" s="15">
        <f t="shared" si="1"/>
        <v>9</v>
      </c>
      <c r="E32" s="24" t="s">
        <v>11</v>
      </c>
      <c r="F32" s="15">
        <f t="shared" si="2"/>
        <v>9</v>
      </c>
      <c r="H32" s="77"/>
      <c r="I32" s="22">
        <f t="shared" si="3"/>
        <v>28</v>
      </c>
      <c r="J32" s="15"/>
      <c r="K32" s="15"/>
      <c r="O32" s="17"/>
      <c r="P32" s="20" t="s">
        <v>523</v>
      </c>
      <c r="Q32" s="20" t="s">
        <v>523</v>
      </c>
      <c r="R32" s="20" t="s">
        <v>523</v>
      </c>
      <c r="S32" s="20" t="s">
        <v>523</v>
      </c>
      <c r="T32" s="20" t="s">
        <v>523</v>
      </c>
      <c r="U32" s="17"/>
      <c r="V32" s="20" t="s">
        <v>523</v>
      </c>
      <c r="W32" s="36" t="s">
        <v>440</v>
      </c>
      <c r="X32" s="36" t="s">
        <v>440</v>
      </c>
      <c r="Y32" s="36" t="s">
        <v>440</v>
      </c>
      <c r="Z32" s="36" t="s">
        <v>261</v>
      </c>
      <c r="AA32" s="17"/>
      <c r="AB32" s="36" t="s">
        <v>440</v>
      </c>
      <c r="AC32" s="36" t="s">
        <v>440</v>
      </c>
      <c r="AD32" s="36" t="s">
        <v>440</v>
      </c>
      <c r="AE32" s="36" t="s">
        <v>441</v>
      </c>
      <c r="AF32" s="36" t="s">
        <v>441</v>
      </c>
      <c r="AG32" s="17"/>
      <c r="AH32" s="20" t="s">
        <v>27</v>
      </c>
      <c r="AI32" s="20" t="s">
        <v>27</v>
      </c>
      <c r="AJ32" s="26" t="s">
        <v>43</v>
      </c>
      <c r="AK32" s="26" t="s">
        <v>43</v>
      </c>
      <c r="AL32" s="26" t="s">
        <v>43</v>
      </c>
      <c r="AM32" s="26" t="s">
        <v>43</v>
      </c>
      <c r="AN32" s="26" t="s">
        <v>43</v>
      </c>
      <c r="AO32" s="26" t="s">
        <v>43</v>
      </c>
      <c r="AP32" s="26" t="s">
        <v>30</v>
      </c>
      <c r="AQ32" s="39"/>
      <c r="AR32" s="26" t="s">
        <v>30</v>
      </c>
      <c r="AS32" s="17"/>
      <c r="AT32" s="26" t="s">
        <v>30</v>
      </c>
      <c r="AU32" s="25" t="s">
        <v>13</v>
      </c>
      <c r="AV32" s="20" t="s">
        <v>27</v>
      </c>
      <c r="AW32" s="17"/>
      <c r="AX32" s="40"/>
      <c r="AY32" s="17"/>
      <c r="AZ32" s="20" t="s">
        <v>73</v>
      </c>
      <c r="BA32" s="20" t="s">
        <v>73</v>
      </c>
      <c r="BB32" s="20" t="s">
        <v>73</v>
      </c>
      <c r="BC32" s="20" t="s">
        <v>78</v>
      </c>
      <c r="BD32" s="39"/>
      <c r="BE32" s="20" t="s">
        <v>79</v>
      </c>
      <c r="BF32" s="20" t="s">
        <v>79</v>
      </c>
      <c r="BG32" s="20" t="s">
        <v>79</v>
      </c>
      <c r="BH32" s="20" t="s">
        <v>80</v>
      </c>
      <c r="BI32" s="20" t="s">
        <v>80</v>
      </c>
      <c r="BJ32" s="7"/>
      <c r="BK32" s="17"/>
      <c r="BL32" s="17"/>
      <c r="BM32" s="17"/>
      <c r="BN32" s="17"/>
      <c r="BO32" s="17"/>
      <c r="BP32" s="17"/>
      <c r="BQ32" s="34" t="s">
        <v>95</v>
      </c>
      <c r="BR32" s="32" t="s">
        <v>174</v>
      </c>
      <c r="BS32" s="29" t="s">
        <v>175</v>
      </c>
      <c r="BT32" s="29" t="s">
        <v>175</v>
      </c>
      <c r="BU32" s="29" t="s">
        <v>175</v>
      </c>
      <c r="BV32" s="29" t="s">
        <v>175</v>
      </c>
      <c r="BW32" s="29" t="s">
        <v>175</v>
      </c>
      <c r="BX32" s="29" t="s">
        <v>175</v>
      </c>
      <c r="BY32" s="29" t="s">
        <v>175</v>
      </c>
      <c r="BZ32" s="29" t="s">
        <v>175</v>
      </c>
      <c r="CA32" s="29" t="s">
        <v>175</v>
      </c>
      <c r="CB32" s="29" t="s">
        <v>175</v>
      </c>
      <c r="CC32" s="29" t="s">
        <v>175</v>
      </c>
      <c r="CD32" s="29" t="s">
        <v>175</v>
      </c>
      <c r="CE32" s="30" t="s">
        <v>176</v>
      </c>
      <c r="CF32" s="30" t="s">
        <v>176</v>
      </c>
      <c r="CG32" s="30" t="s">
        <v>176</v>
      </c>
      <c r="CH32" s="30" t="s">
        <v>176</v>
      </c>
      <c r="CI32" s="30" t="s">
        <v>176</v>
      </c>
      <c r="CJ32" s="30" t="s">
        <v>176</v>
      </c>
      <c r="CK32" s="7"/>
      <c r="CL32" s="30" t="s">
        <v>176</v>
      </c>
      <c r="CM32" s="30" t="s">
        <v>176</v>
      </c>
      <c r="CN32" s="30" t="s">
        <v>176</v>
      </c>
      <c r="CO32" s="30" t="s">
        <v>176</v>
      </c>
      <c r="CP32" s="30" t="s">
        <v>176</v>
      </c>
      <c r="CQ32" s="30" t="s">
        <v>176</v>
      </c>
    </row>
    <row r="33" spans="1:95" ht="69" customHeight="1" x14ac:dyDescent="0.4">
      <c r="A33" s="16" t="s">
        <v>9</v>
      </c>
      <c r="B33" s="15">
        <f t="shared" si="0"/>
        <v>20</v>
      </c>
      <c r="C33" s="18" t="s">
        <v>10</v>
      </c>
      <c r="D33" s="15">
        <f t="shared" si="1"/>
        <v>9</v>
      </c>
      <c r="E33" s="24" t="s">
        <v>11</v>
      </c>
      <c r="F33" s="15">
        <f t="shared" si="2"/>
        <v>9</v>
      </c>
      <c r="H33" s="77"/>
      <c r="I33" s="22">
        <v>29</v>
      </c>
      <c r="J33" s="15"/>
      <c r="K33" s="15"/>
      <c r="L33" s="20" t="s">
        <v>78</v>
      </c>
      <c r="M33" s="20" t="s">
        <v>78</v>
      </c>
      <c r="N33" s="20" t="s">
        <v>78</v>
      </c>
      <c r="O33" s="17"/>
      <c r="P33" s="20" t="s">
        <v>78</v>
      </c>
      <c r="Q33" s="20" t="s">
        <v>78</v>
      </c>
      <c r="R33" s="20" t="s">
        <v>78</v>
      </c>
      <c r="S33" s="20" t="s">
        <v>78</v>
      </c>
      <c r="T33" s="20" t="s">
        <v>78</v>
      </c>
      <c r="U33" s="17"/>
      <c r="V33" s="20" t="s">
        <v>78</v>
      </c>
      <c r="X33" s="26" t="s">
        <v>35</v>
      </c>
      <c r="Y33" s="26" t="s">
        <v>35</v>
      </c>
      <c r="Z33" s="26" t="s">
        <v>35</v>
      </c>
      <c r="AA33" s="17"/>
      <c r="AB33" s="26" t="s">
        <v>35</v>
      </c>
      <c r="AC33" s="26" t="s">
        <v>35</v>
      </c>
      <c r="AD33" s="26" t="s">
        <v>35</v>
      </c>
      <c r="AE33" s="26" t="s">
        <v>30</v>
      </c>
      <c r="AF33" s="26" t="s">
        <v>30</v>
      </c>
      <c r="AG33" s="17"/>
      <c r="AH33" s="26" t="s">
        <v>30</v>
      </c>
      <c r="AI33" s="25" t="s">
        <v>13</v>
      </c>
      <c r="AJ33" s="17"/>
      <c r="AK33" s="17"/>
      <c r="AL33" s="17"/>
      <c r="AM33" s="14"/>
      <c r="AN33" s="14"/>
      <c r="AO33" s="36" t="s">
        <v>420</v>
      </c>
      <c r="AP33" s="36" t="s">
        <v>420</v>
      </c>
      <c r="AQ33" s="42"/>
      <c r="AR33" s="36" t="s">
        <v>420</v>
      </c>
      <c r="AS33" s="17"/>
      <c r="AT33" s="36" t="s">
        <v>420</v>
      </c>
      <c r="AU33" s="36" t="s">
        <v>420</v>
      </c>
      <c r="AV33" s="36" t="s">
        <v>420</v>
      </c>
      <c r="AW33" s="36" t="s">
        <v>421</v>
      </c>
      <c r="AX33" s="40"/>
      <c r="AY33" s="36" t="s">
        <v>421</v>
      </c>
      <c r="AZ33" s="17"/>
      <c r="BA33" s="17"/>
      <c r="BB33" s="17"/>
      <c r="BC33" s="20" t="s">
        <v>27</v>
      </c>
      <c r="BD33" s="39"/>
      <c r="BE33" s="20" t="s">
        <v>27</v>
      </c>
      <c r="BF33" s="20" t="s">
        <v>27</v>
      </c>
      <c r="BG33" s="20" t="s">
        <v>27</v>
      </c>
      <c r="BH33" s="20" t="s">
        <v>27</v>
      </c>
      <c r="BI33" s="20" t="s">
        <v>27</v>
      </c>
      <c r="BJ33" s="7"/>
      <c r="BK33" s="20" t="s">
        <v>27</v>
      </c>
      <c r="BL33" s="20" t="s">
        <v>27</v>
      </c>
      <c r="BM33" s="20" t="s">
        <v>27</v>
      </c>
      <c r="BN33" s="20" t="s">
        <v>27</v>
      </c>
      <c r="BO33" s="36" t="s">
        <v>261</v>
      </c>
      <c r="BP33" s="29"/>
      <c r="BQ33" s="34" t="s">
        <v>106</v>
      </c>
      <c r="BR33" s="28" t="s">
        <v>275</v>
      </c>
      <c r="BS33" s="29" t="s">
        <v>276</v>
      </c>
      <c r="BT33" s="29" t="s">
        <v>276</v>
      </c>
      <c r="BU33" s="29" t="s">
        <v>276</v>
      </c>
      <c r="BV33" s="29" t="s">
        <v>276</v>
      </c>
      <c r="BW33" s="30" t="s">
        <v>277</v>
      </c>
      <c r="BX33" s="29" t="s">
        <v>278</v>
      </c>
      <c r="BY33" s="29" t="s">
        <v>278</v>
      </c>
      <c r="BZ33" s="29" t="s">
        <v>278</v>
      </c>
      <c r="CA33" s="29" t="s">
        <v>278</v>
      </c>
      <c r="CB33" s="30" t="s">
        <v>279</v>
      </c>
      <c r="CC33" s="29" t="s">
        <v>280</v>
      </c>
      <c r="CD33" s="29" t="s">
        <v>280</v>
      </c>
      <c r="CE33" s="29" t="s">
        <v>280</v>
      </c>
      <c r="CF33" s="29" t="s">
        <v>280</v>
      </c>
      <c r="CG33" s="30" t="s">
        <v>281</v>
      </c>
      <c r="CH33" s="30" t="s">
        <v>282</v>
      </c>
      <c r="CI33" s="30" t="s">
        <v>282</v>
      </c>
      <c r="CJ33" s="30" t="s">
        <v>282</v>
      </c>
      <c r="CK33" s="7"/>
      <c r="CL33" s="30" t="s">
        <v>282</v>
      </c>
      <c r="CM33" s="30" t="s">
        <v>284</v>
      </c>
      <c r="CN33" s="30" t="s">
        <v>283</v>
      </c>
      <c r="CO33" s="30" t="s">
        <v>283</v>
      </c>
      <c r="CP33" s="30" t="s">
        <v>283</v>
      </c>
      <c r="CQ33" s="30" t="s">
        <v>283</v>
      </c>
    </row>
    <row r="34" spans="1:95" ht="69" customHeight="1" x14ac:dyDescent="0.4">
      <c r="A34" s="16" t="s">
        <v>9</v>
      </c>
      <c r="B34" s="15">
        <f t="shared" si="0"/>
        <v>19</v>
      </c>
      <c r="C34" s="18" t="s">
        <v>10</v>
      </c>
      <c r="D34" s="15">
        <f t="shared" si="1"/>
        <v>9</v>
      </c>
      <c r="E34" s="24" t="s">
        <v>11</v>
      </c>
      <c r="F34" s="15">
        <f t="shared" si="2"/>
        <v>10</v>
      </c>
      <c r="H34" s="75" t="s">
        <v>0</v>
      </c>
      <c r="I34" s="23">
        <f t="shared" si="3"/>
        <v>30</v>
      </c>
      <c r="J34" s="15"/>
      <c r="K34" s="25" t="s">
        <v>13</v>
      </c>
      <c r="L34" s="26" t="s">
        <v>35</v>
      </c>
      <c r="M34" s="26" t="s">
        <v>35</v>
      </c>
      <c r="N34" s="26" t="s">
        <v>35</v>
      </c>
      <c r="O34" s="17"/>
      <c r="P34" s="26" t="s">
        <v>35</v>
      </c>
      <c r="Q34" s="26" t="s">
        <v>35</v>
      </c>
      <c r="R34" s="26" t="s">
        <v>35</v>
      </c>
      <c r="S34" s="26" t="s">
        <v>30</v>
      </c>
      <c r="T34" s="26" t="s">
        <v>30</v>
      </c>
      <c r="U34" s="17"/>
      <c r="V34" s="26" t="s">
        <v>30</v>
      </c>
      <c r="W34" s="20" t="s">
        <v>27</v>
      </c>
      <c r="X34" s="20" t="s">
        <v>27</v>
      </c>
      <c r="Y34" s="20" t="s">
        <v>27</v>
      </c>
      <c r="Z34" s="20" t="s">
        <v>524</v>
      </c>
      <c r="AA34" s="17"/>
      <c r="AB34" s="20" t="s">
        <v>524</v>
      </c>
      <c r="AC34" s="20" t="s">
        <v>524</v>
      </c>
      <c r="AD34" s="20" t="s">
        <v>524</v>
      </c>
      <c r="AE34" s="20" t="s">
        <v>524</v>
      </c>
      <c r="AF34" s="20" t="s">
        <v>524</v>
      </c>
      <c r="AG34" s="17"/>
      <c r="AH34" s="17"/>
      <c r="AI34" s="36" t="s">
        <v>421</v>
      </c>
      <c r="AJ34" s="36" t="s">
        <v>421</v>
      </c>
      <c r="AK34" s="36" t="s">
        <v>421</v>
      </c>
      <c r="AL34" s="36" t="s">
        <v>421</v>
      </c>
      <c r="AM34" s="36" t="s">
        <v>421</v>
      </c>
      <c r="AN34" s="36" t="s">
        <v>421</v>
      </c>
      <c r="AO34" s="36" t="s">
        <v>429</v>
      </c>
      <c r="AP34" s="36" t="s">
        <v>395</v>
      </c>
      <c r="AQ34" s="39"/>
      <c r="AR34" s="14"/>
      <c r="AS34" s="17"/>
      <c r="AT34" s="20" t="s">
        <v>77</v>
      </c>
      <c r="AU34" s="20" t="s">
        <v>77</v>
      </c>
      <c r="AV34" s="20" t="s">
        <v>77</v>
      </c>
      <c r="AW34" s="20" t="s">
        <v>77</v>
      </c>
      <c r="AX34" s="39"/>
      <c r="AY34" s="20" t="s">
        <v>77</v>
      </c>
      <c r="AZ34" s="20" t="s">
        <v>77</v>
      </c>
      <c r="BA34" s="20" t="s">
        <v>77</v>
      </c>
      <c r="BB34" s="20" t="s">
        <v>81</v>
      </c>
      <c r="BC34" s="20" t="s">
        <v>81</v>
      </c>
      <c r="BD34" s="39"/>
      <c r="BE34" s="36" t="s">
        <v>431</v>
      </c>
      <c r="BF34" s="36" t="s">
        <v>431</v>
      </c>
      <c r="BH34" s="17"/>
      <c r="BI34" s="17"/>
      <c r="BJ34" s="7"/>
      <c r="BK34" s="17"/>
      <c r="BL34" s="17"/>
      <c r="BM34" s="17"/>
      <c r="BN34" s="17"/>
      <c r="BO34" s="17"/>
      <c r="BP34" s="17"/>
      <c r="BQ34" s="34" t="s">
        <v>95</v>
      </c>
      <c r="BR34" s="32" t="s">
        <v>177</v>
      </c>
      <c r="BS34" s="29" t="s">
        <v>178</v>
      </c>
      <c r="BT34" s="29" t="s">
        <v>178</v>
      </c>
      <c r="BU34" s="29" t="s">
        <v>178</v>
      </c>
      <c r="BV34" s="29" t="s">
        <v>178</v>
      </c>
      <c r="BW34" s="29" t="s">
        <v>178</v>
      </c>
      <c r="BX34" s="29" t="s">
        <v>178</v>
      </c>
      <c r="BY34" s="29" t="s">
        <v>178</v>
      </c>
      <c r="BZ34" s="29" t="s">
        <v>178</v>
      </c>
      <c r="CA34" s="29" t="s">
        <v>178</v>
      </c>
      <c r="CB34" s="29" t="s">
        <v>178</v>
      </c>
      <c r="CC34" s="29" t="s">
        <v>178</v>
      </c>
      <c r="CD34" s="29" t="s">
        <v>178</v>
      </c>
      <c r="CE34" s="30" t="s">
        <v>179</v>
      </c>
      <c r="CF34" s="30" t="s">
        <v>179</v>
      </c>
      <c r="CG34" s="30" t="s">
        <v>179</v>
      </c>
      <c r="CH34" s="30" t="s">
        <v>179</v>
      </c>
      <c r="CI34" s="30" t="s">
        <v>179</v>
      </c>
      <c r="CJ34" s="30" t="s">
        <v>179</v>
      </c>
      <c r="CK34" s="7"/>
      <c r="CL34" s="30" t="s">
        <v>179</v>
      </c>
      <c r="CM34" s="30" t="s">
        <v>179</v>
      </c>
      <c r="CN34" s="30" t="s">
        <v>179</v>
      </c>
      <c r="CO34" s="30" t="s">
        <v>179</v>
      </c>
      <c r="CP34" s="30" t="s">
        <v>179</v>
      </c>
      <c r="CQ34" s="30" t="s">
        <v>179</v>
      </c>
    </row>
    <row r="35" spans="1:95" ht="69" customHeight="1" x14ac:dyDescent="0.4">
      <c r="A35" s="16" t="s">
        <v>9</v>
      </c>
      <c r="B35" s="15">
        <f t="shared" si="0"/>
        <v>18</v>
      </c>
      <c r="C35" s="18" t="s">
        <v>10</v>
      </c>
      <c r="D35" s="15">
        <f t="shared" si="1"/>
        <v>9</v>
      </c>
      <c r="E35" s="24" t="s">
        <v>11</v>
      </c>
      <c r="F35" s="15">
        <f t="shared" si="2"/>
        <v>9</v>
      </c>
      <c r="H35" s="75"/>
      <c r="I35" s="23">
        <f t="shared" si="3"/>
        <v>31</v>
      </c>
      <c r="J35" s="15"/>
      <c r="K35" s="15"/>
      <c r="L35" s="17"/>
      <c r="M35" s="36" t="s">
        <v>423</v>
      </c>
      <c r="N35" s="17"/>
      <c r="O35" s="17"/>
      <c r="P35" s="17"/>
      <c r="Q35" s="20" t="s">
        <v>74</v>
      </c>
      <c r="R35" s="20" t="s">
        <v>74</v>
      </c>
      <c r="S35" s="20" t="s">
        <v>74</v>
      </c>
      <c r="T35" s="20" t="s">
        <v>74</v>
      </c>
      <c r="U35" s="17"/>
      <c r="V35" s="20" t="s">
        <v>74</v>
      </c>
      <c r="W35" s="20" t="s">
        <v>74</v>
      </c>
      <c r="X35" s="20" t="s">
        <v>74</v>
      </c>
      <c r="Y35" s="20" t="s">
        <v>82</v>
      </c>
      <c r="Z35" s="20" t="s">
        <v>82</v>
      </c>
      <c r="AA35" s="17"/>
      <c r="AB35" s="20" t="s">
        <v>511</v>
      </c>
      <c r="AC35" s="20" t="s">
        <v>511</v>
      </c>
      <c r="AD35" s="20" t="s">
        <v>511</v>
      </c>
      <c r="AE35" s="20" t="s">
        <v>511</v>
      </c>
      <c r="AF35" s="20" t="s">
        <v>511</v>
      </c>
      <c r="AG35" s="17"/>
      <c r="AH35" s="20" t="s">
        <v>511</v>
      </c>
      <c r="AL35" s="2"/>
      <c r="AM35" s="20" t="s">
        <v>517</v>
      </c>
      <c r="AO35" s="20" t="s">
        <v>517</v>
      </c>
      <c r="AP35" s="14"/>
      <c r="AQ35" s="42"/>
      <c r="AR35" s="14"/>
      <c r="AS35" s="17"/>
      <c r="AT35" s="26" t="s">
        <v>258</v>
      </c>
      <c r="AU35" s="26" t="s">
        <v>258</v>
      </c>
      <c r="AV35" s="26" t="s">
        <v>258</v>
      </c>
      <c r="AW35" s="26" t="s">
        <v>258</v>
      </c>
      <c r="AX35" s="39"/>
      <c r="AY35" s="26" t="s">
        <v>258</v>
      </c>
      <c r="AZ35" s="26" t="s">
        <v>258</v>
      </c>
      <c r="BA35" s="26" t="s">
        <v>257</v>
      </c>
      <c r="BB35" s="26" t="s">
        <v>257</v>
      </c>
      <c r="BC35" s="26" t="s">
        <v>257</v>
      </c>
      <c r="BD35" s="39"/>
      <c r="BE35" s="36" t="s">
        <v>420</v>
      </c>
      <c r="BF35" s="36" t="s">
        <v>420</v>
      </c>
      <c r="BG35" s="25" t="s">
        <v>13</v>
      </c>
      <c r="BH35" s="36" t="s">
        <v>420</v>
      </c>
      <c r="BI35" s="36" t="s">
        <v>420</v>
      </c>
      <c r="BJ35" s="7"/>
      <c r="BK35" s="36" t="s">
        <v>420</v>
      </c>
      <c r="BL35" s="36" t="s">
        <v>420</v>
      </c>
      <c r="BM35" s="36" t="s">
        <v>421</v>
      </c>
      <c r="BN35" s="36" t="s">
        <v>421</v>
      </c>
      <c r="BO35" s="17"/>
      <c r="BP35" s="17"/>
      <c r="BQ35" s="34" t="s">
        <v>92</v>
      </c>
      <c r="BR35" s="32" t="s">
        <v>180</v>
      </c>
      <c r="BS35" s="29" t="s">
        <v>181</v>
      </c>
      <c r="BT35" s="29" t="s">
        <v>181</v>
      </c>
      <c r="BU35" s="29" t="s">
        <v>181</v>
      </c>
      <c r="BV35" s="29" t="s">
        <v>181</v>
      </c>
      <c r="BW35" s="29" t="s">
        <v>181</v>
      </c>
      <c r="BX35" s="29" t="s">
        <v>181</v>
      </c>
      <c r="BY35" s="29" t="s">
        <v>181</v>
      </c>
      <c r="BZ35" s="29" t="s">
        <v>181</v>
      </c>
      <c r="CA35" s="29" t="s">
        <v>181</v>
      </c>
      <c r="CB35" s="29" t="s">
        <v>181</v>
      </c>
      <c r="CC35" s="29" t="s">
        <v>181</v>
      </c>
      <c r="CD35" s="29" t="s">
        <v>181</v>
      </c>
      <c r="CE35" s="30" t="s">
        <v>182</v>
      </c>
      <c r="CF35" s="30" t="s">
        <v>182</v>
      </c>
      <c r="CG35" s="30" t="s">
        <v>182</v>
      </c>
      <c r="CH35" s="30" t="s">
        <v>182</v>
      </c>
      <c r="CI35" s="30" t="s">
        <v>182</v>
      </c>
      <c r="CJ35" s="30" t="s">
        <v>182</v>
      </c>
      <c r="CK35" s="7"/>
      <c r="CL35" s="30" t="s">
        <v>182</v>
      </c>
      <c r="CM35" s="30" t="s">
        <v>182</v>
      </c>
      <c r="CN35" s="30" t="s">
        <v>182</v>
      </c>
      <c r="CO35" s="30" t="s">
        <v>182</v>
      </c>
      <c r="CP35" s="30" t="s">
        <v>182</v>
      </c>
      <c r="CQ35" s="30" t="s">
        <v>182</v>
      </c>
    </row>
    <row r="36" spans="1:95" ht="67.5" customHeight="1" x14ac:dyDescent="0.4">
      <c r="A36" s="16" t="s">
        <v>9</v>
      </c>
      <c r="B36" s="15">
        <f>COUNTIF(N36:BN36,"ch wew *")</f>
        <v>17</v>
      </c>
      <c r="C36" s="18" t="s">
        <v>10</v>
      </c>
      <c r="D36" s="15">
        <f>COUNTIF(N36:BN36,"ped*")</f>
        <v>9</v>
      </c>
      <c r="E36" s="24" t="s">
        <v>11</v>
      </c>
      <c r="F36" s="15">
        <f>COUNTIF(N36:BN36,"chir*")</f>
        <v>7</v>
      </c>
      <c r="H36" s="75"/>
      <c r="I36" s="23">
        <f t="shared" si="3"/>
        <v>32</v>
      </c>
      <c r="J36" s="17"/>
      <c r="K36" s="17"/>
      <c r="L36" s="36" t="s">
        <v>438</v>
      </c>
      <c r="M36" s="36" t="s">
        <v>438</v>
      </c>
      <c r="N36" s="36" t="s">
        <v>438</v>
      </c>
      <c r="O36" s="17"/>
      <c r="P36" s="17"/>
      <c r="Q36" s="25" t="s">
        <v>13</v>
      </c>
      <c r="R36" s="17"/>
      <c r="S36" s="36" t="s">
        <v>487</v>
      </c>
      <c r="T36" s="17"/>
      <c r="U36" s="17"/>
      <c r="V36" s="26" t="s">
        <v>230</v>
      </c>
      <c r="W36" s="26" t="s">
        <v>230</v>
      </c>
      <c r="X36" s="26" t="s">
        <v>230</v>
      </c>
      <c r="Y36" s="26" t="s">
        <v>230</v>
      </c>
      <c r="Z36" s="26" t="s">
        <v>230</v>
      </c>
      <c r="AA36" s="17"/>
      <c r="AB36" s="26" t="s">
        <v>230</v>
      </c>
      <c r="AC36" s="26" t="s">
        <v>229</v>
      </c>
      <c r="AD36" s="26" t="s">
        <v>229</v>
      </c>
      <c r="AE36" s="26" t="s">
        <v>229</v>
      </c>
      <c r="AF36" s="17"/>
      <c r="AG36" s="17"/>
      <c r="AH36" s="17"/>
      <c r="AI36" s="17"/>
      <c r="AJ36" s="17"/>
      <c r="AK36" s="17"/>
      <c r="AL36" s="17"/>
      <c r="AM36" s="36" t="s">
        <v>418</v>
      </c>
      <c r="AN36" s="36" t="s">
        <v>418</v>
      </c>
      <c r="AO36" s="36" t="s">
        <v>418</v>
      </c>
      <c r="AP36" s="36" t="s">
        <v>418</v>
      </c>
      <c r="AQ36" s="39"/>
      <c r="AR36" s="36" t="s">
        <v>418</v>
      </c>
      <c r="AS36" s="17"/>
      <c r="AT36" s="20" t="s">
        <v>54</v>
      </c>
      <c r="AU36" s="20" t="s">
        <v>53</v>
      </c>
      <c r="AV36" s="20" t="s">
        <v>53</v>
      </c>
      <c r="AW36" s="20" t="s">
        <v>53</v>
      </c>
      <c r="AX36" s="39"/>
      <c r="AY36" s="20" t="s">
        <v>53</v>
      </c>
      <c r="AZ36" s="20" t="s">
        <v>53</v>
      </c>
      <c r="BA36" s="20" t="s">
        <v>53</v>
      </c>
      <c r="BB36" s="20" t="s">
        <v>53</v>
      </c>
      <c r="BC36" s="20" t="s">
        <v>54</v>
      </c>
      <c r="BD36" s="39"/>
      <c r="BE36" s="20" t="s">
        <v>510</v>
      </c>
      <c r="BF36" s="20" t="s">
        <v>510</v>
      </c>
      <c r="BG36" s="20" t="s">
        <v>511</v>
      </c>
      <c r="BH36" s="20" t="s">
        <v>510</v>
      </c>
      <c r="BI36" s="20" t="s">
        <v>511</v>
      </c>
      <c r="BJ36" s="7"/>
      <c r="BK36" s="20" t="s">
        <v>510</v>
      </c>
      <c r="BL36" s="20" t="s">
        <v>511</v>
      </c>
      <c r="BN36" s="17"/>
      <c r="BP36" s="29"/>
      <c r="BQ36" s="34" t="s">
        <v>109</v>
      </c>
      <c r="BR36" s="32" t="s">
        <v>183</v>
      </c>
      <c r="BS36" s="29" t="s">
        <v>184</v>
      </c>
      <c r="BT36" s="29" t="s">
        <v>184</v>
      </c>
      <c r="BU36" s="29" t="s">
        <v>184</v>
      </c>
      <c r="BV36" s="29" t="s">
        <v>184</v>
      </c>
      <c r="BW36" s="29" t="s">
        <v>184</v>
      </c>
      <c r="BX36" s="29" t="s">
        <v>184</v>
      </c>
      <c r="BY36" s="29" t="s">
        <v>184</v>
      </c>
      <c r="BZ36" s="29" t="s">
        <v>184</v>
      </c>
      <c r="CA36" s="29" t="s">
        <v>184</v>
      </c>
      <c r="CB36" s="29" t="s">
        <v>184</v>
      </c>
      <c r="CC36" s="29" t="s">
        <v>184</v>
      </c>
      <c r="CD36" s="29" t="s">
        <v>184</v>
      </c>
      <c r="CE36" s="30" t="s">
        <v>185</v>
      </c>
      <c r="CF36" s="30" t="s">
        <v>185</v>
      </c>
      <c r="CG36" s="30" t="s">
        <v>185</v>
      </c>
      <c r="CH36" s="30" t="s">
        <v>185</v>
      </c>
      <c r="CI36" s="30" t="s">
        <v>185</v>
      </c>
      <c r="CJ36" s="30" t="s">
        <v>185</v>
      </c>
      <c r="CK36" s="7"/>
      <c r="CL36" s="30" t="s">
        <v>185</v>
      </c>
      <c r="CM36" s="30" t="s">
        <v>185</v>
      </c>
      <c r="CN36" s="30" t="s">
        <v>185</v>
      </c>
      <c r="CO36" s="30" t="s">
        <v>185</v>
      </c>
      <c r="CP36" s="30" t="s">
        <v>185</v>
      </c>
      <c r="CQ36" s="30" t="s">
        <v>185</v>
      </c>
    </row>
    <row r="37" spans="1:95" ht="69" customHeight="1" x14ac:dyDescent="0.4">
      <c r="A37" s="16" t="s">
        <v>9</v>
      </c>
      <c r="B37" s="15">
        <f>COUNTIF(J37:BO37,"ch wew *")</f>
        <v>20</v>
      </c>
      <c r="C37" s="18" t="s">
        <v>10</v>
      </c>
      <c r="D37" s="15">
        <f>COUNTIF(J37:BO37,"ped*")</f>
        <v>9</v>
      </c>
      <c r="E37" s="24" t="s">
        <v>11</v>
      </c>
      <c r="F37" s="15">
        <f t="shared" ref="F37:F44" si="4">COUNTIF(J37:BO37,"chir*")</f>
        <v>9</v>
      </c>
      <c r="H37" s="75"/>
      <c r="I37" s="23">
        <f t="shared" si="3"/>
        <v>33</v>
      </c>
      <c r="J37" s="26" t="s">
        <v>230</v>
      </c>
      <c r="K37" s="26" t="s">
        <v>230</v>
      </c>
      <c r="L37" s="26" t="s">
        <v>230</v>
      </c>
      <c r="M37" s="26" t="s">
        <v>230</v>
      </c>
      <c r="N37" s="26" t="s">
        <v>230</v>
      </c>
      <c r="O37" s="17"/>
      <c r="P37" s="26" t="s">
        <v>230</v>
      </c>
      <c r="Q37" s="26" t="s">
        <v>229</v>
      </c>
      <c r="R37" s="26" t="s">
        <v>229</v>
      </c>
      <c r="S37" s="26" t="s">
        <v>229</v>
      </c>
      <c r="T37" s="20" t="s">
        <v>16</v>
      </c>
      <c r="U37" s="17"/>
      <c r="W37" s="20" t="s">
        <v>55</v>
      </c>
      <c r="X37" s="20" t="s">
        <v>55</v>
      </c>
      <c r="Y37" s="20" t="s">
        <v>55</v>
      </c>
      <c r="Z37" s="20" t="s">
        <v>55</v>
      </c>
      <c r="AA37" s="17"/>
      <c r="AB37" s="20" t="s">
        <v>55</v>
      </c>
      <c r="AC37" s="20" t="s">
        <v>55</v>
      </c>
      <c r="AD37" s="20" t="s">
        <v>55</v>
      </c>
      <c r="AE37" s="20" t="s">
        <v>56</v>
      </c>
      <c r="AF37" s="20" t="s">
        <v>56</v>
      </c>
      <c r="AG37" s="17"/>
      <c r="AH37" s="17"/>
      <c r="AI37" s="25" t="s">
        <v>13</v>
      </c>
      <c r="AJ37" s="36" t="s">
        <v>440</v>
      </c>
      <c r="AK37" s="36" t="s">
        <v>440</v>
      </c>
      <c r="AL37" s="36" t="s">
        <v>440</v>
      </c>
      <c r="AM37" s="36" t="s">
        <v>440</v>
      </c>
      <c r="AN37" s="36" t="s">
        <v>440</v>
      </c>
      <c r="AO37" s="14"/>
      <c r="AP37" s="20" t="s">
        <v>17</v>
      </c>
      <c r="AQ37" s="39"/>
      <c r="AR37" s="20" t="s">
        <v>17</v>
      </c>
      <c r="AS37" s="17"/>
      <c r="AT37" s="20" t="s">
        <v>17</v>
      </c>
      <c r="AU37" s="20" t="s">
        <v>17</v>
      </c>
      <c r="AV37" s="20" t="s">
        <v>17</v>
      </c>
      <c r="AW37" s="20" t="s">
        <v>17</v>
      </c>
      <c r="AX37" s="39"/>
      <c r="AY37" s="20" t="s">
        <v>17</v>
      </c>
      <c r="AZ37" s="20" t="s">
        <v>17</v>
      </c>
      <c r="BA37" s="20" t="s">
        <v>17</v>
      </c>
      <c r="BB37" s="17"/>
      <c r="BD37" s="39"/>
      <c r="BE37" s="36" t="s">
        <v>440</v>
      </c>
      <c r="BF37" s="36" t="s">
        <v>442</v>
      </c>
      <c r="BG37" s="36" t="s">
        <v>442</v>
      </c>
      <c r="BH37" s="17"/>
      <c r="BI37" s="17"/>
      <c r="BJ37" s="7"/>
      <c r="BK37" s="17"/>
      <c r="BL37" s="17"/>
      <c r="BM37" s="17"/>
      <c r="BN37" s="36" t="s">
        <v>395</v>
      </c>
      <c r="BO37" s="17"/>
      <c r="BP37" s="17"/>
      <c r="BQ37" s="34" t="s">
        <v>95</v>
      </c>
      <c r="BR37" s="32" t="s">
        <v>186</v>
      </c>
      <c r="BS37" s="29" t="s">
        <v>187</v>
      </c>
      <c r="BT37" s="29" t="s">
        <v>187</v>
      </c>
      <c r="BU37" s="29" t="s">
        <v>187</v>
      </c>
      <c r="BV37" s="29" t="s">
        <v>187</v>
      </c>
      <c r="BW37" s="29" t="s">
        <v>187</v>
      </c>
      <c r="BX37" s="29" t="s">
        <v>187</v>
      </c>
      <c r="BY37" s="29" t="s">
        <v>187</v>
      </c>
      <c r="BZ37" s="29" t="s">
        <v>187</v>
      </c>
      <c r="CA37" s="29" t="s">
        <v>187</v>
      </c>
      <c r="CB37" s="29" t="s">
        <v>187</v>
      </c>
      <c r="CC37" s="29" t="s">
        <v>187</v>
      </c>
      <c r="CD37" s="29" t="s">
        <v>187</v>
      </c>
      <c r="CE37" s="30" t="s">
        <v>188</v>
      </c>
      <c r="CF37" s="30" t="s">
        <v>188</v>
      </c>
      <c r="CG37" s="30" t="s">
        <v>188</v>
      </c>
      <c r="CH37" s="30" t="s">
        <v>188</v>
      </c>
      <c r="CI37" s="30" t="s">
        <v>188</v>
      </c>
      <c r="CJ37" s="30" t="s">
        <v>188</v>
      </c>
      <c r="CK37" s="7"/>
      <c r="CL37" s="30" t="s">
        <v>188</v>
      </c>
      <c r="CM37" s="30" t="s">
        <v>188</v>
      </c>
      <c r="CN37" s="30" t="s">
        <v>188</v>
      </c>
      <c r="CO37" s="30" t="s">
        <v>188</v>
      </c>
      <c r="CP37" s="30" t="s">
        <v>188</v>
      </c>
      <c r="CQ37" s="30" t="s">
        <v>188</v>
      </c>
    </row>
    <row r="38" spans="1:95" ht="69" customHeight="1" x14ac:dyDescent="0.4">
      <c r="A38" s="16" t="s">
        <v>9</v>
      </c>
      <c r="B38" s="15">
        <f>COUNTIF(J38:BO38,"ch wew *")</f>
        <v>20</v>
      </c>
      <c r="C38" s="18" t="s">
        <v>10</v>
      </c>
      <c r="D38" s="15">
        <f>COUNTIF(J38:BO38,"ped*")</f>
        <v>9</v>
      </c>
      <c r="E38" s="24" t="s">
        <v>11</v>
      </c>
      <c r="F38" s="15">
        <f t="shared" si="4"/>
        <v>9</v>
      </c>
      <c r="H38" s="75"/>
      <c r="I38" s="23">
        <f t="shared" si="3"/>
        <v>34</v>
      </c>
      <c r="J38" s="15"/>
      <c r="K38" s="15"/>
      <c r="L38" s="17"/>
      <c r="M38" s="17"/>
      <c r="N38" s="17"/>
      <c r="O38" s="17"/>
      <c r="P38" s="17"/>
      <c r="Q38" s="17"/>
      <c r="R38" s="36" t="s">
        <v>410</v>
      </c>
      <c r="S38" s="36" t="s">
        <v>410</v>
      </c>
      <c r="T38" s="36" t="s">
        <v>410</v>
      </c>
      <c r="U38" s="17"/>
      <c r="V38" s="36" t="s">
        <v>410</v>
      </c>
      <c r="W38" s="36" t="s">
        <v>410</v>
      </c>
      <c r="X38" s="36" t="s">
        <v>410</v>
      </c>
      <c r="Y38" s="36" t="s">
        <v>395</v>
      </c>
      <c r="Z38" s="36" t="s">
        <v>411</v>
      </c>
      <c r="AA38" s="17"/>
      <c r="AB38" s="36" t="s">
        <v>411</v>
      </c>
      <c r="AC38" s="17"/>
      <c r="AD38" s="20" t="s">
        <v>74</v>
      </c>
      <c r="AE38" s="20" t="s">
        <v>74</v>
      </c>
      <c r="AF38" s="20" t="s">
        <v>74</v>
      </c>
      <c r="AG38" s="17"/>
      <c r="AH38" s="20" t="s">
        <v>74</v>
      </c>
      <c r="AI38" s="20" t="s">
        <v>74</v>
      </c>
      <c r="AJ38" s="20" t="s">
        <v>74</v>
      </c>
      <c r="AK38" s="20" t="s">
        <v>74</v>
      </c>
      <c r="AL38" s="20" t="s">
        <v>82</v>
      </c>
      <c r="AM38" s="20" t="s">
        <v>82</v>
      </c>
      <c r="AN38" s="25" t="s">
        <v>13</v>
      </c>
      <c r="AO38" s="14"/>
      <c r="AP38" s="26" t="s">
        <v>230</v>
      </c>
      <c r="AQ38" s="39"/>
      <c r="AR38" s="26" t="s">
        <v>230</v>
      </c>
      <c r="AS38" s="17"/>
      <c r="AT38" s="26" t="s">
        <v>230</v>
      </c>
      <c r="AU38" s="26" t="s">
        <v>230</v>
      </c>
      <c r="AV38" s="26" t="s">
        <v>230</v>
      </c>
      <c r="AW38" s="26" t="s">
        <v>230</v>
      </c>
      <c r="AX38" s="39"/>
      <c r="AY38" s="26" t="s">
        <v>229</v>
      </c>
      <c r="AZ38" s="26" t="s">
        <v>229</v>
      </c>
      <c r="BA38" s="26" t="s">
        <v>229</v>
      </c>
      <c r="BB38" s="20" t="s">
        <v>17</v>
      </c>
      <c r="BC38" s="20" t="s">
        <v>17</v>
      </c>
      <c r="BD38" s="39"/>
      <c r="BE38" s="20" t="s">
        <v>17</v>
      </c>
      <c r="BF38" s="20" t="s">
        <v>17</v>
      </c>
      <c r="BG38" s="20" t="s">
        <v>17</v>
      </c>
      <c r="BH38" s="20" t="s">
        <v>17</v>
      </c>
      <c r="BJ38" s="7"/>
      <c r="BK38" s="20" t="s">
        <v>17</v>
      </c>
      <c r="BL38" s="20" t="s">
        <v>17</v>
      </c>
      <c r="BM38" s="20" t="s">
        <v>17</v>
      </c>
      <c r="BN38" s="20" t="s">
        <v>17</v>
      </c>
      <c r="BO38" s="17"/>
      <c r="BP38" s="17"/>
      <c r="BQ38" s="33" t="s">
        <v>91</v>
      </c>
      <c r="BR38" s="32" t="s">
        <v>189</v>
      </c>
      <c r="BS38" s="29" t="s">
        <v>190</v>
      </c>
      <c r="BT38" s="29" t="s">
        <v>190</v>
      </c>
      <c r="BU38" s="29" t="s">
        <v>190</v>
      </c>
      <c r="BV38" s="29" t="s">
        <v>190</v>
      </c>
      <c r="BW38" s="29" t="s">
        <v>190</v>
      </c>
      <c r="BX38" s="29" t="s">
        <v>190</v>
      </c>
      <c r="BY38" s="29" t="s">
        <v>190</v>
      </c>
      <c r="BZ38" s="29" t="s">
        <v>190</v>
      </c>
      <c r="CA38" s="29" t="s">
        <v>190</v>
      </c>
      <c r="CB38" s="29" t="s">
        <v>190</v>
      </c>
      <c r="CC38" s="29" t="s">
        <v>190</v>
      </c>
      <c r="CD38" s="29" t="s">
        <v>190</v>
      </c>
      <c r="CE38" s="30" t="s">
        <v>191</v>
      </c>
      <c r="CF38" s="30" t="s">
        <v>191</v>
      </c>
      <c r="CG38" s="30" t="s">
        <v>191</v>
      </c>
      <c r="CH38" s="30" t="s">
        <v>191</v>
      </c>
      <c r="CI38" s="30" t="s">
        <v>191</v>
      </c>
      <c r="CJ38" s="30" t="s">
        <v>191</v>
      </c>
      <c r="CK38" s="7"/>
      <c r="CL38" s="30" t="s">
        <v>191</v>
      </c>
      <c r="CM38" s="30" t="s">
        <v>191</v>
      </c>
      <c r="CN38" s="30" t="s">
        <v>191</v>
      </c>
      <c r="CO38" s="30" t="s">
        <v>191</v>
      </c>
      <c r="CP38" s="30" t="s">
        <v>191</v>
      </c>
      <c r="CQ38" s="30" t="s">
        <v>191</v>
      </c>
    </row>
    <row r="39" spans="1:95" ht="69" customHeight="1" x14ac:dyDescent="0.4">
      <c r="A39" s="16" t="s">
        <v>9</v>
      </c>
      <c r="B39" s="15">
        <f>COUNTIF(J39:BO39,"ch wew *")</f>
        <v>20</v>
      </c>
      <c r="C39" s="18" t="s">
        <v>10</v>
      </c>
      <c r="D39" s="15">
        <f>COUNTIF(J39:BO39,"ped*")</f>
        <v>9</v>
      </c>
      <c r="E39" s="24" t="s">
        <v>11</v>
      </c>
      <c r="F39" s="15">
        <f t="shared" si="4"/>
        <v>9</v>
      </c>
      <c r="H39" s="75"/>
      <c r="I39" s="23">
        <f t="shared" si="3"/>
        <v>35</v>
      </c>
      <c r="J39" s="26" t="s">
        <v>259</v>
      </c>
      <c r="K39" s="26" t="s">
        <v>259</v>
      </c>
      <c r="L39" s="26" t="s">
        <v>259</v>
      </c>
      <c r="M39" s="26" t="s">
        <v>259</v>
      </c>
      <c r="N39" s="26" t="s">
        <v>259</v>
      </c>
      <c r="O39" s="17"/>
      <c r="P39" s="26" t="s">
        <v>259</v>
      </c>
      <c r="Q39" s="26" t="s">
        <v>260</v>
      </c>
      <c r="R39" s="26" t="s">
        <v>260</v>
      </c>
      <c r="S39" s="26" t="s">
        <v>260</v>
      </c>
      <c r="T39" s="17"/>
      <c r="U39" s="17"/>
      <c r="V39" s="20" t="s">
        <v>16</v>
      </c>
      <c r="W39" s="20" t="s">
        <v>16</v>
      </c>
      <c r="X39" s="20" t="s">
        <v>16</v>
      </c>
      <c r="Y39" s="36" t="s">
        <v>423</v>
      </c>
      <c r="Z39" s="17"/>
      <c r="AA39" s="17"/>
      <c r="AB39" s="20" t="s">
        <v>28</v>
      </c>
      <c r="AC39" s="20" t="s">
        <v>28</v>
      </c>
      <c r="AD39" s="20" t="s">
        <v>28</v>
      </c>
      <c r="AE39" s="20" t="s">
        <v>28</v>
      </c>
      <c r="AF39" s="20" t="s">
        <v>28</v>
      </c>
      <c r="AG39" s="17"/>
      <c r="AH39" s="20" t="s">
        <v>28</v>
      </c>
      <c r="AI39" s="20" t="s">
        <v>28</v>
      </c>
      <c r="AJ39" s="20" t="s">
        <v>28</v>
      </c>
      <c r="AK39" s="20" t="s">
        <v>28</v>
      </c>
      <c r="AL39" s="20" t="s">
        <v>28</v>
      </c>
      <c r="AM39" s="14"/>
      <c r="AN39" s="25" t="s">
        <v>13</v>
      </c>
      <c r="AO39" s="14"/>
      <c r="AP39" s="14"/>
      <c r="AQ39" s="14"/>
      <c r="AR39" s="14"/>
      <c r="AS39" s="17"/>
      <c r="AT39" s="17"/>
      <c r="AU39" s="20" t="s">
        <v>19</v>
      </c>
      <c r="AV39" s="20" t="s">
        <v>19</v>
      </c>
      <c r="AW39" s="20" t="s">
        <v>19</v>
      </c>
      <c r="AX39" s="39"/>
      <c r="AY39" s="20" t="s">
        <v>19</v>
      </c>
      <c r="AZ39" s="20" t="s">
        <v>507</v>
      </c>
      <c r="BA39" s="20" t="s">
        <v>507</v>
      </c>
      <c r="BB39" s="17"/>
      <c r="BC39" s="17"/>
      <c r="BD39" s="40"/>
      <c r="BE39" s="17"/>
      <c r="BF39" s="36" t="s">
        <v>412</v>
      </c>
      <c r="BG39" s="36" t="s">
        <v>412</v>
      </c>
      <c r="BH39" s="36" t="s">
        <v>412</v>
      </c>
      <c r="BI39" s="17"/>
      <c r="BJ39" s="7"/>
      <c r="BK39" s="36" t="s">
        <v>412</v>
      </c>
      <c r="BL39" s="36" t="s">
        <v>412</v>
      </c>
      <c r="BM39" s="36" t="s">
        <v>412</v>
      </c>
      <c r="BN39" s="36" t="s">
        <v>413</v>
      </c>
      <c r="BO39" s="36" t="s">
        <v>413</v>
      </c>
      <c r="BP39" s="29"/>
      <c r="BQ39" s="33" t="s">
        <v>91</v>
      </c>
      <c r="BR39" s="28" t="s">
        <v>285</v>
      </c>
      <c r="BS39" s="29" t="s">
        <v>286</v>
      </c>
      <c r="BT39" s="29" t="s">
        <v>286</v>
      </c>
      <c r="BU39" s="29" t="s">
        <v>286</v>
      </c>
      <c r="BV39" s="29" t="s">
        <v>286</v>
      </c>
      <c r="BW39" s="29" t="s">
        <v>286</v>
      </c>
      <c r="BX39" s="29" t="s">
        <v>286</v>
      </c>
      <c r="BY39" s="29" t="s">
        <v>288</v>
      </c>
      <c r="BZ39" s="29" t="s">
        <v>288</v>
      </c>
      <c r="CA39" s="29" t="s">
        <v>288</v>
      </c>
      <c r="CB39" s="29" t="s">
        <v>288</v>
      </c>
      <c r="CC39" s="29" t="s">
        <v>288</v>
      </c>
      <c r="CD39" s="29" t="s">
        <v>288</v>
      </c>
      <c r="CE39" s="30" t="s">
        <v>287</v>
      </c>
      <c r="CF39" s="30" t="s">
        <v>287</v>
      </c>
      <c r="CG39" s="30" t="s">
        <v>287</v>
      </c>
      <c r="CH39" s="30" t="s">
        <v>287</v>
      </c>
      <c r="CI39" s="30" t="s">
        <v>287</v>
      </c>
      <c r="CJ39" s="30" t="s">
        <v>287</v>
      </c>
      <c r="CK39" s="7"/>
      <c r="CL39" s="30" t="s">
        <v>289</v>
      </c>
      <c r="CM39" s="30" t="s">
        <v>289</v>
      </c>
      <c r="CN39" s="30" t="s">
        <v>289</v>
      </c>
      <c r="CO39" s="30" t="s">
        <v>289</v>
      </c>
      <c r="CP39" s="30" t="s">
        <v>289</v>
      </c>
      <c r="CQ39" s="30" t="s">
        <v>289</v>
      </c>
    </row>
    <row r="40" spans="1:95" ht="69" customHeight="1" x14ac:dyDescent="0.4">
      <c r="A40" s="16" t="s">
        <v>9</v>
      </c>
      <c r="B40" s="15">
        <f>COUNTIF(J40:BO40,"ch wew *")</f>
        <v>20</v>
      </c>
      <c r="C40" s="18" t="s">
        <v>10</v>
      </c>
      <c r="D40" s="15">
        <f>COUNTIF(J40:BO40,"ped*")</f>
        <v>9</v>
      </c>
      <c r="E40" s="24" t="s">
        <v>11</v>
      </c>
      <c r="F40" s="15">
        <f t="shared" si="4"/>
        <v>9</v>
      </c>
      <c r="H40" s="75"/>
      <c r="I40" s="23">
        <f t="shared" si="3"/>
        <v>36</v>
      </c>
      <c r="J40" s="26" t="s">
        <v>244</v>
      </c>
      <c r="K40" s="26" t="s">
        <v>244</v>
      </c>
      <c r="L40" s="26" t="s">
        <v>246</v>
      </c>
      <c r="M40" s="26" t="s">
        <v>245</v>
      </c>
      <c r="N40" s="26" t="s">
        <v>245</v>
      </c>
      <c r="O40" s="17"/>
      <c r="P40" s="26" t="s">
        <v>245</v>
      </c>
      <c r="Q40" s="26" t="s">
        <v>245</v>
      </c>
      <c r="R40" s="26" t="s">
        <v>245</v>
      </c>
      <c r="S40" s="26" t="s">
        <v>245</v>
      </c>
      <c r="T40" s="17"/>
      <c r="U40" s="17"/>
      <c r="V40" s="17"/>
      <c r="W40" s="17"/>
      <c r="X40" s="17"/>
      <c r="Y40" s="17"/>
      <c r="Z40" s="17"/>
      <c r="AA40" s="17"/>
      <c r="AB40" s="17"/>
      <c r="AC40" s="36" t="s">
        <v>526</v>
      </c>
      <c r="AD40" s="36" t="s">
        <v>526</v>
      </c>
      <c r="AE40" s="20" t="s">
        <v>17</v>
      </c>
      <c r="AF40" s="20" t="s">
        <v>17</v>
      </c>
      <c r="AG40" s="17"/>
      <c r="AH40" s="20" t="s">
        <v>17</v>
      </c>
      <c r="AI40" s="20" t="s">
        <v>17</v>
      </c>
      <c r="AJ40" s="20" t="s">
        <v>17</v>
      </c>
      <c r="AK40" s="20" t="s">
        <v>17</v>
      </c>
      <c r="AL40" s="20" t="s">
        <v>17</v>
      </c>
      <c r="AM40" s="20" t="s">
        <v>18</v>
      </c>
      <c r="AN40" s="20" t="s">
        <v>18</v>
      </c>
      <c r="AO40" s="36" t="s">
        <v>526</v>
      </c>
      <c r="AP40" s="36" t="s">
        <v>526</v>
      </c>
      <c r="AQ40" s="42"/>
      <c r="AR40" s="14"/>
      <c r="AS40" s="14"/>
      <c r="AT40" s="17"/>
      <c r="AU40" s="25" t="s">
        <v>13</v>
      </c>
      <c r="AV40" s="36" t="s">
        <v>526</v>
      </c>
      <c r="AW40" s="36" t="s">
        <v>395</v>
      </c>
      <c r="AX40" s="39"/>
      <c r="BA40" s="36" t="s">
        <v>527</v>
      </c>
      <c r="BB40" s="36" t="s">
        <v>528</v>
      </c>
      <c r="BC40" s="36" t="s">
        <v>527</v>
      </c>
      <c r="BD40" s="40"/>
      <c r="BE40" s="20" t="s">
        <v>28</v>
      </c>
      <c r="BF40" s="20" t="s">
        <v>28</v>
      </c>
      <c r="BG40" s="20" t="s">
        <v>28</v>
      </c>
      <c r="BH40" s="20" t="s">
        <v>28</v>
      </c>
      <c r="BI40" s="20" t="s">
        <v>28</v>
      </c>
      <c r="BJ40" s="7"/>
      <c r="BK40" s="20" t="s">
        <v>28</v>
      </c>
      <c r="BL40" s="20" t="s">
        <v>28</v>
      </c>
      <c r="BM40" s="20" t="s">
        <v>28</v>
      </c>
      <c r="BN40" s="20" t="s">
        <v>25</v>
      </c>
      <c r="BO40" s="20" t="s">
        <v>27</v>
      </c>
      <c r="BP40" s="29"/>
      <c r="BQ40" s="34" t="s">
        <v>110</v>
      </c>
      <c r="BR40" s="32" t="s">
        <v>192</v>
      </c>
      <c r="BS40" s="30" t="s">
        <v>193</v>
      </c>
      <c r="BT40" s="30" t="s">
        <v>193</v>
      </c>
      <c r="BU40" s="30" t="s">
        <v>193</v>
      </c>
      <c r="BV40" s="58" t="s">
        <v>512</v>
      </c>
      <c r="BW40" s="30" t="s">
        <v>193</v>
      </c>
      <c r="BX40" s="30" t="s">
        <v>193</v>
      </c>
      <c r="BY40" s="58" t="s">
        <v>512</v>
      </c>
      <c r="BZ40" s="58" t="s">
        <v>512</v>
      </c>
      <c r="CA40" s="30"/>
      <c r="CB40" s="30" t="s">
        <v>193</v>
      </c>
      <c r="CC40" s="30" t="s">
        <v>193</v>
      </c>
      <c r="CD40" s="58" t="s">
        <v>512</v>
      </c>
      <c r="CE40" s="30" t="s">
        <v>193</v>
      </c>
      <c r="CF40" s="30" t="s">
        <v>193</v>
      </c>
      <c r="CG40" s="30" t="s">
        <v>193</v>
      </c>
      <c r="CH40" s="30" t="s">
        <v>193</v>
      </c>
      <c r="CI40" s="58" t="s">
        <v>512</v>
      </c>
      <c r="CJ40" s="30" t="s">
        <v>193</v>
      </c>
      <c r="CK40" s="7"/>
      <c r="CL40" s="30" t="s">
        <v>193</v>
      </c>
      <c r="CM40" s="30" t="s">
        <v>193</v>
      </c>
      <c r="CN40" s="58" t="s">
        <v>512</v>
      </c>
      <c r="CO40" s="30" t="s">
        <v>193</v>
      </c>
      <c r="CP40" s="58" t="s">
        <v>512</v>
      </c>
      <c r="CQ40" s="30" t="s">
        <v>193</v>
      </c>
    </row>
    <row r="41" spans="1:95" ht="69" customHeight="1" x14ac:dyDescent="0.4">
      <c r="A41" s="16" t="s">
        <v>9</v>
      </c>
      <c r="B41" s="15">
        <f>COUNTIF(R41:BO41,"ch wew *")</f>
        <v>20</v>
      </c>
      <c r="C41" s="18" t="s">
        <v>10</v>
      </c>
      <c r="D41" s="15">
        <f>COUNTIF(R41:BO41,"ped*")</f>
        <v>9</v>
      </c>
      <c r="E41" s="24" t="s">
        <v>11</v>
      </c>
      <c r="F41" s="15">
        <f t="shared" si="4"/>
        <v>9</v>
      </c>
      <c r="H41" s="75"/>
      <c r="I41" s="23">
        <f t="shared" si="3"/>
        <v>37</v>
      </c>
      <c r="J41" s="36" t="s">
        <v>433</v>
      </c>
      <c r="K41" s="36" t="s">
        <v>433</v>
      </c>
      <c r="L41" s="36" t="s">
        <v>433</v>
      </c>
      <c r="M41" s="36" t="s">
        <v>433</v>
      </c>
      <c r="N41" s="36" t="s">
        <v>433</v>
      </c>
      <c r="O41" s="17"/>
      <c r="P41" s="36" t="s">
        <v>433</v>
      </c>
      <c r="Q41" s="36" t="s">
        <v>434</v>
      </c>
      <c r="R41" s="36" t="s">
        <v>398</v>
      </c>
      <c r="S41" s="36" t="s">
        <v>434</v>
      </c>
      <c r="T41" s="20" t="s">
        <v>60</v>
      </c>
      <c r="U41" s="17"/>
      <c r="V41" s="20" t="s">
        <v>60</v>
      </c>
      <c r="X41" s="20" t="s">
        <v>59</v>
      </c>
      <c r="Y41" s="20" t="s">
        <v>59</v>
      </c>
      <c r="Z41" s="20" t="s">
        <v>59</v>
      </c>
      <c r="AA41" s="17"/>
      <c r="AB41" s="20" t="s">
        <v>59</v>
      </c>
      <c r="AC41" s="20" t="s">
        <v>59</v>
      </c>
      <c r="AD41" s="20" t="s">
        <v>59</v>
      </c>
      <c r="AE41" s="20" t="s">
        <v>59</v>
      </c>
      <c r="AF41" s="17"/>
      <c r="AG41" s="17"/>
      <c r="AH41" s="26" t="s">
        <v>247</v>
      </c>
      <c r="AI41" s="26" t="s">
        <v>247</v>
      </c>
      <c r="AJ41" s="26" t="s">
        <v>247</v>
      </c>
      <c r="AK41" s="26" t="s">
        <v>247</v>
      </c>
      <c r="AL41" s="26" t="s">
        <v>247</v>
      </c>
      <c r="AM41" s="26" t="s">
        <v>247</v>
      </c>
      <c r="AN41" s="26" t="s">
        <v>248</v>
      </c>
      <c r="AO41" s="26" t="s">
        <v>248</v>
      </c>
      <c r="AP41" s="26" t="s">
        <v>242</v>
      </c>
      <c r="AQ41" s="39"/>
      <c r="AR41" s="14"/>
      <c r="AS41" s="17"/>
      <c r="AT41" s="17"/>
      <c r="AU41" s="25" t="s">
        <v>13</v>
      </c>
      <c r="AV41" s="17"/>
      <c r="AW41" s="17"/>
      <c r="AX41" s="40"/>
      <c r="AY41" s="17"/>
      <c r="AZ41" s="17"/>
      <c r="BA41" s="20" t="s">
        <v>19</v>
      </c>
      <c r="BB41" s="20" t="s">
        <v>19</v>
      </c>
      <c r="BC41" s="20" t="s">
        <v>19</v>
      </c>
      <c r="BD41" s="39"/>
      <c r="BE41" s="20" t="s">
        <v>19</v>
      </c>
      <c r="BF41" s="20" t="s">
        <v>19</v>
      </c>
      <c r="BG41" s="20" t="s">
        <v>19</v>
      </c>
      <c r="BH41" s="20" t="s">
        <v>19</v>
      </c>
      <c r="BJ41" s="7"/>
      <c r="BK41" s="20" t="s">
        <v>19</v>
      </c>
      <c r="BL41" s="20" t="s">
        <v>19</v>
      </c>
      <c r="BM41" s="20" t="s">
        <v>19</v>
      </c>
      <c r="BN41" s="17"/>
      <c r="BO41" s="17"/>
      <c r="BP41" s="17"/>
      <c r="BQ41" s="34" t="s">
        <v>94</v>
      </c>
      <c r="BR41" s="32" t="s">
        <v>194</v>
      </c>
      <c r="BS41" s="29" t="s">
        <v>195</v>
      </c>
      <c r="BT41" s="29" t="s">
        <v>195</v>
      </c>
      <c r="BU41" s="29" t="s">
        <v>195</v>
      </c>
      <c r="BV41" s="29" t="s">
        <v>195</v>
      </c>
      <c r="BW41" s="29" t="s">
        <v>195</v>
      </c>
      <c r="BX41" s="29" t="s">
        <v>195</v>
      </c>
      <c r="BY41" s="29" t="s">
        <v>195</v>
      </c>
      <c r="BZ41" s="29" t="s">
        <v>195</v>
      </c>
      <c r="CA41" s="29" t="s">
        <v>195</v>
      </c>
      <c r="CB41" s="29" t="s">
        <v>195</v>
      </c>
      <c r="CC41" s="29" t="s">
        <v>195</v>
      </c>
      <c r="CD41" s="29" t="s">
        <v>195</v>
      </c>
      <c r="CE41" s="30" t="s">
        <v>196</v>
      </c>
      <c r="CF41" s="30" t="s">
        <v>196</v>
      </c>
      <c r="CG41" s="30" t="s">
        <v>196</v>
      </c>
      <c r="CH41" s="30" t="s">
        <v>196</v>
      </c>
      <c r="CI41" s="30" t="s">
        <v>196</v>
      </c>
      <c r="CJ41" s="30" t="s">
        <v>196</v>
      </c>
      <c r="CK41" s="7"/>
      <c r="CL41" s="30" t="s">
        <v>196</v>
      </c>
      <c r="CM41" s="30" t="s">
        <v>196</v>
      </c>
      <c r="CN41" s="30" t="s">
        <v>196</v>
      </c>
      <c r="CO41" s="30" t="s">
        <v>196</v>
      </c>
      <c r="CP41" s="30" t="s">
        <v>196</v>
      </c>
      <c r="CQ41" s="30" t="s">
        <v>196</v>
      </c>
    </row>
    <row r="42" spans="1:95" ht="69" customHeight="1" x14ac:dyDescent="0.4">
      <c r="A42" s="16" t="s">
        <v>9</v>
      </c>
      <c r="B42" s="15">
        <f>COUNTIF(J42:BO42,"ch wew *")</f>
        <v>20</v>
      </c>
      <c r="C42" s="18" t="s">
        <v>10</v>
      </c>
      <c r="D42" s="15">
        <f t="shared" ref="D42:D47" si="5">COUNTIF(J42:BO42,"ped*")</f>
        <v>9</v>
      </c>
      <c r="E42" s="24" t="s">
        <v>11</v>
      </c>
      <c r="F42" s="15">
        <f t="shared" si="4"/>
        <v>9</v>
      </c>
      <c r="H42" s="75"/>
      <c r="I42" s="23">
        <f t="shared" si="3"/>
        <v>38</v>
      </c>
      <c r="J42" s="26" t="s">
        <v>31</v>
      </c>
      <c r="K42" s="26" t="s">
        <v>31</v>
      </c>
      <c r="L42" s="26" t="s">
        <v>31</v>
      </c>
      <c r="M42" s="26" t="s">
        <v>31</v>
      </c>
      <c r="N42" s="26" t="s">
        <v>31</v>
      </c>
      <c r="O42" s="17"/>
      <c r="P42" s="26" t="s">
        <v>31</v>
      </c>
      <c r="Q42" s="26" t="s">
        <v>32</v>
      </c>
      <c r="R42" s="26" t="s">
        <v>32</v>
      </c>
      <c r="S42" s="26" t="s">
        <v>32</v>
      </c>
      <c r="U42" s="17"/>
      <c r="W42" s="36" t="s">
        <v>530</v>
      </c>
      <c r="X42" s="36" t="s">
        <v>530</v>
      </c>
      <c r="Y42" s="36" t="s">
        <v>530</v>
      </c>
      <c r="AA42" s="17"/>
      <c r="AC42" s="36" t="s">
        <v>398</v>
      </c>
      <c r="AD42" s="36" t="s">
        <v>529</v>
      </c>
      <c r="AE42" s="36" t="s">
        <v>530</v>
      </c>
      <c r="AF42" s="17"/>
      <c r="AG42" s="17"/>
      <c r="AH42" s="17"/>
      <c r="AI42" s="20" t="s">
        <v>19</v>
      </c>
      <c r="AJ42" s="20" t="s">
        <v>19</v>
      </c>
      <c r="AK42" s="20" t="s">
        <v>19</v>
      </c>
      <c r="AL42" s="20" t="s">
        <v>19</v>
      </c>
      <c r="AM42" s="20" t="s">
        <v>19</v>
      </c>
      <c r="AN42" s="20" t="s">
        <v>19</v>
      </c>
      <c r="AO42" s="20" t="s">
        <v>19</v>
      </c>
      <c r="AP42" s="20" t="s">
        <v>19</v>
      </c>
      <c r="AQ42" s="39"/>
      <c r="AR42" s="20" t="s">
        <v>19</v>
      </c>
      <c r="AS42" s="17"/>
      <c r="AT42" s="20" t="s">
        <v>19</v>
      </c>
      <c r="AU42" s="20" t="s">
        <v>46</v>
      </c>
      <c r="AV42" s="20" t="s">
        <v>61</v>
      </c>
      <c r="AW42" s="20" t="s">
        <v>46</v>
      </c>
      <c r="AX42" s="39"/>
      <c r="AY42" s="17"/>
      <c r="AZ42" s="20" t="s">
        <v>61</v>
      </c>
      <c r="BA42" s="25" t="s">
        <v>13</v>
      </c>
      <c r="BB42" s="20" t="s">
        <v>61</v>
      </c>
      <c r="BC42" s="36" t="s">
        <v>530</v>
      </c>
      <c r="BD42" s="40"/>
      <c r="BE42" s="17"/>
      <c r="BF42" s="20" t="s">
        <v>61</v>
      </c>
      <c r="BG42" s="36" t="s">
        <v>530</v>
      </c>
      <c r="BH42" s="20" t="s">
        <v>61</v>
      </c>
      <c r="BI42" s="36" t="s">
        <v>529</v>
      </c>
      <c r="BJ42" s="7"/>
      <c r="BK42" s="20" t="s">
        <v>62</v>
      </c>
      <c r="BL42" s="17"/>
      <c r="BM42" s="20" t="s">
        <v>62</v>
      </c>
      <c r="BN42" s="17"/>
      <c r="BO42" s="17"/>
      <c r="BP42" s="17"/>
      <c r="BQ42" s="34" t="s">
        <v>92</v>
      </c>
      <c r="BR42" s="32" t="s">
        <v>197</v>
      </c>
      <c r="BS42" s="29"/>
      <c r="BT42" s="29"/>
      <c r="BU42" s="30" t="s">
        <v>506</v>
      </c>
      <c r="BV42" s="30" t="s">
        <v>506</v>
      </c>
      <c r="BW42" s="30" t="s">
        <v>506</v>
      </c>
      <c r="BX42" s="30" t="s">
        <v>506</v>
      </c>
      <c r="BY42" s="30" t="s">
        <v>505</v>
      </c>
      <c r="BZ42" s="30" t="s">
        <v>505</v>
      </c>
      <c r="CA42" s="30" t="s">
        <v>505</v>
      </c>
      <c r="CB42" s="30" t="s">
        <v>505</v>
      </c>
      <c r="CC42" s="30" t="s">
        <v>505</v>
      </c>
      <c r="CD42" s="30" t="s">
        <v>505</v>
      </c>
      <c r="CE42" s="30" t="s">
        <v>199</v>
      </c>
      <c r="CF42" s="30" t="s">
        <v>199</v>
      </c>
      <c r="CG42" s="30" t="s">
        <v>199</v>
      </c>
      <c r="CH42" s="30" t="s">
        <v>199</v>
      </c>
      <c r="CI42" s="30" t="s">
        <v>199</v>
      </c>
      <c r="CJ42" s="30" t="s">
        <v>199</v>
      </c>
      <c r="CK42" s="7"/>
      <c r="CL42" s="30" t="s">
        <v>199</v>
      </c>
      <c r="CM42" s="30" t="s">
        <v>199</v>
      </c>
      <c r="CN42" s="30" t="s">
        <v>199</v>
      </c>
      <c r="CO42" s="30" t="s">
        <v>199</v>
      </c>
      <c r="CP42" s="30" t="s">
        <v>199</v>
      </c>
      <c r="CQ42" s="30" t="s">
        <v>199</v>
      </c>
    </row>
    <row r="43" spans="1:95" ht="69" customHeight="1" x14ac:dyDescent="0.4">
      <c r="A43" s="16" t="s">
        <v>9</v>
      </c>
      <c r="B43" s="15">
        <f>COUNTIF(J43:BO43,"ch wew *")</f>
        <v>20</v>
      </c>
      <c r="C43" s="18" t="s">
        <v>10</v>
      </c>
      <c r="D43" s="15">
        <f t="shared" si="5"/>
        <v>10</v>
      </c>
      <c r="E43" s="24" t="s">
        <v>11</v>
      </c>
      <c r="F43" s="15">
        <f t="shared" si="4"/>
        <v>9</v>
      </c>
      <c r="H43" s="75"/>
      <c r="I43" s="23">
        <f t="shared" si="3"/>
        <v>39</v>
      </c>
      <c r="J43" s="36" t="s">
        <v>430</v>
      </c>
      <c r="K43" s="36" t="s">
        <v>430</v>
      </c>
      <c r="L43" s="36" t="s">
        <v>430</v>
      </c>
      <c r="M43" s="36" t="s">
        <v>430</v>
      </c>
      <c r="N43" s="36" t="s">
        <v>430</v>
      </c>
      <c r="O43" s="17"/>
      <c r="P43" s="36" t="s">
        <v>430</v>
      </c>
      <c r="Q43" s="36" t="s">
        <v>432</v>
      </c>
      <c r="R43" s="36" t="s">
        <v>432</v>
      </c>
      <c r="S43" s="17"/>
      <c r="T43" s="17"/>
      <c r="U43" s="17"/>
      <c r="V43" s="17"/>
      <c r="W43" s="20" t="s">
        <v>19</v>
      </c>
      <c r="X43" s="20" t="s">
        <v>19</v>
      </c>
      <c r="Y43" s="20" t="s">
        <v>19</v>
      </c>
      <c r="Z43" s="20" t="s">
        <v>19</v>
      </c>
      <c r="AA43" s="17"/>
      <c r="AB43" s="20" t="s">
        <v>19</v>
      </c>
      <c r="AC43" s="20" t="s">
        <v>19</v>
      </c>
      <c r="AD43" s="20" t="s">
        <v>19</v>
      </c>
      <c r="AE43" s="20" t="s">
        <v>19</v>
      </c>
      <c r="AF43" s="20" t="s">
        <v>19</v>
      </c>
      <c r="AG43" s="17"/>
      <c r="AH43" s="20" t="s">
        <v>19</v>
      </c>
      <c r="AI43" s="36" t="s">
        <v>398</v>
      </c>
      <c r="AJ43" s="17"/>
      <c r="AK43" s="17"/>
      <c r="AL43" s="17"/>
      <c r="AQ43" s="39"/>
      <c r="AR43" s="20" t="s">
        <v>69</v>
      </c>
      <c r="AS43" s="17"/>
      <c r="AT43" s="20" t="s">
        <v>69</v>
      </c>
      <c r="AU43" s="20" t="s">
        <v>69</v>
      </c>
      <c r="AV43" s="20" t="s">
        <v>69</v>
      </c>
      <c r="AW43" s="20" t="s">
        <v>69</v>
      </c>
      <c r="AX43" s="39"/>
      <c r="AY43" s="20" t="s">
        <v>69</v>
      </c>
      <c r="AZ43" s="20" t="s">
        <v>69</v>
      </c>
      <c r="BA43" s="25" t="s">
        <v>13</v>
      </c>
      <c r="BB43" s="20" t="s">
        <v>72</v>
      </c>
      <c r="BC43" s="20" t="s">
        <v>72</v>
      </c>
      <c r="BD43" s="40"/>
      <c r="BE43" s="26" t="s">
        <v>233</v>
      </c>
      <c r="BF43" s="26" t="s">
        <v>233</v>
      </c>
      <c r="BG43" s="26" t="s">
        <v>233</v>
      </c>
      <c r="BH43" s="26" t="s">
        <v>233</v>
      </c>
      <c r="BI43" s="26" t="s">
        <v>233</v>
      </c>
      <c r="BJ43" s="7"/>
      <c r="BK43" s="26" t="s">
        <v>32</v>
      </c>
      <c r="BL43" s="26" t="s">
        <v>32</v>
      </c>
      <c r="BM43" s="26" t="s">
        <v>32</v>
      </c>
      <c r="BN43" s="26" t="s">
        <v>32</v>
      </c>
      <c r="BO43" s="26" t="s">
        <v>32</v>
      </c>
      <c r="BP43" s="29"/>
      <c r="BQ43" s="34" t="s">
        <v>92</v>
      </c>
      <c r="BR43" s="28" t="s">
        <v>294</v>
      </c>
      <c r="BS43" s="29" t="s">
        <v>293</v>
      </c>
      <c r="BT43" s="29" t="s">
        <v>293</v>
      </c>
      <c r="BU43" s="29" t="s">
        <v>293</v>
      </c>
      <c r="BV43" s="29" t="s">
        <v>290</v>
      </c>
      <c r="BW43" s="29" t="s">
        <v>290</v>
      </c>
      <c r="BX43" s="29" t="s">
        <v>290</v>
      </c>
      <c r="BY43" s="29" t="s">
        <v>198</v>
      </c>
      <c r="BZ43" s="29" t="s">
        <v>198</v>
      </c>
      <c r="CA43" s="29" t="s">
        <v>290</v>
      </c>
      <c r="CB43" s="30" t="s">
        <v>291</v>
      </c>
      <c r="CC43" s="30" t="s">
        <v>291</v>
      </c>
      <c r="CD43" s="30" t="s">
        <v>292</v>
      </c>
      <c r="CE43" s="30" t="s">
        <v>292</v>
      </c>
      <c r="CF43" s="30" t="s">
        <v>291</v>
      </c>
      <c r="CG43" s="30" t="s">
        <v>291</v>
      </c>
      <c r="CH43" s="29" t="s">
        <v>293</v>
      </c>
      <c r="CI43" s="29" t="s">
        <v>293</v>
      </c>
      <c r="CJ43" s="29" t="s">
        <v>293</v>
      </c>
      <c r="CK43" s="7"/>
      <c r="CL43" s="30" t="s">
        <v>295</v>
      </c>
      <c r="CM43" s="30" t="s">
        <v>295</v>
      </c>
      <c r="CN43" s="30" t="s">
        <v>295</v>
      </c>
      <c r="CO43" s="30" t="s">
        <v>295</v>
      </c>
      <c r="CP43" s="30" t="s">
        <v>295</v>
      </c>
      <c r="CQ43" s="30" t="s">
        <v>295</v>
      </c>
    </row>
    <row r="44" spans="1:95" ht="69" customHeight="1" x14ac:dyDescent="0.4">
      <c r="A44" s="16" t="s">
        <v>9</v>
      </c>
      <c r="B44" s="15">
        <f>COUNTIF(J44:BO44,"ch wew *")</f>
        <v>19</v>
      </c>
      <c r="C44" s="18" t="s">
        <v>10</v>
      </c>
      <c r="D44" s="15">
        <f t="shared" si="5"/>
        <v>9</v>
      </c>
      <c r="E44" s="24" t="s">
        <v>11</v>
      </c>
      <c r="F44" s="15">
        <f t="shared" si="4"/>
        <v>9</v>
      </c>
      <c r="H44" s="75"/>
      <c r="I44" s="23">
        <f t="shared" si="3"/>
        <v>40</v>
      </c>
      <c r="J44" s="15"/>
      <c r="K44" s="20" t="s">
        <v>19</v>
      </c>
      <c r="L44" s="20" t="s">
        <v>19</v>
      </c>
      <c r="M44" s="20" t="s">
        <v>19</v>
      </c>
      <c r="N44" s="20" t="s">
        <v>19</v>
      </c>
      <c r="O44" s="17"/>
      <c r="P44" s="20" t="s">
        <v>19</v>
      </c>
      <c r="Q44" s="20" t="s">
        <v>19</v>
      </c>
      <c r="R44" s="20" t="s">
        <v>19</v>
      </c>
      <c r="S44" s="20" t="s">
        <v>19</v>
      </c>
      <c r="T44" s="20" t="s">
        <v>19</v>
      </c>
      <c r="U44" s="17"/>
      <c r="V44" s="20" t="s">
        <v>19</v>
      </c>
      <c r="W44" s="20" t="s">
        <v>69</v>
      </c>
      <c r="X44" s="20" t="s">
        <v>69</v>
      </c>
      <c r="Y44" s="20" t="s">
        <v>69</v>
      </c>
      <c r="Z44" s="20" t="s">
        <v>69</v>
      </c>
      <c r="AA44" s="17"/>
      <c r="AB44" s="20" t="s">
        <v>492</v>
      </c>
      <c r="AC44" s="20" t="s">
        <v>492</v>
      </c>
      <c r="AD44" s="20" t="s">
        <v>492</v>
      </c>
      <c r="AE44" s="20" t="s">
        <v>492</v>
      </c>
      <c r="AF44" s="17"/>
      <c r="AG44" s="17"/>
      <c r="AH44" s="17"/>
      <c r="AI44" s="17"/>
      <c r="AJ44" s="17"/>
      <c r="AK44" s="17"/>
      <c r="AL44" s="17"/>
      <c r="AM44" s="26" t="s">
        <v>232</v>
      </c>
      <c r="AN44" s="26" t="s">
        <v>232</v>
      </c>
      <c r="AO44" s="26" t="s">
        <v>232</v>
      </c>
      <c r="AP44" s="26" t="s">
        <v>232</v>
      </c>
      <c r="AQ44" s="39"/>
      <c r="AR44" s="26" t="s">
        <v>232</v>
      </c>
      <c r="AS44" s="17"/>
      <c r="AT44" s="26" t="s">
        <v>232</v>
      </c>
      <c r="AU44" s="26" t="s">
        <v>233</v>
      </c>
      <c r="AV44" s="26" t="s">
        <v>233</v>
      </c>
      <c r="AW44" s="26" t="s">
        <v>233</v>
      </c>
      <c r="AX44" s="39"/>
      <c r="AY44" s="36" t="s">
        <v>430</v>
      </c>
      <c r="AZ44" s="36" t="s">
        <v>430</v>
      </c>
      <c r="BA44" s="36" t="s">
        <v>508</v>
      </c>
      <c r="BB44" s="36" t="s">
        <v>430</v>
      </c>
      <c r="BC44" s="36" t="s">
        <v>430</v>
      </c>
      <c r="BD44" s="40"/>
      <c r="BE44" s="36" t="s">
        <v>430</v>
      </c>
      <c r="BG44" s="25" t="s">
        <v>13</v>
      </c>
      <c r="BH44" s="36" t="s">
        <v>430</v>
      </c>
      <c r="BI44" s="36" t="s">
        <v>541</v>
      </c>
      <c r="BJ44" s="7"/>
      <c r="BK44" s="36" t="s">
        <v>541</v>
      </c>
      <c r="BL44" s="17"/>
      <c r="BM44" s="17"/>
      <c r="BN44" s="17"/>
      <c r="BO44" s="17"/>
      <c r="BP44" s="17"/>
      <c r="BQ44" s="33" t="s">
        <v>91</v>
      </c>
      <c r="BR44" s="32" t="s">
        <v>200</v>
      </c>
      <c r="BS44" s="29" t="s">
        <v>201</v>
      </c>
      <c r="BT44" s="29" t="s">
        <v>201</v>
      </c>
      <c r="BU44" s="29" t="s">
        <v>201</v>
      </c>
      <c r="BV44" s="29" t="s">
        <v>201</v>
      </c>
      <c r="BW44" s="29" t="s">
        <v>201</v>
      </c>
      <c r="BX44" s="29" t="s">
        <v>201</v>
      </c>
      <c r="BY44" s="29" t="s">
        <v>201</v>
      </c>
      <c r="BZ44" s="29" t="s">
        <v>201</v>
      </c>
      <c r="CA44" s="29" t="s">
        <v>201</v>
      </c>
      <c r="CB44" s="29" t="s">
        <v>201</v>
      </c>
      <c r="CC44" s="29" t="s">
        <v>201</v>
      </c>
      <c r="CD44" s="29" t="s">
        <v>201</v>
      </c>
      <c r="CE44" s="30" t="s">
        <v>202</v>
      </c>
      <c r="CF44" s="30" t="s">
        <v>202</v>
      </c>
      <c r="CG44" s="30" t="s">
        <v>202</v>
      </c>
      <c r="CH44" s="30" t="s">
        <v>202</v>
      </c>
      <c r="CI44" s="30" t="s">
        <v>202</v>
      </c>
      <c r="CJ44" s="30" t="s">
        <v>202</v>
      </c>
      <c r="CK44" s="7"/>
      <c r="CL44" s="30" t="s">
        <v>202</v>
      </c>
      <c r="CM44" s="30" t="s">
        <v>202</v>
      </c>
      <c r="CN44" s="30" t="s">
        <v>202</v>
      </c>
      <c r="CO44" s="30" t="s">
        <v>202</v>
      </c>
      <c r="CP44" s="30" t="s">
        <v>202</v>
      </c>
      <c r="CQ44" s="30" t="s">
        <v>202</v>
      </c>
    </row>
    <row r="45" spans="1:95" ht="69" customHeight="1" x14ac:dyDescent="0.4">
      <c r="A45" s="16" t="s">
        <v>9</v>
      </c>
      <c r="B45" s="15">
        <f>COUNTIF(J45:BJ45,"ch wew *")</f>
        <v>20</v>
      </c>
      <c r="C45" s="18" t="s">
        <v>10</v>
      </c>
      <c r="D45" s="15">
        <f t="shared" si="5"/>
        <v>10</v>
      </c>
      <c r="E45" s="24" t="s">
        <v>11</v>
      </c>
      <c r="F45" s="15">
        <f>COUNTIF(J45:BJ45,"chir*")</f>
        <v>9</v>
      </c>
      <c r="H45" s="75"/>
      <c r="I45" s="23">
        <f t="shared" si="3"/>
        <v>41</v>
      </c>
      <c r="J45" s="15"/>
      <c r="K45" s="15"/>
      <c r="L45" s="17"/>
      <c r="M45" s="17"/>
      <c r="N45" s="17"/>
      <c r="O45" s="17"/>
      <c r="P45" s="17"/>
      <c r="Q45" s="36" t="s">
        <v>508</v>
      </c>
      <c r="R45" s="36" t="s">
        <v>416</v>
      </c>
      <c r="S45" s="36" t="s">
        <v>416</v>
      </c>
      <c r="T45" s="36" t="s">
        <v>416</v>
      </c>
      <c r="U45" s="17"/>
      <c r="V45" s="36" t="s">
        <v>414</v>
      </c>
      <c r="W45" s="36" t="s">
        <v>414</v>
      </c>
      <c r="X45" s="36" t="s">
        <v>414</v>
      </c>
      <c r="Y45" s="36" t="s">
        <v>415</v>
      </c>
      <c r="Z45" s="36" t="s">
        <v>415</v>
      </c>
      <c r="AA45" s="17"/>
      <c r="AB45" s="17"/>
      <c r="AC45" s="25" t="s">
        <v>13</v>
      </c>
      <c r="AD45" s="17"/>
      <c r="AE45" s="17"/>
      <c r="AF45" s="20" t="s">
        <v>20</v>
      </c>
      <c r="AG45" s="17"/>
      <c r="AH45" s="20" t="s">
        <v>20</v>
      </c>
      <c r="AI45" s="20" t="s">
        <v>20</v>
      </c>
      <c r="AJ45" s="20" t="s">
        <v>20</v>
      </c>
      <c r="AK45" s="20" t="s">
        <v>20</v>
      </c>
      <c r="AL45" s="20" t="s">
        <v>20</v>
      </c>
      <c r="AM45" s="20" t="s">
        <v>20</v>
      </c>
      <c r="AN45" s="20" t="s">
        <v>20</v>
      </c>
      <c r="AO45" s="20" t="s">
        <v>20</v>
      </c>
      <c r="AP45" s="20" t="s">
        <v>20</v>
      </c>
      <c r="AQ45" s="39"/>
      <c r="AR45" s="20" t="s">
        <v>65</v>
      </c>
      <c r="AS45" s="17"/>
      <c r="AT45" s="20" t="s">
        <v>65</v>
      </c>
      <c r="AU45" s="20" t="s">
        <v>65</v>
      </c>
      <c r="AV45" s="20" t="s">
        <v>65</v>
      </c>
      <c r="AW45" s="20" t="s">
        <v>65</v>
      </c>
      <c r="AX45" s="39"/>
      <c r="AY45" s="20" t="s">
        <v>65</v>
      </c>
      <c r="AZ45" s="20" t="s">
        <v>65</v>
      </c>
      <c r="BA45" s="20" t="s">
        <v>67</v>
      </c>
      <c r="BB45" s="20" t="s">
        <v>67</v>
      </c>
      <c r="BD45" s="41"/>
      <c r="BE45" s="27" t="s">
        <v>235</v>
      </c>
      <c r="BF45" s="26" t="s">
        <v>234</v>
      </c>
      <c r="BG45" s="27" t="s">
        <v>235</v>
      </c>
      <c r="BH45" s="27" t="s">
        <v>235</v>
      </c>
      <c r="BI45" s="26" t="s">
        <v>234</v>
      </c>
      <c r="BJ45" s="7"/>
      <c r="BK45" s="26" t="s">
        <v>33</v>
      </c>
      <c r="BL45" s="27" t="s">
        <v>34</v>
      </c>
      <c r="BM45" s="27" t="s">
        <v>34</v>
      </c>
      <c r="BN45" s="26" t="s">
        <v>33</v>
      </c>
      <c r="BO45" s="27" t="s">
        <v>34</v>
      </c>
      <c r="BP45" s="60"/>
      <c r="BQ45" s="34" t="s">
        <v>110</v>
      </c>
      <c r="BR45" s="32" t="s">
        <v>203</v>
      </c>
      <c r="BS45" s="29" t="s">
        <v>204</v>
      </c>
      <c r="BT45" s="29" t="s">
        <v>204</v>
      </c>
      <c r="BU45" s="29" t="s">
        <v>204</v>
      </c>
      <c r="BV45" s="29" t="s">
        <v>204</v>
      </c>
      <c r="BW45" s="29" t="s">
        <v>204</v>
      </c>
      <c r="BX45" s="29" t="s">
        <v>204</v>
      </c>
      <c r="BY45" s="29" t="s">
        <v>204</v>
      </c>
      <c r="BZ45" s="29" t="s">
        <v>204</v>
      </c>
      <c r="CA45" s="29" t="s">
        <v>204</v>
      </c>
      <c r="CB45" s="29" t="s">
        <v>204</v>
      </c>
      <c r="CC45" s="29" t="s">
        <v>204</v>
      </c>
      <c r="CD45" s="29" t="s">
        <v>204</v>
      </c>
      <c r="CE45" s="30" t="s">
        <v>205</v>
      </c>
      <c r="CF45" s="30" t="s">
        <v>205</v>
      </c>
      <c r="CG45" s="30" t="s">
        <v>205</v>
      </c>
      <c r="CH45" s="30" t="s">
        <v>205</v>
      </c>
      <c r="CI45" s="30" t="s">
        <v>205</v>
      </c>
      <c r="CJ45" s="30" t="s">
        <v>205</v>
      </c>
      <c r="CK45" s="7"/>
      <c r="CL45" s="30" t="s">
        <v>205</v>
      </c>
      <c r="CM45" s="30" t="s">
        <v>205</v>
      </c>
      <c r="CN45" s="30" t="s">
        <v>205</v>
      </c>
      <c r="CO45" s="30" t="s">
        <v>205</v>
      </c>
      <c r="CP45" s="30" t="s">
        <v>205</v>
      </c>
      <c r="CQ45" s="30" t="s">
        <v>205</v>
      </c>
    </row>
    <row r="46" spans="1:95" ht="69" customHeight="1" x14ac:dyDescent="0.4">
      <c r="A46" s="16" t="s">
        <v>9</v>
      </c>
      <c r="B46" s="15">
        <f>COUNTIF(J46:BO46,"ch wew *")</f>
        <v>20</v>
      </c>
      <c r="C46" s="18" t="s">
        <v>10</v>
      </c>
      <c r="D46" s="15">
        <f t="shared" si="5"/>
        <v>9</v>
      </c>
      <c r="E46" s="24" t="s">
        <v>11</v>
      </c>
      <c r="F46" s="15">
        <f>COUNTIF(J46:BJ46,"chir*")</f>
        <v>9</v>
      </c>
      <c r="H46" s="75"/>
      <c r="I46" s="23">
        <f t="shared" si="3"/>
        <v>42</v>
      </c>
      <c r="J46" s="15"/>
      <c r="K46" s="36" t="s">
        <v>508</v>
      </c>
      <c r="L46" s="17"/>
      <c r="M46" s="17"/>
      <c r="N46" s="17"/>
      <c r="O46" s="17"/>
      <c r="P46" s="20" t="s">
        <v>21</v>
      </c>
      <c r="Q46" s="20" t="s">
        <v>21</v>
      </c>
      <c r="R46" s="20" t="s">
        <v>21</v>
      </c>
      <c r="S46" s="20" t="s">
        <v>21</v>
      </c>
      <c r="T46" s="20" t="s">
        <v>21</v>
      </c>
      <c r="U46" s="17"/>
      <c r="V46" s="20" t="s">
        <v>21</v>
      </c>
      <c r="W46" s="20" t="s">
        <v>21</v>
      </c>
      <c r="X46" s="20" t="s">
        <v>21</v>
      </c>
      <c r="Y46" s="20" t="s">
        <v>21</v>
      </c>
      <c r="Z46" s="20" t="s">
        <v>21</v>
      </c>
      <c r="AA46" s="17"/>
      <c r="AB46" s="26" t="s">
        <v>31</v>
      </c>
      <c r="AC46" s="26" t="s">
        <v>31</v>
      </c>
      <c r="AD46" s="26" t="s">
        <v>31</v>
      </c>
      <c r="AE46" s="26" t="s">
        <v>31</v>
      </c>
      <c r="AF46" s="26" t="s">
        <v>31</v>
      </c>
      <c r="AG46" s="17"/>
      <c r="AH46" s="26" t="s">
        <v>31</v>
      </c>
      <c r="AI46" s="26" t="s">
        <v>32</v>
      </c>
      <c r="AJ46" s="26" t="s">
        <v>32</v>
      </c>
      <c r="AK46" s="26" t="s">
        <v>32</v>
      </c>
      <c r="AL46" s="36" t="s">
        <v>435</v>
      </c>
      <c r="AM46" s="36" t="s">
        <v>435</v>
      </c>
      <c r="AN46" s="36" t="s">
        <v>435</v>
      </c>
      <c r="AO46" s="36" t="s">
        <v>435</v>
      </c>
      <c r="AP46" s="36" t="s">
        <v>435</v>
      </c>
      <c r="AQ46" s="42"/>
      <c r="AR46" s="36" t="s">
        <v>435</v>
      </c>
      <c r="AS46" s="17"/>
      <c r="AT46" s="36" t="s">
        <v>436</v>
      </c>
      <c r="AU46" s="36" t="s">
        <v>436</v>
      </c>
      <c r="AV46" s="17"/>
      <c r="AW46" s="17"/>
      <c r="AX46" s="40"/>
      <c r="AY46" s="17"/>
      <c r="AZ46" s="17"/>
      <c r="BA46" s="17"/>
      <c r="BB46" s="17"/>
      <c r="BC46" s="17"/>
      <c r="BD46" s="40"/>
      <c r="BE46" s="20" t="s">
        <v>65</v>
      </c>
      <c r="BF46" s="20" t="s">
        <v>65</v>
      </c>
      <c r="BG46" s="20" t="s">
        <v>65</v>
      </c>
      <c r="BH46" s="20" t="s">
        <v>65</v>
      </c>
      <c r="BI46" s="20" t="s">
        <v>65</v>
      </c>
      <c r="BJ46" s="7"/>
      <c r="BK46" s="20" t="s">
        <v>65</v>
      </c>
      <c r="BL46" s="25" t="s">
        <v>13</v>
      </c>
      <c r="BM46" s="20" t="s">
        <v>65</v>
      </c>
      <c r="BN46" s="20" t="s">
        <v>67</v>
      </c>
      <c r="BO46" s="20" t="s">
        <v>67</v>
      </c>
      <c r="BP46" s="29"/>
      <c r="BQ46" s="34" t="s">
        <v>111</v>
      </c>
      <c r="BR46" s="37" t="s">
        <v>308</v>
      </c>
      <c r="BS46" s="29" t="s">
        <v>310</v>
      </c>
      <c r="BT46" s="29" t="s">
        <v>310</v>
      </c>
      <c r="BU46" s="29" t="s">
        <v>310</v>
      </c>
      <c r="BV46" s="29" t="s">
        <v>310</v>
      </c>
      <c r="BW46" s="29" t="s">
        <v>310</v>
      </c>
      <c r="BX46" s="29" t="s">
        <v>310</v>
      </c>
      <c r="BY46" s="30" t="s">
        <v>311</v>
      </c>
      <c r="BZ46" s="30" t="s">
        <v>311</v>
      </c>
      <c r="CA46" s="30" t="s">
        <v>311</v>
      </c>
      <c r="CB46" s="30" t="s">
        <v>311</v>
      </c>
      <c r="CC46" s="30" t="s">
        <v>311</v>
      </c>
      <c r="CD46" s="30" t="s">
        <v>311</v>
      </c>
      <c r="CE46" s="29" t="s">
        <v>312</v>
      </c>
      <c r="CF46" s="29" t="s">
        <v>312</v>
      </c>
      <c r="CG46" s="29" t="s">
        <v>312</v>
      </c>
      <c r="CH46" s="29" t="s">
        <v>312</v>
      </c>
      <c r="CI46" s="29" t="s">
        <v>312</v>
      </c>
      <c r="CJ46" s="29" t="s">
        <v>312</v>
      </c>
      <c r="CK46" s="7"/>
      <c r="CL46" s="30" t="s">
        <v>313</v>
      </c>
      <c r="CM46" s="30" t="s">
        <v>313</v>
      </c>
      <c r="CN46" s="30" t="s">
        <v>313</v>
      </c>
      <c r="CO46" s="30" t="s">
        <v>313</v>
      </c>
      <c r="CP46" s="30" t="s">
        <v>313</v>
      </c>
      <c r="CQ46" s="30" t="s">
        <v>313</v>
      </c>
    </row>
    <row r="47" spans="1:95" ht="69" customHeight="1" x14ac:dyDescent="0.4">
      <c r="A47" s="16" t="s">
        <v>9</v>
      </c>
      <c r="B47" s="15">
        <f>COUNTIF(J47:BO47,"ch wew *")</f>
        <v>20</v>
      </c>
      <c r="C47" s="18" t="s">
        <v>10</v>
      </c>
      <c r="D47" s="15">
        <f t="shared" si="5"/>
        <v>9</v>
      </c>
      <c r="E47" s="24" t="s">
        <v>11</v>
      </c>
      <c r="F47" s="15">
        <f>COUNTIF(J47:BO47,"chir*")</f>
        <v>9</v>
      </c>
      <c r="H47" s="75"/>
      <c r="I47" s="23">
        <f t="shared" si="3"/>
        <v>43</v>
      </c>
      <c r="J47" s="20" t="s">
        <v>65</v>
      </c>
      <c r="K47" s="20" t="s">
        <v>65</v>
      </c>
      <c r="L47" s="20" t="s">
        <v>65</v>
      </c>
      <c r="M47" s="20" t="s">
        <v>65</v>
      </c>
      <c r="N47" s="20" t="s">
        <v>65</v>
      </c>
      <c r="O47" s="17"/>
      <c r="P47" s="20" t="s">
        <v>65</v>
      </c>
      <c r="Q47" s="20" t="s">
        <v>65</v>
      </c>
      <c r="R47" s="20" t="s">
        <v>67</v>
      </c>
      <c r="S47" s="20" t="s">
        <v>67</v>
      </c>
      <c r="T47" s="17"/>
      <c r="U47" s="17"/>
      <c r="V47" s="15"/>
      <c r="W47" s="36" t="s">
        <v>508</v>
      </c>
      <c r="X47" s="15"/>
      <c r="Y47" s="15"/>
      <c r="Z47" s="15"/>
      <c r="AA47" s="17"/>
      <c r="AB47" s="20" t="s">
        <v>21</v>
      </c>
      <c r="AC47" s="20" t="s">
        <v>21</v>
      </c>
      <c r="AD47" s="20" t="s">
        <v>21</v>
      </c>
      <c r="AE47" s="20" t="s">
        <v>21</v>
      </c>
      <c r="AF47" s="20" t="s">
        <v>21</v>
      </c>
      <c r="AG47" s="17"/>
      <c r="AH47" s="20" t="s">
        <v>21</v>
      </c>
      <c r="AI47" s="20" t="s">
        <v>21</v>
      </c>
      <c r="AJ47" s="20" t="s">
        <v>21</v>
      </c>
      <c r="AK47" s="20" t="s">
        <v>21</v>
      </c>
      <c r="AL47" s="20" t="s">
        <v>21</v>
      </c>
      <c r="AM47" s="36" t="s">
        <v>401</v>
      </c>
      <c r="AN47" s="36" t="s">
        <v>401</v>
      </c>
      <c r="AO47" s="36" t="s">
        <v>401</v>
      </c>
      <c r="AP47" s="36" t="s">
        <v>401</v>
      </c>
      <c r="AQ47" s="39"/>
      <c r="AR47" s="36" t="s">
        <v>401</v>
      </c>
      <c r="AS47" s="17"/>
      <c r="AT47" s="36" t="s">
        <v>401</v>
      </c>
      <c r="AU47" s="36" t="s">
        <v>403</v>
      </c>
      <c r="AV47" s="36" t="s">
        <v>403</v>
      </c>
      <c r="AW47" s="17"/>
      <c r="AX47" s="40"/>
      <c r="AY47" s="26" t="s">
        <v>31</v>
      </c>
      <c r="AZ47" s="26" t="s">
        <v>31</v>
      </c>
      <c r="BA47" s="26" t="s">
        <v>31</v>
      </c>
      <c r="BB47" s="26" t="s">
        <v>31</v>
      </c>
      <c r="BC47" s="26" t="s">
        <v>31</v>
      </c>
      <c r="BD47" s="39"/>
      <c r="BE47" s="26" t="s">
        <v>31</v>
      </c>
      <c r="BF47" s="26" t="s">
        <v>32</v>
      </c>
      <c r="BG47" s="26" t="s">
        <v>32</v>
      </c>
      <c r="BH47" s="26" t="s">
        <v>32</v>
      </c>
      <c r="BI47" s="15"/>
      <c r="BJ47" s="7"/>
      <c r="BK47" s="15"/>
      <c r="BL47" s="25" t="s">
        <v>13</v>
      </c>
      <c r="BM47" s="15"/>
      <c r="BN47" s="15"/>
      <c r="BO47" s="15"/>
      <c r="BP47" s="15"/>
      <c r="BQ47" s="34" t="s">
        <v>112</v>
      </c>
      <c r="BR47" s="28" t="s">
        <v>309</v>
      </c>
      <c r="BS47" s="29" t="s">
        <v>314</v>
      </c>
      <c r="BT47" s="29" t="s">
        <v>314</v>
      </c>
      <c r="BU47" s="29" t="s">
        <v>314</v>
      </c>
      <c r="BV47" s="30" t="s">
        <v>315</v>
      </c>
      <c r="BW47" s="30" t="s">
        <v>315</v>
      </c>
      <c r="BX47" s="30" t="s">
        <v>315</v>
      </c>
      <c r="BY47" s="29" t="s">
        <v>316</v>
      </c>
      <c r="BZ47" s="29" t="s">
        <v>316</v>
      </c>
      <c r="CA47" s="29" t="s">
        <v>316</v>
      </c>
      <c r="CB47" s="30" t="s">
        <v>317</v>
      </c>
      <c r="CC47" s="30" t="s">
        <v>317</v>
      </c>
      <c r="CD47" s="30" t="s">
        <v>317</v>
      </c>
      <c r="CE47" s="29" t="s">
        <v>318</v>
      </c>
      <c r="CF47" s="29" t="s">
        <v>318</v>
      </c>
      <c r="CG47" s="29" t="s">
        <v>318</v>
      </c>
      <c r="CH47" s="30" t="s">
        <v>319</v>
      </c>
      <c r="CI47" s="30" t="s">
        <v>319</v>
      </c>
      <c r="CJ47" s="30" t="s">
        <v>319</v>
      </c>
      <c r="CK47" s="7"/>
      <c r="CL47" s="29" t="s">
        <v>320</v>
      </c>
      <c r="CM47" s="29" t="s">
        <v>320</v>
      </c>
      <c r="CN47" s="29" t="s">
        <v>320</v>
      </c>
      <c r="CO47" s="30" t="s">
        <v>321</v>
      </c>
      <c r="CP47" s="30" t="s">
        <v>321</v>
      </c>
      <c r="CQ47" s="30" t="s">
        <v>321</v>
      </c>
    </row>
    <row r="48" spans="1:95" x14ac:dyDescent="0.4">
      <c r="BJ48" s="1"/>
      <c r="BQ48" s="1"/>
      <c r="BR48" s="1"/>
      <c r="CK48" s="1"/>
    </row>
    <row r="49" spans="62:89" x14ac:dyDescent="0.4">
      <c r="BJ49" s="1"/>
      <c r="BQ49" s="1"/>
      <c r="BR49" s="1"/>
      <c r="CK49" s="1"/>
    </row>
    <row r="50" spans="62:89" x14ac:dyDescent="0.4">
      <c r="BJ50" s="1"/>
      <c r="BQ50" s="1"/>
      <c r="BR50" s="1"/>
      <c r="CK50" s="1"/>
    </row>
    <row r="51" spans="62:89" x14ac:dyDescent="0.4">
      <c r="BJ51" s="1"/>
      <c r="BQ51" s="1"/>
      <c r="BR51" s="1"/>
      <c r="CK51" s="1"/>
    </row>
    <row r="52" spans="62:89" x14ac:dyDescent="0.4">
      <c r="BJ52" s="1"/>
      <c r="BQ52" s="1"/>
      <c r="BR52" s="1"/>
      <c r="CK52" s="1"/>
    </row>
    <row r="53" spans="62:89" x14ac:dyDescent="0.4">
      <c r="BJ53" s="1"/>
      <c r="BQ53" s="1"/>
      <c r="BR53" s="1"/>
      <c r="CK53" s="1"/>
    </row>
    <row r="54" spans="62:89" x14ac:dyDescent="0.4">
      <c r="BJ54" s="1"/>
      <c r="BQ54" s="1"/>
      <c r="BR54" s="1"/>
      <c r="CK54" s="1"/>
    </row>
    <row r="55" spans="62:89" x14ac:dyDescent="0.4">
      <c r="BJ55" s="1"/>
      <c r="BQ55" s="1"/>
      <c r="BR55" s="1"/>
      <c r="CK55" s="1"/>
    </row>
    <row r="56" spans="62:89" x14ac:dyDescent="0.4">
      <c r="BJ56" s="1"/>
      <c r="BQ56" s="1"/>
      <c r="BR56" s="1"/>
      <c r="CK56" s="1"/>
    </row>
    <row r="57" spans="62:89" x14ac:dyDescent="0.4">
      <c r="BJ57" s="1"/>
      <c r="BQ57" s="1"/>
      <c r="BR57" s="1"/>
      <c r="CK57" s="1"/>
    </row>
    <row r="58" spans="62:89" x14ac:dyDescent="0.4">
      <c r="BJ58" s="1"/>
      <c r="BQ58" s="1"/>
      <c r="BR58" s="1"/>
      <c r="CK58" s="1"/>
    </row>
    <row r="59" spans="62:89" x14ac:dyDescent="0.4">
      <c r="BJ59" s="1"/>
      <c r="BQ59" s="1"/>
      <c r="BR59" s="1"/>
      <c r="CK59" s="1"/>
    </row>
    <row r="60" spans="62:89" x14ac:dyDescent="0.4">
      <c r="BJ60" s="1"/>
      <c r="BQ60" s="1"/>
      <c r="BR60" s="1"/>
      <c r="CK60" s="1"/>
    </row>
    <row r="61" spans="62:89" x14ac:dyDescent="0.4">
      <c r="BJ61" s="1"/>
      <c r="BQ61" s="1"/>
      <c r="BR61" s="1"/>
      <c r="CK61" s="1"/>
    </row>
    <row r="62" spans="62:89" x14ac:dyDescent="0.4">
      <c r="BJ62" s="1"/>
      <c r="BQ62" s="1"/>
      <c r="BR62" s="1"/>
      <c r="CK62" s="1"/>
    </row>
    <row r="63" spans="62:89" x14ac:dyDescent="0.4">
      <c r="BJ63" s="1"/>
      <c r="BQ63" s="1"/>
      <c r="BR63" s="1"/>
      <c r="CK63" s="1"/>
    </row>
    <row r="64" spans="62:89" x14ac:dyDescent="0.4">
      <c r="BJ64" s="1"/>
      <c r="BQ64" s="1"/>
      <c r="BR64" s="1"/>
      <c r="CK64" s="1"/>
    </row>
    <row r="65" spans="62:89" x14ac:dyDescent="0.4">
      <c r="BJ65" s="1"/>
      <c r="BQ65" s="1"/>
      <c r="BR65" s="1"/>
      <c r="CK65" s="1"/>
    </row>
    <row r="66" spans="62:89" x14ac:dyDescent="0.4">
      <c r="BJ66" s="1"/>
      <c r="BQ66" s="1"/>
      <c r="BR66" s="1"/>
      <c r="CK66" s="1"/>
    </row>
    <row r="67" spans="62:89" x14ac:dyDescent="0.4">
      <c r="BJ67" s="1"/>
      <c r="BQ67" s="1"/>
      <c r="BR67" s="1"/>
      <c r="CK67" s="1"/>
    </row>
    <row r="68" spans="62:89" x14ac:dyDescent="0.4">
      <c r="BJ68" s="1"/>
      <c r="BQ68" s="1"/>
      <c r="BR68" s="1"/>
      <c r="CK68" s="1"/>
    </row>
    <row r="69" spans="62:89" x14ac:dyDescent="0.4">
      <c r="BJ69" s="1"/>
      <c r="BQ69" s="1"/>
      <c r="BR69" s="1"/>
      <c r="CK69" s="1"/>
    </row>
    <row r="70" spans="62:89" x14ac:dyDescent="0.4">
      <c r="BJ70" s="1"/>
      <c r="BQ70" s="1"/>
      <c r="BR70" s="1"/>
      <c r="CK70" s="1"/>
    </row>
    <row r="71" spans="62:89" x14ac:dyDescent="0.4">
      <c r="BJ71" s="1"/>
      <c r="BQ71" s="1"/>
      <c r="BR71" s="1"/>
      <c r="CK71" s="1"/>
    </row>
    <row r="72" spans="62:89" x14ac:dyDescent="0.4">
      <c r="BJ72" s="1"/>
      <c r="BQ72" s="1"/>
      <c r="BR72" s="1"/>
      <c r="CK72" s="1"/>
    </row>
    <row r="73" spans="62:89" x14ac:dyDescent="0.4">
      <c r="BJ73" s="1"/>
      <c r="BQ73" s="1"/>
      <c r="BR73" s="1"/>
      <c r="CK73" s="1"/>
    </row>
    <row r="74" spans="62:89" x14ac:dyDescent="0.4">
      <c r="BJ74" s="1"/>
      <c r="BQ74" s="1"/>
      <c r="BR74" s="1"/>
      <c r="CK74" s="1"/>
    </row>
    <row r="75" spans="62:89" x14ac:dyDescent="0.4">
      <c r="BJ75" s="1"/>
      <c r="BQ75" s="1"/>
      <c r="BR75" s="1"/>
      <c r="CK75" s="1"/>
    </row>
    <row r="76" spans="62:89" x14ac:dyDescent="0.4">
      <c r="BJ76" s="1"/>
      <c r="BQ76" s="1"/>
      <c r="BR76" s="1"/>
      <c r="CK76" s="1"/>
    </row>
    <row r="77" spans="62:89" x14ac:dyDescent="0.4">
      <c r="BJ77" s="1"/>
      <c r="BQ77" s="1"/>
      <c r="BR77" s="1"/>
      <c r="CK77" s="1"/>
    </row>
    <row r="78" spans="62:89" x14ac:dyDescent="0.4">
      <c r="BJ78" s="1"/>
      <c r="BQ78" s="1"/>
      <c r="BR78" s="1"/>
      <c r="CK78" s="1"/>
    </row>
    <row r="79" spans="62:89" x14ac:dyDescent="0.4">
      <c r="BJ79" s="1"/>
      <c r="BQ79" s="1"/>
      <c r="BR79" s="1"/>
      <c r="CK79" s="1"/>
    </row>
    <row r="80" spans="62:89" x14ac:dyDescent="0.4">
      <c r="BJ80" s="1"/>
      <c r="BQ80" s="1"/>
      <c r="BR80" s="1"/>
      <c r="CK80" s="1"/>
    </row>
    <row r="81" spans="62:89" x14ac:dyDescent="0.4">
      <c r="BJ81" s="1"/>
      <c r="BQ81" s="1"/>
      <c r="BR81" s="1"/>
      <c r="CK81" s="1"/>
    </row>
    <row r="82" spans="62:89" x14ac:dyDescent="0.4">
      <c r="BJ82" s="1"/>
      <c r="BQ82" s="1"/>
      <c r="BR82" s="1"/>
      <c r="CK82" s="1"/>
    </row>
    <row r="83" spans="62:89" x14ac:dyDescent="0.4">
      <c r="BJ83" s="1"/>
      <c r="BQ83" s="1"/>
      <c r="BR83" s="1"/>
      <c r="CK83" s="1"/>
    </row>
    <row r="84" spans="62:89" x14ac:dyDescent="0.4">
      <c r="BJ84" s="1"/>
      <c r="BQ84" s="1"/>
      <c r="BR84" s="1"/>
      <c r="CK84" s="1"/>
    </row>
    <row r="85" spans="62:89" x14ac:dyDescent="0.4">
      <c r="BJ85" s="1"/>
      <c r="BQ85" s="1"/>
      <c r="BR85" s="1"/>
      <c r="CK85" s="1"/>
    </row>
    <row r="86" spans="62:89" x14ac:dyDescent="0.4">
      <c r="BJ86" s="1"/>
      <c r="BQ86" s="1"/>
      <c r="BR86" s="1"/>
      <c r="CK86" s="1"/>
    </row>
    <row r="87" spans="62:89" x14ac:dyDescent="0.4">
      <c r="BJ87" s="1"/>
      <c r="BQ87" s="1"/>
      <c r="BR87" s="1"/>
      <c r="CK87" s="1"/>
    </row>
    <row r="88" spans="62:89" x14ac:dyDescent="0.4">
      <c r="BJ88" s="1"/>
      <c r="BQ88" s="1"/>
      <c r="BR88" s="1"/>
      <c r="CK88" s="1"/>
    </row>
    <row r="89" spans="62:89" x14ac:dyDescent="0.4">
      <c r="BJ89" s="1"/>
      <c r="BQ89" s="1"/>
      <c r="BR89" s="1"/>
      <c r="CK89" s="1"/>
    </row>
    <row r="90" spans="62:89" x14ac:dyDescent="0.4">
      <c r="BJ90" s="1"/>
      <c r="BQ90" s="1"/>
      <c r="BR90" s="1"/>
      <c r="CK90" s="1"/>
    </row>
    <row r="91" spans="62:89" x14ac:dyDescent="0.4">
      <c r="BJ91" s="1"/>
      <c r="BQ91" s="1"/>
      <c r="BR91" s="1"/>
      <c r="CK91" s="1"/>
    </row>
    <row r="92" spans="62:89" x14ac:dyDescent="0.4">
      <c r="BJ92" s="1"/>
      <c r="BQ92" s="1"/>
      <c r="BR92" s="1"/>
      <c r="CK92" s="1"/>
    </row>
    <row r="93" spans="62:89" x14ac:dyDescent="0.4">
      <c r="BJ93" s="1"/>
      <c r="BQ93" s="1"/>
      <c r="BR93" s="1"/>
      <c r="CK93" s="1"/>
    </row>
    <row r="94" spans="62:89" x14ac:dyDescent="0.4">
      <c r="BJ94" s="1"/>
      <c r="BQ94" s="1"/>
      <c r="BR94" s="1"/>
      <c r="CK94" s="1"/>
    </row>
    <row r="95" spans="62:89" x14ac:dyDescent="0.4">
      <c r="BJ95" s="1"/>
      <c r="BQ95" s="1"/>
      <c r="BR95" s="1"/>
      <c r="CK95" s="1"/>
    </row>
    <row r="96" spans="62:89" x14ac:dyDescent="0.4">
      <c r="BJ96" s="1"/>
      <c r="BQ96" s="1"/>
      <c r="BR96" s="1"/>
      <c r="CK96" s="1"/>
    </row>
    <row r="98" ht="15" customHeight="1" x14ac:dyDescent="0.4"/>
    <row r="99" ht="15" customHeight="1" x14ac:dyDescent="0.4"/>
    <row r="100" ht="15" customHeight="1" x14ac:dyDescent="0.4"/>
  </sheetData>
  <mergeCells count="21">
    <mergeCell ref="BQ3:BR4"/>
    <mergeCell ref="H34:H47"/>
    <mergeCell ref="H5:H33"/>
    <mergeCell ref="AP4:AQ4"/>
    <mergeCell ref="AP3:AQ3"/>
    <mergeCell ref="AW4:AX4"/>
    <mergeCell ref="AW3:AX3"/>
    <mergeCell ref="BC3:BD3"/>
    <mergeCell ref="BC4:BD4"/>
    <mergeCell ref="N3:O3"/>
    <mergeCell ref="N4:O4"/>
    <mergeCell ref="T3:U3"/>
    <mergeCell ref="T4:U4"/>
    <mergeCell ref="Z3:AA3"/>
    <mergeCell ref="Z4:AA4"/>
    <mergeCell ref="AR4:AS4"/>
    <mergeCell ref="AR3:AS3"/>
    <mergeCell ref="BO3:BP3"/>
    <mergeCell ref="BO4:BP4"/>
    <mergeCell ref="AF3:AG3"/>
    <mergeCell ref="AF4:AG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55B9-4AE6-4206-AC59-12401E665547}">
  <dimension ref="A1:C135"/>
  <sheetViews>
    <sheetView topLeftCell="A70" zoomScaleNormal="100" workbookViewId="0">
      <selection activeCell="B87" sqref="B87"/>
    </sheetView>
  </sheetViews>
  <sheetFormatPr defaultRowHeight="15" x14ac:dyDescent="0.25"/>
  <cols>
    <col min="1" max="1" width="27.28515625" bestFit="1" customWidth="1"/>
    <col min="2" max="2" width="30.42578125" customWidth="1"/>
    <col min="3" max="3" width="133.140625" customWidth="1"/>
  </cols>
  <sheetData>
    <row r="1" spans="1:3" x14ac:dyDescent="0.25">
      <c r="A1" s="43" t="s">
        <v>324</v>
      </c>
      <c r="B1" s="38" t="s">
        <v>325</v>
      </c>
      <c r="C1" s="43" t="s">
        <v>326</v>
      </c>
    </row>
    <row r="2" spans="1:3" x14ac:dyDescent="0.25">
      <c r="A2" s="43" t="s">
        <v>324</v>
      </c>
      <c r="B2" s="38" t="s">
        <v>327</v>
      </c>
      <c r="C2" s="43" t="s">
        <v>493</v>
      </c>
    </row>
    <row r="3" spans="1:3" x14ac:dyDescent="0.25">
      <c r="A3" s="43" t="s">
        <v>324</v>
      </c>
      <c r="B3" s="38" t="s">
        <v>328</v>
      </c>
      <c r="C3" s="43" t="s">
        <v>493</v>
      </c>
    </row>
    <row r="4" spans="1:3" x14ac:dyDescent="0.25">
      <c r="A4" s="43" t="s">
        <v>324</v>
      </c>
      <c r="B4" s="38" t="s">
        <v>329</v>
      </c>
      <c r="C4" s="43" t="s">
        <v>493</v>
      </c>
    </row>
    <row r="5" spans="1:3" x14ac:dyDescent="0.25">
      <c r="A5" s="43" t="s">
        <v>324</v>
      </c>
      <c r="B5" s="38" t="s">
        <v>330</v>
      </c>
      <c r="C5" s="45" t="s">
        <v>331</v>
      </c>
    </row>
    <row r="6" spans="1:3" x14ac:dyDescent="0.25">
      <c r="A6" s="43" t="s">
        <v>324</v>
      </c>
      <c r="B6" s="38" t="s">
        <v>356</v>
      </c>
      <c r="C6" s="47" t="s">
        <v>358</v>
      </c>
    </row>
    <row r="7" spans="1:3" x14ac:dyDescent="0.25">
      <c r="A7" s="43" t="s">
        <v>324</v>
      </c>
      <c r="B7" s="38" t="s">
        <v>332</v>
      </c>
      <c r="C7" s="44" t="s">
        <v>493</v>
      </c>
    </row>
    <row r="8" spans="1:3" x14ac:dyDescent="0.25">
      <c r="A8" s="43" t="s">
        <v>324</v>
      </c>
      <c r="B8" s="38" t="s">
        <v>333</v>
      </c>
      <c r="C8" s="43" t="s">
        <v>493</v>
      </c>
    </row>
    <row r="9" spans="1:3" x14ac:dyDescent="0.25">
      <c r="A9" s="43" t="s">
        <v>324</v>
      </c>
      <c r="B9" s="38" t="s">
        <v>355</v>
      </c>
      <c r="C9" s="47" t="s">
        <v>357</v>
      </c>
    </row>
    <row r="10" spans="1:3" x14ac:dyDescent="0.25">
      <c r="A10" s="43" t="s">
        <v>324</v>
      </c>
      <c r="B10" s="38" t="s">
        <v>334</v>
      </c>
      <c r="C10" s="43" t="s">
        <v>493</v>
      </c>
    </row>
    <row r="11" spans="1:3" x14ac:dyDescent="0.25">
      <c r="A11" s="43" t="s">
        <v>324</v>
      </c>
      <c r="B11" s="38" t="s">
        <v>335</v>
      </c>
      <c r="C11" s="43" t="s">
        <v>493</v>
      </c>
    </row>
    <row r="12" spans="1:3" x14ac:dyDescent="0.25">
      <c r="A12" s="43" t="s">
        <v>324</v>
      </c>
      <c r="B12" s="38" t="s">
        <v>354</v>
      </c>
      <c r="C12" s="43" t="s">
        <v>494</v>
      </c>
    </row>
    <row r="13" spans="1:3" x14ac:dyDescent="0.25">
      <c r="A13" s="43" t="s">
        <v>324</v>
      </c>
      <c r="B13" s="38" t="s">
        <v>336</v>
      </c>
      <c r="C13" s="43" t="s">
        <v>337</v>
      </c>
    </row>
    <row r="14" spans="1:3" x14ac:dyDescent="0.25">
      <c r="A14" s="43" t="s">
        <v>324</v>
      </c>
      <c r="B14" s="38" t="s">
        <v>338</v>
      </c>
      <c r="C14" s="43" t="s">
        <v>339</v>
      </c>
    </row>
    <row r="15" spans="1:3" x14ac:dyDescent="0.25">
      <c r="A15" s="43" t="s">
        <v>324</v>
      </c>
      <c r="B15" s="38" t="s">
        <v>341</v>
      </c>
      <c r="C15" s="45" t="s">
        <v>331</v>
      </c>
    </row>
    <row r="16" spans="1:3" x14ac:dyDescent="0.25">
      <c r="A16" s="43" t="s">
        <v>324</v>
      </c>
      <c r="B16" s="38" t="s">
        <v>342</v>
      </c>
      <c r="C16" s="43" t="s">
        <v>326</v>
      </c>
    </row>
    <row r="17" spans="1:3" x14ac:dyDescent="0.25">
      <c r="A17" s="43" t="s">
        <v>324</v>
      </c>
      <c r="B17" s="38" t="s">
        <v>353</v>
      </c>
      <c r="C17" s="43" t="s">
        <v>326</v>
      </c>
    </row>
    <row r="18" spans="1:3" x14ac:dyDescent="0.25">
      <c r="A18" s="43" t="s">
        <v>324</v>
      </c>
      <c r="B18" s="38" t="s">
        <v>351</v>
      </c>
      <c r="C18" s="43" t="s">
        <v>344</v>
      </c>
    </row>
    <row r="19" spans="1:3" x14ac:dyDescent="0.25">
      <c r="A19" s="43" t="s">
        <v>324</v>
      </c>
      <c r="B19" s="38" t="s">
        <v>352</v>
      </c>
      <c r="C19" s="43" t="s">
        <v>337</v>
      </c>
    </row>
    <row r="20" spans="1:3" x14ac:dyDescent="0.25">
      <c r="A20" s="43" t="s">
        <v>324</v>
      </c>
      <c r="B20" s="38" t="s">
        <v>151</v>
      </c>
      <c r="C20" s="45" t="s">
        <v>331</v>
      </c>
    </row>
    <row r="21" spans="1:3" x14ac:dyDescent="0.25">
      <c r="A21" s="43" t="s">
        <v>324</v>
      </c>
      <c r="B21" s="38" t="s">
        <v>343</v>
      </c>
      <c r="C21" s="43" t="s">
        <v>344</v>
      </c>
    </row>
    <row r="22" spans="1:3" x14ac:dyDescent="0.25">
      <c r="A22" s="43" t="s">
        <v>324</v>
      </c>
      <c r="B22" s="38" t="s">
        <v>345</v>
      </c>
      <c r="C22" s="46" t="s">
        <v>340</v>
      </c>
    </row>
    <row r="23" spans="1:3" x14ac:dyDescent="0.25">
      <c r="A23" s="43" t="s">
        <v>324</v>
      </c>
      <c r="B23" s="38" t="s">
        <v>346</v>
      </c>
      <c r="C23" s="43" t="s">
        <v>326</v>
      </c>
    </row>
    <row r="24" spans="1:3" x14ac:dyDescent="0.25">
      <c r="A24" s="43" t="s">
        <v>324</v>
      </c>
      <c r="B24" s="38" t="s">
        <v>347</v>
      </c>
      <c r="C24" s="43" t="s">
        <v>495</v>
      </c>
    </row>
    <row r="25" spans="1:3" x14ac:dyDescent="0.25">
      <c r="A25" s="43" t="s">
        <v>324</v>
      </c>
      <c r="B25" s="38" t="s">
        <v>348</v>
      </c>
      <c r="C25" s="43" t="s">
        <v>349</v>
      </c>
    </row>
    <row r="26" spans="1:3" x14ac:dyDescent="0.25">
      <c r="A26" s="43" t="s">
        <v>359</v>
      </c>
      <c r="B26" s="49" t="s">
        <v>360</v>
      </c>
      <c r="C26" s="46" t="s">
        <v>361</v>
      </c>
    </row>
    <row r="27" spans="1:3" x14ac:dyDescent="0.25">
      <c r="A27" s="43" t="s">
        <v>362</v>
      </c>
      <c r="B27" s="49" t="s">
        <v>444</v>
      </c>
      <c r="C27" s="46" t="s">
        <v>496</v>
      </c>
    </row>
    <row r="28" spans="1:3" x14ac:dyDescent="0.25">
      <c r="A28" s="43" t="s">
        <v>362</v>
      </c>
      <c r="B28" s="49" t="s">
        <v>363</v>
      </c>
      <c r="C28" s="43" t="s">
        <v>498</v>
      </c>
    </row>
    <row r="29" spans="1:3" x14ac:dyDescent="0.25">
      <c r="A29" s="43" t="s">
        <v>362</v>
      </c>
      <c r="B29" s="49" t="s">
        <v>160</v>
      </c>
      <c r="C29" s="43" t="s">
        <v>497</v>
      </c>
    </row>
    <row r="30" spans="1:3" x14ac:dyDescent="0.25">
      <c r="A30" s="43" t="s">
        <v>362</v>
      </c>
      <c r="B30" s="49" t="s">
        <v>177</v>
      </c>
      <c r="C30" s="43" t="s">
        <v>499</v>
      </c>
    </row>
    <row r="31" spans="1:3" x14ac:dyDescent="0.25">
      <c r="A31" s="43" t="s">
        <v>362</v>
      </c>
      <c r="B31" s="49" t="s">
        <v>364</v>
      </c>
      <c r="C31" s="44" t="s">
        <v>365</v>
      </c>
    </row>
    <row r="32" spans="1:3" x14ac:dyDescent="0.25">
      <c r="A32" s="43" t="s">
        <v>359</v>
      </c>
      <c r="B32" s="49" t="s">
        <v>366</v>
      </c>
      <c r="C32" s="46" t="s">
        <v>361</v>
      </c>
    </row>
    <row r="33" spans="1:3" x14ac:dyDescent="0.25">
      <c r="A33" s="43" t="s">
        <v>362</v>
      </c>
      <c r="B33" s="49" t="s">
        <v>367</v>
      </c>
      <c r="C33" s="43" t="s">
        <v>368</v>
      </c>
    </row>
    <row r="34" spans="1:3" x14ac:dyDescent="0.25">
      <c r="A34" s="43" t="s">
        <v>362</v>
      </c>
      <c r="B34" s="49" t="s">
        <v>369</v>
      </c>
      <c r="C34" s="43" t="s">
        <v>497</v>
      </c>
    </row>
    <row r="35" spans="1:3" x14ac:dyDescent="0.25">
      <c r="A35" s="43" t="s">
        <v>362</v>
      </c>
      <c r="B35" s="49" t="s">
        <v>370</v>
      </c>
      <c r="C35" s="46" t="s">
        <v>371</v>
      </c>
    </row>
    <row r="36" spans="1:3" x14ac:dyDescent="0.25">
      <c r="A36" s="43" t="s">
        <v>362</v>
      </c>
      <c r="B36" s="49" t="s">
        <v>192</v>
      </c>
      <c r="C36" s="44" t="s">
        <v>365</v>
      </c>
    </row>
    <row r="37" spans="1:3" x14ac:dyDescent="0.25">
      <c r="A37" s="43" t="s">
        <v>359</v>
      </c>
      <c r="B37" s="49" t="s">
        <v>372</v>
      </c>
      <c r="C37" s="44" t="s">
        <v>373</v>
      </c>
    </row>
    <row r="38" spans="1:3" x14ac:dyDescent="0.25">
      <c r="A38" s="43" t="s">
        <v>362</v>
      </c>
      <c r="B38" s="49" t="s">
        <v>374</v>
      </c>
      <c r="C38" s="46" t="s">
        <v>371</v>
      </c>
    </row>
    <row r="39" spans="1:3" x14ac:dyDescent="0.25">
      <c r="A39" s="43" t="s">
        <v>359</v>
      </c>
      <c r="B39" s="49" t="s">
        <v>375</v>
      </c>
      <c r="C39" s="46" t="s">
        <v>361</v>
      </c>
    </row>
    <row r="40" spans="1:3" x14ac:dyDescent="0.25">
      <c r="A40" s="43" t="s">
        <v>362</v>
      </c>
      <c r="B40" s="49" t="s">
        <v>376</v>
      </c>
      <c r="C40" s="43" t="s">
        <v>498</v>
      </c>
    </row>
    <row r="41" spans="1:3" x14ac:dyDescent="0.25">
      <c r="A41" s="43" t="s">
        <v>362</v>
      </c>
      <c r="B41" s="49" t="s">
        <v>186</v>
      </c>
      <c r="C41" s="43" t="s">
        <v>499</v>
      </c>
    </row>
    <row r="42" spans="1:3" x14ac:dyDescent="0.25">
      <c r="A42" s="43" t="s">
        <v>362</v>
      </c>
      <c r="B42" s="49" t="s">
        <v>382</v>
      </c>
      <c r="C42" s="43" t="s">
        <v>498</v>
      </c>
    </row>
    <row r="43" spans="1:3" x14ac:dyDescent="0.25">
      <c r="A43" s="43" t="s">
        <v>362</v>
      </c>
      <c r="B43" s="49" t="s">
        <v>377</v>
      </c>
      <c r="C43" s="43" t="s">
        <v>500</v>
      </c>
    </row>
    <row r="44" spans="1:3" x14ac:dyDescent="0.25">
      <c r="A44" s="43" t="s">
        <v>359</v>
      </c>
      <c r="B44" s="49" t="s">
        <v>394</v>
      </c>
      <c r="C44" s="46" t="s">
        <v>361</v>
      </c>
    </row>
    <row r="45" spans="1:3" x14ac:dyDescent="0.25">
      <c r="A45" s="43" t="s">
        <v>359</v>
      </c>
      <c r="B45" s="49" t="s">
        <v>448</v>
      </c>
      <c r="C45" s="43" t="s">
        <v>498</v>
      </c>
    </row>
    <row r="46" spans="1:3" x14ac:dyDescent="0.25">
      <c r="A46" s="43" t="s">
        <v>362</v>
      </c>
      <c r="B46" s="49" t="s">
        <v>378</v>
      </c>
      <c r="C46" s="43" t="s">
        <v>498</v>
      </c>
    </row>
    <row r="47" spans="1:3" x14ac:dyDescent="0.25">
      <c r="A47" s="43" t="s">
        <v>362</v>
      </c>
      <c r="B47" s="49" t="s">
        <v>203</v>
      </c>
      <c r="C47" s="44" t="s">
        <v>365</v>
      </c>
    </row>
    <row r="48" spans="1:3" x14ac:dyDescent="0.25">
      <c r="A48" s="43" t="s">
        <v>362</v>
      </c>
      <c r="B48" s="49" t="s">
        <v>379</v>
      </c>
      <c r="C48" s="43" t="s">
        <v>498</v>
      </c>
    </row>
    <row r="49" spans="1:3" x14ac:dyDescent="0.25">
      <c r="A49" s="43" t="s">
        <v>362</v>
      </c>
      <c r="B49" s="49" t="s">
        <v>380</v>
      </c>
      <c r="C49" s="43" t="s">
        <v>497</v>
      </c>
    </row>
    <row r="50" spans="1:3" x14ac:dyDescent="0.25">
      <c r="A50" s="43" t="s">
        <v>362</v>
      </c>
      <c r="B50" s="49" t="s">
        <v>383</v>
      </c>
      <c r="C50" s="44" t="s">
        <v>365</v>
      </c>
    </row>
    <row r="51" spans="1:3" x14ac:dyDescent="0.25">
      <c r="A51" s="43" t="s">
        <v>362</v>
      </c>
      <c r="B51" s="49" t="s">
        <v>384</v>
      </c>
      <c r="C51" s="43" t="s">
        <v>497</v>
      </c>
    </row>
    <row r="52" spans="1:3" x14ac:dyDescent="0.25">
      <c r="A52" s="43" t="s">
        <v>362</v>
      </c>
      <c r="B52" s="49" t="s">
        <v>443</v>
      </c>
      <c r="C52" s="43" t="s">
        <v>499</v>
      </c>
    </row>
    <row r="53" spans="1:3" x14ac:dyDescent="0.25">
      <c r="A53" s="43" t="s">
        <v>362</v>
      </c>
      <c r="B53" s="49" t="s">
        <v>385</v>
      </c>
      <c r="C53" s="46" t="s">
        <v>361</v>
      </c>
    </row>
    <row r="54" spans="1:3" x14ac:dyDescent="0.25">
      <c r="A54" s="43" t="s">
        <v>362</v>
      </c>
      <c r="B54" s="49" t="s">
        <v>446</v>
      </c>
      <c r="C54" s="43" t="s">
        <v>497</v>
      </c>
    </row>
    <row r="55" spans="1:3" x14ac:dyDescent="0.25">
      <c r="A55" s="43" t="s">
        <v>362</v>
      </c>
      <c r="B55" s="49" t="s">
        <v>386</v>
      </c>
      <c r="C55" s="43" t="s">
        <v>350</v>
      </c>
    </row>
    <row r="56" spans="1:3" x14ac:dyDescent="0.25">
      <c r="A56" s="43" t="s">
        <v>362</v>
      </c>
      <c r="B56" s="49" t="s">
        <v>449</v>
      </c>
      <c r="C56" s="44" t="s">
        <v>365</v>
      </c>
    </row>
    <row r="57" spans="1:3" x14ac:dyDescent="0.25">
      <c r="A57" s="43" t="s">
        <v>362</v>
      </c>
      <c r="B57" s="49" t="s">
        <v>450</v>
      </c>
      <c r="C57" s="44" t="s">
        <v>500</v>
      </c>
    </row>
    <row r="58" spans="1:3" x14ac:dyDescent="0.25">
      <c r="A58" s="43" t="s">
        <v>362</v>
      </c>
      <c r="B58" s="49" t="s">
        <v>387</v>
      </c>
      <c r="C58" s="43" t="s">
        <v>500</v>
      </c>
    </row>
    <row r="59" spans="1:3" x14ac:dyDescent="0.25">
      <c r="A59" s="43" t="s">
        <v>359</v>
      </c>
      <c r="B59" s="49" t="s">
        <v>388</v>
      </c>
      <c r="C59" s="43" t="s">
        <v>389</v>
      </c>
    </row>
    <row r="60" spans="1:3" x14ac:dyDescent="0.25">
      <c r="A60" s="43" t="s">
        <v>359</v>
      </c>
      <c r="B60" s="49" t="s">
        <v>447</v>
      </c>
      <c r="C60" s="43"/>
    </row>
    <row r="61" spans="1:3" x14ac:dyDescent="0.25">
      <c r="A61" s="43" t="s">
        <v>362</v>
      </c>
      <c r="B61" s="49" t="s">
        <v>381</v>
      </c>
      <c r="C61" s="43" t="s">
        <v>497</v>
      </c>
    </row>
    <row r="62" spans="1:3" x14ac:dyDescent="0.25">
      <c r="A62" s="43" t="s">
        <v>359</v>
      </c>
      <c r="B62" s="49" t="s">
        <v>390</v>
      </c>
      <c r="C62" s="46" t="s">
        <v>361</v>
      </c>
    </row>
    <row r="63" spans="1:3" x14ac:dyDescent="0.25">
      <c r="A63" s="43" t="s">
        <v>362</v>
      </c>
      <c r="B63" s="49" t="s">
        <v>445</v>
      </c>
      <c r="C63" s="43" t="s">
        <v>499</v>
      </c>
    </row>
    <row r="64" spans="1:3" x14ac:dyDescent="0.25">
      <c r="A64" s="43" t="s">
        <v>362</v>
      </c>
      <c r="B64" s="49" t="s">
        <v>391</v>
      </c>
      <c r="C64" s="43" t="s">
        <v>499</v>
      </c>
    </row>
    <row r="65" spans="1:3" x14ac:dyDescent="0.25">
      <c r="A65" s="43" t="s">
        <v>362</v>
      </c>
      <c r="B65" s="49" t="s">
        <v>392</v>
      </c>
      <c r="C65" s="43" t="s">
        <v>499</v>
      </c>
    </row>
    <row r="66" spans="1:3" x14ac:dyDescent="0.25">
      <c r="A66" s="43" t="s">
        <v>362</v>
      </c>
      <c r="B66" s="49" t="s">
        <v>393</v>
      </c>
      <c r="C66" s="43" t="s">
        <v>365</v>
      </c>
    </row>
    <row r="67" spans="1:3" x14ac:dyDescent="0.25">
      <c r="A67" s="50" t="s">
        <v>362</v>
      </c>
      <c r="B67" s="48"/>
      <c r="C67" s="43"/>
    </row>
    <row r="68" spans="1:3" x14ac:dyDescent="0.25">
      <c r="A68" s="43" t="s">
        <v>451</v>
      </c>
      <c r="B68" s="51" t="s">
        <v>473</v>
      </c>
      <c r="C68" s="43" t="s">
        <v>496</v>
      </c>
    </row>
    <row r="69" spans="1:3" x14ac:dyDescent="0.25">
      <c r="A69" s="43" t="s">
        <v>451</v>
      </c>
      <c r="B69" s="51" t="s">
        <v>452</v>
      </c>
      <c r="C69" s="43" t="s">
        <v>501</v>
      </c>
    </row>
    <row r="70" spans="1:3" x14ac:dyDescent="0.25">
      <c r="A70" s="43" t="s">
        <v>451</v>
      </c>
      <c r="B70" s="51" t="s">
        <v>475</v>
      </c>
      <c r="C70" s="43" t="s">
        <v>501</v>
      </c>
    </row>
    <row r="71" spans="1:3" x14ac:dyDescent="0.25">
      <c r="A71" s="43" t="s">
        <v>451</v>
      </c>
      <c r="B71" s="51" t="s">
        <v>460</v>
      </c>
      <c r="C71" s="43" t="s">
        <v>501</v>
      </c>
    </row>
    <row r="72" spans="1:3" x14ac:dyDescent="0.25">
      <c r="A72" s="43" t="s">
        <v>451</v>
      </c>
      <c r="B72" s="51" t="s">
        <v>470</v>
      </c>
      <c r="C72" s="47" t="s">
        <v>472</v>
      </c>
    </row>
    <row r="73" spans="1:3" x14ac:dyDescent="0.25">
      <c r="A73" s="43" t="s">
        <v>451</v>
      </c>
      <c r="B73" s="51" t="s">
        <v>478</v>
      </c>
      <c r="C73" s="47" t="s">
        <v>479</v>
      </c>
    </row>
    <row r="74" spans="1:3" x14ac:dyDescent="0.25">
      <c r="A74" s="43" t="s">
        <v>451</v>
      </c>
      <c r="B74" s="51" t="s">
        <v>453</v>
      </c>
      <c r="C74" s="47" t="s">
        <v>480</v>
      </c>
    </row>
    <row r="75" spans="1:3" x14ac:dyDescent="0.25">
      <c r="A75" s="43" t="s">
        <v>451</v>
      </c>
      <c r="B75" s="51" t="s">
        <v>476</v>
      </c>
      <c r="C75" s="47" t="s">
        <v>479</v>
      </c>
    </row>
    <row r="76" spans="1:3" x14ac:dyDescent="0.25">
      <c r="A76" s="43" t="s">
        <v>451</v>
      </c>
      <c r="B76" s="51" t="s">
        <v>464</v>
      </c>
      <c r="C76" s="47" t="s">
        <v>502</v>
      </c>
    </row>
    <row r="77" spans="1:3" x14ac:dyDescent="0.25">
      <c r="A77" s="43" t="s">
        <v>451</v>
      </c>
      <c r="B77" s="51" t="s">
        <v>454</v>
      </c>
      <c r="C77" s="47" t="s">
        <v>503</v>
      </c>
    </row>
    <row r="78" spans="1:3" x14ac:dyDescent="0.25">
      <c r="A78" s="43" t="s">
        <v>451</v>
      </c>
      <c r="B78" s="51" t="s">
        <v>465</v>
      </c>
      <c r="C78" s="47" t="s">
        <v>502</v>
      </c>
    </row>
    <row r="79" spans="1:3" x14ac:dyDescent="0.25">
      <c r="A79" s="43" t="s">
        <v>451</v>
      </c>
      <c r="B79" s="51" t="s">
        <v>471</v>
      </c>
      <c r="C79" s="47" t="s">
        <v>472</v>
      </c>
    </row>
    <row r="80" spans="1:3" x14ac:dyDescent="0.25">
      <c r="A80" s="43" t="s">
        <v>451</v>
      </c>
      <c r="B80" s="51" t="s">
        <v>461</v>
      </c>
      <c r="C80" s="43" t="s">
        <v>501</v>
      </c>
    </row>
    <row r="81" spans="1:3" x14ac:dyDescent="0.25">
      <c r="A81" s="43" t="s">
        <v>451</v>
      </c>
      <c r="B81" s="51" t="s">
        <v>466</v>
      </c>
      <c r="C81" s="47" t="s">
        <v>502</v>
      </c>
    </row>
    <row r="82" spans="1:3" x14ac:dyDescent="0.25">
      <c r="A82" s="43" t="s">
        <v>451</v>
      </c>
      <c r="B82" s="51" t="s">
        <v>455</v>
      </c>
      <c r="C82" s="47" t="s">
        <v>477</v>
      </c>
    </row>
    <row r="83" spans="1:3" x14ac:dyDescent="0.25">
      <c r="A83" s="43" t="s">
        <v>451</v>
      </c>
      <c r="B83" s="51" t="s">
        <v>474</v>
      </c>
      <c r="C83" s="47" t="s">
        <v>480</v>
      </c>
    </row>
    <row r="84" spans="1:3" x14ac:dyDescent="0.25">
      <c r="A84" s="43" t="s">
        <v>451</v>
      </c>
      <c r="B84" s="51" t="s">
        <v>462</v>
      </c>
      <c r="C84" s="43" t="s">
        <v>501</v>
      </c>
    </row>
    <row r="85" spans="1:3" x14ac:dyDescent="0.25">
      <c r="A85" s="43" t="s">
        <v>451</v>
      </c>
      <c r="B85" s="51" t="s">
        <v>467</v>
      </c>
      <c r="C85" s="47" t="s">
        <v>502</v>
      </c>
    </row>
    <row r="86" spans="1:3" x14ac:dyDescent="0.25">
      <c r="A86" s="43" t="s">
        <v>451</v>
      </c>
      <c r="B86" s="51" t="s">
        <v>468</v>
      </c>
      <c r="C86" s="47" t="s">
        <v>502</v>
      </c>
    </row>
    <row r="87" spans="1:3" x14ac:dyDescent="0.25">
      <c r="A87" s="43" t="s">
        <v>451</v>
      </c>
      <c r="B87" s="51" t="s">
        <v>456</v>
      </c>
      <c r="C87" s="47" t="s">
        <v>457</v>
      </c>
    </row>
    <row r="88" spans="1:3" x14ac:dyDescent="0.25">
      <c r="A88" s="43" t="s">
        <v>451</v>
      </c>
      <c r="B88" s="51" t="s">
        <v>509</v>
      </c>
      <c r="C88" s="47" t="s">
        <v>472</v>
      </c>
    </row>
    <row r="89" spans="1:3" x14ac:dyDescent="0.25">
      <c r="A89" s="43" t="s">
        <v>451</v>
      </c>
      <c r="B89" s="51" t="s">
        <v>469</v>
      </c>
      <c r="C89" s="47" t="s">
        <v>502</v>
      </c>
    </row>
    <row r="90" spans="1:3" x14ac:dyDescent="0.25">
      <c r="A90" s="43" t="s">
        <v>451</v>
      </c>
      <c r="B90" s="51" t="s">
        <v>458</v>
      </c>
      <c r="C90" s="47" t="s">
        <v>480</v>
      </c>
    </row>
    <row r="91" spans="1:3" x14ac:dyDescent="0.25">
      <c r="A91" s="43" t="s">
        <v>451</v>
      </c>
      <c r="B91" s="51" t="s">
        <v>459</v>
      </c>
      <c r="C91" s="47" t="s">
        <v>503</v>
      </c>
    </row>
    <row r="92" spans="1:3" x14ac:dyDescent="0.25">
      <c r="A92" s="43" t="s">
        <v>451</v>
      </c>
      <c r="B92" s="52" t="s">
        <v>463</v>
      </c>
      <c r="C92" s="43" t="s">
        <v>501</v>
      </c>
    </row>
    <row r="93" spans="1:3" ht="27" x14ac:dyDescent="0.25">
      <c r="A93" s="43" t="s">
        <v>91</v>
      </c>
      <c r="B93" s="43" t="s">
        <v>83</v>
      </c>
    </row>
    <row r="94" spans="1:3" ht="27" x14ac:dyDescent="0.25">
      <c r="A94" s="43" t="s">
        <v>92</v>
      </c>
      <c r="B94" s="43" t="s">
        <v>88</v>
      </c>
    </row>
    <row r="95" spans="1:3" x14ac:dyDescent="0.25">
      <c r="A95" s="43" t="s">
        <v>91</v>
      </c>
      <c r="B95" s="43" t="s">
        <v>113</v>
      </c>
    </row>
    <row r="96" spans="1:3" ht="27" x14ac:dyDescent="0.25">
      <c r="A96" s="43" t="s">
        <v>93</v>
      </c>
      <c r="B96" s="43" t="s">
        <v>122</v>
      </c>
    </row>
    <row r="97" spans="1:2" ht="27" x14ac:dyDescent="0.25">
      <c r="A97" s="43" t="s">
        <v>91</v>
      </c>
      <c r="B97" s="43" t="s">
        <v>262</v>
      </c>
    </row>
    <row r="98" spans="1:2" ht="27" x14ac:dyDescent="0.25">
      <c r="A98" s="43" t="s">
        <v>91</v>
      </c>
      <c r="B98" s="43" t="s">
        <v>127</v>
      </c>
    </row>
    <row r="99" spans="1:2" ht="27" x14ac:dyDescent="0.25">
      <c r="A99" s="43" t="s">
        <v>91</v>
      </c>
      <c r="B99" s="43" t="s">
        <v>127</v>
      </c>
    </row>
    <row r="100" spans="1:2" ht="27" x14ac:dyDescent="0.25">
      <c r="A100" s="43" t="s">
        <v>91</v>
      </c>
      <c r="B100" s="43" t="s">
        <v>132</v>
      </c>
    </row>
    <row r="101" spans="1:2" ht="27" x14ac:dyDescent="0.25">
      <c r="A101" s="43" t="s">
        <v>91</v>
      </c>
      <c r="B101" s="43" t="s">
        <v>137</v>
      </c>
    </row>
    <row r="102" spans="1:2" ht="27" x14ac:dyDescent="0.25">
      <c r="A102" s="43" t="s">
        <v>94</v>
      </c>
      <c r="B102" s="43" t="s">
        <v>140</v>
      </c>
    </row>
    <row r="103" spans="1:2" x14ac:dyDescent="0.25">
      <c r="A103" s="43" t="s">
        <v>95</v>
      </c>
      <c r="B103" s="43" t="s">
        <v>144</v>
      </c>
    </row>
    <row r="104" spans="1:2" x14ac:dyDescent="0.25">
      <c r="A104" s="43" t="s">
        <v>96</v>
      </c>
      <c r="B104" s="43" t="s">
        <v>147</v>
      </c>
    </row>
    <row r="105" spans="1:2" ht="40.5" x14ac:dyDescent="0.25">
      <c r="A105" s="43" t="s">
        <v>97</v>
      </c>
      <c r="B105" s="43" t="s">
        <v>150</v>
      </c>
    </row>
    <row r="106" spans="1:2" x14ac:dyDescent="0.25">
      <c r="A106" s="43" t="s">
        <v>98</v>
      </c>
      <c r="B106" s="43" t="s">
        <v>514</v>
      </c>
    </row>
    <row r="107" spans="1:2" x14ac:dyDescent="0.25">
      <c r="A107" s="43" t="s">
        <v>99</v>
      </c>
      <c r="B107" s="43" t="s">
        <v>151</v>
      </c>
    </row>
    <row r="108" spans="1:2" x14ac:dyDescent="0.25">
      <c r="A108" s="43" t="s">
        <v>94</v>
      </c>
      <c r="B108" s="43" t="s">
        <v>154</v>
      </c>
    </row>
    <row r="109" spans="1:2" x14ac:dyDescent="0.25">
      <c r="A109" s="43" t="s">
        <v>100</v>
      </c>
      <c r="B109" s="43" t="s">
        <v>157</v>
      </c>
    </row>
    <row r="110" spans="1:2" x14ac:dyDescent="0.25">
      <c r="A110" s="43" t="s">
        <v>101</v>
      </c>
      <c r="B110" s="43" t="s">
        <v>160</v>
      </c>
    </row>
    <row r="111" spans="1:2" ht="27" x14ac:dyDescent="0.25">
      <c r="A111" s="43" t="s">
        <v>93</v>
      </c>
      <c r="B111" s="43" t="s">
        <v>163</v>
      </c>
    </row>
    <row r="112" spans="1:2" ht="81" x14ac:dyDescent="0.25">
      <c r="A112" s="43" t="s">
        <v>102</v>
      </c>
      <c r="B112" s="43" t="s">
        <v>485</v>
      </c>
    </row>
    <row r="113" spans="1:2" x14ac:dyDescent="0.25">
      <c r="A113" s="43" t="s">
        <v>103</v>
      </c>
      <c r="B113" s="43" t="s">
        <v>164</v>
      </c>
    </row>
    <row r="114" spans="1:2" ht="27" x14ac:dyDescent="0.25">
      <c r="A114" s="43" t="s">
        <v>104</v>
      </c>
      <c r="B114" s="43" t="s">
        <v>165</v>
      </c>
    </row>
    <row r="115" spans="1:2" ht="27" x14ac:dyDescent="0.25">
      <c r="A115" s="43" t="s">
        <v>105</v>
      </c>
      <c r="B115" s="43" t="s">
        <v>225</v>
      </c>
    </row>
    <row r="116" spans="1:2" x14ac:dyDescent="0.25">
      <c r="A116" s="43" t="s">
        <v>106</v>
      </c>
      <c r="B116" s="43" t="s">
        <v>168</v>
      </c>
    </row>
    <row r="117" spans="1:2" x14ac:dyDescent="0.25">
      <c r="A117" s="43" t="s">
        <v>107</v>
      </c>
      <c r="B117" s="43" t="s">
        <v>171</v>
      </c>
    </row>
    <row r="118" spans="1:2" ht="27" x14ac:dyDescent="0.25">
      <c r="A118" s="43" t="s">
        <v>108</v>
      </c>
      <c r="B118" s="43" t="s">
        <v>226</v>
      </c>
    </row>
    <row r="119" spans="1:2" ht="67.5" x14ac:dyDescent="0.25">
      <c r="A119" s="43" t="s">
        <v>100</v>
      </c>
      <c r="B119" s="43" t="s">
        <v>484</v>
      </c>
    </row>
    <row r="120" spans="1:2" x14ac:dyDescent="0.25">
      <c r="A120" s="43" t="s">
        <v>95</v>
      </c>
      <c r="B120" s="43" t="s">
        <v>174</v>
      </c>
    </row>
    <row r="121" spans="1:2" ht="67.5" x14ac:dyDescent="0.25">
      <c r="A121" s="43" t="s">
        <v>106</v>
      </c>
      <c r="B121" s="43" t="s">
        <v>483</v>
      </c>
    </row>
    <row r="122" spans="1:2" x14ac:dyDescent="0.25">
      <c r="A122" s="43" t="s">
        <v>95</v>
      </c>
      <c r="B122" s="43" t="s">
        <v>177</v>
      </c>
    </row>
    <row r="123" spans="1:2" ht="27" x14ac:dyDescent="0.25">
      <c r="A123" s="43" t="s">
        <v>92</v>
      </c>
      <c r="B123" s="43" t="s">
        <v>180</v>
      </c>
    </row>
    <row r="124" spans="1:2" x14ac:dyDescent="0.25">
      <c r="A124" s="43" t="s">
        <v>109</v>
      </c>
      <c r="B124" s="43" t="s">
        <v>183</v>
      </c>
    </row>
    <row r="125" spans="1:2" x14ac:dyDescent="0.25">
      <c r="A125" s="43" t="s">
        <v>95</v>
      </c>
      <c r="B125" s="43" t="s">
        <v>186</v>
      </c>
    </row>
    <row r="126" spans="1:2" x14ac:dyDescent="0.25">
      <c r="A126" s="43" t="s">
        <v>91</v>
      </c>
      <c r="B126" s="43" t="s">
        <v>189</v>
      </c>
    </row>
    <row r="127" spans="1:2" ht="27" x14ac:dyDescent="0.25">
      <c r="A127" s="43" t="s">
        <v>91</v>
      </c>
      <c r="B127" s="43" t="s">
        <v>285</v>
      </c>
    </row>
    <row r="128" spans="1:2" x14ac:dyDescent="0.25">
      <c r="A128" s="43" t="s">
        <v>110</v>
      </c>
      <c r="B128" s="43" t="s">
        <v>192</v>
      </c>
    </row>
    <row r="129" spans="1:2" x14ac:dyDescent="0.25">
      <c r="A129" s="43" t="s">
        <v>94</v>
      </c>
      <c r="B129" s="43" t="s">
        <v>194</v>
      </c>
    </row>
    <row r="130" spans="1:2" ht="27" x14ac:dyDescent="0.25">
      <c r="A130" s="43" t="s">
        <v>92</v>
      </c>
      <c r="B130" s="43" t="s">
        <v>197</v>
      </c>
    </row>
    <row r="131" spans="1:2" ht="54" x14ac:dyDescent="0.25">
      <c r="A131" s="43" t="s">
        <v>92</v>
      </c>
      <c r="B131" s="43" t="s">
        <v>482</v>
      </c>
    </row>
    <row r="132" spans="1:2" x14ac:dyDescent="0.25">
      <c r="A132" s="43" t="s">
        <v>91</v>
      </c>
      <c r="B132" s="43" t="s">
        <v>200</v>
      </c>
    </row>
    <row r="133" spans="1:2" x14ac:dyDescent="0.25">
      <c r="A133" s="43" t="s">
        <v>110</v>
      </c>
      <c r="B133" s="43" t="s">
        <v>203</v>
      </c>
    </row>
    <row r="134" spans="1:2" ht="27" x14ac:dyDescent="0.25">
      <c r="A134" s="43" t="s">
        <v>111</v>
      </c>
      <c r="B134" s="43" t="s">
        <v>308</v>
      </c>
    </row>
    <row r="135" spans="1:2" ht="54" x14ac:dyDescent="0.25">
      <c r="A135" s="43" t="s">
        <v>112</v>
      </c>
      <c r="B135" s="43" t="s">
        <v>481</v>
      </c>
    </row>
  </sheetData>
  <sortState xmlns:xlrd2="http://schemas.microsoft.com/office/spreadsheetml/2017/richdata2" ref="A68:E92">
    <sortCondition ref="A68:A92"/>
  </sortState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6 lekarski</vt:lpstr>
      <vt:lpstr>obsada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Pilińska</dc:creator>
  <cp:lastModifiedBy>Magdalena Pilińska</cp:lastModifiedBy>
  <cp:lastPrinted>2025-12-29T09:01:47Z</cp:lastPrinted>
  <dcterms:created xsi:type="dcterms:W3CDTF">2025-03-30T08:23:17Z</dcterms:created>
  <dcterms:modified xsi:type="dcterms:W3CDTF">2026-04-24T12:21:30Z</dcterms:modified>
</cp:coreProperties>
</file>