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ekanat\Desktop\Harmonogramy studiów 2026-2027\"/>
    </mc:Choice>
  </mc:AlternateContent>
  <xr:revisionPtr revIDLastSave="0" documentId="13_ncr:1_{BE4CA4CF-6923-4DEC-91BB-A18E668D8175}" xr6:coauthVersionLast="47" xr6:coauthVersionMax="47" xr10:uidLastSave="{00000000-0000-0000-0000-000000000000}"/>
  <bookViews>
    <workbookView xWindow="-103" yWindow="-103" windowWidth="33120" windowHeight="18000" activeTab="2" xr2:uid="{00000000-000D-0000-FFFF-FFFF00000000}"/>
  </bookViews>
  <sheets>
    <sheet name=" FIR I st. NST." sheetId="8" r:id="rId1"/>
    <sheet name="Rachunkowość przedsiębiorstw" sheetId="5" r:id="rId2"/>
    <sheet name="Finanse i controlling" sheetId="9" r:id="rId3"/>
  </sheets>
  <definedNames>
    <definedName name="_xlnm._FilterDatabase" localSheetId="0" hidden="1">' FIR I st. NST.'!$B$8:$AX$48</definedName>
    <definedName name="_xlnm._FilterDatabase" localSheetId="2" hidden="1">'Finanse i controlling'!#REF!</definedName>
    <definedName name="_xlnm._FilterDatabase" localSheetId="1" hidden="1">'Rachunkowość przedsiębiorstw'!#REF!</definedName>
    <definedName name="_xlnm.Print_Area" localSheetId="0">' FIR I st. NST.'!$A$1:$BE$61</definedName>
    <definedName name="_xlnm.Print_Area" localSheetId="2">'Finanse i controlling'!$A$1:$AZ$54</definedName>
    <definedName name="_xlnm.Print_Area" localSheetId="1">'Rachunkowość przedsiębiorstw'!$A$1:$AZ$60</definedName>
    <definedName name="_xlnm.Print_Titles" localSheetId="0">' FIR I st. NST.'!$A:$K</definedName>
    <definedName name="_xlnm.Print_Titles" localSheetId="2">'Finanse i controlling'!$A:$K</definedName>
    <definedName name="_xlnm.Print_Titles" localSheetId="1">'Rachunkowość przedsiębiorstw'!$A:$K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9" l="1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2" i="9"/>
  <c r="E19" i="9"/>
  <c r="E18" i="9"/>
  <c r="E17" i="9"/>
  <c r="E16" i="9"/>
  <c r="E15" i="9"/>
  <c r="E14" i="9"/>
  <c r="E13" i="9"/>
  <c r="E12" i="9"/>
  <c r="E11" i="9"/>
  <c r="E10" i="9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2" i="5"/>
  <c r="E19" i="5" l="1"/>
  <c r="E18" i="5"/>
  <c r="E17" i="5"/>
  <c r="E16" i="5"/>
  <c r="E15" i="5"/>
  <c r="E14" i="5"/>
  <c r="E13" i="5"/>
  <c r="E12" i="5"/>
  <c r="E11" i="5"/>
  <c r="E10" i="5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AY19" i="9"/>
  <c r="AY18" i="9"/>
  <c r="AY38" i="9"/>
  <c r="AY36" i="9"/>
  <c r="AY34" i="9"/>
  <c r="AY32" i="9"/>
  <c r="AY30" i="9"/>
  <c r="AY28" i="9"/>
  <c r="AY26" i="9"/>
  <c r="AY24" i="9"/>
  <c r="AY22" i="9"/>
  <c r="AY17" i="9"/>
  <c r="AY16" i="9"/>
  <c r="AY15" i="9"/>
  <c r="AY14" i="9"/>
  <c r="AY13" i="9"/>
  <c r="AY12" i="9"/>
  <c r="AY11" i="9"/>
  <c r="AY10" i="9"/>
  <c r="AZ40" i="5"/>
  <c r="AW40" i="5"/>
  <c r="AV40" i="5"/>
  <c r="AU40" i="5"/>
  <c r="AT40" i="5"/>
  <c r="AS40" i="5"/>
  <c r="AQ40" i="5"/>
  <c r="AP40" i="5"/>
  <c r="AO40" i="5"/>
  <c r="AN40" i="5"/>
  <c r="AM40" i="5"/>
  <c r="AL40" i="5"/>
  <c r="AJ40" i="5"/>
  <c r="AI40" i="5"/>
  <c r="AH40" i="5"/>
  <c r="AG40" i="5"/>
  <c r="AF40" i="5"/>
  <c r="AD40" i="5"/>
  <c r="AC40" i="5"/>
  <c r="AB40" i="5"/>
  <c r="AA40" i="5"/>
  <c r="Z40" i="5"/>
  <c r="X40" i="5"/>
  <c r="W40" i="5"/>
  <c r="V40" i="5"/>
  <c r="U40" i="5"/>
  <c r="T40" i="5"/>
  <c r="S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AY26" i="5"/>
  <c r="AY38" i="5"/>
  <c r="AY22" i="5"/>
  <c r="AY36" i="5"/>
  <c r="AY24" i="5"/>
  <c r="AY34" i="5"/>
  <c r="AY32" i="5"/>
  <c r="AY30" i="5"/>
  <c r="AY28" i="5"/>
  <c r="AY18" i="5"/>
  <c r="AY15" i="5"/>
  <c r="AY11" i="5"/>
  <c r="AY14" i="5"/>
  <c r="AY17" i="5"/>
  <c r="AY12" i="5"/>
  <c r="AY16" i="5"/>
  <c r="AY19" i="5"/>
  <c r="AY13" i="5"/>
  <c r="AY10" i="5"/>
  <c r="AY38" i="8"/>
  <c r="AZ40" i="9"/>
  <c r="AW40" i="9"/>
  <c r="AV40" i="9"/>
  <c r="AU40" i="9"/>
  <c r="AT40" i="9"/>
  <c r="AS40" i="9"/>
  <c r="AQ40" i="9"/>
  <c r="AP40" i="9"/>
  <c r="AO40" i="9"/>
  <c r="AN40" i="9"/>
  <c r="AM40" i="9"/>
  <c r="AL40" i="9"/>
  <c r="AJ40" i="9"/>
  <c r="AI40" i="9"/>
  <c r="AH40" i="9"/>
  <c r="AG40" i="9"/>
  <c r="AF40" i="9"/>
  <c r="AD40" i="9"/>
  <c r="AC40" i="9"/>
  <c r="AB40" i="9"/>
  <c r="AA40" i="9"/>
  <c r="Z40" i="9"/>
  <c r="X40" i="9"/>
  <c r="W40" i="9"/>
  <c r="V40" i="9"/>
  <c r="U40" i="9"/>
  <c r="T40" i="9"/>
  <c r="S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BA42" i="9"/>
  <c r="AZ20" i="9"/>
  <c r="AW20" i="9"/>
  <c r="AV20" i="9"/>
  <c r="AU20" i="9"/>
  <c r="AT20" i="9"/>
  <c r="AS20" i="9"/>
  <c r="AQ20" i="9"/>
  <c r="AP20" i="9"/>
  <c r="AO20" i="9"/>
  <c r="AN20" i="9"/>
  <c r="AM20" i="9"/>
  <c r="AL20" i="9"/>
  <c r="AJ20" i="9"/>
  <c r="AI20" i="9"/>
  <c r="AH20" i="9"/>
  <c r="AG20" i="9"/>
  <c r="AF20" i="9"/>
  <c r="AD20" i="9"/>
  <c r="AC20" i="9"/>
  <c r="AB20" i="9"/>
  <c r="AA20" i="9"/>
  <c r="Z20" i="9"/>
  <c r="X20" i="9"/>
  <c r="W20" i="9"/>
  <c r="V20" i="9"/>
  <c r="U20" i="9"/>
  <c r="T20" i="9"/>
  <c r="S20" i="9"/>
  <c r="Q20" i="9"/>
  <c r="P20" i="9"/>
  <c r="O20" i="9"/>
  <c r="N20" i="9"/>
  <c r="M20" i="9"/>
  <c r="L20" i="9"/>
  <c r="K20" i="9"/>
  <c r="J20" i="9"/>
  <c r="I20" i="9"/>
  <c r="H20" i="9"/>
  <c r="G20" i="9"/>
  <c r="F20" i="9"/>
  <c r="AY40" i="5" l="1"/>
  <c r="AY40" i="9"/>
  <c r="AY20" i="9"/>
  <c r="AW41" i="9"/>
  <c r="I41" i="9"/>
  <c r="AA41" i="9"/>
  <c r="Q41" i="9"/>
  <c r="N41" i="9"/>
  <c r="AP41" i="9"/>
  <c r="AG41" i="9"/>
  <c r="W41" i="9"/>
  <c r="Z41" i="9"/>
  <c r="AU41" i="9"/>
  <c r="AL41" i="9"/>
  <c r="AT41" i="9"/>
  <c r="O41" i="9"/>
  <c r="AJ41" i="9"/>
  <c r="M41" i="9"/>
  <c r="AO41" i="9"/>
  <c r="X41" i="9"/>
  <c r="P41" i="9"/>
  <c r="V41" i="9"/>
  <c r="AS41" i="9"/>
  <c r="AZ41" i="9"/>
  <c r="J41" i="9"/>
  <c r="S41" i="9"/>
  <c r="AB41" i="9"/>
  <c r="AH41" i="9"/>
  <c r="K41" i="9"/>
  <c r="T41" i="9"/>
  <c r="AC41" i="9"/>
  <c r="AV41" i="9"/>
  <c r="AI41" i="9"/>
  <c r="AQ41" i="9"/>
  <c r="U41" i="9"/>
  <c r="AD41" i="9"/>
  <c r="AN41" i="9"/>
  <c r="L41" i="9"/>
  <c r="AM41" i="9"/>
  <c r="H41" i="9"/>
  <c r="AF41" i="9"/>
  <c r="F41" i="9"/>
  <c r="G41" i="9"/>
  <c r="AY42" i="8"/>
  <c r="AY41" i="8"/>
  <c r="AY44" i="8"/>
  <c r="AY36" i="8"/>
  <c r="AY40" i="8"/>
  <c r="AY35" i="8"/>
  <c r="AY34" i="8"/>
  <c r="AY33" i="8"/>
  <c r="AY32" i="8"/>
  <c r="AY43" i="8"/>
  <c r="E20" i="9"/>
  <c r="AY41" i="9" l="1"/>
  <c r="E20" i="5" l="1"/>
  <c r="K46" i="8"/>
  <c r="E41" i="9"/>
  <c r="AZ26" i="8"/>
  <c r="AW26" i="8"/>
  <c r="AV26" i="8"/>
  <c r="AU26" i="8"/>
  <c r="AT26" i="8"/>
  <c r="AS26" i="8"/>
  <c r="AQ26" i="8"/>
  <c r="AP26" i="8"/>
  <c r="AO26" i="8"/>
  <c r="AN26" i="8"/>
  <c r="AM26" i="8"/>
  <c r="AL26" i="8"/>
  <c r="AJ26" i="8"/>
  <c r="AI26" i="8"/>
  <c r="AH26" i="8"/>
  <c r="AG26" i="8"/>
  <c r="AF26" i="8"/>
  <c r="AD26" i="8"/>
  <c r="AC26" i="8"/>
  <c r="AB26" i="8"/>
  <c r="AA26" i="8"/>
  <c r="Z26" i="8"/>
  <c r="X26" i="8"/>
  <c r="W26" i="8"/>
  <c r="V26" i="8"/>
  <c r="U26" i="8"/>
  <c r="T26" i="8"/>
  <c r="S26" i="8"/>
  <c r="Q26" i="8"/>
  <c r="P26" i="8"/>
  <c r="O26" i="8"/>
  <c r="N26" i="8"/>
  <c r="M26" i="8"/>
  <c r="L26" i="8"/>
  <c r="K26" i="8"/>
  <c r="J26" i="8"/>
  <c r="I26" i="8"/>
  <c r="H26" i="8"/>
  <c r="G26" i="8"/>
  <c r="AZ46" i="8"/>
  <c r="AW46" i="8"/>
  <c r="AV46" i="8"/>
  <c r="AU46" i="8"/>
  <c r="AT46" i="8"/>
  <c r="AS46" i="8"/>
  <c r="AQ46" i="8"/>
  <c r="AP46" i="8"/>
  <c r="AO46" i="8"/>
  <c r="AN46" i="8"/>
  <c r="AM46" i="8"/>
  <c r="AL46" i="8"/>
  <c r="AK46" i="8"/>
  <c r="AK48" i="8" s="1"/>
  <c r="AJ46" i="8"/>
  <c r="AI46" i="8"/>
  <c r="AH46" i="8"/>
  <c r="AG46" i="8"/>
  <c r="AF46" i="8"/>
  <c r="AD46" i="8"/>
  <c r="AC46" i="8"/>
  <c r="AB46" i="8"/>
  <c r="AA46" i="8"/>
  <c r="Z46" i="8"/>
  <c r="X46" i="8"/>
  <c r="W46" i="8"/>
  <c r="V46" i="8"/>
  <c r="U46" i="8"/>
  <c r="T46" i="8"/>
  <c r="S46" i="8"/>
  <c r="Q46" i="8"/>
  <c r="P46" i="8"/>
  <c r="O46" i="8"/>
  <c r="N46" i="8"/>
  <c r="M46" i="8"/>
  <c r="L46" i="8"/>
  <c r="J46" i="8"/>
  <c r="I46" i="8"/>
  <c r="H46" i="8"/>
  <c r="G46" i="8"/>
  <c r="F46" i="8"/>
  <c r="AY47" i="8"/>
  <c r="AY45" i="8"/>
  <c r="AY39" i="8"/>
  <c r="AY31" i="8"/>
  <c r="AY37" i="8"/>
  <c r="AY30" i="8"/>
  <c r="AY29" i="8"/>
  <c r="AY19" i="8"/>
  <c r="AY18" i="8"/>
  <c r="AY15" i="8"/>
  <c r="AY24" i="8"/>
  <c r="AY17" i="8"/>
  <c r="AY16" i="8"/>
  <c r="AY23" i="8"/>
  <c r="AY21" i="8"/>
  <c r="AY25" i="8"/>
  <c r="AY22" i="8"/>
  <c r="AY14" i="8"/>
  <c r="AY20" i="8"/>
  <c r="F26" i="8"/>
  <c r="AY13" i="8"/>
  <c r="AZ11" i="8"/>
  <c r="AW11" i="8"/>
  <c r="AV11" i="8"/>
  <c r="AU11" i="8"/>
  <c r="AT11" i="8"/>
  <c r="AS11" i="8"/>
  <c r="AQ11" i="8"/>
  <c r="AP11" i="8"/>
  <c r="AO11" i="8"/>
  <c r="AN11" i="8"/>
  <c r="AM11" i="8"/>
  <c r="AL11" i="8"/>
  <c r="AJ11" i="8"/>
  <c r="AI11" i="8"/>
  <c r="AH11" i="8"/>
  <c r="AG11" i="8"/>
  <c r="AF11" i="8"/>
  <c r="AD11" i="8"/>
  <c r="AC11" i="8"/>
  <c r="AB11" i="8"/>
  <c r="AA11" i="8"/>
  <c r="Z11" i="8"/>
  <c r="X11" i="8"/>
  <c r="W11" i="8"/>
  <c r="V11" i="8"/>
  <c r="U11" i="8"/>
  <c r="T11" i="8"/>
  <c r="S11" i="8"/>
  <c r="Q11" i="8"/>
  <c r="P11" i="8"/>
  <c r="O11" i="8"/>
  <c r="N11" i="8"/>
  <c r="M11" i="8"/>
  <c r="L11" i="8"/>
  <c r="K11" i="8"/>
  <c r="J11" i="8"/>
  <c r="I11" i="8"/>
  <c r="H11" i="8"/>
  <c r="G11" i="8"/>
  <c r="F11" i="8"/>
  <c r="AY10" i="8"/>
  <c r="AY9" i="8"/>
  <c r="F20" i="5"/>
  <c r="G20" i="5"/>
  <c r="H20" i="5"/>
  <c r="I20" i="5"/>
  <c r="J20" i="5"/>
  <c r="K20" i="5"/>
  <c r="L20" i="5"/>
  <c r="M20" i="5"/>
  <c r="N20" i="5"/>
  <c r="O20" i="5"/>
  <c r="P20" i="5"/>
  <c r="Q20" i="5"/>
  <c r="S20" i="5"/>
  <c r="T20" i="5"/>
  <c r="U20" i="5"/>
  <c r="V20" i="5"/>
  <c r="W20" i="5"/>
  <c r="X20" i="5"/>
  <c r="Z20" i="5"/>
  <c r="AA20" i="5"/>
  <c r="AB20" i="5"/>
  <c r="AC20" i="5"/>
  <c r="AD20" i="5"/>
  <c r="AF20" i="5"/>
  <c r="AG20" i="5"/>
  <c r="AH20" i="5"/>
  <c r="AI20" i="5"/>
  <c r="AJ20" i="5"/>
  <c r="AL20" i="5"/>
  <c r="AM20" i="5"/>
  <c r="AN20" i="5"/>
  <c r="AO20" i="5"/>
  <c r="AP20" i="5"/>
  <c r="AQ20" i="5"/>
  <c r="AS20" i="5"/>
  <c r="AT20" i="5"/>
  <c r="AU20" i="5"/>
  <c r="AV20" i="5"/>
  <c r="AW20" i="5"/>
  <c r="AZ20" i="5"/>
  <c r="AT48" i="8" l="1"/>
  <c r="Z48" i="8"/>
  <c r="AH48" i="8"/>
  <c r="AP48" i="8"/>
  <c r="K48" i="8"/>
  <c r="T48" i="8"/>
  <c r="AV48" i="8"/>
  <c r="U48" i="8"/>
  <c r="AA48" i="8"/>
  <c r="AI48" i="8"/>
  <c r="AQ48" i="8"/>
  <c r="L48" i="8"/>
  <c r="F48" i="8"/>
  <c r="AB48" i="8"/>
  <c r="X48" i="8"/>
  <c r="AJ48" i="8"/>
  <c r="O48" i="8"/>
  <c r="J48" i="8"/>
  <c r="AU48" i="8"/>
  <c r="AC48" i="8"/>
  <c r="AS48" i="8"/>
  <c r="V48" i="8"/>
  <c r="N48" i="8"/>
  <c r="P48" i="8"/>
  <c r="AD48" i="8"/>
  <c r="AL48" i="8"/>
  <c r="W48" i="8"/>
  <c r="G48" i="8"/>
  <c r="I48" i="8"/>
  <c r="Q48" i="8"/>
  <c r="AM48" i="8"/>
  <c r="M48" i="8"/>
  <c r="AZ48" i="8"/>
  <c r="H48" i="8"/>
  <c r="S48" i="8"/>
  <c r="AF48" i="8"/>
  <c r="AN48" i="8"/>
  <c r="AG48" i="8"/>
  <c r="AO48" i="8"/>
  <c r="AW48" i="8"/>
  <c r="E11" i="8"/>
  <c r="E46" i="8"/>
  <c r="AY26" i="8"/>
  <c r="AY46" i="8"/>
  <c r="AY11" i="8"/>
  <c r="L41" i="5"/>
  <c r="AY48" i="8" l="1"/>
  <c r="AY20" i="5"/>
  <c r="K41" i="5"/>
  <c r="AS41" i="5"/>
  <c r="AB41" i="5"/>
  <c r="O41" i="5"/>
  <c r="T41" i="5"/>
  <c r="X41" i="5"/>
  <c r="AC41" i="5"/>
  <c r="AV41" i="5"/>
  <c r="M41" i="5"/>
  <c r="N41" i="5"/>
  <c r="AL41" i="5"/>
  <c r="AG41" i="5"/>
  <c r="P41" i="5"/>
  <c r="U41" i="5"/>
  <c r="Q41" i="5"/>
  <c r="AF41" i="5"/>
  <c r="AO41" i="5"/>
  <c r="AT41" i="5"/>
  <c r="AZ41" i="5"/>
  <c r="AM41" i="5"/>
  <c r="AU41" i="5"/>
  <c r="AW41" i="5"/>
  <c r="AN41" i="5"/>
  <c r="AP41" i="5"/>
  <c r="AQ41" i="5"/>
  <c r="AJ41" i="5"/>
  <c r="AH41" i="5"/>
  <c r="AI41" i="5"/>
  <c r="AD41" i="5"/>
  <c r="Z41" i="5"/>
  <c r="AA41" i="5"/>
  <c r="V41" i="5"/>
  <c r="W41" i="5"/>
  <c r="S41" i="5"/>
  <c r="AY41" i="5" l="1"/>
  <c r="J41" i="5"/>
  <c r="F41" i="5"/>
  <c r="H41" i="5"/>
  <c r="G41" i="5"/>
  <c r="I41" i="5"/>
  <c r="H42" i="9"/>
  <c r="G42" i="9"/>
  <c r="F42" i="9"/>
  <c r="AI42" i="5" l="1"/>
  <c r="AI42" i="9"/>
  <c r="L42" i="5"/>
  <c r="L42" i="9"/>
  <c r="I42" i="5"/>
  <c r="I42" i="9"/>
  <c r="K42" i="9"/>
  <c r="K42" i="5"/>
  <c r="G42" i="5"/>
  <c r="AV42" i="9"/>
  <c r="AV42" i="5"/>
  <c r="AS42" i="5"/>
  <c r="AS42" i="9"/>
  <c r="U42" i="9"/>
  <c r="U42" i="5"/>
  <c r="N42" i="9"/>
  <c r="N42" i="5"/>
  <c r="Q42" i="5"/>
  <c r="Q42" i="9"/>
  <c r="AU42" i="5"/>
  <c r="AU42" i="9"/>
  <c r="W42" i="9"/>
  <c r="W42" i="5"/>
  <c r="AA42" i="9"/>
  <c r="AA42" i="5"/>
  <c r="AN42" i="5"/>
  <c r="AN42" i="9"/>
  <c r="AG42" i="9"/>
  <c r="AG42" i="5"/>
  <c r="AJ42" i="5"/>
  <c r="AJ42" i="9"/>
  <c r="T42" i="9"/>
  <c r="T42" i="5"/>
  <c r="AW42" i="5"/>
  <c r="AW42" i="9"/>
  <c r="H42" i="5"/>
  <c r="S42" i="5"/>
  <c r="S42" i="9"/>
  <c r="AF42" i="5"/>
  <c r="AF42" i="9"/>
  <c r="O42" i="9"/>
  <c r="O42" i="5"/>
  <c r="AB42" i="5"/>
  <c r="AB42" i="9"/>
  <c r="AO42" i="9"/>
  <c r="AO42" i="5"/>
  <c r="X42" i="9"/>
  <c r="X42" i="5"/>
  <c r="AL42" i="5"/>
  <c r="AL42" i="9"/>
  <c r="AY42" i="9"/>
  <c r="AY42" i="5"/>
  <c r="AH42" i="9"/>
  <c r="AH42" i="5"/>
  <c r="AD42" i="9"/>
  <c r="AD42" i="5"/>
  <c r="AQ42" i="9"/>
  <c r="AQ42" i="5"/>
  <c r="AP42" i="9"/>
  <c r="AP42" i="5"/>
  <c r="P42" i="5"/>
  <c r="P42" i="9"/>
  <c r="AT42" i="5"/>
  <c r="AT42" i="9"/>
  <c r="AC42" i="9"/>
  <c r="AC42" i="5"/>
  <c r="M42" i="9"/>
  <c r="M42" i="5"/>
  <c r="AZ42" i="9"/>
  <c r="AZ42" i="5"/>
  <c r="Z42" i="5"/>
  <c r="Z42" i="9"/>
  <c r="J42" i="5"/>
  <c r="J42" i="9"/>
  <c r="AM42" i="9"/>
  <c r="AM42" i="5"/>
  <c r="V42" i="9"/>
  <c r="V42" i="5"/>
  <c r="F42" i="5"/>
  <c r="E41" i="5"/>
  <c r="E26" i="8"/>
  <c r="E48" i="8" s="1"/>
  <c r="E42" i="5" l="1"/>
  <c r="E42" i="9"/>
</calcChain>
</file>

<file path=xl/sharedStrings.xml><?xml version="1.0" encoding="utf-8"?>
<sst xmlns="http://schemas.openxmlformats.org/spreadsheetml/2006/main" count="568" uniqueCount="230">
  <si>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</si>
  <si>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</si>
  <si>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</si>
  <si>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</si>
  <si>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</si>
  <si>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</si>
  <si>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Język obcy/Język obcy w biznesie</t>
  </si>
  <si>
    <t>Mikroekonomia</t>
  </si>
  <si>
    <t>Makroekonomia</t>
  </si>
  <si>
    <t>Matematyka</t>
  </si>
  <si>
    <t>Geografia gospodarcza</t>
  </si>
  <si>
    <t>Polityka gospodarcza</t>
  </si>
  <si>
    <t xml:space="preserve">Zarządzanie </t>
  </si>
  <si>
    <t>Ekonomika i organizacja przedsiębiorstw</t>
  </si>
  <si>
    <t>Przedsiębiorczość i marketing</t>
  </si>
  <si>
    <t>Finanse publiczne</t>
  </si>
  <si>
    <t>Matematyka finansowa</t>
  </si>
  <si>
    <t>Seminarium</t>
  </si>
  <si>
    <t>Kod przedmiotu</t>
  </si>
  <si>
    <t>ECTS</t>
  </si>
  <si>
    <t>I ROK</t>
  </si>
  <si>
    <t>II ROK</t>
  </si>
  <si>
    <t>III ROK</t>
  </si>
  <si>
    <t>Metody oceny projektów inwestycyjnych</t>
  </si>
  <si>
    <t>Zarządzanie ryzykiem</t>
  </si>
  <si>
    <t>FiR/I/RP/C-1.4b</t>
  </si>
  <si>
    <t>Prawo gospodarcze i ochrona własności intelektualnej</t>
  </si>
  <si>
    <t>Finanse behawioralne</t>
  </si>
  <si>
    <t>Metody badań rynku i konkurencji</t>
  </si>
  <si>
    <t>FiR/I/O.1</t>
  </si>
  <si>
    <t>FiR/I/O.2</t>
  </si>
  <si>
    <t>FiR/I/A.1</t>
  </si>
  <si>
    <t>FiR/I/A.2</t>
  </si>
  <si>
    <t>FiR/I/A.3</t>
  </si>
  <si>
    <t>FiR/I/A.4</t>
  </si>
  <si>
    <t>FiR/I/A.5</t>
  </si>
  <si>
    <t>FiR/I/A.6</t>
  </si>
  <si>
    <t>FiR/I/A.7</t>
  </si>
  <si>
    <t>FiR/I/A.8</t>
  </si>
  <si>
    <t>FiR/I/A.9</t>
  </si>
  <si>
    <t>FiR/I/A.10</t>
  </si>
  <si>
    <t>FiR/I/A.11</t>
  </si>
  <si>
    <t>FiR/I/A.12</t>
  </si>
  <si>
    <t>FiR/I/A.13</t>
  </si>
  <si>
    <t>FiR/I/B.1</t>
  </si>
  <si>
    <t>FiR/I/B.2</t>
  </si>
  <si>
    <t>FiR/I/B.4</t>
  </si>
  <si>
    <t>FiR/I/B.5</t>
  </si>
  <si>
    <t>FiR/I/B.7</t>
  </si>
  <si>
    <t>FiR/I/B.8</t>
  </si>
  <si>
    <t>FiR/I/B.9</t>
  </si>
  <si>
    <t>Razem przedmioty kierunkowe</t>
  </si>
  <si>
    <t>Razem przedmioty specjalnościowe i specjalnościowe do wyboru</t>
  </si>
  <si>
    <t>Razem przedmioty specjalnościowe do wyboru</t>
  </si>
  <si>
    <t>Razem przedmioty specjalnościowe</t>
  </si>
  <si>
    <t>Razem przedmioty ogólne</t>
  </si>
  <si>
    <t>Razem przedmioty podstawowe</t>
  </si>
  <si>
    <t>FiR/I/RP/C.1</t>
  </si>
  <si>
    <t>FiR/I/RP/C.3</t>
  </si>
  <si>
    <t>FiR/I/RP/C.4</t>
  </si>
  <si>
    <t>FiR/I/RP/C.5</t>
  </si>
  <si>
    <t>FiR/I/RP/C.7</t>
  </si>
  <si>
    <t>FiR/I/RP/C.8</t>
  </si>
  <si>
    <t>FiR/I/RP/C.9</t>
  </si>
  <si>
    <t>FiR/I/RP/C.10</t>
  </si>
  <si>
    <t>Lp.</t>
  </si>
  <si>
    <t>Filozofia</t>
  </si>
  <si>
    <t>1 semestr</t>
  </si>
  <si>
    <t>2 semestr</t>
  </si>
  <si>
    <t>3 semestr</t>
  </si>
  <si>
    <t>4 semestr</t>
  </si>
  <si>
    <t>5 semestr</t>
  </si>
  <si>
    <t>6 semestr</t>
  </si>
  <si>
    <t>O. Przedmioty ogólne</t>
  </si>
  <si>
    <t>A. Przedmioty podstawowe</t>
  </si>
  <si>
    <t>B. Przedmioty kierunkowe</t>
  </si>
  <si>
    <t>C. Przedmioty specjalnościowe</t>
  </si>
  <si>
    <t>C-1. Przedmioty specjalnościowe do wyboru</t>
  </si>
  <si>
    <t>ZO</t>
  </si>
  <si>
    <t>Z</t>
  </si>
  <si>
    <t xml:space="preserve">Systemy finansowo-księgowe  </t>
  </si>
  <si>
    <t xml:space="preserve">Rynek i wycena nieruchomości </t>
  </si>
  <si>
    <t xml:space="preserve">Statystyka </t>
  </si>
  <si>
    <t>Ekonometria</t>
  </si>
  <si>
    <t xml:space="preserve">Technologie informacyjne </t>
  </si>
  <si>
    <t>Harmonogram studiów</t>
  </si>
  <si>
    <t>ćwiczenia</t>
  </si>
  <si>
    <t>laboratoria</t>
  </si>
  <si>
    <t xml:space="preserve">lektoraty języków obcych </t>
  </si>
  <si>
    <t>Specjalność: Rachunkowość przedsiębiorstw</t>
  </si>
  <si>
    <t xml:space="preserve">zajęcia wychowania fizycznego </t>
  </si>
  <si>
    <t xml:space="preserve">forma zaliczenia </t>
  </si>
  <si>
    <t xml:space="preserve">Łączna liczba punktów ECTS </t>
  </si>
  <si>
    <t>Punkty ECTS powiązane z: działalnością naukową/ kształtowaniem umiejętności praktycznych</t>
  </si>
  <si>
    <t>Praktyka zawodowa</t>
  </si>
  <si>
    <t xml:space="preserve">praktyka zawodowa </t>
  </si>
  <si>
    <t>praktyka zawodowa</t>
  </si>
  <si>
    <t>zajęcia wychowania fizycznego</t>
  </si>
  <si>
    <t xml:space="preserve">Finanse przedsiębiorstwa </t>
  </si>
  <si>
    <t xml:space="preserve">Rachunek kosztów i controlling </t>
  </si>
  <si>
    <t>Kadry i płace</t>
  </si>
  <si>
    <t xml:space="preserve">Rachunkowość podatkowa </t>
  </si>
  <si>
    <t>Administracja i kontrola skarbowa</t>
  </si>
  <si>
    <t xml:space="preserve">Budżetowanie i planowanie finansowe </t>
  </si>
  <si>
    <t>Ekonomia behawioralna</t>
  </si>
  <si>
    <t xml:space="preserve">Analiza finansowa </t>
  </si>
  <si>
    <t xml:space="preserve">Rachunkowość finansowa </t>
  </si>
  <si>
    <t>Specjalność: Finanse i controlling</t>
  </si>
  <si>
    <t>Podstawy finansów</t>
  </si>
  <si>
    <t xml:space="preserve">Rachunkowość sektora publicznego </t>
  </si>
  <si>
    <t>Finanse konsumenckie</t>
  </si>
  <si>
    <t xml:space="preserve">Bankowość </t>
  </si>
  <si>
    <t xml:space="preserve">Cyfrowe finanse - podstawy programowania </t>
  </si>
  <si>
    <t>Zrównoważone finanse i raportowanie ESG</t>
  </si>
  <si>
    <t xml:space="preserve">Strategie inwestycyjne </t>
  </si>
  <si>
    <t xml:space="preserve">Komputerowe wspomaganie decyzji biznesowych </t>
  </si>
  <si>
    <t xml:space="preserve">Bazy danych i cyberbezpieczeństwo </t>
  </si>
  <si>
    <t xml:space="preserve">Restrukturyzacja przedsiębiorstw </t>
  </si>
  <si>
    <t xml:space="preserve">Polityka personalna </t>
  </si>
  <si>
    <t xml:space="preserve">Instytucjonalizacja i finansowanie transferu technologii i wiedzy </t>
  </si>
  <si>
    <t xml:space="preserve">Przedsiębiorstwo na rynku międzynarodowym </t>
  </si>
  <si>
    <t>Komunikacja i negocjacje w przedsiębiorstwie</t>
  </si>
  <si>
    <t xml:space="preserve">Zarządzanie ryzykiem </t>
  </si>
  <si>
    <t>Fundusze i programy UE</t>
  </si>
  <si>
    <t xml:space="preserve">Biznesplan </t>
  </si>
  <si>
    <t xml:space="preserve">Kreatywność i innowacyjność w biznesie </t>
  </si>
  <si>
    <t xml:space="preserve">Controlling marketingowy </t>
  </si>
  <si>
    <t>Zarządzanie projektami UE</t>
  </si>
  <si>
    <t xml:space="preserve">Rynek funduszy inwestycyjnych </t>
  </si>
  <si>
    <t xml:space="preserve">Źródła finansowania przedsiębiorstw </t>
  </si>
  <si>
    <t>Ekonomika usług</t>
  </si>
  <si>
    <t xml:space="preserve">Controlling personalny w przedsiębiorstwie </t>
  </si>
  <si>
    <t>Otoczenie instytucjonalne biznesu</t>
  </si>
  <si>
    <t xml:space="preserve">Planowanie działalności gospodarczej </t>
  </si>
  <si>
    <t xml:space="preserve">Ubezpieczenia </t>
  </si>
  <si>
    <t>Planowanie działalności gospodarczej</t>
  </si>
  <si>
    <t xml:space="preserve">Project management </t>
  </si>
  <si>
    <t xml:space="preserve">Rachunkowość </t>
  </si>
  <si>
    <t xml:space="preserve">Międzynarodowe stosunki gospodarcze </t>
  </si>
  <si>
    <t xml:space="preserve">Narzędzia informatyczne w controllingu </t>
  </si>
  <si>
    <t>FiR/I/B.3</t>
  </si>
  <si>
    <t>FiR/I/RP/C-1.2b</t>
  </si>
  <si>
    <t>FiR/I/RP/C-1.1a</t>
  </si>
  <si>
    <t>FiR/I/RP/C-1.3a</t>
  </si>
  <si>
    <t>FiR/I/RP/C-1.3b</t>
  </si>
  <si>
    <t>FiR/I/RP/C-1.9a</t>
  </si>
  <si>
    <t>FiR/I/RP/C-1.8a</t>
  </si>
  <si>
    <t>FiR/I/RP/C-1.7b</t>
  </si>
  <si>
    <t>FiR/I/RP/C-1.6a</t>
  </si>
  <si>
    <t>FiR/I/B.15</t>
  </si>
  <si>
    <t>FiR/I/B.16</t>
  </si>
  <si>
    <t>FiR/I/B.6</t>
  </si>
  <si>
    <t>FiR/I/B.10</t>
  </si>
  <si>
    <t>FiR/I/B.11</t>
  </si>
  <si>
    <t>FiR/I/B.12</t>
  </si>
  <si>
    <t>FiR/I/B.13</t>
  </si>
  <si>
    <t>FiR/I/B.14</t>
  </si>
  <si>
    <t>FiR/I/B.17</t>
  </si>
  <si>
    <t>FiR/I/B.18</t>
  </si>
  <si>
    <t>FiR/I/RP/C.2</t>
  </si>
  <si>
    <t>FiR/I/RP/C.6</t>
  </si>
  <si>
    <t>FiR/I/RP/C-1.1b</t>
  </si>
  <si>
    <t>FiR/I/RP/C-1.2a</t>
  </si>
  <si>
    <t>FiR/I/RP/C-1.4a</t>
  </si>
  <si>
    <t>FiR/I/RP/C-1.5a</t>
  </si>
  <si>
    <t>FiR/I/RP/C-1.5b</t>
  </si>
  <si>
    <t>FiR/I/RP/C-1.6b</t>
  </si>
  <si>
    <t>FiR/I/RP/C-1.7a</t>
  </si>
  <si>
    <t>FiR/I/RP/C-1.8b</t>
  </si>
  <si>
    <t>FiR/I/RP/C-1.9b</t>
  </si>
  <si>
    <t>FiR/I/FiC/C.1</t>
  </si>
  <si>
    <t>FiR/I/FiC/C.2</t>
  </si>
  <si>
    <t>FiR/I/FiC/C.3</t>
  </si>
  <si>
    <t>FiR/I/FiC/C.4</t>
  </si>
  <si>
    <t>FiR/I/FiC/C.5</t>
  </si>
  <si>
    <t>FiR/I/FiC/C.6</t>
  </si>
  <si>
    <t>FiR/I/FiC/C.7</t>
  </si>
  <si>
    <t>FiR/I/FiC/C.8</t>
  </si>
  <si>
    <t>FiR/I/FiC/C.9</t>
  </si>
  <si>
    <t>FiR/I/FiC/C.10</t>
  </si>
  <si>
    <t>E</t>
  </si>
  <si>
    <t>E/1</t>
  </si>
  <si>
    <t>E/2</t>
  </si>
  <si>
    <t>E/4</t>
  </si>
  <si>
    <t>E/5</t>
  </si>
  <si>
    <t>E/3</t>
  </si>
  <si>
    <t xml:space="preserve">Rynki finansowe </t>
  </si>
  <si>
    <t xml:space="preserve">Prognozowanie zjawisk ekonomicznych i finansowych </t>
  </si>
  <si>
    <t xml:space="preserve">Kierunek: FINANSE I RACHUNKOWOŚĆ,  Poziom studiów: I,  Profil: OGÓLNOAKADEMICKI,  Forma studiów: NIESTACJONARNE </t>
  </si>
  <si>
    <t xml:space="preserve">Finanse jednostek samorządu terytorialnego </t>
  </si>
  <si>
    <t>Metody analizy ekonomicznej jednostek samorządu terytorialnego</t>
  </si>
  <si>
    <t>Szkolenie BHP w wymiarze 4 godz.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</si>
  <si>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</si>
  <si>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</si>
  <si>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</si>
  <si>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</si>
  <si>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</si>
  <si>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Szkolenie biblioteczne w formie kursu e-learningowego</t>
  </si>
  <si>
    <t>(**) w przypadku wyboru oznaczonych przedmiotów zajęcia odbywają się w pracowniach komputerowych</t>
  </si>
  <si>
    <t>E-commerce**</t>
  </si>
  <si>
    <r>
      <t>Bazy danych i cyberbezpieczeństwo</t>
    </r>
    <r>
      <rPr>
        <vertAlign val="superscript"/>
        <sz val="12"/>
        <rFont val="Calibri"/>
        <family val="2"/>
        <charset val="238"/>
        <scheme val="minor"/>
      </rPr>
      <t>**</t>
    </r>
  </si>
  <si>
    <r>
      <t>E-commerce</t>
    </r>
    <r>
      <rPr>
        <vertAlign val="superscript"/>
        <sz val="12"/>
        <color theme="1"/>
        <rFont val="Calibri"/>
        <family val="2"/>
        <charset val="238"/>
        <scheme val="minor"/>
      </rPr>
      <t>**</t>
    </r>
  </si>
  <si>
    <t xml:space="preserve">W przypadku przedmiotów, które kończą się zaliczeniem na ocenę:  wykład - zal/nzal, ćwiczenia - ocena. </t>
  </si>
  <si>
    <t>Controlling relacji z klientami (CRM)</t>
  </si>
  <si>
    <t xml:space="preserve">Controlling operacyjny </t>
  </si>
  <si>
    <t>Razem przedmioty ogólne, podstawowe , kierunkowe i praktyka zawodowa *</t>
  </si>
  <si>
    <t>Ogółem *</t>
  </si>
  <si>
    <t>Finanse międzynarodowe</t>
  </si>
  <si>
    <t xml:space="preserve">*Zajęcia prowadzone z wykorzystaniem metod i technik kształcenia na odległość zgodnie  z Zarządzeniem Rektora i w wymiarze określonym Uchwałą Rady Wydziału na rok akademicki
</t>
  </si>
  <si>
    <t>FiR/I/FiC/C-1.1a</t>
  </si>
  <si>
    <t>FiR/I/FiC/C-1.1b</t>
  </si>
  <si>
    <t>FiR/I/FiC/C-1.2a</t>
  </si>
  <si>
    <t>FiR/I/FiC/C-1.2b</t>
  </si>
  <si>
    <t>FiR/I/FiC/C-1.3a</t>
  </si>
  <si>
    <t>FiR/I/FiC/C-1.3b</t>
  </si>
  <si>
    <t>FiR/I/FiC/C-1.4a</t>
  </si>
  <si>
    <t>FiR/I/FiC/C-1.4b</t>
  </si>
  <si>
    <t>FiR/I/FiC/C-1.5a</t>
  </si>
  <si>
    <t>FiR/I/FiC/C-1.5b</t>
  </si>
  <si>
    <t>FiR/I/FiC/C-1.6a</t>
  </si>
  <si>
    <t>FiR/I/FiC/C-1.6b</t>
  </si>
  <si>
    <t>FiR/I/FiC/C-1.7a</t>
  </si>
  <si>
    <t>FiR/I/FiC/C-1.7b</t>
  </si>
  <si>
    <t>FiR/I/FiC/C-1.8a</t>
  </si>
  <si>
    <t>FiR/I/FiC/C-1.8b</t>
  </si>
  <si>
    <t>FiR/I/FiC/C-1.9a</t>
  </si>
  <si>
    <t>FiR/I/FiC/C-1.9b</t>
  </si>
  <si>
    <t>seminaria dyplomowe</t>
  </si>
  <si>
    <t>Realizacja od roku akademickiego 2026/2027</t>
  </si>
  <si>
    <t>Ustalono na posiedzeniu Rady Wydziału w dniu 14 maja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</si>
</sst>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0" xfId="0" applyFont="1" applyFill="1"/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6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15" fillId="0" borderId="18" xfId="0" applyFont="1" applyBorder="1"/>
    <xf numFmtId="0" fontId="4" fillId="0" borderId="1" xfId="0" applyFont="1" applyBorder="1" applyAlignment="1">
      <alignment horizontal="left" wrapText="1"/>
    </xf>
    <xf numFmtId="0" fontId="3" fillId="3" borderId="1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" vertical="center" textRotation="90"/>
    </xf>
    <xf numFmtId="0" fontId="8" fillId="3" borderId="12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textRotation="90" shrinkToFit="1"/>
    </xf>
    <xf numFmtId="0" fontId="13" fillId="3" borderId="1" xfId="0" applyFont="1" applyFill="1" applyBorder="1" applyAlignment="1">
      <alignment horizontal="center" vertical="center" textRotation="90" wrapText="1" shrinkToFit="1"/>
    </xf>
    <xf numFmtId="0" fontId="8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22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textRotation="9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top" wrapText="1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0" xfId="0" applyFont="1" applyFill="1" applyBorder="1"/>
    <xf numFmtId="0" fontId="19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5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229647</xdr:colOff>
      <xdr:row>43</xdr:row>
      <xdr:rowOff>22860</xdr:rowOff>
    </xdr:from>
    <xdr:to>
      <xdr:col>2</xdr:col>
      <xdr:colOff>3127151</xdr:colOff>
      <xdr:row>47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43</xdr:row>
      <xdr:rowOff>22861</xdr:rowOff>
    </xdr:from>
    <xdr:to>
      <xdr:col>26</xdr:col>
      <xdr:colOff>419511</xdr:colOff>
      <xdr:row>47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GF65"/>
  <sheetViews>
    <sheetView topLeftCell="D1" zoomScaleNormal="100" workbookViewId="0">
      <selection sqref="A1:AZ1048576"/>
    </sheetView>
  </sheetViews>
  <sheetFormatPr defaultColWidth="7.69140625" defaultRowHeight="15.9" x14ac:dyDescent="0.45"/>
  <cols>
    <col min="1" max="1" width="5.84375" style="2" customWidth="1"/>
    <col min="2" max="2" width="14.765625" style="1" customWidth="1"/>
    <col min="3" max="3" width="52.3046875" style="1" customWidth="1"/>
    <col min="4" max="4" width="7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1" customWidth="1"/>
    <col min="63" max="16384" width="7.69140625" style="1"/>
  </cols>
  <sheetData>
    <row r="1" spans="1:188" s="21" customFormat="1" ht="16.3" thickTop="1" x14ac:dyDescent="0.4">
      <c r="A1" s="50" t="s">
        <v>85</v>
      </c>
      <c r="B1" s="51"/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49"/>
      <c r="GF1" s="20"/>
    </row>
    <row r="2" spans="1:188" s="21" customFormat="1" x14ac:dyDescent="0.4">
      <c r="A2" s="54" t="s">
        <v>188</v>
      </c>
      <c r="B2" s="55"/>
      <c r="C2" s="55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57"/>
      <c r="BW2" s="49"/>
      <c r="BX2" s="49"/>
      <c r="BY2" s="49"/>
      <c r="BZ2" s="49"/>
      <c r="CA2" s="57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4">
      <c r="A3" s="54" t="s">
        <v>228</v>
      </c>
      <c r="B3" s="55"/>
      <c r="C3" s="55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ht="28.2" customHeight="1" x14ac:dyDescent="0.45">
      <c r="A4" s="153" t="s">
        <v>65</v>
      </c>
      <c r="B4" s="161" t="s">
        <v>18</v>
      </c>
      <c r="C4" s="153" t="s">
        <v>0</v>
      </c>
      <c r="D4" s="146" t="s">
        <v>1</v>
      </c>
      <c r="E4" s="162" t="s">
        <v>2</v>
      </c>
      <c r="F4" s="163"/>
      <c r="G4" s="163"/>
      <c r="H4" s="163"/>
      <c r="I4" s="163"/>
      <c r="J4" s="163"/>
      <c r="K4" s="164"/>
      <c r="L4" s="168" t="s">
        <v>20</v>
      </c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52" t="s">
        <v>21</v>
      </c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 t="s">
        <v>22</v>
      </c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4" t="s">
        <v>92</v>
      </c>
      <c r="AZ4" s="154" t="s">
        <v>93</v>
      </c>
    </row>
    <row r="5" spans="1:188" ht="28.2" customHeight="1" x14ac:dyDescent="0.45">
      <c r="A5" s="153"/>
      <c r="B5" s="161"/>
      <c r="C5" s="153"/>
      <c r="D5" s="146"/>
      <c r="E5" s="165"/>
      <c r="F5" s="166"/>
      <c r="G5" s="166"/>
      <c r="H5" s="166"/>
      <c r="I5" s="166"/>
      <c r="J5" s="166"/>
      <c r="K5" s="167"/>
      <c r="L5" s="148" t="s">
        <v>67</v>
      </c>
      <c r="M5" s="149"/>
      <c r="N5" s="149"/>
      <c r="O5" s="149"/>
      <c r="P5" s="149"/>
      <c r="Q5" s="149"/>
      <c r="R5" s="150"/>
      <c r="S5" s="151" t="s">
        <v>68</v>
      </c>
      <c r="T5" s="151"/>
      <c r="U5" s="151"/>
      <c r="V5" s="151"/>
      <c r="W5" s="151"/>
      <c r="X5" s="151"/>
      <c r="Y5" s="151"/>
      <c r="Z5" s="152" t="s">
        <v>69</v>
      </c>
      <c r="AA5" s="152"/>
      <c r="AB5" s="152"/>
      <c r="AC5" s="152"/>
      <c r="AD5" s="152"/>
      <c r="AE5" s="152"/>
      <c r="AF5" s="153" t="s">
        <v>70</v>
      </c>
      <c r="AG5" s="153"/>
      <c r="AH5" s="153"/>
      <c r="AI5" s="153"/>
      <c r="AJ5" s="153"/>
      <c r="AK5" s="153"/>
      <c r="AL5" s="152" t="s">
        <v>71</v>
      </c>
      <c r="AM5" s="152"/>
      <c r="AN5" s="152"/>
      <c r="AO5" s="152"/>
      <c r="AP5" s="152"/>
      <c r="AQ5" s="152"/>
      <c r="AR5" s="152"/>
      <c r="AS5" s="153" t="s">
        <v>72</v>
      </c>
      <c r="AT5" s="153"/>
      <c r="AU5" s="153"/>
      <c r="AV5" s="153"/>
      <c r="AW5" s="153"/>
      <c r="AX5" s="153"/>
      <c r="AY5" s="155"/>
      <c r="AZ5" s="155"/>
    </row>
    <row r="6" spans="1:188" ht="15" customHeight="1" x14ac:dyDescent="0.45">
      <c r="A6" s="153"/>
      <c r="B6" s="161"/>
      <c r="C6" s="153"/>
      <c r="D6" s="146"/>
      <c r="E6" s="146" t="s">
        <v>3</v>
      </c>
      <c r="F6" s="146" t="s">
        <v>4</v>
      </c>
      <c r="G6" s="144" t="s">
        <v>86</v>
      </c>
      <c r="H6" s="144" t="s">
        <v>87</v>
      </c>
      <c r="I6" s="144" t="s">
        <v>227</v>
      </c>
      <c r="J6" s="145" t="s">
        <v>88</v>
      </c>
      <c r="K6" s="144" t="s">
        <v>97</v>
      </c>
      <c r="L6" s="144" t="s">
        <v>4</v>
      </c>
      <c r="M6" s="144" t="s">
        <v>86</v>
      </c>
      <c r="N6" s="144" t="s">
        <v>87</v>
      </c>
      <c r="O6" s="145" t="s">
        <v>88</v>
      </c>
      <c r="P6" s="144" t="s">
        <v>90</v>
      </c>
      <c r="Q6" s="139" t="s">
        <v>19</v>
      </c>
      <c r="R6" s="139" t="s">
        <v>91</v>
      </c>
      <c r="S6" s="146" t="s">
        <v>4</v>
      </c>
      <c r="T6" s="144" t="s">
        <v>86</v>
      </c>
      <c r="U6" s="144" t="s">
        <v>87</v>
      </c>
      <c r="V6" s="145" t="s">
        <v>88</v>
      </c>
      <c r="W6" s="144" t="s">
        <v>90</v>
      </c>
      <c r="X6" s="139" t="s">
        <v>19</v>
      </c>
      <c r="Y6" s="139" t="s">
        <v>91</v>
      </c>
      <c r="Z6" s="146" t="s">
        <v>4</v>
      </c>
      <c r="AA6" s="144" t="s">
        <v>86</v>
      </c>
      <c r="AB6" s="144" t="s">
        <v>87</v>
      </c>
      <c r="AC6" s="145" t="s">
        <v>88</v>
      </c>
      <c r="AD6" s="139" t="s">
        <v>19</v>
      </c>
      <c r="AE6" s="139" t="s">
        <v>91</v>
      </c>
      <c r="AF6" s="146" t="s">
        <v>4</v>
      </c>
      <c r="AG6" s="144" t="s">
        <v>86</v>
      </c>
      <c r="AH6" s="144" t="s">
        <v>87</v>
      </c>
      <c r="AI6" s="145" t="s">
        <v>88</v>
      </c>
      <c r="AJ6" s="139" t="s">
        <v>19</v>
      </c>
      <c r="AK6" s="139" t="s">
        <v>91</v>
      </c>
      <c r="AL6" s="146" t="s">
        <v>4</v>
      </c>
      <c r="AM6" s="144" t="s">
        <v>86</v>
      </c>
      <c r="AN6" s="144" t="s">
        <v>87</v>
      </c>
      <c r="AO6" s="144" t="s">
        <v>227</v>
      </c>
      <c r="AP6" s="157" t="s">
        <v>95</v>
      </c>
      <c r="AQ6" s="139" t="s">
        <v>19</v>
      </c>
      <c r="AR6" s="139" t="s">
        <v>91</v>
      </c>
      <c r="AS6" s="146" t="s">
        <v>4</v>
      </c>
      <c r="AT6" s="144" t="s">
        <v>86</v>
      </c>
      <c r="AU6" s="144" t="s">
        <v>87</v>
      </c>
      <c r="AV6" s="144" t="s">
        <v>227</v>
      </c>
      <c r="AW6" s="139" t="s">
        <v>19</v>
      </c>
      <c r="AX6" s="139" t="s">
        <v>91</v>
      </c>
      <c r="AY6" s="155"/>
      <c r="AZ6" s="155"/>
    </row>
    <row r="7" spans="1:188" ht="115.2" customHeight="1" x14ac:dyDescent="0.45">
      <c r="A7" s="153"/>
      <c r="B7" s="161"/>
      <c r="C7" s="153"/>
      <c r="D7" s="146"/>
      <c r="E7" s="146"/>
      <c r="F7" s="146"/>
      <c r="G7" s="144"/>
      <c r="H7" s="144"/>
      <c r="I7" s="144"/>
      <c r="J7" s="145"/>
      <c r="K7" s="144"/>
      <c r="L7" s="144"/>
      <c r="M7" s="144"/>
      <c r="N7" s="144"/>
      <c r="O7" s="145"/>
      <c r="P7" s="144"/>
      <c r="Q7" s="140"/>
      <c r="R7" s="140"/>
      <c r="S7" s="146"/>
      <c r="T7" s="144"/>
      <c r="U7" s="144"/>
      <c r="V7" s="145"/>
      <c r="W7" s="144"/>
      <c r="X7" s="140"/>
      <c r="Y7" s="140"/>
      <c r="Z7" s="146"/>
      <c r="AA7" s="144"/>
      <c r="AB7" s="144"/>
      <c r="AC7" s="145"/>
      <c r="AD7" s="140"/>
      <c r="AE7" s="140"/>
      <c r="AF7" s="146"/>
      <c r="AG7" s="144"/>
      <c r="AH7" s="144"/>
      <c r="AI7" s="145"/>
      <c r="AJ7" s="140"/>
      <c r="AK7" s="140"/>
      <c r="AL7" s="146"/>
      <c r="AM7" s="144"/>
      <c r="AN7" s="144"/>
      <c r="AO7" s="144"/>
      <c r="AP7" s="158"/>
      <c r="AQ7" s="140"/>
      <c r="AR7" s="140"/>
      <c r="AS7" s="146"/>
      <c r="AT7" s="144"/>
      <c r="AU7" s="144"/>
      <c r="AV7" s="144"/>
      <c r="AW7" s="140"/>
      <c r="AX7" s="140"/>
      <c r="AY7" s="156"/>
      <c r="AZ7" s="156"/>
    </row>
    <row r="8" spans="1:188" ht="28.2" customHeight="1" x14ac:dyDescent="0.45">
      <c r="A8" s="26"/>
      <c r="B8" s="141" t="s">
        <v>73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3"/>
    </row>
    <row r="9" spans="1:188" ht="19.95" customHeight="1" x14ac:dyDescent="0.45">
      <c r="A9" s="4">
        <v>1</v>
      </c>
      <c r="B9" s="7" t="s">
        <v>29</v>
      </c>
      <c r="C9" s="64" t="s">
        <v>5</v>
      </c>
      <c r="D9" s="24" t="s">
        <v>79</v>
      </c>
      <c r="E9" s="11">
        <v>18</v>
      </c>
      <c r="F9" s="25">
        <v>18</v>
      </c>
      <c r="G9" s="25"/>
      <c r="H9" s="25"/>
      <c r="I9" s="25"/>
      <c r="J9" s="25"/>
      <c r="K9" s="25"/>
      <c r="L9" s="6"/>
      <c r="M9" s="24"/>
      <c r="N9" s="24"/>
      <c r="O9" s="24"/>
      <c r="P9" s="24"/>
      <c r="Q9" s="24"/>
      <c r="R9" s="24"/>
      <c r="S9" s="25"/>
      <c r="T9" s="25"/>
      <c r="U9" s="25"/>
      <c r="V9" s="25"/>
      <c r="W9" s="25"/>
      <c r="X9" s="25"/>
      <c r="Y9" s="25"/>
      <c r="Z9" s="24">
        <v>18</v>
      </c>
      <c r="AA9" s="24"/>
      <c r="AB9" s="24"/>
      <c r="AC9" s="24"/>
      <c r="AD9" s="24">
        <v>2</v>
      </c>
      <c r="AE9" s="24" t="s">
        <v>79</v>
      </c>
      <c r="AF9" s="25"/>
      <c r="AG9" s="25"/>
      <c r="AH9" s="25"/>
      <c r="AI9" s="25"/>
      <c r="AJ9" s="25"/>
      <c r="AK9" s="25"/>
      <c r="AL9" s="24"/>
      <c r="AM9" s="7"/>
      <c r="AN9" s="7"/>
      <c r="AO9" s="7"/>
      <c r="AP9" s="7"/>
      <c r="AQ9" s="7"/>
      <c r="AR9" s="7"/>
      <c r="AS9" s="9"/>
      <c r="AT9" s="9"/>
      <c r="AU9" s="9"/>
      <c r="AV9" s="9"/>
      <c r="AW9" s="9"/>
      <c r="AX9" s="9"/>
      <c r="AY9" s="7">
        <f>SUM(Q9,X9,AD9,AJ9,AQ9,AW9)</f>
        <v>2</v>
      </c>
      <c r="AZ9" s="7"/>
    </row>
    <row r="10" spans="1:188" ht="20.149999999999999" customHeight="1" x14ac:dyDescent="0.45">
      <c r="A10" s="4">
        <v>2</v>
      </c>
      <c r="B10" s="7" t="s">
        <v>30</v>
      </c>
      <c r="C10" s="7" t="s">
        <v>6</v>
      </c>
      <c r="D10" s="24" t="s">
        <v>78</v>
      </c>
      <c r="E10" s="11">
        <v>72</v>
      </c>
      <c r="F10" s="25"/>
      <c r="G10" s="25"/>
      <c r="H10" s="25"/>
      <c r="I10" s="25"/>
      <c r="J10" s="25">
        <v>72</v>
      </c>
      <c r="K10" s="25"/>
      <c r="L10" s="6"/>
      <c r="M10" s="24"/>
      <c r="N10" s="24"/>
      <c r="O10" s="24">
        <v>18</v>
      </c>
      <c r="P10" s="24"/>
      <c r="Q10" s="24">
        <v>2</v>
      </c>
      <c r="R10" s="24" t="s">
        <v>78</v>
      </c>
      <c r="S10" s="25"/>
      <c r="T10" s="25"/>
      <c r="U10" s="25"/>
      <c r="V10" s="25">
        <v>18</v>
      </c>
      <c r="W10" s="25"/>
      <c r="X10" s="25">
        <v>2</v>
      </c>
      <c r="Y10" s="25" t="s">
        <v>78</v>
      </c>
      <c r="Z10" s="24"/>
      <c r="AA10" s="24"/>
      <c r="AB10" s="24"/>
      <c r="AC10" s="24">
        <v>18</v>
      </c>
      <c r="AD10" s="24">
        <v>2</v>
      </c>
      <c r="AE10" s="24" t="s">
        <v>78</v>
      </c>
      <c r="AF10" s="25"/>
      <c r="AG10" s="25"/>
      <c r="AH10" s="25"/>
      <c r="AI10" s="25">
        <v>18</v>
      </c>
      <c r="AJ10" s="25">
        <v>2</v>
      </c>
      <c r="AK10" s="25" t="s">
        <v>78</v>
      </c>
      <c r="AL10" s="24"/>
      <c r="AM10" s="7"/>
      <c r="AN10" s="7"/>
      <c r="AO10" s="7"/>
      <c r="AP10" s="7"/>
      <c r="AQ10" s="7"/>
      <c r="AR10" s="7"/>
      <c r="AS10" s="9"/>
      <c r="AT10" s="9"/>
      <c r="AU10" s="9"/>
      <c r="AV10" s="9"/>
      <c r="AW10" s="9"/>
      <c r="AX10" s="9"/>
      <c r="AY10" s="7">
        <f>SUM(Q10,X10,AD10,AJ10,AQ10,AW10)</f>
        <v>8</v>
      </c>
      <c r="AZ10" s="7"/>
    </row>
    <row r="11" spans="1:188" ht="28.2" customHeight="1" x14ac:dyDescent="0.45">
      <c r="A11" s="26"/>
      <c r="B11" s="9"/>
      <c r="C11" s="10" t="s">
        <v>55</v>
      </c>
      <c r="D11" s="25"/>
      <c r="E11" s="11">
        <f t="shared" ref="E11:Q11" si="0">SUM(E9:E10)</f>
        <v>90</v>
      </c>
      <c r="F11" s="11">
        <f t="shared" si="0"/>
        <v>18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72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18</v>
      </c>
      <c r="P11" s="11">
        <f t="shared" si="0"/>
        <v>0</v>
      </c>
      <c r="Q11" s="11">
        <f t="shared" si="0"/>
        <v>2</v>
      </c>
      <c r="R11" s="22"/>
      <c r="S11" s="11">
        <f t="shared" ref="S11:X11" si="1">SUM(S9:S10)</f>
        <v>0</v>
      </c>
      <c r="T11" s="11">
        <f t="shared" si="1"/>
        <v>0</v>
      </c>
      <c r="U11" s="11">
        <f t="shared" si="1"/>
        <v>0</v>
      </c>
      <c r="V11" s="11">
        <f t="shared" si="1"/>
        <v>18</v>
      </c>
      <c r="W11" s="11">
        <f t="shared" si="1"/>
        <v>0</v>
      </c>
      <c r="X11" s="11">
        <f t="shared" si="1"/>
        <v>2</v>
      </c>
      <c r="Y11" s="22"/>
      <c r="Z11" s="11">
        <f>SUM(Z9:Z10)</f>
        <v>18</v>
      </c>
      <c r="AA11" s="11">
        <f>SUM(AA9:AA10)</f>
        <v>0</v>
      </c>
      <c r="AB11" s="11">
        <f>SUM(AB9:AB10)</f>
        <v>0</v>
      </c>
      <c r="AC11" s="11">
        <f>SUM(AC9:AC10)</f>
        <v>18</v>
      </c>
      <c r="AD11" s="11">
        <f>SUM(AD9:AD10)</f>
        <v>4</v>
      </c>
      <c r="AE11" s="22"/>
      <c r="AF11" s="11">
        <f>SUM(AF9:AF10)</f>
        <v>0</v>
      </c>
      <c r="AG11" s="11">
        <f>SUM(AG9:AG10)</f>
        <v>0</v>
      </c>
      <c r="AH11" s="11">
        <f>SUM(AH9:AH10)</f>
        <v>0</v>
      </c>
      <c r="AI11" s="11">
        <f>SUM(AI9:AI10)</f>
        <v>18</v>
      </c>
      <c r="AJ11" s="11">
        <f>SUM(AJ9:AJ10)</f>
        <v>2</v>
      </c>
      <c r="AK11" s="22"/>
      <c r="AL11" s="11">
        <f t="shared" ref="AL11:AQ11" si="2">SUM(AL9:AL10)</f>
        <v>0</v>
      </c>
      <c r="AM11" s="11">
        <f t="shared" si="2"/>
        <v>0</v>
      </c>
      <c r="AN11" s="11">
        <f t="shared" si="2"/>
        <v>0</v>
      </c>
      <c r="AO11" s="11">
        <f t="shared" si="2"/>
        <v>0</v>
      </c>
      <c r="AP11" s="11">
        <f t="shared" si="2"/>
        <v>0</v>
      </c>
      <c r="AQ11" s="11">
        <f t="shared" si="2"/>
        <v>0</v>
      </c>
      <c r="AR11" s="22"/>
      <c r="AS11" s="11">
        <f>SUM(AS9:AS10)</f>
        <v>0</v>
      </c>
      <c r="AT11" s="11">
        <f>SUM(AT9:AT10)</f>
        <v>0</v>
      </c>
      <c r="AU11" s="11">
        <f>SUM(AU9:AU10)</f>
        <v>0</v>
      </c>
      <c r="AV11" s="11">
        <f>SUM(AV9:AV10)</f>
        <v>0</v>
      </c>
      <c r="AW11" s="11">
        <f>SUM(AW9:AW10)</f>
        <v>0</v>
      </c>
      <c r="AX11" s="22"/>
      <c r="AY11" s="11">
        <f>SUM(AY9:AY10)</f>
        <v>10</v>
      </c>
      <c r="AZ11" s="11">
        <f>SUM(AZ9:AZ10)</f>
        <v>0</v>
      </c>
    </row>
    <row r="12" spans="1:188" ht="28.2" customHeight="1" x14ac:dyDescent="0.45">
      <c r="A12" s="26"/>
      <c r="B12" s="141" t="s">
        <v>74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3"/>
    </row>
    <row r="13" spans="1:188" ht="20.149999999999999" customHeight="1" x14ac:dyDescent="0.45">
      <c r="A13" s="4">
        <v>1</v>
      </c>
      <c r="B13" s="7" t="s">
        <v>31</v>
      </c>
      <c r="C13" s="7" t="s">
        <v>7</v>
      </c>
      <c r="D13" s="24" t="s">
        <v>181</v>
      </c>
      <c r="E13" s="11">
        <f>SUM(F13:K13)</f>
        <v>48</v>
      </c>
      <c r="F13" s="25">
        <v>24</v>
      </c>
      <c r="G13" s="25">
        <v>24</v>
      </c>
      <c r="H13" s="25"/>
      <c r="I13" s="25"/>
      <c r="J13" s="25"/>
      <c r="K13" s="25"/>
      <c r="L13" s="8">
        <v>24</v>
      </c>
      <c r="M13" s="24">
        <v>24</v>
      </c>
      <c r="N13" s="24"/>
      <c r="O13" s="24"/>
      <c r="P13" s="24"/>
      <c r="Q13" s="24">
        <v>6</v>
      </c>
      <c r="R13" s="24" t="s">
        <v>180</v>
      </c>
      <c r="S13" s="25"/>
      <c r="T13" s="25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5"/>
      <c r="AG13" s="25"/>
      <c r="AH13" s="25"/>
      <c r="AI13" s="25"/>
      <c r="AJ13" s="25"/>
      <c r="AK13" s="25"/>
      <c r="AL13" s="24"/>
      <c r="AM13" s="24"/>
      <c r="AN13" s="24"/>
      <c r="AO13" s="24"/>
      <c r="AP13" s="24"/>
      <c r="AQ13" s="24"/>
      <c r="AR13" s="24"/>
      <c r="AS13" s="9"/>
      <c r="AT13" s="9"/>
      <c r="AU13" s="9"/>
      <c r="AV13" s="9"/>
      <c r="AW13" s="9"/>
      <c r="AX13" s="9"/>
      <c r="AY13" s="7">
        <f t="shared" ref="AY13:AY25" si="3">SUM(Q13,X13,AD13,AJ13,AQ13,AW13)</f>
        <v>6</v>
      </c>
      <c r="AZ13" s="24">
        <v>6</v>
      </c>
    </row>
    <row r="14" spans="1:188" ht="20.149999999999999" customHeight="1" x14ac:dyDescent="0.45">
      <c r="A14" s="4">
        <v>2</v>
      </c>
      <c r="B14" s="7" t="s">
        <v>32</v>
      </c>
      <c r="C14" s="7" t="s">
        <v>9</v>
      </c>
      <c r="D14" s="24" t="s">
        <v>181</v>
      </c>
      <c r="E14" s="11">
        <f t="shared" ref="E14:E25" si="4">SUM(F14:K14)</f>
        <v>36</v>
      </c>
      <c r="F14" s="25">
        <v>12</v>
      </c>
      <c r="G14" s="25">
        <v>24</v>
      </c>
      <c r="H14" s="25"/>
      <c r="I14" s="25"/>
      <c r="J14" s="25"/>
      <c r="K14" s="25"/>
      <c r="L14" s="8">
        <v>12</v>
      </c>
      <c r="M14" s="24">
        <v>24</v>
      </c>
      <c r="N14" s="24"/>
      <c r="O14" s="24"/>
      <c r="P14" s="24"/>
      <c r="Q14" s="24">
        <v>5</v>
      </c>
      <c r="R14" s="24" t="s">
        <v>180</v>
      </c>
      <c r="S14" s="25"/>
      <c r="T14" s="25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5"/>
      <c r="AL14" s="24"/>
      <c r="AM14" s="24"/>
      <c r="AN14" s="24"/>
      <c r="AO14" s="24"/>
      <c r="AP14" s="24"/>
      <c r="AQ14" s="24"/>
      <c r="AR14" s="24"/>
      <c r="AS14" s="25"/>
      <c r="AT14" s="25"/>
      <c r="AU14" s="25"/>
      <c r="AV14" s="25"/>
      <c r="AW14" s="25"/>
      <c r="AX14" s="25"/>
      <c r="AY14" s="7">
        <f t="shared" ref="AY14:AY19" si="5">SUM(Q14,X14,AD14,AJ14,AQ14,AW14)</f>
        <v>5</v>
      </c>
      <c r="AZ14" s="24"/>
    </row>
    <row r="15" spans="1:188" ht="20.149999999999999" customHeight="1" x14ac:dyDescent="0.45">
      <c r="A15" s="4">
        <v>3</v>
      </c>
      <c r="B15" s="7" t="s">
        <v>33</v>
      </c>
      <c r="C15" s="7" t="s">
        <v>108</v>
      </c>
      <c r="D15" s="24" t="s">
        <v>181</v>
      </c>
      <c r="E15" s="11">
        <f t="shared" si="4"/>
        <v>36</v>
      </c>
      <c r="F15" s="25">
        <v>12</v>
      </c>
      <c r="G15" s="25">
        <v>24</v>
      </c>
      <c r="H15" s="25"/>
      <c r="I15" s="25"/>
      <c r="J15" s="25"/>
      <c r="K15" s="25"/>
      <c r="L15" s="8">
        <v>12</v>
      </c>
      <c r="M15" s="24">
        <v>24</v>
      </c>
      <c r="N15" s="24"/>
      <c r="O15" s="24"/>
      <c r="P15" s="24"/>
      <c r="Q15" s="24">
        <v>5</v>
      </c>
      <c r="R15" s="24" t="s">
        <v>180</v>
      </c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5"/>
      <c r="AG15" s="25"/>
      <c r="AH15" s="25"/>
      <c r="AI15" s="25"/>
      <c r="AJ15" s="25"/>
      <c r="AK15" s="25"/>
      <c r="AL15" s="24"/>
      <c r="AM15" s="24"/>
      <c r="AN15" s="24"/>
      <c r="AO15" s="24"/>
      <c r="AP15" s="24"/>
      <c r="AQ15" s="24"/>
      <c r="AR15" s="24"/>
      <c r="AS15" s="25"/>
      <c r="AT15" s="25"/>
      <c r="AU15" s="25"/>
      <c r="AV15" s="25"/>
      <c r="AW15" s="25"/>
      <c r="AX15" s="25"/>
      <c r="AY15" s="7">
        <f t="shared" si="5"/>
        <v>5</v>
      </c>
      <c r="AZ15" s="24">
        <v>5</v>
      </c>
    </row>
    <row r="16" spans="1:188" ht="20.149999999999999" customHeight="1" x14ac:dyDescent="0.45">
      <c r="A16" s="4">
        <v>4</v>
      </c>
      <c r="B16" s="7" t="s">
        <v>34</v>
      </c>
      <c r="C16" s="7" t="s">
        <v>10</v>
      </c>
      <c r="D16" s="24" t="s">
        <v>78</v>
      </c>
      <c r="E16" s="11">
        <f t="shared" si="4"/>
        <v>24</v>
      </c>
      <c r="F16" s="25">
        <v>24</v>
      </c>
      <c r="G16" s="25"/>
      <c r="H16" s="25"/>
      <c r="I16" s="25"/>
      <c r="J16" s="25"/>
      <c r="K16" s="25"/>
      <c r="L16" s="8">
        <v>24</v>
      </c>
      <c r="M16" s="24"/>
      <c r="N16" s="24"/>
      <c r="O16" s="24"/>
      <c r="P16" s="24"/>
      <c r="Q16" s="24">
        <v>3</v>
      </c>
      <c r="R16" s="24" t="s">
        <v>78</v>
      </c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5"/>
      <c r="AL16" s="24"/>
      <c r="AM16" s="24"/>
      <c r="AN16" s="24"/>
      <c r="AO16" s="24"/>
      <c r="AP16" s="24"/>
      <c r="AQ16" s="24"/>
      <c r="AR16" s="24"/>
      <c r="AS16" s="25"/>
      <c r="AT16" s="25"/>
      <c r="AU16" s="25"/>
      <c r="AV16" s="25"/>
      <c r="AW16" s="25"/>
      <c r="AX16" s="25"/>
      <c r="AY16" s="7">
        <f t="shared" si="5"/>
        <v>3</v>
      </c>
      <c r="AZ16" s="24"/>
    </row>
    <row r="17" spans="1:52" ht="20.149999999999999" customHeight="1" x14ac:dyDescent="0.45">
      <c r="A17" s="4">
        <v>5</v>
      </c>
      <c r="B17" s="7" t="s">
        <v>35</v>
      </c>
      <c r="C17" s="7" t="s">
        <v>84</v>
      </c>
      <c r="D17" s="24" t="s">
        <v>78</v>
      </c>
      <c r="E17" s="11">
        <f t="shared" si="4"/>
        <v>24</v>
      </c>
      <c r="F17" s="25"/>
      <c r="G17" s="25"/>
      <c r="H17" s="25">
        <v>24</v>
      </c>
      <c r="I17" s="25"/>
      <c r="J17" s="25"/>
      <c r="K17" s="25"/>
      <c r="L17" s="8"/>
      <c r="M17" s="24"/>
      <c r="N17" s="24">
        <v>24</v>
      </c>
      <c r="O17" s="24"/>
      <c r="P17" s="24"/>
      <c r="Q17" s="24">
        <v>3</v>
      </c>
      <c r="R17" s="24" t="s">
        <v>78</v>
      </c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4"/>
      <c r="AM17" s="24"/>
      <c r="AN17" s="24"/>
      <c r="AO17" s="24"/>
      <c r="AP17" s="24"/>
      <c r="AQ17" s="24"/>
      <c r="AR17" s="24"/>
      <c r="AS17" s="25"/>
      <c r="AT17" s="25"/>
      <c r="AU17" s="25"/>
      <c r="AV17" s="25"/>
      <c r="AW17" s="25"/>
      <c r="AX17" s="25"/>
      <c r="AY17" s="7">
        <f t="shared" si="5"/>
        <v>3</v>
      </c>
      <c r="AZ17" s="24"/>
    </row>
    <row r="18" spans="1:52" ht="20.149999999999999" customHeight="1" x14ac:dyDescent="0.45">
      <c r="A18" s="4">
        <v>6</v>
      </c>
      <c r="B18" s="7" t="s">
        <v>36</v>
      </c>
      <c r="C18" s="7" t="s">
        <v>12</v>
      </c>
      <c r="D18" s="24" t="s">
        <v>181</v>
      </c>
      <c r="E18" s="11">
        <f t="shared" si="4"/>
        <v>24</v>
      </c>
      <c r="F18" s="25">
        <v>24</v>
      </c>
      <c r="G18" s="25"/>
      <c r="H18" s="25"/>
      <c r="I18" s="25"/>
      <c r="J18" s="25"/>
      <c r="K18" s="25"/>
      <c r="L18" s="8">
        <v>24</v>
      </c>
      <c r="M18" s="24"/>
      <c r="N18" s="24"/>
      <c r="O18" s="24"/>
      <c r="P18" s="24"/>
      <c r="Q18" s="24">
        <v>3</v>
      </c>
      <c r="R18" s="24" t="s">
        <v>181</v>
      </c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/>
      <c r="AT18" s="25"/>
      <c r="AU18" s="25"/>
      <c r="AV18" s="25"/>
      <c r="AW18" s="25"/>
      <c r="AX18" s="25"/>
      <c r="AY18" s="7">
        <f t="shared" si="5"/>
        <v>3</v>
      </c>
      <c r="AZ18" s="24">
        <v>3</v>
      </c>
    </row>
    <row r="19" spans="1:52" ht="20.149999999999999" customHeight="1" x14ac:dyDescent="0.45">
      <c r="A19" s="4">
        <v>7</v>
      </c>
      <c r="B19" s="5" t="s">
        <v>37</v>
      </c>
      <c r="C19" s="7" t="s">
        <v>66</v>
      </c>
      <c r="D19" s="24" t="s">
        <v>78</v>
      </c>
      <c r="E19" s="11">
        <f t="shared" si="4"/>
        <v>24</v>
      </c>
      <c r="F19" s="25">
        <v>24</v>
      </c>
      <c r="G19" s="25"/>
      <c r="H19" s="25"/>
      <c r="I19" s="25"/>
      <c r="J19" s="25"/>
      <c r="K19" s="25"/>
      <c r="L19" s="8">
        <v>24</v>
      </c>
      <c r="M19" s="24"/>
      <c r="N19" s="24"/>
      <c r="O19" s="24"/>
      <c r="P19" s="24"/>
      <c r="Q19" s="24">
        <v>3</v>
      </c>
      <c r="R19" s="24" t="s">
        <v>78</v>
      </c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/>
      <c r="AT19" s="25"/>
      <c r="AU19" s="25"/>
      <c r="AV19" s="25"/>
      <c r="AW19" s="25"/>
      <c r="AX19" s="25"/>
      <c r="AY19" s="7">
        <f t="shared" si="5"/>
        <v>3</v>
      </c>
      <c r="AZ19" s="24"/>
    </row>
    <row r="20" spans="1:52" ht="20.149999999999999" customHeight="1" x14ac:dyDescent="0.45">
      <c r="A20" s="4">
        <v>8</v>
      </c>
      <c r="B20" s="7" t="s">
        <v>38</v>
      </c>
      <c r="C20" s="7" t="s">
        <v>8</v>
      </c>
      <c r="D20" s="24" t="s">
        <v>182</v>
      </c>
      <c r="E20" s="11">
        <f t="shared" si="4"/>
        <v>48</v>
      </c>
      <c r="F20" s="25">
        <v>24</v>
      </c>
      <c r="G20" s="25">
        <v>24</v>
      </c>
      <c r="H20" s="25"/>
      <c r="I20" s="25"/>
      <c r="J20" s="25"/>
      <c r="K20" s="25"/>
      <c r="L20" s="8"/>
      <c r="M20" s="24"/>
      <c r="N20" s="24"/>
      <c r="O20" s="24"/>
      <c r="P20" s="24"/>
      <c r="Q20" s="24"/>
      <c r="R20" s="24"/>
      <c r="S20" s="25">
        <v>24</v>
      </c>
      <c r="T20" s="25">
        <v>24</v>
      </c>
      <c r="U20" s="25"/>
      <c r="V20" s="25"/>
      <c r="W20" s="25"/>
      <c r="X20" s="25">
        <v>6</v>
      </c>
      <c r="Y20" s="25" t="s">
        <v>180</v>
      </c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25"/>
      <c r="AL20" s="24"/>
      <c r="AM20" s="24"/>
      <c r="AN20" s="24"/>
      <c r="AO20" s="24"/>
      <c r="AP20" s="24"/>
      <c r="AQ20" s="24"/>
      <c r="AR20" s="24"/>
      <c r="AS20" s="9"/>
      <c r="AT20" s="9"/>
      <c r="AU20" s="9"/>
      <c r="AV20" s="9"/>
      <c r="AW20" s="9"/>
      <c r="AX20" s="9"/>
      <c r="AY20" s="7">
        <f t="shared" si="3"/>
        <v>6</v>
      </c>
      <c r="AZ20" s="24">
        <v>6</v>
      </c>
    </row>
    <row r="21" spans="1:52" s="32" customFormat="1" ht="20.149999999999999" customHeight="1" x14ac:dyDescent="0.45">
      <c r="A21" s="4">
        <v>9</v>
      </c>
      <c r="B21" s="7" t="s">
        <v>39</v>
      </c>
      <c r="C21" s="7" t="s">
        <v>137</v>
      </c>
      <c r="D21" s="30" t="s">
        <v>182</v>
      </c>
      <c r="E21" s="11">
        <f t="shared" si="4"/>
        <v>60</v>
      </c>
      <c r="F21" s="25">
        <v>24</v>
      </c>
      <c r="G21" s="25">
        <v>36</v>
      </c>
      <c r="H21" s="25"/>
      <c r="I21" s="25"/>
      <c r="J21" s="25"/>
      <c r="K21" s="25"/>
      <c r="L21" s="31"/>
      <c r="M21" s="30"/>
      <c r="N21" s="30"/>
      <c r="O21" s="30"/>
      <c r="P21" s="30"/>
      <c r="Q21" s="30"/>
      <c r="R21" s="30"/>
      <c r="S21" s="25">
        <v>24</v>
      </c>
      <c r="T21" s="25">
        <v>36</v>
      </c>
      <c r="U21" s="25"/>
      <c r="V21" s="25"/>
      <c r="W21" s="25"/>
      <c r="X21" s="25">
        <v>6</v>
      </c>
      <c r="Y21" s="25" t="s">
        <v>180</v>
      </c>
      <c r="Z21" s="30"/>
      <c r="AA21" s="30"/>
      <c r="AB21" s="30"/>
      <c r="AC21" s="30"/>
      <c r="AD21" s="30"/>
      <c r="AE21" s="30"/>
      <c r="AF21" s="25"/>
      <c r="AG21" s="25"/>
      <c r="AH21" s="25"/>
      <c r="AI21" s="25"/>
      <c r="AJ21" s="25"/>
      <c r="AK21" s="25"/>
      <c r="AL21" s="30"/>
      <c r="AM21" s="30"/>
      <c r="AN21" s="30"/>
      <c r="AO21" s="30"/>
      <c r="AP21" s="30"/>
      <c r="AQ21" s="30"/>
      <c r="AR21" s="30"/>
      <c r="AS21" s="25"/>
      <c r="AT21" s="25"/>
      <c r="AU21" s="25"/>
      <c r="AV21" s="25"/>
      <c r="AW21" s="25"/>
      <c r="AX21" s="25"/>
      <c r="AY21" s="14">
        <f>SUM(Q21,X21,AD21,AJ21,AQ21,AW21)</f>
        <v>6</v>
      </c>
      <c r="AZ21" s="30">
        <v>6</v>
      </c>
    </row>
    <row r="22" spans="1:52" ht="20.149999999999999" customHeight="1" x14ac:dyDescent="0.45">
      <c r="A22" s="4">
        <v>10</v>
      </c>
      <c r="B22" s="7" t="s">
        <v>40</v>
      </c>
      <c r="C22" s="7" t="s">
        <v>82</v>
      </c>
      <c r="D22" s="24" t="s">
        <v>182</v>
      </c>
      <c r="E22" s="11">
        <f t="shared" si="4"/>
        <v>36</v>
      </c>
      <c r="F22" s="25">
        <v>12</v>
      </c>
      <c r="G22" s="25"/>
      <c r="H22" s="25">
        <v>24</v>
      </c>
      <c r="I22" s="25"/>
      <c r="J22" s="25"/>
      <c r="K22" s="25"/>
      <c r="L22" s="8"/>
      <c r="M22" s="24"/>
      <c r="N22" s="24"/>
      <c r="O22" s="24"/>
      <c r="P22" s="24"/>
      <c r="Q22" s="24"/>
      <c r="R22" s="24"/>
      <c r="S22" s="25">
        <v>12</v>
      </c>
      <c r="T22" s="25"/>
      <c r="U22" s="25">
        <v>24</v>
      </c>
      <c r="V22" s="25"/>
      <c r="W22" s="25"/>
      <c r="X22" s="25">
        <v>5</v>
      </c>
      <c r="Y22" s="25" t="s">
        <v>180</v>
      </c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5"/>
      <c r="AL22" s="24"/>
      <c r="AM22" s="24"/>
      <c r="AN22" s="24"/>
      <c r="AO22" s="24"/>
      <c r="AP22" s="24"/>
      <c r="AQ22" s="24"/>
      <c r="AR22" s="24"/>
      <c r="AS22" s="25"/>
      <c r="AT22" s="25"/>
      <c r="AU22" s="25"/>
      <c r="AV22" s="25"/>
      <c r="AW22" s="25"/>
      <c r="AX22" s="25"/>
      <c r="AY22" s="7">
        <f t="shared" si="3"/>
        <v>5</v>
      </c>
      <c r="AZ22" s="24">
        <v>5</v>
      </c>
    </row>
    <row r="23" spans="1:52" ht="37.950000000000003" customHeight="1" x14ac:dyDescent="0.45">
      <c r="A23" s="4">
        <v>11</v>
      </c>
      <c r="B23" s="7" t="s">
        <v>41</v>
      </c>
      <c r="C23" s="64" t="s">
        <v>26</v>
      </c>
      <c r="D23" s="24" t="s">
        <v>78</v>
      </c>
      <c r="E23" s="11">
        <f t="shared" si="4"/>
        <v>24</v>
      </c>
      <c r="F23" s="25">
        <v>24</v>
      </c>
      <c r="G23" s="25"/>
      <c r="H23" s="25"/>
      <c r="I23" s="25"/>
      <c r="J23" s="25"/>
      <c r="K23" s="25"/>
      <c r="L23" s="8"/>
      <c r="M23" s="24"/>
      <c r="N23" s="24"/>
      <c r="O23" s="24"/>
      <c r="P23" s="24"/>
      <c r="Q23" s="24"/>
      <c r="R23" s="24"/>
      <c r="S23" s="25">
        <v>24</v>
      </c>
      <c r="T23" s="25"/>
      <c r="U23" s="25"/>
      <c r="V23" s="25"/>
      <c r="W23" s="25"/>
      <c r="X23" s="25">
        <v>3</v>
      </c>
      <c r="Y23" s="25" t="s">
        <v>78</v>
      </c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5"/>
      <c r="AL23" s="24"/>
      <c r="AM23" s="24"/>
      <c r="AN23" s="24"/>
      <c r="AO23" s="24"/>
      <c r="AP23" s="24"/>
      <c r="AQ23" s="24"/>
      <c r="AR23" s="24"/>
      <c r="AS23" s="25"/>
      <c r="AT23" s="25"/>
      <c r="AU23" s="25"/>
      <c r="AV23" s="25"/>
      <c r="AW23" s="25"/>
      <c r="AX23" s="25"/>
      <c r="AY23" s="7">
        <f>SUM(Q23,X23,AD23,AJ23,AQ23,AW23)</f>
        <v>3</v>
      </c>
      <c r="AZ23" s="24"/>
    </row>
    <row r="24" spans="1:52" ht="20.149999999999999" customHeight="1" x14ac:dyDescent="0.45">
      <c r="A24" s="4">
        <v>12</v>
      </c>
      <c r="B24" s="7" t="s">
        <v>42</v>
      </c>
      <c r="C24" s="7" t="s">
        <v>11</v>
      </c>
      <c r="D24" s="24" t="s">
        <v>78</v>
      </c>
      <c r="E24" s="11">
        <f t="shared" si="4"/>
        <v>24</v>
      </c>
      <c r="F24" s="25">
        <v>24</v>
      </c>
      <c r="G24" s="25"/>
      <c r="H24" s="25"/>
      <c r="I24" s="25"/>
      <c r="J24" s="25"/>
      <c r="K24" s="25"/>
      <c r="L24" s="8"/>
      <c r="M24" s="24"/>
      <c r="N24" s="24"/>
      <c r="O24" s="24"/>
      <c r="P24" s="24"/>
      <c r="Q24" s="24"/>
      <c r="R24" s="24"/>
      <c r="S24" s="25">
        <v>24</v>
      </c>
      <c r="T24" s="25"/>
      <c r="U24" s="25"/>
      <c r="V24" s="25"/>
      <c r="W24" s="25"/>
      <c r="X24" s="25">
        <v>3</v>
      </c>
      <c r="Y24" s="25" t="s">
        <v>78</v>
      </c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5"/>
      <c r="AL24" s="24"/>
      <c r="AM24" s="24"/>
      <c r="AN24" s="24"/>
      <c r="AO24" s="24"/>
      <c r="AP24" s="24"/>
      <c r="AQ24" s="24"/>
      <c r="AR24" s="24"/>
      <c r="AS24" s="25"/>
      <c r="AT24" s="25"/>
      <c r="AU24" s="25"/>
      <c r="AV24" s="25"/>
      <c r="AW24" s="25"/>
      <c r="AX24" s="25"/>
      <c r="AY24" s="7">
        <f>SUM(Q24,X24,AD24,AJ24,AQ24,AW24)</f>
        <v>3</v>
      </c>
      <c r="AZ24" s="24"/>
    </row>
    <row r="25" spans="1:52" ht="20.149999999999999" customHeight="1" x14ac:dyDescent="0.45">
      <c r="A25" s="4">
        <v>13</v>
      </c>
      <c r="B25" s="7" t="s">
        <v>43</v>
      </c>
      <c r="C25" s="7" t="s">
        <v>83</v>
      </c>
      <c r="D25" s="24" t="s">
        <v>78</v>
      </c>
      <c r="E25" s="11">
        <f t="shared" si="4"/>
        <v>24</v>
      </c>
      <c r="F25" s="25"/>
      <c r="G25" s="25"/>
      <c r="H25" s="25">
        <v>24</v>
      </c>
      <c r="I25" s="25"/>
      <c r="J25" s="25"/>
      <c r="K25" s="25"/>
      <c r="L25" s="8"/>
      <c r="M25" s="24"/>
      <c r="N25" s="24"/>
      <c r="O25" s="24"/>
      <c r="P25" s="24"/>
      <c r="Q25" s="24"/>
      <c r="R25" s="24"/>
      <c r="S25" s="25"/>
      <c r="T25" s="25"/>
      <c r="U25" s="25"/>
      <c r="V25" s="25"/>
      <c r="W25" s="25"/>
      <c r="X25" s="25"/>
      <c r="Y25" s="25"/>
      <c r="Z25" s="24"/>
      <c r="AA25" s="24"/>
      <c r="AB25" s="24">
        <v>24</v>
      </c>
      <c r="AC25" s="24"/>
      <c r="AD25" s="24">
        <v>3</v>
      </c>
      <c r="AE25" s="24" t="s">
        <v>78</v>
      </c>
      <c r="AF25" s="25"/>
      <c r="AG25" s="25"/>
      <c r="AH25" s="25"/>
      <c r="AI25" s="25"/>
      <c r="AJ25" s="25"/>
      <c r="AK25" s="25"/>
      <c r="AL25" s="24"/>
      <c r="AM25" s="24"/>
      <c r="AN25" s="24"/>
      <c r="AO25" s="24"/>
      <c r="AP25" s="24"/>
      <c r="AQ25" s="24"/>
      <c r="AR25" s="24"/>
      <c r="AS25" s="25"/>
      <c r="AT25" s="25"/>
      <c r="AU25" s="25"/>
      <c r="AV25" s="25"/>
      <c r="AW25" s="25"/>
      <c r="AX25" s="25"/>
      <c r="AY25" s="7">
        <f t="shared" si="3"/>
        <v>3</v>
      </c>
      <c r="AZ25" s="24">
        <v>3</v>
      </c>
    </row>
    <row r="26" spans="1:52" ht="28.2" customHeight="1" x14ac:dyDescent="0.45">
      <c r="A26" s="26"/>
      <c r="B26" s="25"/>
      <c r="C26" s="12" t="s">
        <v>56</v>
      </c>
      <c r="D26" s="25"/>
      <c r="E26" s="11">
        <f t="shared" ref="E26:Q26" si="6">SUM(E13:E25)</f>
        <v>432</v>
      </c>
      <c r="F26" s="11">
        <f t="shared" si="6"/>
        <v>228</v>
      </c>
      <c r="G26" s="11">
        <f t="shared" si="6"/>
        <v>132</v>
      </c>
      <c r="H26" s="11">
        <f t="shared" si="6"/>
        <v>72</v>
      </c>
      <c r="I26" s="11">
        <f t="shared" si="6"/>
        <v>0</v>
      </c>
      <c r="J26" s="11">
        <f t="shared" si="6"/>
        <v>0</v>
      </c>
      <c r="K26" s="11">
        <f t="shared" si="6"/>
        <v>0</v>
      </c>
      <c r="L26" s="11">
        <f t="shared" si="6"/>
        <v>120</v>
      </c>
      <c r="M26" s="11">
        <f t="shared" si="6"/>
        <v>72</v>
      </c>
      <c r="N26" s="11">
        <f t="shared" si="6"/>
        <v>24</v>
      </c>
      <c r="O26" s="11">
        <f t="shared" si="6"/>
        <v>0</v>
      </c>
      <c r="P26" s="11">
        <f t="shared" si="6"/>
        <v>0</v>
      </c>
      <c r="Q26" s="11">
        <f t="shared" si="6"/>
        <v>28</v>
      </c>
      <c r="R26" s="22"/>
      <c r="S26" s="11">
        <f t="shared" ref="S26:X26" si="7">SUM(S13:S25)</f>
        <v>108</v>
      </c>
      <c r="T26" s="11">
        <f t="shared" si="7"/>
        <v>60</v>
      </c>
      <c r="U26" s="11">
        <f t="shared" si="7"/>
        <v>24</v>
      </c>
      <c r="V26" s="11">
        <f t="shared" si="7"/>
        <v>0</v>
      </c>
      <c r="W26" s="11">
        <f t="shared" si="7"/>
        <v>0</v>
      </c>
      <c r="X26" s="11">
        <f t="shared" si="7"/>
        <v>23</v>
      </c>
      <c r="Y26" s="22"/>
      <c r="Z26" s="11">
        <f>SUM(Z13:Z25)</f>
        <v>0</v>
      </c>
      <c r="AA26" s="11">
        <f>SUM(AA13:AA25)</f>
        <v>0</v>
      </c>
      <c r="AB26" s="11">
        <f>SUM(AB13:AB25)</f>
        <v>24</v>
      </c>
      <c r="AC26" s="11">
        <f>SUM(AC13:AC25)</f>
        <v>0</v>
      </c>
      <c r="AD26" s="11">
        <f>SUM(AD13:AD25)</f>
        <v>3</v>
      </c>
      <c r="AE26" s="22"/>
      <c r="AF26" s="11">
        <f>SUM(AF13:AF25)</f>
        <v>0</v>
      </c>
      <c r="AG26" s="11">
        <f>SUM(AG13:AG25)</f>
        <v>0</v>
      </c>
      <c r="AH26" s="11">
        <f>SUM(AH13:AH25)</f>
        <v>0</v>
      </c>
      <c r="AI26" s="11">
        <f>SUM(AI13:AI25)</f>
        <v>0</v>
      </c>
      <c r="AJ26" s="11">
        <f>SUM(AJ13:AJ25)</f>
        <v>0</v>
      </c>
      <c r="AK26" s="22"/>
      <c r="AL26" s="11">
        <f t="shared" ref="AL26:AQ26" si="8">SUM(AL13:AL25)</f>
        <v>0</v>
      </c>
      <c r="AM26" s="11">
        <f t="shared" si="8"/>
        <v>0</v>
      </c>
      <c r="AN26" s="11">
        <f t="shared" si="8"/>
        <v>0</v>
      </c>
      <c r="AO26" s="11">
        <f t="shared" si="8"/>
        <v>0</v>
      </c>
      <c r="AP26" s="11">
        <f t="shared" si="8"/>
        <v>0</v>
      </c>
      <c r="AQ26" s="11">
        <f t="shared" si="8"/>
        <v>0</v>
      </c>
      <c r="AR26" s="22"/>
      <c r="AS26" s="11">
        <f>SUM(AS13:AS25)</f>
        <v>0</v>
      </c>
      <c r="AT26" s="11">
        <f>SUM(AT13:AT25)</f>
        <v>0</v>
      </c>
      <c r="AU26" s="11">
        <f>SUM(AU13:AU25)</f>
        <v>0</v>
      </c>
      <c r="AV26" s="11">
        <f>SUM(AV13:AV25)</f>
        <v>0</v>
      </c>
      <c r="AW26" s="11">
        <f>SUM(AW13:AW25)</f>
        <v>0</v>
      </c>
      <c r="AX26" s="22"/>
      <c r="AY26" s="11">
        <f>SUM(AY13:AY25)</f>
        <v>54</v>
      </c>
      <c r="AZ26" s="11">
        <f>SUM(AZ13:AZ25)</f>
        <v>34</v>
      </c>
    </row>
    <row r="27" spans="1:52" ht="28.2" customHeight="1" x14ac:dyDescent="0.45">
      <c r="A27" s="26"/>
      <c r="B27" s="141" t="s">
        <v>75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3"/>
    </row>
    <row r="28" spans="1:52" ht="28.2" customHeight="1" x14ac:dyDescent="0.45">
      <c r="A28" s="26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2"/>
    </row>
    <row r="29" spans="1:52" ht="19.95" customHeight="1" x14ac:dyDescent="0.45">
      <c r="A29" s="4">
        <v>1</v>
      </c>
      <c r="B29" s="7" t="s">
        <v>44</v>
      </c>
      <c r="C29" s="7" t="s">
        <v>15</v>
      </c>
      <c r="D29" s="24" t="s">
        <v>182</v>
      </c>
      <c r="E29" s="11">
        <f t="shared" ref="E29:E45" si="9">SUM(F29:K29)</f>
        <v>36</v>
      </c>
      <c r="F29" s="25">
        <v>12</v>
      </c>
      <c r="G29" s="25">
        <v>24</v>
      </c>
      <c r="H29" s="25"/>
      <c r="I29" s="25"/>
      <c r="J29" s="25"/>
      <c r="K29" s="25"/>
      <c r="L29" s="8"/>
      <c r="M29" s="24"/>
      <c r="N29" s="24"/>
      <c r="O29" s="24"/>
      <c r="P29" s="24"/>
      <c r="Q29" s="24"/>
      <c r="R29" s="24"/>
      <c r="S29" s="25">
        <v>12</v>
      </c>
      <c r="T29" s="25">
        <v>24</v>
      </c>
      <c r="U29" s="25"/>
      <c r="V29" s="25"/>
      <c r="W29" s="25"/>
      <c r="X29" s="25">
        <v>4</v>
      </c>
      <c r="Y29" s="25" t="s">
        <v>180</v>
      </c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5"/>
      <c r="AL29" s="24"/>
      <c r="AM29" s="24"/>
      <c r="AN29" s="24"/>
      <c r="AO29" s="24"/>
      <c r="AP29" s="24"/>
      <c r="AQ29" s="24"/>
      <c r="AR29" s="24"/>
      <c r="AS29" s="25"/>
      <c r="AT29" s="25"/>
      <c r="AU29" s="25"/>
      <c r="AV29" s="25"/>
      <c r="AW29" s="25"/>
      <c r="AX29" s="25"/>
      <c r="AY29" s="7">
        <f t="shared" ref="AY29:AY38" si="10">SUM(Q29,X29,AD29,AJ29,AQ29,AW29)</f>
        <v>4</v>
      </c>
      <c r="AZ29" s="24">
        <v>4</v>
      </c>
    </row>
    <row r="30" spans="1:52" ht="19.95" customHeight="1" x14ac:dyDescent="0.45">
      <c r="A30" s="4">
        <v>2</v>
      </c>
      <c r="B30" s="7" t="s">
        <v>45</v>
      </c>
      <c r="C30" s="64" t="s">
        <v>98</v>
      </c>
      <c r="D30" s="24" t="s">
        <v>185</v>
      </c>
      <c r="E30" s="11">
        <f t="shared" si="9"/>
        <v>36</v>
      </c>
      <c r="F30" s="25">
        <v>12</v>
      </c>
      <c r="G30" s="25">
        <v>24</v>
      </c>
      <c r="H30" s="25"/>
      <c r="I30" s="25"/>
      <c r="J30" s="25"/>
      <c r="K30" s="25"/>
      <c r="L30" s="8"/>
      <c r="M30" s="24"/>
      <c r="N30" s="24"/>
      <c r="O30" s="24"/>
      <c r="P30" s="24"/>
      <c r="Q30" s="24"/>
      <c r="R30" s="24"/>
      <c r="S30" s="25"/>
      <c r="T30" s="25"/>
      <c r="U30" s="25"/>
      <c r="V30" s="25"/>
      <c r="W30" s="25"/>
      <c r="X30" s="25"/>
      <c r="Y30" s="25"/>
      <c r="Z30" s="24">
        <v>12</v>
      </c>
      <c r="AA30" s="24">
        <v>24</v>
      </c>
      <c r="AB30" s="24"/>
      <c r="AC30" s="24"/>
      <c r="AD30" s="24">
        <v>4</v>
      </c>
      <c r="AE30" s="24" t="s">
        <v>180</v>
      </c>
      <c r="AF30" s="25"/>
      <c r="AG30" s="25"/>
      <c r="AH30" s="25"/>
      <c r="AI30" s="25"/>
      <c r="AJ30" s="25"/>
      <c r="AK30" s="25"/>
      <c r="AL30" s="24"/>
      <c r="AM30" s="24"/>
      <c r="AN30" s="24"/>
      <c r="AO30" s="24"/>
      <c r="AP30" s="24"/>
      <c r="AQ30" s="24"/>
      <c r="AR30" s="24"/>
      <c r="AS30" s="25"/>
      <c r="AT30" s="25"/>
      <c r="AU30" s="25"/>
      <c r="AV30" s="25"/>
      <c r="AW30" s="25"/>
      <c r="AX30" s="25"/>
      <c r="AY30" s="7">
        <f t="shared" si="10"/>
        <v>4</v>
      </c>
      <c r="AZ30" s="24">
        <v>4</v>
      </c>
    </row>
    <row r="31" spans="1:52" ht="19.95" customHeight="1" x14ac:dyDescent="0.45">
      <c r="A31" s="4">
        <v>3</v>
      </c>
      <c r="B31" s="7" t="s">
        <v>140</v>
      </c>
      <c r="C31" s="7" t="s">
        <v>106</v>
      </c>
      <c r="D31" s="24" t="s">
        <v>185</v>
      </c>
      <c r="E31" s="11">
        <f t="shared" si="9"/>
        <v>36</v>
      </c>
      <c r="F31" s="25">
        <v>12</v>
      </c>
      <c r="G31" s="25">
        <v>24</v>
      </c>
      <c r="H31" s="25"/>
      <c r="I31" s="25"/>
      <c r="J31" s="25"/>
      <c r="K31" s="25"/>
      <c r="L31" s="8"/>
      <c r="M31" s="24"/>
      <c r="N31" s="24"/>
      <c r="O31" s="24"/>
      <c r="P31" s="24"/>
      <c r="Q31" s="24"/>
      <c r="R31" s="24"/>
      <c r="S31" s="25"/>
      <c r="T31" s="25"/>
      <c r="U31" s="25"/>
      <c r="V31" s="25"/>
      <c r="W31" s="25"/>
      <c r="X31" s="25"/>
      <c r="Y31" s="25"/>
      <c r="Z31" s="24">
        <v>12</v>
      </c>
      <c r="AA31" s="24">
        <v>24</v>
      </c>
      <c r="AB31" s="24"/>
      <c r="AC31" s="24"/>
      <c r="AD31" s="24">
        <v>4</v>
      </c>
      <c r="AE31" s="24" t="s">
        <v>180</v>
      </c>
      <c r="AF31" s="25"/>
      <c r="AG31" s="25"/>
      <c r="AH31" s="25"/>
      <c r="AI31" s="25"/>
      <c r="AJ31" s="25"/>
      <c r="AK31" s="25"/>
      <c r="AL31" s="24"/>
      <c r="AM31" s="24"/>
      <c r="AN31" s="24"/>
      <c r="AO31" s="24"/>
      <c r="AP31" s="24"/>
      <c r="AQ31" s="24"/>
      <c r="AR31" s="24"/>
      <c r="AS31" s="25"/>
      <c r="AT31" s="25"/>
      <c r="AU31" s="25"/>
      <c r="AV31" s="25"/>
      <c r="AW31" s="25"/>
      <c r="AX31" s="25"/>
      <c r="AY31" s="7">
        <f t="shared" si="10"/>
        <v>4</v>
      </c>
      <c r="AZ31" s="24">
        <v>4</v>
      </c>
    </row>
    <row r="32" spans="1:52" ht="19.95" customHeight="1" x14ac:dyDescent="0.45">
      <c r="A32" s="4">
        <v>4</v>
      </c>
      <c r="B32" s="7" t="s">
        <v>46</v>
      </c>
      <c r="C32" s="7" t="s">
        <v>99</v>
      </c>
      <c r="D32" s="24" t="s">
        <v>185</v>
      </c>
      <c r="E32" s="11">
        <f t="shared" si="9"/>
        <v>36</v>
      </c>
      <c r="F32" s="25">
        <v>12</v>
      </c>
      <c r="G32" s="25">
        <v>24</v>
      </c>
      <c r="H32" s="25"/>
      <c r="I32" s="25"/>
      <c r="J32" s="25"/>
      <c r="K32" s="25"/>
      <c r="L32" s="8"/>
      <c r="M32" s="24"/>
      <c r="N32" s="24"/>
      <c r="O32" s="24"/>
      <c r="P32" s="24"/>
      <c r="Q32" s="24"/>
      <c r="R32" s="24"/>
      <c r="S32" s="25"/>
      <c r="T32" s="25"/>
      <c r="U32" s="25"/>
      <c r="V32" s="25"/>
      <c r="W32" s="25"/>
      <c r="X32" s="25"/>
      <c r="Y32" s="25"/>
      <c r="Z32" s="24">
        <v>12</v>
      </c>
      <c r="AA32" s="24">
        <v>24</v>
      </c>
      <c r="AB32" s="24"/>
      <c r="AC32" s="24"/>
      <c r="AD32" s="24">
        <v>4</v>
      </c>
      <c r="AE32" s="24" t="s">
        <v>180</v>
      </c>
      <c r="AF32" s="25"/>
      <c r="AG32" s="25"/>
      <c r="AH32" s="25"/>
      <c r="AI32" s="25"/>
      <c r="AJ32" s="25"/>
      <c r="AK32" s="25"/>
      <c r="AL32" s="24"/>
      <c r="AM32" s="24"/>
      <c r="AN32" s="24"/>
      <c r="AO32" s="24"/>
      <c r="AP32" s="24"/>
      <c r="AQ32" s="24"/>
      <c r="AR32" s="24"/>
      <c r="AS32" s="25"/>
      <c r="AT32" s="25"/>
      <c r="AU32" s="25"/>
      <c r="AV32" s="25"/>
      <c r="AW32" s="25"/>
      <c r="AX32" s="25"/>
      <c r="AY32" s="7">
        <f t="shared" si="10"/>
        <v>4</v>
      </c>
      <c r="AZ32" s="24">
        <v>4</v>
      </c>
    </row>
    <row r="33" spans="1:95" ht="19.95" customHeight="1" x14ac:dyDescent="0.45">
      <c r="A33" s="4">
        <v>5</v>
      </c>
      <c r="B33" s="7" t="s">
        <v>47</v>
      </c>
      <c r="C33" s="7" t="s">
        <v>16</v>
      </c>
      <c r="D33" s="24" t="s">
        <v>78</v>
      </c>
      <c r="E33" s="11">
        <f t="shared" si="9"/>
        <v>24</v>
      </c>
      <c r="F33" s="25">
        <v>12</v>
      </c>
      <c r="G33" s="25">
        <v>12</v>
      </c>
      <c r="H33" s="25"/>
      <c r="I33" s="25"/>
      <c r="J33" s="25"/>
      <c r="K33" s="25"/>
      <c r="L33" s="8"/>
      <c r="M33" s="24"/>
      <c r="N33" s="24"/>
      <c r="O33" s="24"/>
      <c r="P33" s="24"/>
      <c r="Q33" s="24"/>
      <c r="R33" s="24"/>
      <c r="S33" s="25"/>
      <c r="T33" s="25"/>
      <c r="U33" s="25"/>
      <c r="V33" s="25"/>
      <c r="W33" s="25"/>
      <c r="X33" s="25"/>
      <c r="Y33" s="25"/>
      <c r="Z33" s="24">
        <v>12</v>
      </c>
      <c r="AA33" s="24">
        <v>12</v>
      </c>
      <c r="AB33" s="24"/>
      <c r="AC33" s="24"/>
      <c r="AD33" s="24">
        <v>3</v>
      </c>
      <c r="AE33" s="24" t="s">
        <v>78</v>
      </c>
      <c r="AF33" s="25"/>
      <c r="AG33" s="25"/>
      <c r="AH33" s="25"/>
      <c r="AI33" s="25"/>
      <c r="AJ33" s="25"/>
      <c r="AK33" s="25"/>
      <c r="AL33" s="24"/>
      <c r="AM33" s="24"/>
      <c r="AN33" s="24"/>
      <c r="AO33" s="24"/>
      <c r="AP33" s="24"/>
      <c r="AQ33" s="24"/>
      <c r="AR33" s="24"/>
      <c r="AS33" s="25"/>
      <c r="AT33" s="25"/>
      <c r="AU33" s="25"/>
      <c r="AV33" s="25"/>
      <c r="AW33" s="25"/>
      <c r="AX33" s="25"/>
      <c r="AY33" s="7">
        <f>SUM(Q33,X33,AD33,AJ33,AQ33,AW33)</f>
        <v>3</v>
      </c>
      <c r="AZ33" s="24"/>
    </row>
    <row r="34" spans="1:95" ht="19.95" customHeight="1" x14ac:dyDescent="0.45">
      <c r="A34" s="4">
        <v>6</v>
      </c>
      <c r="B34" s="7" t="s">
        <v>151</v>
      </c>
      <c r="C34" s="64" t="s">
        <v>13</v>
      </c>
      <c r="D34" s="24" t="s">
        <v>78</v>
      </c>
      <c r="E34" s="11">
        <f t="shared" si="9"/>
        <v>24</v>
      </c>
      <c r="F34" s="25">
        <v>12</v>
      </c>
      <c r="G34" s="25">
        <v>12</v>
      </c>
      <c r="H34" s="25"/>
      <c r="I34" s="25"/>
      <c r="J34" s="25"/>
      <c r="K34" s="25"/>
      <c r="L34" s="8"/>
      <c r="M34" s="24"/>
      <c r="N34" s="24"/>
      <c r="O34" s="24"/>
      <c r="P34" s="24"/>
      <c r="Q34" s="24"/>
      <c r="R34" s="24"/>
      <c r="S34" s="25"/>
      <c r="T34" s="25"/>
      <c r="U34" s="25"/>
      <c r="V34" s="25"/>
      <c r="W34" s="25"/>
      <c r="X34" s="25"/>
      <c r="Y34" s="25"/>
      <c r="Z34" s="24">
        <v>12</v>
      </c>
      <c r="AA34" s="24">
        <v>12</v>
      </c>
      <c r="AB34" s="24"/>
      <c r="AC34" s="24"/>
      <c r="AD34" s="24">
        <v>3</v>
      </c>
      <c r="AE34" s="24" t="s">
        <v>78</v>
      </c>
      <c r="AF34" s="25"/>
      <c r="AG34" s="25"/>
      <c r="AH34" s="25"/>
      <c r="AI34" s="25"/>
      <c r="AJ34" s="25"/>
      <c r="AK34" s="25"/>
      <c r="AL34" s="24"/>
      <c r="AM34" s="24"/>
      <c r="AN34" s="24"/>
      <c r="AO34" s="24"/>
      <c r="AP34" s="24"/>
      <c r="AQ34" s="24"/>
      <c r="AR34" s="24"/>
      <c r="AS34" s="25"/>
      <c r="AT34" s="25"/>
      <c r="AU34" s="25"/>
      <c r="AV34" s="25"/>
      <c r="AW34" s="25"/>
      <c r="AX34" s="25"/>
      <c r="AY34" s="7">
        <f t="shared" si="10"/>
        <v>3</v>
      </c>
      <c r="AZ34" s="24">
        <v>3</v>
      </c>
    </row>
    <row r="35" spans="1:95" ht="19.95" customHeight="1" x14ac:dyDescent="0.45">
      <c r="A35" s="4">
        <v>7</v>
      </c>
      <c r="B35" s="7" t="s">
        <v>48</v>
      </c>
      <c r="C35" s="7" t="s">
        <v>14</v>
      </c>
      <c r="D35" s="24" t="s">
        <v>78</v>
      </c>
      <c r="E35" s="11">
        <f t="shared" si="9"/>
        <v>24</v>
      </c>
      <c r="F35" s="25">
        <v>12</v>
      </c>
      <c r="G35" s="25">
        <v>12</v>
      </c>
      <c r="H35" s="25"/>
      <c r="I35" s="25"/>
      <c r="J35" s="25"/>
      <c r="K35" s="25"/>
      <c r="L35" s="8"/>
      <c r="M35" s="24"/>
      <c r="N35" s="24"/>
      <c r="O35" s="24"/>
      <c r="P35" s="24"/>
      <c r="Q35" s="24"/>
      <c r="R35" s="24"/>
      <c r="S35" s="25"/>
      <c r="T35" s="25"/>
      <c r="U35" s="25"/>
      <c r="V35" s="25"/>
      <c r="W35" s="25"/>
      <c r="X35" s="25"/>
      <c r="Y35" s="25"/>
      <c r="Z35" s="24">
        <v>12</v>
      </c>
      <c r="AA35" s="24">
        <v>12</v>
      </c>
      <c r="AB35" s="24"/>
      <c r="AC35" s="24"/>
      <c r="AD35" s="24">
        <v>3</v>
      </c>
      <c r="AE35" s="24" t="s">
        <v>78</v>
      </c>
      <c r="AF35" s="25"/>
      <c r="AG35" s="25"/>
      <c r="AH35" s="25"/>
      <c r="AI35" s="25"/>
      <c r="AJ35" s="25"/>
      <c r="AK35" s="25"/>
      <c r="AL35" s="24"/>
      <c r="AM35" s="24"/>
      <c r="AN35" s="24"/>
      <c r="AO35" s="24"/>
      <c r="AP35" s="24"/>
      <c r="AQ35" s="24"/>
      <c r="AR35" s="24"/>
      <c r="AS35" s="25"/>
      <c r="AT35" s="25"/>
      <c r="AU35" s="25"/>
      <c r="AV35" s="25"/>
      <c r="AW35" s="25"/>
      <c r="AX35" s="25"/>
      <c r="AY35" s="7">
        <f t="shared" si="10"/>
        <v>3</v>
      </c>
      <c r="AZ35" s="24"/>
    </row>
    <row r="36" spans="1:95" s="35" customFormat="1" ht="19.95" customHeight="1" x14ac:dyDescent="0.45">
      <c r="A36" s="4">
        <v>8</v>
      </c>
      <c r="B36" s="7" t="s">
        <v>49</v>
      </c>
      <c r="C36" s="64" t="s">
        <v>138</v>
      </c>
      <c r="D36" s="24" t="s">
        <v>78</v>
      </c>
      <c r="E36" s="11">
        <f t="shared" si="9"/>
        <v>24</v>
      </c>
      <c r="F36" s="25">
        <v>24</v>
      </c>
      <c r="G36" s="25"/>
      <c r="H36" s="36"/>
      <c r="I36" s="36"/>
      <c r="J36" s="36"/>
      <c r="K36" s="25"/>
      <c r="L36" s="8"/>
      <c r="M36" s="24"/>
      <c r="N36" s="24"/>
      <c r="O36" s="24"/>
      <c r="P36" s="24"/>
      <c r="Q36" s="24"/>
      <c r="R36" s="24"/>
      <c r="S36" s="25"/>
      <c r="T36" s="25"/>
      <c r="U36" s="25"/>
      <c r="V36" s="25"/>
      <c r="W36" s="25"/>
      <c r="X36" s="25"/>
      <c r="Y36" s="25"/>
      <c r="Z36" s="24">
        <v>24</v>
      </c>
      <c r="AA36" s="24"/>
      <c r="AB36" s="24"/>
      <c r="AC36" s="24"/>
      <c r="AD36" s="24">
        <v>2</v>
      </c>
      <c r="AE36" s="24" t="s">
        <v>78</v>
      </c>
      <c r="AF36" s="25"/>
      <c r="AG36" s="25"/>
      <c r="AH36" s="36"/>
      <c r="AI36" s="36"/>
      <c r="AJ36" s="36"/>
      <c r="AK36" s="36"/>
      <c r="AL36" s="33"/>
      <c r="AM36" s="33"/>
      <c r="AN36" s="33"/>
      <c r="AO36" s="33"/>
      <c r="AP36" s="33"/>
      <c r="AQ36" s="33"/>
      <c r="AR36" s="33"/>
      <c r="AS36" s="36"/>
      <c r="AT36" s="36"/>
      <c r="AU36" s="36"/>
      <c r="AV36" s="36"/>
      <c r="AW36" s="36"/>
      <c r="AX36" s="36"/>
      <c r="AY36" s="7">
        <f t="shared" si="10"/>
        <v>2</v>
      </c>
      <c r="AZ36" s="33"/>
    </row>
    <row r="37" spans="1:95" ht="19.95" customHeight="1" x14ac:dyDescent="0.45">
      <c r="A37" s="4">
        <v>9</v>
      </c>
      <c r="B37" s="7" t="s">
        <v>50</v>
      </c>
      <c r="C37" s="64" t="s">
        <v>105</v>
      </c>
      <c r="D37" s="24" t="s">
        <v>183</v>
      </c>
      <c r="E37" s="11">
        <f t="shared" si="9"/>
        <v>36</v>
      </c>
      <c r="F37" s="25">
        <v>12</v>
      </c>
      <c r="G37" s="25">
        <v>24</v>
      </c>
      <c r="H37" s="25"/>
      <c r="I37" s="25"/>
      <c r="J37" s="25"/>
      <c r="K37" s="25"/>
      <c r="L37" s="8"/>
      <c r="M37" s="24"/>
      <c r="N37" s="24"/>
      <c r="O37" s="24"/>
      <c r="P37" s="24"/>
      <c r="Q37" s="24"/>
      <c r="R37" s="24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5">
        <v>12</v>
      </c>
      <c r="AG37" s="25">
        <v>24</v>
      </c>
      <c r="AH37" s="25"/>
      <c r="AI37" s="25"/>
      <c r="AJ37" s="25">
        <v>4</v>
      </c>
      <c r="AK37" s="25" t="s">
        <v>180</v>
      </c>
      <c r="AL37" s="24"/>
      <c r="AM37" s="24"/>
      <c r="AN37" s="24"/>
      <c r="AO37" s="24"/>
      <c r="AP37" s="24"/>
      <c r="AQ37" s="24"/>
      <c r="AR37" s="24"/>
      <c r="AS37" s="25"/>
      <c r="AT37" s="25"/>
      <c r="AU37" s="25"/>
      <c r="AV37" s="25"/>
      <c r="AW37" s="25"/>
      <c r="AX37" s="25"/>
      <c r="AY37" s="7">
        <f t="shared" si="10"/>
        <v>4</v>
      </c>
      <c r="AZ37" s="24">
        <v>4</v>
      </c>
    </row>
    <row r="38" spans="1:95" s="35" customFormat="1" ht="19.95" customHeight="1" x14ac:dyDescent="0.45">
      <c r="A38" s="4">
        <v>10</v>
      </c>
      <c r="B38" s="7" t="s">
        <v>152</v>
      </c>
      <c r="C38" s="64" t="s">
        <v>186</v>
      </c>
      <c r="D38" s="24" t="s">
        <v>183</v>
      </c>
      <c r="E38" s="11">
        <f t="shared" si="9"/>
        <v>24</v>
      </c>
      <c r="F38" s="25">
        <v>12</v>
      </c>
      <c r="G38" s="25">
        <v>12</v>
      </c>
      <c r="H38" s="36"/>
      <c r="I38" s="36"/>
      <c r="J38" s="36"/>
      <c r="K38" s="25"/>
      <c r="L38" s="8"/>
      <c r="M38" s="24"/>
      <c r="N38" s="24"/>
      <c r="O38" s="24"/>
      <c r="P38" s="24"/>
      <c r="Q38" s="24"/>
      <c r="R38" s="24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5">
        <v>12</v>
      </c>
      <c r="AG38" s="25">
        <v>12</v>
      </c>
      <c r="AH38" s="36"/>
      <c r="AI38" s="36"/>
      <c r="AJ38" s="25">
        <v>3</v>
      </c>
      <c r="AK38" s="25" t="s">
        <v>180</v>
      </c>
      <c r="AL38" s="33"/>
      <c r="AM38" s="33"/>
      <c r="AN38" s="33"/>
      <c r="AO38" s="33"/>
      <c r="AP38" s="33"/>
      <c r="AQ38" s="33"/>
      <c r="AR38" s="33"/>
      <c r="AS38" s="36"/>
      <c r="AT38" s="36"/>
      <c r="AU38" s="36"/>
      <c r="AV38" s="36"/>
      <c r="AW38" s="36"/>
      <c r="AX38" s="36"/>
      <c r="AY38" s="7">
        <f t="shared" si="10"/>
        <v>3</v>
      </c>
      <c r="AZ38" s="24">
        <v>3</v>
      </c>
    </row>
    <row r="39" spans="1:95" s="35" customFormat="1" ht="20.149999999999999" customHeight="1" x14ac:dyDescent="0.45">
      <c r="A39" s="4">
        <v>11</v>
      </c>
      <c r="B39" s="7" t="s">
        <v>153</v>
      </c>
      <c r="C39" s="7" t="s">
        <v>111</v>
      </c>
      <c r="D39" s="24" t="s">
        <v>78</v>
      </c>
      <c r="E39" s="11">
        <f t="shared" si="9"/>
        <v>24</v>
      </c>
      <c r="F39" s="25">
        <v>12</v>
      </c>
      <c r="G39" s="25">
        <v>12</v>
      </c>
      <c r="H39" s="36"/>
      <c r="I39" s="25"/>
      <c r="J39" s="25"/>
      <c r="K39" s="25"/>
      <c r="L39" s="8"/>
      <c r="M39" s="24"/>
      <c r="N39" s="24"/>
      <c r="O39" s="24"/>
      <c r="P39" s="24"/>
      <c r="Q39" s="24"/>
      <c r="R39" s="24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5">
        <v>12</v>
      </c>
      <c r="AG39" s="25">
        <v>12</v>
      </c>
      <c r="AH39" s="25"/>
      <c r="AI39" s="25"/>
      <c r="AJ39" s="25">
        <v>3</v>
      </c>
      <c r="AK39" s="25" t="s">
        <v>78</v>
      </c>
      <c r="AL39" s="33"/>
      <c r="AM39" s="33"/>
      <c r="AN39" s="33"/>
      <c r="AO39" s="33"/>
      <c r="AP39" s="33"/>
      <c r="AQ39" s="33"/>
      <c r="AR39" s="33"/>
      <c r="AS39" s="36"/>
      <c r="AT39" s="36"/>
      <c r="AU39" s="36"/>
      <c r="AV39" s="36"/>
      <c r="AW39" s="36"/>
      <c r="AX39" s="36"/>
      <c r="AY39" s="7">
        <f>SUM(Q39,X39,AD39,AJ39,AQ39,AW39)</f>
        <v>3</v>
      </c>
      <c r="AZ39" s="24">
        <v>3</v>
      </c>
    </row>
    <row r="40" spans="1:95" ht="20.149999999999999" customHeight="1" x14ac:dyDescent="0.45">
      <c r="A40" s="4">
        <v>12</v>
      </c>
      <c r="B40" s="65" t="s">
        <v>154</v>
      </c>
      <c r="C40" s="7" t="s">
        <v>81</v>
      </c>
      <c r="D40" s="24" t="s">
        <v>78</v>
      </c>
      <c r="E40" s="11">
        <f t="shared" si="9"/>
        <v>24</v>
      </c>
      <c r="F40" s="25"/>
      <c r="G40" s="25"/>
      <c r="H40" s="25">
        <v>24</v>
      </c>
      <c r="I40" s="25"/>
      <c r="J40" s="25"/>
      <c r="K40" s="25"/>
      <c r="L40" s="8"/>
      <c r="M40" s="24"/>
      <c r="N40" s="24"/>
      <c r="O40" s="24"/>
      <c r="P40" s="24"/>
      <c r="Q40" s="24"/>
      <c r="R40" s="24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5"/>
      <c r="AG40" s="25"/>
      <c r="AH40" s="25">
        <v>24</v>
      </c>
      <c r="AI40" s="25"/>
      <c r="AJ40" s="25">
        <v>3</v>
      </c>
      <c r="AK40" s="25" t="s">
        <v>78</v>
      </c>
      <c r="AL40" s="24"/>
      <c r="AM40" s="24"/>
      <c r="AN40" s="24"/>
      <c r="AO40" s="24"/>
      <c r="AP40" s="24"/>
      <c r="AQ40" s="24"/>
      <c r="AR40" s="24"/>
      <c r="AS40" s="25"/>
      <c r="AT40" s="25"/>
      <c r="AU40" s="25"/>
      <c r="AV40" s="25"/>
      <c r="AW40" s="25"/>
      <c r="AX40" s="25"/>
      <c r="AY40" s="7">
        <f t="shared" ref="AY40:AY47" si="11">SUM(Q40,X40,AD40,AJ40,AQ40,AW40)</f>
        <v>3</v>
      </c>
      <c r="AZ40" s="24">
        <v>3</v>
      </c>
    </row>
    <row r="41" spans="1:95" s="35" customFormat="1" ht="19.95" customHeight="1" x14ac:dyDescent="0.45">
      <c r="A41" s="4">
        <v>13</v>
      </c>
      <c r="B41" s="7" t="s">
        <v>155</v>
      </c>
      <c r="C41" s="64" t="s">
        <v>104</v>
      </c>
      <c r="D41" s="24" t="s">
        <v>78</v>
      </c>
      <c r="E41" s="11">
        <f t="shared" si="9"/>
        <v>24</v>
      </c>
      <c r="F41" s="25">
        <v>12</v>
      </c>
      <c r="G41" s="25">
        <v>12</v>
      </c>
      <c r="H41" s="36"/>
      <c r="I41" s="36"/>
      <c r="J41" s="36"/>
      <c r="K41" s="36"/>
      <c r="L41" s="8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5">
        <v>12</v>
      </c>
      <c r="AG41" s="25">
        <v>12</v>
      </c>
      <c r="AH41" s="25"/>
      <c r="AI41" s="25"/>
      <c r="AJ41" s="25">
        <v>3</v>
      </c>
      <c r="AK41" s="25" t="s">
        <v>78</v>
      </c>
      <c r="AL41" s="33"/>
      <c r="AM41" s="33"/>
      <c r="AN41" s="33"/>
      <c r="AO41" s="33"/>
      <c r="AP41" s="33"/>
      <c r="AQ41" s="33"/>
      <c r="AR41" s="33"/>
      <c r="AS41" s="36"/>
      <c r="AT41" s="36"/>
      <c r="AU41" s="36"/>
      <c r="AV41" s="36"/>
      <c r="AW41" s="36"/>
      <c r="AX41" s="36"/>
      <c r="AY41" s="7">
        <f>SUM(Q41,X41,AD41,AJ41,AQ41,AW41)</f>
        <v>3</v>
      </c>
      <c r="AZ41" s="24">
        <v>3</v>
      </c>
    </row>
    <row r="42" spans="1:95" s="35" customFormat="1" ht="19.95" customHeight="1" x14ac:dyDescent="0.45">
      <c r="A42" s="4">
        <v>14</v>
      </c>
      <c r="B42" s="7" t="s">
        <v>156</v>
      </c>
      <c r="C42" s="64" t="s">
        <v>136</v>
      </c>
      <c r="D42" s="24" t="s">
        <v>78</v>
      </c>
      <c r="E42" s="11">
        <f t="shared" si="9"/>
        <v>24</v>
      </c>
      <c r="F42" s="25"/>
      <c r="G42" s="25">
        <v>24</v>
      </c>
      <c r="H42" s="25"/>
      <c r="I42" s="36"/>
      <c r="J42" s="36"/>
      <c r="K42" s="36"/>
      <c r="L42" s="34"/>
      <c r="M42" s="33"/>
      <c r="N42" s="33"/>
      <c r="O42" s="33"/>
      <c r="P42" s="33"/>
      <c r="Q42" s="33"/>
      <c r="R42" s="33"/>
      <c r="S42" s="36"/>
      <c r="T42" s="36"/>
      <c r="U42" s="36"/>
      <c r="V42" s="36"/>
      <c r="W42" s="36"/>
      <c r="X42" s="36"/>
      <c r="Y42" s="36"/>
      <c r="Z42" s="33"/>
      <c r="AA42" s="33"/>
      <c r="AB42" s="33"/>
      <c r="AC42" s="24"/>
      <c r="AD42" s="24"/>
      <c r="AE42" s="24"/>
      <c r="AF42" s="25"/>
      <c r="AG42" s="25">
        <v>24</v>
      </c>
      <c r="AH42" s="25"/>
      <c r="AI42" s="25"/>
      <c r="AJ42" s="25">
        <v>3</v>
      </c>
      <c r="AK42" s="25" t="s">
        <v>78</v>
      </c>
      <c r="AL42" s="24"/>
      <c r="AM42" s="24"/>
      <c r="AN42" s="24"/>
      <c r="AO42" s="24"/>
      <c r="AP42" s="24"/>
      <c r="AQ42" s="24"/>
      <c r="AR42" s="24"/>
      <c r="AS42" s="36"/>
      <c r="AT42" s="36"/>
      <c r="AU42" s="36"/>
      <c r="AV42" s="36"/>
      <c r="AW42" s="36"/>
      <c r="AX42" s="36"/>
      <c r="AY42" s="7">
        <f>SUM(Q42,X42,AD42,AJ42,AQ42,AW42)</f>
        <v>3</v>
      </c>
      <c r="AZ42" s="33"/>
    </row>
    <row r="43" spans="1:95" s="35" customFormat="1" ht="20.149999999999999" customHeight="1" x14ac:dyDescent="0.45">
      <c r="A43" s="4">
        <v>15</v>
      </c>
      <c r="B43" s="7" t="s">
        <v>149</v>
      </c>
      <c r="C43" s="7" t="s">
        <v>134</v>
      </c>
      <c r="D43" s="24" t="s">
        <v>78</v>
      </c>
      <c r="E43" s="11">
        <f t="shared" si="9"/>
        <v>24</v>
      </c>
      <c r="F43" s="25">
        <v>12</v>
      </c>
      <c r="G43" s="25">
        <v>12</v>
      </c>
      <c r="H43" s="25"/>
      <c r="I43" s="25"/>
      <c r="J43" s="25"/>
      <c r="K43" s="25"/>
      <c r="L43" s="8"/>
      <c r="M43" s="24"/>
      <c r="N43" s="24"/>
      <c r="O43" s="24"/>
      <c r="P43" s="24"/>
      <c r="Q43" s="24"/>
      <c r="R43" s="24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4">
        <v>12</v>
      </c>
      <c r="AM43" s="24">
        <v>12</v>
      </c>
      <c r="AN43" s="24"/>
      <c r="AO43" s="24"/>
      <c r="AP43" s="24"/>
      <c r="AQ43" s="24">
        <v>3</v>
      </c>
      <c r="AR43" s="24" t="s">
        <v>78</v>
      </c>
      <c r="AS43" s="36"/>
      <c r="AT43" s="36"/>
      <c r="AU43" s="36"/>
      <c r="AV43" s="36"/>
      <c r="AW43" s="36"/>
      <c r="AX43" s="36"/>
      <c r="AY43" s="7">
        <f>SUM(Q43,X43,AD43,AJ43,AQ43,AW43)</f>
        <v>3</v>
      </c>
      <c r="AZ43" s="24">
        <v>3</v>
      </c>
    </row>
    <row r="44" spans="1:95" ht="20.149999999999999" customHeight="1" x14ac:dyDescent="0.45">
      <c r="A44" s="4">
        <v>16</v>
      </c>
      <c r="B44" s="7" t="s">
        <v>150</v>
      </c>
      <c r="C44" s="7" t="s">
        <v>113</v>
      </c>
      <c r="D44" s="24" t="s">
        <v>78</v>
      </c>
      <c r="E44" s="11">
        <f t="shared" si="9"/>
        <v>24</v>
      </c>
      <c r="F44" s="25">
        <v>24</v>
      </c>
      <c r="G44" s="25"/>
      <c r="H44" s="25"/>
      <c r="I44" s="25"/>
      <c r="J44" s="25"/>
      <c r="K44" s="25"/>
      <c r="L44" s="8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4"/>
      <c r="AM44" s="24"/>
      <c r="AN44" s="24"/>
      <c r="AO44" s="24"/>
      <c r="AP44" s="24"/>
      <c r="AQ44" s="24"/>
      <c r="AR44" s="24"/>
      <c r="AS44" s="25">
        <v>24</v>
      </c>
      <c r="AT44" s="25"/>
      <c r="AU44" s="25"/>
      <c r="AV44" s="25"/>
      <c r="AW44" s="25">
        <v>2</v>
      </c>
      <c r="AX44" s="25" t="s">
        <v>78</v>
      </c>
      <c r="AY44" s="7">
        <f t="shared" si="11"/>
        <v>2</v>
      </c>
      <c r="AZ44" s="24"/>
    </row>
    <row r="45" spans="1:95" s="15" customFormat="1" ht="20.149999999999999" customHeight="1" x14ac:dyDescent="0.45">
      <c r="A45" s="4">
        <v>17</v>
      </c>
      <c r="B45" s="7" t="s">
        <v>157</v>
      </c>
      <c r="C45" s="7" t="s">
        <v>17</v>
      </c>
      <c r="D45" s="24" t="s">
        <v>79</v>
      </c>
      <c r="E45" s="11">
        <f t="shared" si="9"/>
        <v>48</v>
      </c>
      <c r="F45" s="25"/>
      <c r="G45" s="25"/>
      <c r="H45" s="25"/>
      <c r="I45" s="25">
        <v>48</v>
      </c>
      <c r="J45" s="25"/>
      <c r="K45" s="25"/>
      <c r="L45" s="8"/>
      <c r="M45" s="24"/>
      <c r="N45" s="24"/>
      <c r="O45" s="24"/>
      <c r="P45" s="24"/>
      <c r="Q45" s="24"/>
      <c r="R45" s="24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5"/>
      <c r="AL45" s="24"/>
      <c r="AM45" s="24"/>
      <c r="AN45" s="24"/>
      <c r="AO45" s="24">
        <v>24</v>
      </c>
      <c r="AP45" s="24"/>
      <c r="AQ45" s="24">
        <v>5</v>
      </c>
      <c r="AR45" s="24" t="s">
        <v>79</v>
      </c>
      <c r="AS45" s="25"/>
      <c r="AT45" s="25"/>
      <c r="AU45" s="25"/>
      <c r="AV45" s="25">
        <v>24</v>
      </c>
      <c r="AW45" s="25">
        <v>5</v>
      </c>
      <c r="AX45" s="25" t="s">
        <v>79</v>
      </c>
      <c r="AY45" s="7">
        <f t="shared" si="11"/>
        <v>10</v>
      </c>
      <c r="AZ45" s="24">
        <v>10</v>
      </c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</row>
    <row r="46" spans="1:95" ht="28.2" customHeight="1" x14ac:dyDescent="0.45">
      <c r="A46" s="26"/>
      <c r="B46" s="9"/>
      <c r="C46" s="10" t="s">
        <v>51</v>
      </c>
      <c r="D46" s="25"/>
      <c r="E46" s="11">
        <f t="shared" ref="E46:Q46" si="12">SUM(E29:E45)</f>
        <v>492</v>
      </c>
      <c r="F46" s="11">
        <f t="shared" si="12"/>
        <v>192</v>
      </c>
      <c r="G46" s="11">
        <f t="shared" si="12"/>
        <v>228</v>
      </c>
      <c r="H46" s="11">
        <f t="shared" si="12"/>
        <v>24</v>
      </c>
      <c r="I46" s="11">
        <f t="shared" si="12"/>
        <v>48</v>
      </c>
      <c r="J46" s="11">
        <f t="shared" si="12"/>
        <v>0</v>
      </c>
      <c r="K46" s="11">
        <f t="shared" si="12"/>
        <v>0</v>
      </c>
      <c r="L46" s="11">
        <f t="shared" si="12"/>
        <v>0</v>
      </c>
      <c r="M46" s="11">
        <f t="shared" si="12"/>
        <v>0</v>
      </c>
      <c r="N46" s="11">
        <f t="shared" si="12"/>
        <v>0</v>
      </c>
      <c r="O46" s="11">
        <f t="shared" si="12"/>
        <v>0</v>
      </c>
      <c r="P46" s="11">
        <f t="shared" si="12"/>
        <v>0</v>
      </c>
      <c r="Q46" s="11">
        <f t="shared" si="12"/>
        <v>0</v>
      </c>
      <c r="R46" s="22"/>
      <c r="S46" s="11">
        <f t="shared" ref="S46:X46" si="13">SUM(S29:S45)</f>
        <v>12</v>
      </c>
      <c r="T46" s="11">
        <f t="shared" si="13"/>
        <v>24</v>
      </c>
      <c r="U46" s="11">
        <f t="shared" si="13"/>
        <v>0</v>
      </c>
      <c r="V46" s="11">
        <f t="shared" si="13"/>
        <v>0</v>
      </c>
      <c r="W46" s="11">
        <f t="shared" si="13"/>
        <v>0</v>
      </c>
      <c r="X46" s="11">
        <f t="shared" si="13"/>
        <v>4</v>
      </c>
      <c r="Y46" s="22"/>
      <c r="Z46" s="11">
        <f>SUM(Z29:Z45)</f>
        <v>96</v>
      </c>
      <c r="AA46" s="11">
        <f>SUM(AA29:AA45)</f>
        <v>108</v>
      </c>
      <c r="AB46" s="11">
        <f>SUM(AB29:AB45)</f>
        <v>0</v>
      </c>
      <c r="AC46" s="11">
        <f>SUM(AC29:AC45)</f>
        <v>0</v>
      </c>
      <c r="AD46" s="11">
        <f>SUM(AD29:AD45)</f>
        <v>23</v>
      </c>
      <c r="AE46" s="22"/>
      <c r="AF46" s="11">
        <f t="shared" ref="AF46:AQ46" si="14">SUM(AF29:AF45)</f>
        <v>48</v>
      </c>
      <c r="AG46" s="11">
        <f t="shared" si="14"/>
        <v>84</v>
      </c>
      <c r="AH46" s="11">
        <f t="shared" si="14"/>
        <v>24</v>
      </c>
      <c r="AI46" s="11">
        <f t="shared" si="14"/>
        <v>0</v>
      </c>
      <c r="AJ46" s="11">
        <f t="shared" si="14"/>
        <v>19</v>
      </c>
      <c r="AK46" s="11">
        <f t="shared" si="14"/>
        <v>0</v>
      </c>
      <c r="AL46" s="11">
        <f t="shared" si="14"/>
        <v>12</v>
      </c>
      <c r="AM46" s="11">
        <f t="shared" si="14"/>
        <v>12</v>
      </c>
      <c r="AN46" s="11">
        <f t="shared" si="14"/>
        <v>0</v>
      </c>
      <c r="AO46" s="11">
        <f t="shared" si="14"/>
        <v>24</v>
      </c>
      <c r="AP46" s="11">
        <f t="shared" si="14"/>
        <v>0</v>
      </c>
      <c r="AQ46" s="11">
        <f t="shared" si="14"/>
        <v>8</v>
      </c>
      <c r="AR46" s="22"/>
      <c r="AS46" s="11">
        <f>SUM(AS29:AS45)</f>
        <v>24</v>
      </c>
      <c r="AT46" s="11">
        <f>SUM(AT29:AT45)</f>
        <v>0</v>
      </c>
      <c r="AU46" s="11">
        <f>SUM(AU29:AU45)</f>
        <v>0</v>
      </c>
      <c r="AV46" s="11">
        <f>SUM(AV29:AV45)</f>
        <v>24</v>
      </c>
      <c r="AW46" s="11">
        <f>SUM(AW29:AW45)</f>
        <v>7</v>
      </c>
      <c r="AX46" s="22"/>
      <c r="AY46" s="11">
        <f>SUM(AY29:AY45)</f>
        <v>61</v>
      </c>
      <c r="AZ46" s="11">
        <f>SUM(AZ29:AZ45)</f>
        <v>48</v>
      </c>
    </row>
    <row r="47" spans="1:95" ht="28.2" customHeight="1" x14ac:dyDescent="0.45">
      <c r="A47" s="98"/>
      <c r="B47" s="121" t="s">
        <v>158</v>
      </c>
      <c r="C47" s="121" t="s">
        <v>94</v>
      </c>
      <c r="D47" s="104" t="s">
        <v>78</v>
      </c>
      <c r="E47" s="117"/>
      <c r="F47" s="93"/>
      <c r="G47" s="93"/>
      <c r="H47" s="93"/>
      <c r="I47" s="93"/>
      <c r="J47" s="93"/>
      <c r="K47" s="93"/>
      <c r="L47" s="104"/>
      <c r="M47" s="104"/>
      <c r="N47" s="104"/>
      <c r="O47" s="104"/>
      <c r="P47" s="104"/>
      <c r="Q47" s="104"/>
      <c r="R47" s="104"/>
      <c r="S47" s="93"/>
      <c r="T47" s="93"/>
      <c r="U47" s="93"/>
      <c r="V47" s="93"/>
      <c r="W47" s="93"/>
      <c r="X47" s="93"/>
      <c r="Y47" s="93"/>
      <c r="Z47" s="104"/>
      <c r="AA47" s="104"/>
      <c r="AB47" s="104"/>
      <c r="AC47" s="104"/>
      <c r="AD47" s="104"/>
      <c r="AE47" s="104"/>
      <c r="AF47" s="93"/>
      <c r="AG47" s="93"/>
      <c r="AH47" s="93"/>
      <c r="AI47" s="93"/>
      <c r="AJ47" s="93"/>
      <c r="AK47" s="93"/>
      <c r="AL47" s="104"/>
      <c r="AM47" s="104"/>
      <c r="AN47" s="104"/>
      <c r="AO47" s="104"/>
      <c r="AP47" s="104">
        <v>120</v>
      </c>
      <c r="AQ47" s="104">
        <v>4</v>
      </c>
      <c r="AR47" s="104" t="s">
        <v>78</v>
      </c>
      <c r="AS47" s="93"/>
      <c r="AT47" s="93"/>
      <c r="AU47" s="93"/>
      <c r="AV47" s="93"/>
      <c r="AW47" s="93"/>
      <c r="AX47" s="93"/>
      <c r="AY47" s="121">
        <f t="shared" si="11"/>
        <v>4</v>
      </c>
      <c r="AZ47" s="104"/>
    </row>
    <row r="48" spans="1:95" ht="35.15" customHeight="1" x14ac:dyDescent="0.45">
      <c r="A48" s="26"/>
      <c r="B48" s="147" t="s">
        <v>205</v>
      </c>
      <c r="C48" s="147"/>
      <c r="D48" s="25"/>
      <c r="E48" s="11">
        <f t="shared" ref="E48:Q48" si="15">E11+E26+E46+E47</f>
        <v>1014</v>
      </c>
      <c r="F48" s="11">
        <f t="shared" si="15"/>
        <v>438</v>
      </c>
      <c r="G48" s="11">
        <f t="shared" si="15"/>
        <v>360</v>
      </c>
      <c r="H48" s="11">
        <f t="shared" si="15"/>
        <v>96</v>
      </c>
      <c r="I48" s="11">
        <f t="shared" si="15"/>
        <v>48</v>
      </c>
      <c r="J48" s="11">
        <f t="shared" si="15"/>
        <v>72</v>
      </c>
      <c r="K48" s="11">
        <f t="shared" si="15"/>
        <v>0</v>
      </c>
      <c r="L48" s="11">
        <f t="shared" si="15"/>
        <v>120</v>
      </c>
      <c r="M48" s="11">
        <f t="shared" si="15"/>
        <v>72</v>
      </c>
      <c r="N48" s="11">
        <f t="shared" si="15"/>
        <v>24</v>
      </c>
      <c r="O48" s="11">
        <f t="shared" si="15"/>
        <v>18</v>
      </c>
      <c r="P48" s="11">
        <f t="shared" si="15"/>
        <v>0</v>
      </c>
      <c r="Q48" s="11">
        <f t="shared" si="15"/>
        <v>30</v>
      </c>
      <c r="R48" s="22"/>
      <c r="S48" s="11">
        <f t="shared" ref="S48:X48" si="16">S11+S26+S46+S47</f>
        <v>120</v>
      </c>
      <c r="T48" s="11">
        <f t="shared" si="16"/>
        <v>84</v>
      </c>
      <c r="U48" s="11">
        <f t="shared" si="16"/>
        <v>24</v>
      </c>
      <c r="V48" s="11">
        <f t="shared" si="16"/>
        <v>18</v>
      </c>
      <c r="W48" s="11">
        <f t="shared" si="16"/>
        <v>0</v>
      </c>
      <c r="X48" s="11">
        <f t="shared" si="16"/>
        <v>29</v>
      </c>
      <c r="Y48" s="22"/>
      <c r="Z48" s="11">
        <f>Z11+Z26+Z46+Z47</f>
        <v>114</v>
      </c>
      <c r="AA48" s="11">
        <f>AA11+AA26+AA46+AA47</f>
        <v>108</v>
      </c>
      <c r="AB48" s="11">
        <f>AB11+AB26+AB46+AB47</f>
        <v>24</v>
      </c>
      <c r="AC48" s="11">
        <f>AC11+AC26+AC46+AC47</f>
        <v>18</v>
      </c>
      <c r="AD48" s="11">
        <f>AD11+AD26+AD46+AD47</f>
        <v>30</v>
      </c>
      <c r="AE48" s="22"/>
      <c r="AF48" s="11">
        <f t="shared" ref="AF48:AQ48" si="17">AF11+AF26+AF46+AF47</f>
        <v>48</v>
      </c>
      <c r="AG48" s="11">
        <f t="shared" si="17"/>
        <v>84</v>
      </c>
      <c r="AH48" s="11">
        <f t="shared" si="17"/>
        <v>24</v>
      </c>
      <c r="AI48" s="11">
        <f t="shared" si="17"/>
        <v>18</v>
      </c>
      <c r="AJ48" s="11">
        <f t="shared" si="17"/>
        <v>21</v>
      </c>
      <c r="AK48" s="11">
        <f t="shared" si="17"/>
        <v>0</v>
      </c>
      <c r="AL48" s="11">
        <f t="shared" si="17"/>
        <v>12</v>
      </c>
      <c r="AM48" s="11">
        <f t="shared" si="17"/>
        <v>12</v>
      </c>
      <c r="AN48" s="11">
        <f t="shared" si="17"/>
        <v>0</v>
      </c>
      <c r="AO48" s="11">
        <f t="shared" si="17"/>
        <v>24</v>
      </c>
      <c r="AP48" s="11">
        <f t="shared" si="17"/>
        <v>120</v>
      </c>
      <c r="AQ48" s="11">
        <f t="shared" si="17"/>
        <v>12</v>
      </c>
      <c r="AR48" s="22"/>
      <c r="AS48" s="11">
        <f>AS11+AS26+AS46+AS47</f>
        <v>24</v>
      </c>
      <c r="AT48" s="11">
        <f>AT11+AT26+AT46+AT47</f>
        <v>0</v>
      </c>
      <c r="AU48" s="11">
        <f>AU11+AU26+AU46+AU47</f>
        <v>0</v>
      </c>
      <c r="AV48" s="11">
        <f>AV11+AV26+AV46+AV47</f>
        <v>24</v>
      </c>
      <c r="AW48" s="11">
        <f>AW11+AW26+AW46+AW47</f>
        <v>7</v>
      </c>
      <c r="AX48" s="22"/>
      <c r="AY48" s="11">
        <f>AY11+AY26+AY46+AY47</f>
        <v>129</v>
      </c>
      <c r="AZ48" s="11">
        <f>AZ11+AZ26+AZ46+AZ47</f>
        <v>82</v>
      </c>
    </row>
    <row r="49" spans="1:146" s="32" customFormat="1" ht="18" customHeight="1" x14ac:dyDescent="0.45">
      <c r="A49" s="126"/>
      <c r="B49" s="127"/>
      <c r="C49" s="127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</row>
    <row r="50" spans="1:146" s="32" customFormat="1" ht="35.15" customHeight="1" x14ac:dyDescent="0.45">
      <c r="A50" s="159" t="s">
        <v>208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</row>
    <row r="51" spans="1:146" s="135" customFormat="1" ht="14.6" x14ac:dyDescent="0.4">
      <c r="A51" s="133" t="s">
        <v>197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</row>
    <row r="52" spans="1:146" s="135" customFormat="1" ht="14.6" x14ac:dyDescent="0.4">
      <c r="A52" s="133" t="s">
        <v>191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</row>
    <row r="53" spans="1:146" s="135" customFormat="1" ht="14.6" x14ac:dyDescent="0.4">
      <c r="A53" s="133" t="s">
        <v>202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</row>
    <row r="54" spans="1:146" s="120" customFormat="1" ht="12.9" x14ac:dyDescent="0.4">
      <c r="A54" s="118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</row>
    <row r="55" spans="1:146" s="132" customFormat="1" ht="14.6" x14ac:dyDescent="0.4">
      <c r="A55" s="130" t="s">
        <v>229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1"/>
      <c r="ED55" s="131"/>
      <c r="EE55" s="131"/>
      <c r="EF55" s="131"/>
      <c r="EG55" s="131"/>
      <c r="EH55" s="131"/>
      <c r="EI55" s="131"/>
      <c r="EJ55" s="131"/>
      <c r="EK55" s="131"/>
      <c r="EL55" s="131"/>
      <c r="EM55" s="131"/>
      <c r="EN55" s="131"/>
      <c r="EO55" s="131"/>
      <c r="EP55" s="131"/>
    </row>
    <row r="56" spans="1:146" s="120" customFormat="1" ht="12.9" x14ac:dyDescent="0.4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19"/>
      <c r="CI56" s="119"/>
      <c r="CJ56" s="119"/>
      <c r="CK56" s="119"/>
      <c r="CL56" s="119"/>
      <c r="CM56" s="119"/>
      <c r="CN56" s="119"/>
      <c r="CO56" s="119"/>
      <c r="CP56" s="119"/>
      <c r="CQ56" s="119"/>
      <c r="CR56" s="119"/>
      <c r="CS56" s="119"/>
      <c r="CT56" s="119"/>
      <c r="CU56" s="119"/>
      <c r="CV56" s="119"/>
      <c r="CW56" s="119"/>
      <c r="CX56" s="119"/>
      <c r="CY56" s="119"/>
      <c r="CZ56" s="119"/>
      <c r="DA56" s="119"/>
      <c r="DB56" s="119"/>
      <c r="DC56" s="119"/>
      <c r="DD56" s="119"/>
      <c r="DE56" s="119"/>
      <c r="DF56" s="119"/>
      <c r="DG56" s="119"/>
      <c r="DH56" s="119"/>
      <c r="DI56" s="119"/>
      <c r="DJ56" s="119"/>
      <c r="DK56" s="119"/>
      <c r="DL56" s="119"/>
      <c r="DM56" s="119"/>
      <c r="DN56" s="119"/>
      <c r="DO56" s="119"/>
      <c r="DP56" s="119"/>
      <c r="DQ56" s="119"/>
      <c r="DR56" s="119"/>
      <c r="DS56" s="119"/>
      <c r="DT56" s="119"/>
      <c r="DU56" s="119"/>
      <c r="DV56" s="119"/>
      <c r="DW56" s="119"/>
      <c r="DX56" s="119"/>
      <c r="DY56" s="119"/>
      <c r="DZ56" s="119"/>
      <c r="EA56" s="119"/>
      <c r="EB56" s="119"/>
      <c r="EC56" s="119"/>
      <c r="ED56" s="119"/>
      <c r="EE56" s="119"/>
      <c r="EF56" s="119"/>
      <c r="EG56" s="119"/>
      <c r="EH56" s="119"/>
      <c r="EI56" s="119"/>
      <c r="EJ56" s="119"/>
      <c r="EK56" s="119"/>
      <c r="EL56" s="119"/>
      <c r="EM56" s="119"/>
      <c r="EN56" s="119"/>
      <c r="EO56" s="119"/>
      <c r="EP56" s="119"/>
    </row>
    <row r="57" spans="1:146" s="120" customFormat="1" ht="12.9" x14ac:dyDescent="0.4">
      <c r="A57" s="118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  <c r="EO57" s="119"/>
      <c r="EP57" s="119"/>
    </row>
    <row r="58" spans="1:146" s="120" customFormat="1" ht="12.9" x14ac:dyDescent="0.4">
      <c r="A58" s="118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</row>
    <row r="59" spans="1:146" s="120" customFormat="1" ht="12.9" x14ac:dyDescent="0.4">
      <c r="A59" s="118" t="s">
        <v>192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 t="s">
        <v>193</v>
      </c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</row>
    <row r="60" spans="1:146" s="120" customFormat="1" ht="12.9" x14ac:dyDescent="0.4">
      <c r="A60" s="118" t="s">
        <v>194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 t="s">
        <v>195</v>
      </c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</row>
    <row r="61" spans="1:146" s="120" customFormat="1" ht="12.9" x14ac:dyDescent="0.4">
      <c r="A61" s="118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 t="s">
        <v>196</v>
      </c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</row>
    <row r="62" spans="1:146" s="120" customFormat="1" ht="12.9" x14ac:dyDescent="0.4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</row>
    <row r="63" spans="1:146" s="60" customFormat="1" x14ac:dyDescent="0.45"/>
    <row r="64" spans="1:146" s="60" customFormat="1" x14ac:dyDescent="0.45"/>
    <row r="65" s="60" customFormat="1" x14ac:dyDescent="0.45"/>
  </sheetData>
  <mergeCells count="67">
    <mergeCell ref="A50:V50"/>
    <mergeCell ref="A4:A7"/>
    <mergeCell ref="B4:B7"/>
    <mergeCell ref="C4:C7"/>
    <mergeCell ref="D4:D7"/>
    <mergeCell ref="E4:K5"/>
    <mergeCell ref="L4:Y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Z4:AK4"/>
    <mergeCell ref="AL4:AX4"/>
    <mergeCell ref="AY4:AY7"/>
    <mergeCell ref="AZ4:AZ7"/>
    <mergeCell ref="AS5:AX5"/>
    <mergeCell ref="Z6:Z7"/>
    <mergeCell ref="AV6:AV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L5:R5"/>
    <mergeCell ref="S5:Y5"/>
    <mergeCell ref="Z5:AE5"/>
    <mergeCell ref="AF5:AK5"/>
    <mergeCell ref="AL5:AR5"/>
    <mergeCell ref="B27:AZ27"/>
    <mergeCell ref="B48:C48"/>
    <mergeCell ref="AW6:AW7"/>
    <mergeCell ref="AX6:AX7"/>
    <mergeCell ref="AL6:AL7"/>
    <mergeCell ref="AA6:AA7"/>
    <mergeCell ref="AB6:AB7"/>
    <mergeCell ref="AC6:AC7"/>
    <mergeCell ref="AD6:AD7"/>
    <mergeCell ref="AE6:AE7"/>
    <mergeCell ref="AF6:AF7"/>
    <mergeCell ref="AS6:AS7"/>
    <mergeCell ref="AT6:AT7"/>
    <mergeCell ref="AU6:AU7"/>
    <mergeCell ref="Y6:Y7"/>
    <mergeCell ref="N6:N7"/>
    <mergeCell ref="AJ6:AJ7"/>
    <mergeCell ref="AK6:AK7"/>
    <mergeCell ref="B8:AZ8"/>
    <mergeCell ref="B12:AZ12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T6:T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pageOrder="overThenDown" orientation="landscape" horizontalDpi="300" verticalDpi="300" r:id="rId1"/>
  <colBreaks count="1" manualBreakCount="1">
    <brk id="25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GF61"/>
  <sheetViews>
    <sheetView topLeftCell="A24" zoomScale="80" zoomScaleNormal="80" workbookViewId="0">
      <selection sqref="A1:AZ1048576"/>
    </sheetView>
  </sheetViews>
  <sheetFormatPr defaultColWidth="7.69140625" defaultRowHeight="15.9" x14ac:dyDescent="0.45"/>
  <cols>
    <col min="1" max="1" width="5.84375" style="2" customWidth="1"/>
    <col min="2" max="2" width="17" style="1" customWidth="1"/>
    <col min="3" max="3" width="39.3046875" style="1" customWidth="1"/>
    <col min="4" max="4" width="6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259" customWidth="1"/>
    <col min="63" max="147" width="7.69140625" style="259"/>
    <col min="148" max="16384" width="7.69140625" style="1"/>
  </cols>
  <sheetData>
    <row r="1" spans="1:188" s="21" customFormat="1" ht="16.3" thickTop="1" x14ac:dyDescent="0.4">
      <c r="A1" s="16" t="s">
        <v>85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256"/>
      <c r="DX1" s="256"/>
      <c r="DY1" s="256"/>
      <c r="DZ1" s="256"/>
      <c r="EA1" s="256"/>
      <c r="EB1" s="256"/>
      <c r="EC1" s="256"/>
      <c r="ED1" s="256"/>
      <c r="EE1" s="256"/>
      <c r="EF1" s="256"/>
      <c r="EG1" s="256"/>
      <c r="EH1" s="256"/>
      <c r="EI1" s="256"/>
      <c r="EJ1" s="256"/>
      <c r="EK1" s="256"/>
      <c r="EL1" s="256"/>
      <c r="EM1" s="256"/>
      <c r="EN1" s="256"/>
      <c r="EO1" s="256"/>
      <c r="EP1" s="256"/>
      <c r="EQ1" s="256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9"/>
      <c r="GF1" s="20"/>
    </row>
    <row r="2" spans="1:188" s="21" customFormat="1" x14ac:dyDescent="0.4">
      <c r="A2" s="54" t="s">
        <v>188</v>
      </c>
      <c r="B2" s="55"/>
      <c r="C2" s="55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7"/>
      <c r="BW2" s="256"/>
      <c r="BX2" s="256"/>
      <c r="BY2" s="256"/>
      <c r="BZ2" s="256"/>
      <c r="CA2" s="257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4">
      <c r="A3" s="54" t="s">
        <v>228</v>
      </c>
      <c r="B3" s="55"/>
      <c r="C3" s="55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6"/>
      <c r="DK3" s="256"/>
      <c r="DL3" s="256"/>
      <c r="DM3" s="256"/>
      <c r="DN3" s="256"/>
      <c r="DO3" s="256"/>
      <c r="DP3" s="256"/>
      <c r="DQ3" s="256"/>
      <c r="DR3" s="256"/>
      <c r="DS3" s="256"/>
      <c r="DT3" s="256"/>
      <c r="DU3" s="256"/>
      <c r="DV3" s="256"/>
      <c r="DW3" s="256"/>
      <c r="DX3" s="256"/>
      <c r="DY3" s="256"/>
      <c r="DZ3" s="256"/>
      <c r="EA3" s="256"/>
      <c r="EB3" s="256"/>
      <c r="EC3" s="256"/>
      <c r="ED3" s="256"/>
      <c r="EE3" s="256"/>
      <c r="EF3" s="256"/>
      <c r="EG3" s="256"/>
      <c r="EH3" s="256"/>
      <c r="EI3" s="256"/>
      <c r="EJ3" s="256"/>
      <c r="EK3" s="256"/>
      <c r="EL3" s="256"/>
      <c r="EM3" s="256"/>
      <c r="EN3" s="256"/>
      <c r="EO3" s="256"/>
      <c r="EP3" s="256"/>
      <c r="EQ3" s="256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s="21" customFormat="1" x14ac:dyDescent="0.4">
      <c r="A4" s="54" t="s">
        <v>89</v>
      </c>
      <c r="B4" s="58"/>
      <c r="C4" s="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GE4" s="49"/>
      <c r="GF4" s="20"/>
    </row>
    <row r="5" spans="1:188" ht="28.2" customHeight="1" x14ac:dyDescent="0.45">
      <c r="A5" s="153" t="s">
        <v>65</v>
      </c>
      <c r="B5" s="161" t="s">
        <v>18</v>
      </c>
      <c r="C5" s="153" t="s">
        <v>0</v>
      </c>
      <c r="D5" s="161" t="s">
        <v>1</v>
      </c>
      <c r="E5" s="198" t="s">
        <v>2</v>
      </c>
      <c r="F5" s="199"/>
      <c r="G5" s="199"/>
      <c r="H5" s="199"/>
      <c r="I5" s="199"/>
      <c r="J5" s="199"/>
      <c r="K5" s="200"/>
      <c r="L5" s="152" t="s">
        <v>20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 t="s">
        <v>21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 t="s">
        <v>22</v>
      </c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4" t="s">
        <v>92</v>
      </c>
      <c r="AZ5" s="154" t="s">
        <v>93</v>
      </c>
    </row>
    <row r="6" spans="1:188" ht="28.2" customHeight="1" x14ac:dyDescent="0.45">
      <c r="A6" s="153"/>
      <c r="B6" s="161"/>
      <c r="C6" s="153"/>
      <c r="D6" s="161"/>
      <c r="E6" s="201"/>
      <c r="F6" s="202"/>
      <c r="G6" s="202"/>
      <c r="H6" s="202"/>
      <c r="I6" s="202"/>
      <c r="J6" s="202"/>
      <c r="K6" s="203"/>
      <c r="L6" s="204" t="s">
        <v>67</v>
      </c>
      <c r="M6" s="205"/>
      <c r="N6" s="205"/>
      <c r="O6" s="205"/>
      <c r="P6" s="205"/>
      <c r="Q6" s="205"/>
      <c r="R6" s="206"/>
      <c r="S6" s="153" t="s">
        <v>68</v>
      </c>
      <c r="T6" s="153"/>
      <c r="U6" s="153"/>
      <c r="V6" s="153"/>
      <c r="W6" s="153"/>
      <c r="X6" s="153"/>
      <c r="Y6" s="153"/>
      <c r="Z6" s="152" t="s">
        <v>69</v>
      </c>
      <c r="AA6" s="152"/>
      <c r="AB6" s="152"/>
      <c r="AC6" s="152"/>
      <c r="AD6" s="152"/>
      <c r="AE6" s="152"/>
      <c r="AF6" s="153" t="s">
        <v>70</v>
      </c>
      <c r="AG6" s="153"/>
      <c r="AH6" s="153"/>
      <c r="AI6" s="153"/>
      <c r="AJ6" s="153"/>
      <c r="AK6" s="153"/>
      <c r="AL6" s="152" t="s">
        <v>71</v>
      </c>
      <c r="AM6" s="152"/>
      <c r="AN6" s="152"/>
      <c r="AO6" s="152"/>
      <c r="AP6" s="152"/>
      <c r="AQ6" s="152"/>
      <c r="AR6" s="152"/>
      <c r="AS6" s="153" t="s">
        <v>72</v>
      </c>
      <c r="AT6" s="153"/>
      <c r="AU6" s="153"/>
      <c r="AV6" s="153"/>
      <c r="AW6" s="153"/>
      <c r="AX6" s="153"/>
      <c r="AY6" s="155"/>
      <c r="AZ6" s="155"/>
    </row>
    <row r="7" spans="1:188" ht="15" customHeight="1" x14ac:dyDescent="0.45">
      <c r="A7" s="153"/>
      <c r="B7" s="161"/>
      <c r="C7" s="153"/>
      <c r="D7" s="161"/>
      <c r="E7" s="146" t="s">
        <v>3</v>
      </c>
      <c r="F7" s="146" t="s">
        <v>4</v>
      </c>
      <c r="G7" s="144" t="s">
        <v>86</v>
      </c>
      <c r="H7" s="144" t="s">
        <v>87</v>
      </c>
      <c r="I7" s="144" t="s">
        <v>227</v>
      </c>
      <c r="J7" s="145" t="s">
        <v>88</v>
      </c>
      <c r="K7" s="144" t="s">
        <v>90</v>
      </c>
      <c r="L7" s="146" t="s">
        <v>4</v>
      </c>
      <c r="M7" s="144" t="s">
        <v>86</v>
      </c>
      <c r="N7" s="144" t="s">
        <v>87</v>
      </c>
      <c r="O7" s="145" t="s">
        <v>88</v>
      </c>
      <c r="P7" s="144" t="s">
        <v>90</v>
      </c>
      <c r="Q7" s="139" t="s">
        <v>19</v>
      </c>
      <c r="R7" s="139" t="s">
        <v>91</v>
      </c>
      <c r="S7" s="146" t="s">
        <v>4</v>
      </c>
      <c r="T7" s="144" t="s">
        <v>86</v>
      </c>
      <c r="U7" s="144" t="s">
        <v>87</v>
      </c>
      <c r="V7" s="145" t="s">
        <v>88</v>
      </c>
      <c r="W7" s="144" t="s">
        <v>90</v>
      </c>
      <c r="X7" s="139" t="s">
        <v>19</v>
      </c>
      <c r="Y7" s="139" t="s">
        <v>91</v>
      </c>
      <c r="Z7" s="146" t="s">
        <v>4</v>
      </c>
      <c r="AA7" s="144" t="s">
        <v>86</v>
      </c>
      <c r="AB7" s="144" t="s">
        <v>87</v>
      </c>
      <c r="AC7" s="145" t="s">
        <v>88</v>
      </c>
      <c r="AD7" s="139" t="s">
        <v>19</v>
      </c>
      <c r="AE7" s="139" t="s">
        <v>91</v>
      </c>
      <c r="AF7" s="146" t="s">
        <v>4</v>
      </c>
      <c r="AG7" s="144" t="s">
        <v>86</v>
      </c>
      <c r="AH7" s="144" t="s">
        <v>87</v>
      </c>
      <c r="AI7" s="145" t="s">
        <v>88</v>
      </c>
      <c r="AJ7" s="139" t="s">
        <v>19</v>
      </c>
      <c r="AK7" s="139" t="s">
        <v>91</v>
      </c>
      <c r="AL7" s="146" t="s">
        <v>4</v>
      </c>
      <c r="AM7" s="144" t="s">
        <v>86</v>
      </c>
      <c r="AN7" s="144" t="s">
        <v>87</v>
      </c>
      <c r="AO7" s="144" t="s">
        <v>227</v>
      </c>
      <c r="AP7" s="154" t="s">
        <v>96</v>
      </c>
      <c r="AQ7" s="139" t="s">
        <v>19</v>
      </c>
      <c r="AR7" s="139" t="s">
        <v>91</v>
      </c>
      <c r="AS7" s="146" t="s">
        <v>4</v>
      </c>
      <c r="AT7" s="144" t="s">
        <v>86</v>
      </c>
      <c r="AU7" s="144" t="s">
        <v>87</v>
      </c>
      <c r="AV7" s="144" t="s">
        <v>227</v>
      </c>
      <c r="AW7" s="139" t="s">
        <v>19</v>
      </c>
      <c r="AX7" s="139" t="s">
        <v>91</v>
      </c>
      <c r="AY7" s="155"/>
      <c r="AZ7" s="155"/>
    </row>
    <row r="8" spans="1:188" ht="119.25" customHeight="1" x14ac:dyDescent="0.45">
      <c r="A8" s="153"/>
      <c r="B8" s="161"/>
      <c r="C8" s="153"/>
      <c r="D8" s="161"/>
      <c r="E8" s="146"/>
      <c r="F8" s="146"/>
      <c r="G8" s="144"/>
      <c r="H8" s="144"/>
      <c r="I8" s="144"/>
      <c r="J8" s="145"/>
      <c r="K8" s="144"/>
      <c r="L8" s="146"/>
      <c r="M8" s="144"/>
      <c r="N8" s="144"/>
      <c r="O8" s="145"/>
      <c r="P8" s="144"/>
      <c r="Q8" s="140"/>
      <c r="R8" s="140"/>
      <c r="S8" s="146"/>
      <c r="T8" s="144"/>
      <c r="U8" s="144"/>
      <c r="V8" s="145"/>
      <c r="W8" s="144"/>
      <c r="X8" s="140"/>
      <c r="Y8" s="140"/>
      <c r="Z8" s="146"/>
      <c r="AA8" s="144"/>
      <c r="AB8" s="144"/>
      <c r="AC8" s="145"/>
      <c r="AD8" s="140"/>
      <c r="AE8" s="140"/>
      <c r="AF8" s="146"/>
      <c r="AG8" s="144"/>
      <c r="AH8" s="144"/>
      <c r="AI8" s="145"/>
      <c r="AJ8" s="140"/>
      <c r="AK8" s="140"/>
      <c r="AL8" s="146"/>
      <c r="AM8" s="144"/>
      <c r="AN8" s="144"/>
      <c r="AO8" s="144"/>
      <c r="AP8" s="156"/>
      <c r="AQ8" s="140"/>
      <c r="AR8" s="140"/>
      <c r="AS8" s="146"/>
      <c r="AT8" s="144"/>
      <c r="AU8" s="144"/>
      <c r="AV8" s="144"/>
      <c r="AW8" s="140"/>
      <c r="AX8" s="140"/>
      <c r="AY8" s="156"/>
      <c r="AZ8" s="156"/>
    </row>
    <row r="9" spans="1:188" ht="28.2" customHeight="1" x14ac:dyDescent="0.45">
      <c r="A9" s="26"/>
      <c r="B9" s="220" t="s">
        <v>76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2"/>
    </row>
    <row r="10" spans="1:188" s="3" customFormat="1" ht="19.95" customHeight="1" x14ac:dyDescent="0.4">
      <c r="A10" s="24">
        <v>1</v>
      </c>
      <c r="B10" s="66" t="s">
        <v>57</v>
      </c>
      <c r="C10" s="7" t="s">
        <v>101</v>
      </c>
      <c r="D10" s="8" t="s">
        <v>183</v>
      </c>
      <c r="E10" s="11">
        <f>SUM(F10:K10)</f>
        <v>18</v>
      </c>
      <c r="F10" s="25">
        <v>9</v>
      </c>
      <c r="G10" s="25">
        <v>9</v>
      </c>
      <c r="H10" s="25"/>
      <c r="I10" s="25"/>
      <c r="J10" s="25"/>
      <c r="K10" s="25"/>
      <c r="L10" s="7"/>
      <c r="M10" s="7"/>
      <c r="N10" s="7"/>
      <c r="O10" s="7"/>
      <c r="P10" s="7"/>
      <c r="Q10" s="7"/>
      <c r="R10" s="7"/>
      <c r="S10" s="9"/>
      <c r="T10" s="9"/>
      <c r="U10" s="9"/>
      <c r="V10" s="9"/>
      <c r="W10" s="9"/>
      <c r="X10" s="9"/>
      <c r="Y10" s="9"/>
      <c r="Z10" s="7"/>
      <c r="AA10" s="7"/>
      <c r="AB10" s="7"/>
      <c r="AC10" s="7"/>
      <c r="AD10" s="7"/>
      <c r="AE10" s="7"/>
      <c r="AF10" s="25">
        <v>9</v>
      </c>
      <c r="AG10" s="25">
        <v>9</v>
      </c>
      <c r="AH10" s="25"/>
      <c r="AI10" s="25"/>
      <c r="AJ10" s="25">
        <v>3</v>
      </c>
      <c r="AK10" s="25" t="s">
        <v>180</v>
      </c>
      <c r="AL10" s="24"/>
      <c r="AM10" s="24"/>
      <c r="AN10" s="24"/>
      <c r="AO10" s="24"/>
      <c r="AP10" s="24"/>
      <c r="AQ10" s="24"/>
      <c r="AR10" s="24"/>
      <c r="AS10" s="25"/>
      <c r="AT10" s="25"/>
      <c r="AU10" s="25"/>
      <c r="AV10" s="25"/>
      <c r="AW10" s="25"/>
      <c r="AX10" s="25"/>
      <c r="AY10" s="24">
        <f>Q10+X10+AD10+AJ10+AQ10+AW10</f>
        <v>3</v>
      </c>
      <c r="AZ10" s="24">
        <v>3</v>
      </c>
      <c r="BJ10" s="260"/>
      <c r="BK10" s="260"/>
      <c r="BL10" s="260"/>
      <c r="BM10" s="260"/>
      <c r="BN10" s="260"/>
      <c r="BO10" s="260"/>
      <c r="BP10" s="260"/>
      <c r="BQ10" s="260"/>
      <c r="BR10" s="260"/>
      <c r="BS10" s="260"/>
      <c r="BT10" s="260"/>
      <c r="BU10" s="260"/>
      <c r="BV10" s="260"/>
      <c r="BW10" s="260"/>
      <c r="BX10" s="260"/>
      <c r="BY10" s="260"/>
      <c r="BZ10" s="260"/>
      <c r="CA10" s="260"/>
      <c r="CB10" s="260"/>
      <c r="CC10" s="260"/>
      <c r="CD10" s="260"/>
      <c r="CE10" s="260"/>
      <c r="CF10" s="260"/>
      <c r="CG10" s="260"/>
      <c r="CH10" s="260"/>
      <c r="CI10" s="260"/>
      <c r="CJ10" s="260"/>
      <c r="CK10" s="260"/>
      <c r="CL10" s="260"/>
      <c r="CM10" s="260"/>
      <c r="CN10" s="260"/>
      <c r="CO10" s="260"/>
      <c r="CP10" s="260"/>
      <c r="CQ10" s="260"/>
      <c r="CR10" s="260"/>
      <c r="CS10" s="260"/>
      <c r="CT10" s="260"/>
      <c r="CU10" s="260"/>
      <c r="CV10" s="260"/>
      <c r="CW10" s="260"/>
      <c r="CX10" s="260"/>
      <c r="CY10" s="260"/>
      <c r="CZ10" s="260"/>
      <c r="DA10" s="260"/>
      <c r="DB10" s="260"/>
      <c r="DC10" s="260"/>
      <c r="DD10" s="260"/>
      <c r="DE10" s="260"/>
      <c r="DF10" s="260"/>
      <c r="DG10" s="260"/>
      <c r="DH10" s="260"/>
      <c r="DI10" s="260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  <c r="EH10" s="260"/>
      <c r="EI10" s="260"/>
      <c r="EJ10" s="260"/>
      <c r="EK10" s="260"/>
      <c r="EL10" s="260"/>
      <c r="EM10" s="260"/>
      <c r="EN10" s="260"/>
      <c r="EO10" s="260"/>
      <c r="EP10" s="260"/>
      <c r="EQ10" s="260"/>
    </row>
    <row r="11" spans="1:188" s="3" customFormat="1" ht="19.95" customHeight="1" x14ac:dyDescent="0.4">
      <c r="A11" s="24">
        <v>2</v>
      </c>
      <c r="B11" s="7" t="s">
        <v>159</v>
      </c>
      <c r="C11" s="65" t="s">
        <v>28</v>
      </c>
      <c r="D11" s="28" t="s">
        <v>78</v>
      </c>
      <c r="E11" s="11">
        <f t="shared" ref="E11:E19" si="0">SUM(F11:K11)</f>
        <v>18</v>
      </c>
      <c r="F11" s="23"/>
      <c r="G11" s="23">
        <v>18</v>
      </c>
      <c r="H11" s="23"/>
      <c r="I11" s="23"/>
      <c r="J11" s="23"/>
      <c r="K11" s="23"/>
      <c r="L11" s="6"/>
      <c r="M11" s="7"/>
      <c r="N11" s="7"/>
      <c r="O11" s="7"/>
      <c r="P11" s="7"/>
      <c r="Q11" s="7"/>
      <c r="R11" s="7"/>
      <c r="S11" s="9"/>
      <c r="T11" s="9"/>
      <c r="U11" s="9"/>
      <c r="V11" s="9"/>
      <c r="W11" s="9"/>
      <c r="X11" s="9"/>
      <c r="Y11" s="9"/>
      <c r="Z11" s="7"/>
      <c r="AA11" s="7"/>
      <c r="AB11" s="7"/>
      <c r="AC11" s="7"/>
      <c r="AD11" s="7"/>
      <c r="AE11" s="7"/>
      <c r="AF11" s="25"/>
      <c r="AG11" s="25">
        <v>18</v>
      </c>
      <c r="AH11" s="25"/>
      <c r="AI11" s="25"/>
      <c r="AJ11" s="25">
        <v>3</v>
      </c>
      <c r="AK11" s="25" t="s">
        <v>78</v>
      </c>
      <c r="AL11" s="24"/>
      <c r="AM11" s="24"/>
      <c r="AN11" s="24"/>
      <c r="AO11" s="24"/>
      <c r="AP11" s="24"/>
      <c r="AQ11" s="24"/>
      <c r="AR11" s="24"/>
      <c r="AS11" s="25"/>
      <c r="AT11" s="25"/>
      <c r="AU11" s="25"/>
      <c r="AV11" s="25"/>
      <c r="AW11" s="25"/>
      <c r="AX11" s="25"/>
      <c r="AY11" s="24">
        <f>Q11+X11+AD11+AJ11+AQ11+AW11</f>
        <v>3</v>
      </c>
      <c r="AZ11" s="24">
        <v>3</v>
      </c>
      <c r="BJ11" s="260"/>
      <c r="BK11" s="260"/>
      <c r="BL11" s="260"/>
      <c r="BM11" s="260"/>
      <c r="BN11" s="260"/>
      <c r="BO11" s="260"/>
      <c r="BP11" s="260"/>
      <c r="BQ11" s="260"/>
      <c r="BR11" s="260"/>
      <c r="BS11" s="260"/>
      <c r="BT11" s="260"/>
      <c r="BU11" s="260"/>
      <c r="BV11" s="260"/>
      <c r="BW11" s="260"/>
      <c r="BX11" s="260"/>
      <c r="BY11" s="260"/>
      <c r="BZ11" s="260"/>
      <c r="CA11" s="260"/>
      <c r="CB11" s="260"/>
      <c r="CC11" s="260"/>
      <c r="CD11" s="260"/>
      <c r="CE11" s="260"/>
      <c r="CF11" s="260"/>
      <c r="CG11" s="260"/>
      <c r="CH11" s="260"/>
      <c r="CI11" s="260"/>
      <c r="CJ11" s="260"/>
      <c r="CK11" s="260"/>
      <c r="CL11" s="260"/>
      <c r="CM11" s="260"/>
      <c r="CN11" s="260"/>
      <c r="CO11" s="260"/>
      <c r="CP11" s="260"/>
      <c r="CQ11" s="260"/>
      <c r="CR11" s="260"/>
      <c r="CS11" s="260"/>
      <c r="CT11" s="260"/>
      <c r="CU11" s="260"/>
      <c r="CV11" s="260"/>
      <c r="CW11" s="260"/>
      <c r="CX11" s="260"/>
      <c r="CY11" s="260"/>
      <c r="CZ11" s="260"/>
      <c r="DA11" s="260"/>
      <c r="DB11" s="260"/>
      <c r="DC11" s="260"/>
      <c r="DD11" s="260"/>
      <c r="DE11" s="260"/>
      <c r="DF11" s="260"/>
      <c r="DG11" s="260"/>
      <c r="DH11" s="260"/>
      <c r="DI11" s="260"/>
      <c r="DJ11" s="260"/>
      <c r="DK11" s="260"/>
      <c r="DL11" s="260"/>
      <c r="DM11" s="260"/>
      <c r="DN11" s="260"/>
      <c r="DO11" s="260"/>
      <c r="DP11" s="260"/>
      <c r="DQ11" s="260"/>
      <c r="DR11" s="260"/>
      <c r="DS11" s="260"/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  <c r="EH11" s="260"/>
      <c r="EI11" s="260"/>
      <c r="EJ11" s="260"/>
      <c r="EK11" s="260"/>
      <c r="EL11" s="260"/>
      <c r="EM11" s="260"/>
      <c r="EN11" s="260"/>
      <c r="EO11" s="260"/>
      <c r="EP11" s="260"/>
      <c r="EQ11" s="260"/>
    </row>
    <row r="12" spans="1:188" s="3" customFormat="1" ht="19.95" customHeight="1" x14ac:dyDescent="0.4">
      <c r="A12" s="24">
        <v>3</v>
      </c>
      <c r="B12" s="7" t="s">
        <v>58</v>
      </c>
      <c r="C12" s="7" t="s">
        <v>80</v>
      </c>
      <c r="D12" s="8" t="s">
        <v>78</v>
      </c>
      <c r="E12" s="11">
        <f t="shared" si="0"/>
        <v>18</v>
      </c>
      <c r="F12" s="25"/>
      <c r="G12" s="25"/>
      <c r="H12" s="25">
        <v>18</v>
      </c>
      <c r="I12" s="25"/>
      <c r="J12" s="25"/>
      <c r="K12" s="25"/>
      <c r="L12" s="6"/>
      <c r="M12" s="7"/>
      <c r="N12" s="7"/>
      <c r="O12" s="7"/>
      <c r="P12" s="7"/>
      <c r="Q12" s="7"/>
      <c r="R12" s="7"/>
      <c r="S12" s="9"/>
      <c r="T12" s="9"/>
      <c r="U12" s="9"/>
      <c r="V12" s="9"/>
      <c r="W12" s="9"/>
      <c r="X12" s="9"/>
      <c r="Y12" s="9"/>
      <c r="Z12" s="7"/>
      <c r="AA12" s="7"/>
      <c r="AB12" s="7"/>
      <c r="AC12" s="7"/>
      <c r="AD12" s="7"/>
      <c r="AE12" s="7"/>
      <c r="AF12" s="25"/>
      <c r="AG12" s="25"/>
      <c r="AH12" s="25">
        <v>18</v>
      </c>
      <c r="AI12" s="25"/>
      <c r="AJ12" s="25">
        <v>3</v>
      </c>
      <c r="AK12" s="25" t="s">
        <v>78</v>
      </c>
      <c r="AL12" s="24"/>
      <c r="AM12" s="24"/>
      <c r="AN12" s="24"/>
      <c r="AO12" s="24"/>
      <c r="AP12" s="24"/>
      <c r="AQ12" s="24"/>
      <c r="AR12" s="24"/>
      <c r="AS12" s="25"/>
      <c r="AT12" s="25"/>
      <c r="AU12" s="25"/>
      <c r="AV12" s="25"/>
      <c r="AW12" s="25"/>
      <c r="AX12" s="25"/>
      <c r="AY12" s="24">
        <f>Q12+X12+AD12+AJ12+AQ12+AW12</f>
        <v>3</v>
      </c>
      <c r="AZ12" s="24"/>
      <c r="BJ12" s="260"/>
      <c r="BK12" s="260"/>
      <c r="BL12" s="260"/>
      <c r="BM12" s="260"/>
      <c r="BN12" s="260"/>
      <c r="BO12" s="260"/>
      <c r="BP12" s="260"/>
      <c r="BQ12" s="260"/>
      <c r="BR12" s="260"/>
      <c r="BS12" s="260"/>
      <c r="BT12" s="260"/>
      <c r="BU12" s="260"/>
      <c r="BV12" s="260"/>
      <c r="BW12" s="260"/>
      <c r="BX12" s="260"/>
      <c r="BY12" s="260"/>
      <c r="BZ12" s="260"/>
      <c r="CA12" s="260"/>
      <c r="CB12" s="260"/>
      <c r="CC12" s="260"/>
      <c r="CD12" s="260"/>
      <c r="CE12" s="260"/>
      <c r="CF12" s="260"/>
      <c r="CG12" s="260"/>
      <c r="CH12" s="260"/>
      <c r="CI12" s="260"/>
      <c r="CJ12" s="260"/>
      <c r="CK12" s="260"/>
      <c r="CL12" s="260"/>
      <c r="CM12" s="260"/>
      <c r="CN12" s="260"/>
      <c r="CO12" s="260"/>
      <c r="CP12" s="260"/>
      <c r="CQ12" s="260"/>
      <c r="CR12" s="260"/>
      <c r="CS12" s="260"/>
      <c r="CT12" s="260"/>
      <c r="CU12" s="260"/>
      <c r="CV12" s="260"/>
      <c r="CW12" s="260"/>
      <c r="CX12" s="260"/>
      <c r="CY12" s="260"/>
      <c r="CZ12" s="260"/>
      <c r="DA12" s="260"/>
      <c r="DB12" s="260"/>
      <c r="DC12" s="260"/>
      <c r="DD12" s="260"/>
      <c r="DE12" s="260"/>
      <c r="DF12" s="260"/>
      <c r="DG12" s="260"/>
      <c r="DH12" s="260"/>
      <c r="DI12" s="260"/>
      <c r="DJ12" s="260"/>
      <c r="DK12" s="260"/>
      <c r="DL12" s="260"/>
      <c r="DM12" s="260"/>
      <c r="DN12" s="260"/>
      <c r="DO12" s="260"/>
      <c r="DP12" s="260"/>
      <c r="DQ12" s="260"/>
      <c r="DR12" s="260"/>
      <c r="DS12" s="260"/>
      <c r="DT12" s="260"/>
      <c r="DU12" s="260"/>
      <c r="DV12" s="260"/>
      <c r="DW12" s="260"/>
      <c r="DX12" s="260"/>
      <c r="DY12" s="260"/>
      <c r="DZ12" s="260"/>
      <c r="EA12" s="260"/>
      <c r="EB12" s="260"/>
      <c r="EC12" s="260"/>
      <c r="ED12" s="260"/>
      <c r="EE12" s="260"/>
      <c r="EF12" s="260"/>
      <c r="EG12" s="260"/>
      <c r="EH12" s="260"/>
      <c r="EI12" s="260"/>
      <c r="EJ12" s="260"/>
      <c r="EK12" s="260"/>
      <c r="EL12" s="260"/>
      <c r="EM12" s="260"/>
      <c r="EN12" s="260"/>
      <c r="EO12" s="260"/>
      <c r="EP12" s="260"/>
      <c r="EQ12" s="260"/>
    </row>
    <row r="13" spans="1:188" s="3" customFormat="1" ht="19.95" customHeight="1" x14ac:dyDescent="0.4">
      <c r="A13" s="24">
        <v>4</v>
      </c>
      <c r="B13" s="66" t="s">
        <v>59</v>
      </c>
      <c r="C13" s="7" t="s">
        <v>109</v>
      </c>
      <c r="D13" s="8" t="s">
        <v>184</v>
      </c>
      <c r="E13" s="11">
        <f t="shared" si="0"/>
        <v>18</v>
      </c>
      <c r="F13" s="25">
        <v>9</v>
      </c>
      <c r="G13" s="25">
        <v>9</v>
      </c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5"/>
      <c r="AG13" s="25"/>
      <c r="AH13" s="25"/>
      <c r="AI13" s="25"/>
      <c r="AJ13" s="25"/>
      <c r="AK13" s="25"/>
      <c r="AL13" s="24">
        <v>9</v>
      </c>
      <c r="AM13" s="24">
        <v>9</v>
      </c>
      <c r="AN13" s="24"/>
      <c r="AO13" s="24"/>
      <c r="AP13" s="24"/>
      <c r="AQ13" s="24">
        <v>3</v>
      </c>
      <c r="AR13" s="24" t="s">
        <v>180</v>
      </c>
      <c r="AS13" s="25"/>
      <c r="AT13" s="25"/>
      <c r="AU13" s="25"/>
      <c r="AV13" s="25"/>
      <c r="AW13" s="25"/>
      <c r="AX13" s="25"/>
      <c r="AY13" s="24">
        <f t="shared" ref="AY13:AY17" si="1">Q13+X13+AD13+AJ13+AQ13+AW13</f>
        <v>3</v>
      </c>
      <c r="AZ13" s="24">
        <v>3</v>
      </c>
      <c r="BJ13" s="260"/>
      <c r="BK13" s="260"/>
      <c r="BL13" s="260"/>
      <c r="BM13" s="260"/>
      <c r="BN13" s="260"/>
      <c r="BO13" s="260"/>
      <c r="BP13" s="260"/>
      <c r="BQ13" s="260"/>
      <c r="BR13" s="260"/>
      <c r="BS13" s="260"/>
      <c r="BT13" s="260"/>
      <c r="BU13" s="260"/>
      <c r="BV13" s="260"/>
      <c r="BW13" s="260"/>
      <c r="BX13" s="260"/>
      <c r="BY13" s="260"/>
      <c r="BZ13" s="260"/>
      <c r="CA13" s="260"/>
      <c r="CB13" s="260"/>
      <c r="CC13" s="260"/>
      <c r="CD13" s="260"/>
      <c r="CE13" s="260"/>
      <c r="CF13" s="260"/>
      <c r="CG13" s="260"/>
      <c r="CH13" s="260"/>
      <c r="CI13" s="260"/>
      <c r="CJ13" s="260"/>
      <c r="CK13" s="260"/>
      <c r="CL13" s="260"/>
      <c r="CM13" s="260"/>
      <c r="CN13" s="260"/>
      <c r="CO13" s="260"/>
      <c r="CP13" s="260"/>
      <c r="CQ13" s="260"/>
      <c r="CR13" s="260"/>
      <c r="CS13" s="260"/>
      <c r="CT13" s="260"/>
      <c r="CU13" s="260"/>
      <c r="CV13" s="260"/>
      <c r="CW13" s="260"/>
      <c r="CX13" s="260"/>
      <c r="CY13" s="260"/>
      <c r="CZ13" s="260"/>
      <c r="DA13" s="260"/>
      <c r="DB13" s="260"/>
      <c r="DC13" s="260"/>
      <c r="DD13" s="260"/>
      <c r="DE13" s="260"/>
      <c r="DF13" s="260"/>
      <c r="DG13" s="260"/>
      <c r="DH13" s="260"/>
      <c r="DI13" s="260"/>
      <c r="DJ13" s="260"/>
      <c r="DK13" s="260"/>
      <c r="DL13" s="260"/>
      <c r="DM13" s="260"/>
      <c r="DN13" s="260"/>
      <c r="DO13" s="260"/>
      <c r="DP13" s="260"/>
      <c r="DQ13" s="260"/>
      <c r="DR13" s="260"/>
      <c r="DS13" s="260"/>
      <c r="DT13" s="260"/>
      <c r="DU13" s="260"/>
      <c r="DV13" s="260"/>
      <c r="DW13" s="260"/>
      <c r="DX13" s="260"/>
      <c r="DY13" s="260"/>
      <c r="DZ13" s="260"/>
      <c r="EA13" s="260"/>
      <c r="EB13" s="260"/>
      <c r="EC13" s="260"/>
      <c r="ED13" s="260"/>
      <c r="EE13" s="260"/>
      <c r="EF13" s="260"/>
      <c r="EG13" s="260"/>
      <c r="EH13" s="260"/>
      <c r="EI13" s="260"/>
      <c r="EJ13" s="260"/>
      <c r="EK13" s="260"/>
      <c r="EL13" s="260"/>
      <c r="EM13" s="260"/>
      <c r="EN13" s="260"/>
      <c r="EO13" s="260"/>
      <c r="EP13" s="260"/>
      <c r="EQ13" s="260"/>
    </row>
    <row r="14" spans="1:188" s="3" customFormat="1" ht="36" customHeight="1" x14ac:dyDescent="0.4">
      <c r="A14" s="24">
        <v>5</v>
      </c>
      <c r="B14" s="7" t="s">
        <v>60</v>
      </c>
      <c r="C14" s="64" t="s">
        <v>23</v>
      </c>
      <c r="D14" s="8" t="s">
        <v>184</v>
      </c>
      <c r="E14" s="11">
        <f t="shared" si="0"/>
        <v>18</v>
      </c>
      <c r="F14" s="23">
        <v>9</v>
      </c>
      <c r="G14" s="23"/>
      <c r="H14" s="23">
        <v>9</v>
      </c>
      <c r="I14" s="23"/>
      <c r="J14" s="23"/>
      <c r="K14" s="23"/>
      <c r="L14" s="6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3"/>
      <c r="AG14" s="23"/>
      <c r="AH14" s="23"/>
      <c r="AI14" s="23"/>
      <c r="AJ14" s="25"/>
      <c r="AK14" s="25"/>
      <c r="AL14" s="24">
        <v>9</v>
      </c>
      <c r="AM14" s="24"/>
      <c r="AN14" s="24">
        <v>9</v>
      </c>
      <c r="AO14" s="24"/>
      <c r="AP14" s="24"/>
      <c r="AQ14" s="24">
        <v>3</v>
      </c>
      <c r="AR14" s="24" t="s">
        <v>180</v>
      </c>
      <c r="AS14" s="25"/>
      <c r="AT14" s="25"/>
      <c r="AU14" s="25"/>
      <c r="AV14" s="25"/>
      <c r="AW14" s="25"/>
      <c r="AX14" s="25"/>
      <c r="AY14" s="24">
        <f>Q14+X14+AD14+AJ14+AQ14+AW14</f>
        <v>3</v>
      </c>
      <c r="AZ14" s="24">
        <v>3</v>
      </c>
      <c r="BJ14" s="260"/>
      <c r="BK14" s="260"/>
      <c r="BL14" s="260"/>
      <c r="BM14" s="260"/>
      <c r="BN14" s="260"/>
      <c r="BO14" s="260"/>
      <c r="BP14" s="260"/>
      <c r="BQ14" s="260"/>
      <c r="BR14" s="260"/>
      <c r="BS14" s="260"/>
      <c r="BT14" s="260"/>
      <c r="BU14" s="260"/>
      <c r="BV14" s="260"/>
      <c r="BW14" s="260"/>
      <c r="BX14" s="260"/>
      <c r="BY14" s="260"/>
      <c r="BZ14" s="260"/>
      <c r="CA14" s="260"/>
      <c r="CB14" s="260"/>
      <c r="CC14" s="260"/>
      <c r="CD14" s="260"/>
      <c r="CE14" s="260"/>
      <c r="CF14" s="260"/>
      <c r="CG14" s="260"/>
      <c r="CH14" s="260"/>
      <c r="CI14" s="260"/>
      <c r="CJ14" s="260"/>
      <c r="CK14" s="260"/>
      <c r="CL14" s="260"/>
      <c r="CM14" s="260"/>
      <c r="CN14" s="260"/>
      <c r="CO14" s="260"/>
      <c r="CP14" s="260"/>
      <c r="CQ14" s="260"/>
      <c r="CR14" s="260"/>
      <c r="CS14" s="260"/>
      <c r="CT14" s="260"/>
      <c r="CU14" s="260"/>
      <c r="CV14" s="260"/>
      <c r="CW14" s="260"/>
      <c r="CX14" s="260"/>
      <c r="CY14" s="260"/>
      <c r="CZ14" s="260"/>
      <c r="DA14" s="260"/>
      <c r="DB14" s="260"/>
      <c r="DC14" s="260"/>
      <c r="DD14" s="260"/>
      <c r="DE14" s="260"/>
      <c r="DF14" s="260"/>
      <c r="DG14" s="260"/>
      <c r="DH14" s="260"/>
      <c r="DI14" s="260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  <c r="DW14" s="260"/>
      <c r="DX14" s="260"/>
      <c r="DY14" s="260"/>
      <c r="DZ14" s="260"/>
      <c r="EA14" s="260"/>
      <c r="EB14" s="260"/>
      <c r="EC14" s="260"/>
      <c r="ED14" s="260"/>
      <c r="EE14" s="260"/>
      <c r="EF14" s="260"/>
      <c r="EG14" s="260"/>
      <c r="EH14" s="260"/>
      <c r="EI14" s="260"/>
      <c r="EJ14" s="260"/>
      <c r="EK14" s="260"/>
      <c r="EL14" s="260"/>
      <c r="EM14" s="260"/>
      <c r="EN14" s="260"/>
      <c r="EO14" s="260"/>
      <c r="EP14" s="260"/>
      <c r="EQ14" s="260"/>
    </row>
    <row r="15" spans="1:188" s="3" customFormat="1" ht="19.95" customHeight="1" x14ac:dyDescent="0.4">
      <c r="A15" s="24">
        <v>6</v>
      </c>
      <c r="B15" s="7" t="s">
        <v>160</v>
      </c>
      <c r="C15" s="64" t="s">
        <v>27</v>
      </c>
      <c r="D15" s="8" t="s">
        <v>184</v>
      </c>
      <c r="E15" s="11">
        <f t="shared" si="0"/>
        <v>18</v>
      </c>
      <c r="F15" s="23">
        <v>9</v>
      </c>
      <c r="G15" s="23">
        <v>9</v>
      </c>
      <c r="H15" s="23"/>
      <c r="I15" s="23"/>
      <c r="J15" s="23"/>
      <c r="K15" s="23"/>
      <c r="L15" s="6"/>
      <c r="M15" s="7"/>
      <c r="N15" s="7"/>
      <c r="O15" s="7"/>
      <c r="P15" s="7"/>
      <c r="Q15" s="7"/>
      <c r="R15" s="7"/>
      <c r="S15" s="9"/>
      <c r="T15" s="9"/>
      <c r="U15" s="9"/>
      <c r="V15" s="9"/>
      <c r="W15" s="9"/>
      <c r="X15" s="9"/>
      <c r="Y15" s="9"/>
      <c r="Z15" s="7"/>
      <c r="AA15" s="7"/>
      <c r="AB15" s="7"/>
      <c r="AC15" s="7"/>
      <c r="AD15" s="7"/>
      <c r="AE15" s="7"/>
      <c r="AF15" s="23"/>
      <c r="AG15" s="23"/>
      <c r="AH15" s="23"/>
      <c r="AI15" s="23"/>
      <c r="AJ15" s="25"/>
      <c r="AK15" s="25"/>
      <c r="AL15" s="24">
        <v>9</v>
      </c>
      <c r="AM15" s="24">
        <v>9</v>
      </c>
      <c r="AN15" s="24"/>
      <c r="AO15" s="24"/>
      <c r="AP15" s="24"/>
      <c r="AQ15" s="24">
        <v>3</v>
      </c>
      <c r="AR15" s="24" t="s">
        <v>180</v>
      </c>
      <c r="AS15" s="25"/>
      <c r="AT15" s="25"/>
      <c r="AU15" s="25"/>
      <c r="AV15" s="25"/>
      <c r="AW15" s="25"/>
      <c r="AX15" s="25"/>
      <c r="AY15" s="24">
        <f>Q15+X15+AD15+AJ15+AQ15+AW15</f>
        <v>3</v>
      </c>
      <c r="AZ15" s="24">
        <v>3</v>
      </c>
      <c r="BJ15" s="260"/>
      <c r="BK15" s="260"/>
      <c r="BL15" s="260"/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0"/>
      <c r="BZ15" s="260"/>
      <c r="CA15" s="260"/>
      <c r="CB15" s="260"/>
      <c r="CC15" s="260"/>
      <c r="CD15" s="260"/>
      <c r="CE15" s="260"/>
      <c r="CF15" s="260"/>
      <c r="CG15" s="260"/>
      <c r="CH15" s="260"/>
      <c r="CI15" s="260"/>
      <c r="CJ15" s="260"/>
      <c r="CK15" s="260"/>
      <c r="CL15" s="260"/>
      <c r="CM15" s="260"/>
      <c r="CN15" s="260"/>
      <c r="CO15" s="260"/>
      <c r="CP15" s="260"/>
      <c r="CQ15" s="260"/>
      <c r="CR15" s="260"/>
      <c r="CS15" s="260"/>
      <c r="CT15" s="260"/>
      <c r="CU15" s="260"/>
      <c r="CV15" s="260"/>
      <c r="CW15" s="260"/>
      <c r="CX15" s="260"/>
      <c r="CY15" s="260"/>
      <c r="CZ15" s="260"/>
      <c r="DA15" s="260"/>
      <c r="DB15" s="260"/>
      <c r="DC15" s="260"/>
      <c r="DD15" s="260"/>
      <c r="DE15" s="260"/>
      <c r="DF15" s="260"/>
      <c r="DG15" s="260"/>
      <c r="DH15" s="260"/>
      <c r="DI15" s="260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  <c r="DW15" s="260"/>
      <c r="DX15" s="260"/>
      <c r="DY15" s="260"/>
      <c r="DZ15" s="260"/>
      <c r="EA15" s="260"/>
      <c r="EB15" s="260"/>
      <c r="EC15" s="260"/>
      <c r="ED15" s="260"/>
      <c r="EE15" s="260"/>
      <c r="EF15" s="260"/>
      <c r="EG15" s="260"/>
      <c r="EH15" s="260"/>
      <c r="EI15" s="260"/>
      <c r="EJ15" s="260"/>
      <c r="EK15" s="260"/>
      <c r="EL15" s="260"/>
      <c r="EM15" s="260"/>
      <c r="EN15" s="260"/>
      <c r="EO15" s="260"/>
      <c r="EP15" s="260"/>
      <c r="EQ15" s="260"/>
    </row>
    <row r="16" spans="1:188" s="3" customFormat="1" ht="19.95" customHeight="1" x14ac:dyDescent="0.4">
      <c r="A16" s="24">
        <v>7</v>
      </c>
      <c r="B16" s="7" t="s">
        <v>61</v>
      </c>
      <c r="C16" s="7" t="s">
        <v>100</v>
      </c>
      <c r="D16" s="8" t="s">
        <v>78</v>
      </c>
      <c r="E16" s="11">
        <f t="shared" si="0"/>
        <v>18</v>
      </c>
      <c r="F16" s="25"/>
      <c r="G16" s="25">
        <v>18</v>
      </c>
      <c r="H16" s="25"/>
      <c r="I16" s="25"/>
      <c r="J16" s="25"/>
      <c r="K16" s="25"/>
      <c r="L16" s="7"/>
      <c r="M16" s="7"/>
      <c r="N16" s="7"/>
      <c r="O16" s="7"/>
      <c r="P16" s="7"/>
      <c r="Q16" s="7"/>
      <c r="R16" s="7"/>
      <c r="S16" s="9"/>
      <c r="T16" s="9"/>
      <c r="U16" s="9"/>
      <c r="V16" s="9"/>
      <c r="W16" s="9"/>
      <c r="X16" s="9"/>
      <c r="Y16" s="9"/>
      <c r="Z16" s="7"/>
      <c r="AA16" s="7"/>
      <c r="AB16" s="7"/>
      <c r="AC16" s="7"/>
      <c r="AD16" s="7"/>
      <c r="AE16" s="7"/>
      <c r="AF16" s="25"/>
      <c r="AG16" s="25"/>
      <c r="AH16" s="25"/>
      <c r="AI16" s="25"/>
      <c r="AJ16" s="25"/>
      <c r="AK16" s="25"/>
      <c r="AL16" s="24"/>
      <c r="AM16" s="24">
        <v>18</v>
      </c>
      <c r="AN16" s="24"/>
      <c r="AO16" s="24"/>
      <c r="AP16" s="24"/>
      <c r="AQ16" s="24">
        <v>3</v>
      </c>
      <c r="AR16" s="24" t="s">
        <v>78</v>
      </c>
      <c r="AS16" s="25"/>
      <c r="AT16" s="25"/>
      <c r="AU16" s="25"/>
      <c r="AV16" s="25"/>
      <c r="AW16" s="25"/>
      <c r="AX16" s="25"/>
      <c r="AY16" s="24">
        <f t="shared" si="1"/>
        <v>3</v>
      </c>
      <c r="AZ16" s="24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0"/>
      <c r="CK16" s="260"/>
      <c r="CL16" s="260"/>
      <c r="CM16" s="260"/>
      <c r="CN16" s="260"/>
      <c r="CO16" s="260"/>
      <c r="CP16" s="260"/>
      <c r="CQ16" s="260"/>
      <c r="CR16" s="260"/>
      <c r="CS16" s="260"/>
      <c r="CT16" s="260"/>
      <c r="CU16" s="260"/>
      <c r="CV16" s="260"/>
      <c r="CW16" s="260"/>
      <c r="CX16" s="260"/>
      <c r="CY16" s="260"/>
      <c r="CZ16" s="260"/>
      <c r="DA16" s="260"/>
      <c r="DB16" s="260"/>
      <c r="DC16" s="260"/>
      <c r="DD16" s="260"/>
      <c r="DE16" s="260"/>
      <c r="DF16" s="260"/>
      <c r="DG16" s="260"/>
      <c r="DH16" s="260"/>
      <c r="DI16" s="260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  <c r="DW16" s="260"/>
      <c r="DX16" s="260"/>
      <c r="DY16" s="260"/>
      <c r="DZ16" s="260"/>
      <c r="EA16" s="260"/>
      <c r="EB16" s="260"/>
      <c r="EC16" s="260"/>
      <c r="ED16" s="260"/>
      <c r="EE16" s="260"/>
      <c r="EF16" s="260"/>
      <c r="EG16" s="260"/>
      <c r="EH16" s="260"/>
      <c r="EI16" s="260"/>
      <c r="EJ16" s="260"/>
      <c r="EK16" s="260"/>
      <c r="EL16" s="260"/>
      <c r="EM16" s="260"/>
      <c r="EN16" s="260"/>
      <c r="EO16" s="260"/>
      <c r="EP16" s="260"/>
      <c r="EQ16" s="260"/>
    </row>
    <row r="17" spans="1:148" s="3" customFormat="1" ht="37.200000000000003" customHeight="1" x14ac:dyDescent="0.45">
      <c r="A17" s="4">
        <v>8</v>
      </c>
      <c r="B17" s="7" t="s">
        <v>62</v>
      </c>
      <c r="C17" s="64" t="s">
        <v>187</v>
      </c>
      <c r="D17" s="28" t="s">
        <v>78</v>
      </c>
      <c r="E17" s="11">
        <f t="shared" si="0"/>
        <v>18</v>
      </c>
      <c r="F17" s="23"/>
      <c r="G17" s="23"/>
      <c r="H17" s="23">
        <v>18</v>
      </c>
      <c r="I17" s="23"/>
      <c r="J17" s="23"/>
      <c r="K17" s="23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5"/>
      <c r="AG17" s="25"/>
      <c r="AH17" s="25"/>
      <c r="AI17" s="25"/>
      <c r="AJ17" s="25"/>
      <c r="AK17" s="25"/>
      <c r="AL17" s="24"/>
      <c r="AM17" s="24"/>
      <c r="AN17" s="24">
        <v>18</v>
      </c>
      <c r="AO17" s="24"/>
      <c r="AP17" s="24"/>
      <c r="AQ17" s="24">
        <v>3</v>
      </c>
      <c r="AR17" s="24" t="s">
        <v>78</v>
      </c>
      <c r="AS17" s="25"/>
      <c r="AT17" s="25"/>
      <c r="AU17" s="25"/>
      <c r="AV17" s="25"/>
      <c r="AW17" s="25"/>
      <c r="AX17" s="25"/>
      <c r="AY17" s="24">
        <f t="shared" si="1"/>
        <v>3</v>
      </c>
      <c r="AZ17" s="24">
        <v>3</v>
      </c>
      <c r="BJ17" s="260"/>
      <c r="BK17" s="260"/>
      <c r="BL17" s="260"/>
      <c r="BM17" s="260"/>
      <c r="BN17" s="260"/>
      <c r="BO17" s="260"/>
      <c r="BP17" s="260"/>
      <c r="BQ17" s="260"/>
      <c r="BR17" s="260"/>
      <c r="BS17" s="260"/>
      <c r="BT17" s="260"/>
      <c r="BU17" s="260"/>
      <c r="BV17" s="260"/>
      <c r="BW17" s="260"/>
      <c r="BX17" s="260"/>
      <c r="BY17" s="260"/>
      <c r="BZ17" s="260"/>
      <c r="CA17" s="260"/>
      <c r="CB17" s="260"/>
      <c r="CC17" s="260"/>
      <c r="CD17" s="260"/>
      <c r="CE17" s="260"/>
      <c r="CF17" s="260"/>
      <c r="CG17" s="260"/>
      <c r="CH17" s="260"/>
      <c r="CI17" s="260"/>
      <c r="CJ17" s="260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0"/>
      <c r="CV17" s="260"/>
      <c r="CW17" s="260"/>
      <c r="CX17" s="260"/>
      <c r="CY17" s="260"/>
      <c r="CZ17" s="260"/>
      <c r="DA17" s="260"/>
      <c r="DB17" s="260"/>
      <c r="DC17" s="260"/>
      <c r="DD17" s="260"/>
      <c r="DE17" s="260"/>
      <c r="DF17" s="260"/>
      <c r="DG17" s="260"/>
      <c r="DH17" s="260"/>
      <c r="DI17" s="260"/>
      <c r="DJ17" s="260"/>
      <c r="DK17" s="260"/>
      <c r="DL17" s="260"/>
      <c r="DM17" s="260"/>
      <c r="DN17" s="260"/>
      <c r="DO17" s="260"/>
      <c r="DP17" s="260"/>
      <c r="DQ17" s="260"/>
      <c r="DR17" s="260"/>
      <c r="DS17" s="260"/>
      <c r="DT17" s="260"/>
      <c r="DU17" s="260"/>
      <c r="DV17" s="260"/>
      <c r="DW17" s="260"/>
      <c r="DX17" s="260"/>
      <c r="DY17" s="260"/>
      <c r="DZ17" s="260"/>
      <c r="EA17" s="260"/>
      <c r="EB17" s="260"/>
      <c r="EC17" s="260"/>
      <c r="ED17" s="260"/>
      <c r="EE17" s="260"/>
      <c r="EF17" s="260"/>
      <c r="EG17" s="260"/>
      <c r="EH17" s="260"/>
      <c r="EI17" s="260"/>
      <c r="EJ17" s="260"/>
      <c r="EK17" s="260"/>
      <c r="EL17" s="260"/>
      <c r="EM17" s="260"/>
      <c r="EN17" s="260"/>
      <c r="EO17" s="260"/>
      <c r="EP17" s="260"/>
      <c r="EQ17" s="260"/>
    </row>
    <row r="18" spans="1:148" s="3" customFormat="1" ht="19.95" customHeight="1" x14ac:dyDescent="0.4">
      <c r="A18" s="24">
        <v>9</v>
      </c>
      <c r="B18" s="66" t="s">
        <v>63</v>
      </c>
      <c r="C18" s="67" t="s">
        <v>116</v>
      </c>
      <c r="D18" s="8" t="s">
        <v>78</v>
      </c>
      <c r="E18" s="11">
        <f t="shared" si="0"/>
        <v>18</v>
      </c>
      <c r="F18" s="25"/>
      <c r="G18" s="25"/>
      <c r="H18" s="25">
        <v>18</v>
      </c>
      <c r="I18" s="25"/>
      <c r="J18" s="25"/>
      <c r="K18" s="25"/>
      <c r="L18" s="6"/>
      <c r="M18" s="7"/>
      <c r="N18" s="7"/>
      <c r="O18" s="7"/>
      <c r="P18" s="7"/>
      <c r="Q18" s="7"/>
      <c r="R18" s="7"/>
      <c r="S18" s="9"/>
      <c r="T18" s="9"/>
      <c r="U18" s="9"/>
      <c r="V18" s="9"/>
      <c r="W18" s="9"/>
      <c r="X18" s="9"/>
      <c r="Y18" s="9"/>
      <c r="Z18" s="7"/>
      <c r="AA18" s="7"/>
      <c r="AB18" s="7"/>
      <c r="AC18" s="7"/>
      <c r="AD18" s="7"/>
      <c r="AE18" s="7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/>
      <c r="AT18" s="25"/>
      <c r="AU18" s="25">
        <v>18</v>
      </c>
      <c r="AV18" s="25"/>
      <c r="AW18" s="25">
        <v>3</v>
      </c>
      <c r="AX18" s="25" t="s">
        <v>78</v>
      </c>
      <c r="AY18" s="24">
        <f>Q18+X18+AD18+AJ18+AQ18+AW18</f>
        <v>3</v>
      </c>
      <c r="AZ18" s="24"/>
      <c r="BJ18" s="260"/>
      <c r="BK18" s="260"/>
      <c r="BL18" s="260"/>
      <c r="BM18" s="260"/>
      <c r="BN18" s="260"/>
      <c r="BO18" s="260"/>
      <c r="BP18" s="260"/>
      <c r="BQ18" s="260"/>
      <c r="BR18" s="260"/>
      <c r="BS18" s="260"/>
      <c r="BT18" s="260"/>
      <c r="BU18" s="260"/>
      <c r="BV18" s="260"/>
      <c r="BW18" s="260"/>
      <c r="BX18" s="260"/>
      <c r="BY18" s="260"/>
      <c r="BZ18" s="260"/>
      <c r="CA18" s="260"/>
      <c r="CB18" s="260"/>
      <c r="CC18" s="260"/>
      <c r="CD18" s="260"/>
      <c r="CE18" s="260"/>
      <c r="CF18" s="260"/>
      <c r="CG18" s="260"/>
      <c r="CH18" s="260"/>
      <c r="CI18" s="260"/>
      <c r="CJ18" s="260"/>
      <c r="CK18" s="260"/>
      <c r="CL18" s="260"/>
      <c r="CM18" s="260"/>
      <c r="CN18" s="260"/>
      <c r="CO18" s="260"/>
      <c r="CP18" s="260"/>
      <c r="CQ18" s="260"/>
      <c r="CR18" s="260"/>
      <c r="CS18" s="260"/>
      <c r="CT18" s="260"/>
      <c r="CU18" s="260"/>
      <c r="CV18" s="260"/>
      <c r="CW18" s="260"/>
      <c r="CX18" s="260"/>
      <c r="CY18" s="260"/>
      <c r="CZ18" s="260"/>
      <c r="DA18" s="260"/>
      <c r="DB18" s="260"/>
      <c r="DC18" s="260"/>
      <c r="DD18" s="260"/>
      <c r="DE18" s="260"/>
      <c r="DF18" s="260"/>
      <c r="DG18" s="260"/>
      <c r="DH18" s="260"/>
      <c r="DI18" s="260"/>
      <c r="DJ18" s="260"/>
      <c r="DK18" s="260"/>
      <c r="DL18" s="260"/>
      <c r="DM18" s="260"/>
      <c r="DN18" s="260"/>
      <c r="DO18" s="260"/>
      <c r="DP18" s="260"/>
      <c r="DQ18" s="260"/>
      <c r="DR18" s="260"/>
      <c r="DS18" s="260"/>
      <c r="DT18" s="260"/>
      <c r="DU18" s="260"/>
      <c r="DV18" s="260"/>
      <c r="DW18" s="260"/>
      <c r="DX18" s="260"/>
      <c r="DY18" s="260"/>
      <c r="DZ18" s="260"/>
      <c r="EA18" s="260"/>
      <c r="EB18" s="260"/>
      <c r="EC18" s="260"/>
      <c r="ED18" s="260"/>
      <c r="EE18" s="260"/>
      <c r="EF18" s="260"/>
      <c r="EG18" s="260"/>
      <c r="EH18" s="260"/>
      <c r="EI18" s="260"/>
      <c r="EJ18" s="260"/>
      <c r="EK18" s="260"/>
      <c r="EL18" s="260"/>
      <c r="EM18" s="260"/>
      <c r="EN18" s="260"/>
      <c r="EO18" s="260"/>
      <c r="EP18" s="260"/>
      <c r="EQ18" s="260"/>
    </row>
    <row r="19" spans="1:148" s="3" customFormat="1" ht="19.95" customHeight="1" x14ac:dyDescent="0.45">
      <c r="A19" s="4">
        <v>10</v>
      </c>
      <c r="B19" s="7" t="s">
        <v>64</v>
      </c>
      <c r="C19" s="64" t="s">
        <v>102</v>
      </c>
      <c r="D19" s="28" t="s">
        <v>78</v>
      </c>
      <c r="E19" s="11">
        <f t="shared" si="0"/>
        <v>9</v>
      </c>
      <c r="F19" s="23">
        <v>9</v>
      </c>
      <c r="G19" s="23"/>
      <c r="H19" s="23"/>
      <c r="I19" s="23"/>
      <c r="J19" s="23"/>
      <c r="K19" s="23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>
        <v>9</v>
      </c>
      <c r="AT19" s="25"/>
      <c r="AU19" s="25"/>
      <c r="AV19" s="25"/>
      <c r="AW19" s="25">
        <v>1</v>
      </c>
      <c r="AX19" s="25" t="s">
        <v>78</v>
      </c>
      <c r="AY19" s="24">
        <f>Q19+X19+AD19+AJ19+AQ19+AW19</f>
        <v>1</v>
      </c>
      <c r="AZ19" s="24"/>
      <c r="BJ19" s="260"/>
      <c r="BK19" s="260"/>
      <c r="BL19" s="260"/>
      <c r="BM19" s="260"/>
      <c r="BN19" s="260"/>
      <c r="BO19" s="260"/>
      <c r="BP19" s="260"/>
      <c r="BQ19" s="260"/>
      <c r="BR19" s="260"/>
      <c r="BS19" s="260"/>
      <c r="BT19" s="260"/>
      <c r="BU19" s="260"/>
      <c r="BV19" s="260"/>
      <c r="BW19" s="260"/>
      <c r="BX19" s="260"/>
      <c r="BY19" s="260"/>
      <c r="BZ19" s="260"/>
      <c r="CA19" s="260"/>
      <c r="CB19" s="260"/>
      <c r="CC19" s="260"/>
      <c r="CD19" s="260"/>
      <c r="CE19" s="260"/>
      <c r="CF19" s="260"/>
      <c r="CG19" s="260"/>
      <c r="CH19" s="260"/>
      <c r="CI19" s="260"/>
      <c r="CJ19" s="260"/>
      <c r="CK19" s="260"/>
      <c r="CL19" s="260"/>
      <c r="CM19" s="260"/>
      <c r="CN19" s="260"/>
      <c r="CO19" s="260"/>
      <c r="CP19" s="260"/>
      <c r="CQ19" s="260"/>
      <c r="CR19" s="260"/>
      <c r="CS19" s="260"/>
      <c r="CT19" s="260"/>
      <c r="CU19" s="260"/>
      <c r="CV19" s="260"/>
      <c r="CW19" s="260"/>
      <c r="CX19" s="260"/>
      <c r="CY19" s="260"/>
      <c r="CZ19" s="260"/>
      <c r="DA19" s="260"/>
      <c r="DB19" s="260"/>
      <c r="DC19" s="260"/>
      <c r="DD19" s="260"/>
      <c r="DE19" s="260"/>
      <c r="DF19" s="260"/>
      <c r="DG19" s="260"/>
      <c r="DH19" s="260"/>
      <c r="DI19" s="260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  <c r="EH19" s="260"/>
      <c r="EI19" s="260"/>
      <c r="EJ19" s="260"/>
      <c r="EK19" s="260"/>
      <c r="EL19" s="260"/>
      <c r="EM19" s="260"/>
      <c r="EN19" s="260"/>
      <c r="EO19" s="260"/>
      <c r="EP19" s="260"/>
      <c r="EQ19" s="260"/>
    </row>
    <row r="20" spans="1:148" s="3" customFormat="1" ht="28.2" customHeight="1" x14ac:dyDescent="0.4">
      <c r="A20" s="25"/>
      <c r="B20" s="25"/>
      <c r="C20" s="10" t="s">
        <v>54</v>
      </c>
      <c r="D20" s="25"/>
      <c r="E20" s="11">
        <f t="shared" ref="E20:Q20" si="2">SUM(E10:E19)</f>
        <v>171</v>
      </c>
      <c r="F20" s="11">
        <f t="shared" si="2"/>
        <v>45</v>
      </c>
      <c r="G20" s="11">
        <f t="shared" si="2"/>
        <v>63</v>
      </c>
      <c r="H20" s="11">
        <f t="shared" si="2"/>
        <v>63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22"/>
      <c r="S20" s="11">
        <f t="shared" ref="S20:X20" si="3">SUM(S10:S19)</f>
        <v>0</v>
      </c>
      <c r="T20" s="11">
        <f t="shared" si="3"/>
        <v>0</v>
      </c>
      <c r="U20" s="11">
        <f t="shared" si="3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22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22"/>
      <c r="AF20" s="11">
        <f>SUM(AF10:AF19)</f>
        <v>9</v>
      </c>
      <c r="AG20" s="11">
        <f>SUM(AG10:AG19)</f>
        <v>27</v>
      </c>
      <c r="AH20" s="11">
        <f>SUM(AH10:AH19)</f>
        <v>18</v>
      </c>
      <c r="AI20" s="11">
        <f>SUM(AI10:AI19)</f>
        <v>0</v>
      </c>
      <c r="AJ20" s="11">
        <f>SUM(AJ10:AJ19)</f>
        <v>9</v>
      </c>
      <c r="AK20" s="22"/>
      <c r="AL20" s="11">
        <f t="shared" ref="AL20:AQ20" si="4">SUM(AL10:AL19)</f>
        <v>27</v>
      </c>
      <c r="AM20" s="11">
        <f t="shared" si="4"/>
        <v>36</v>
      </c>
      <c r="AN20" s="11">
        <f t="shared" si="4"/>
        <v>27</v>
      </c>
      <c r="AO20" s="11">
        <f t="shared" si="4"/>
        <v>0</v>
      </c>
      <c r="AP20" s="11">
        <f t="shared" si="4"/>
        <v>0</v>
      </c>
      <c r="AQ20" s="11">
        <f t="shared" si="4"/>
        <v>15</v>
      </c>
      <c r="AR20" s="22"/>
      <c r="AS20" s="11">
        <f>SUM(AS10:AS19)</f>
        <v>9</v>
      </c>
      <c r="AT20" s="11">
        <f>SUM(AT10:AT19)</f>
        <v>0</v>
      </c>
      <c r="AU20" s="11">
        <f>SUM(AU10:AU19)</f>
        <v>18</v>
      </c>
      <c r="AV20" s="11">
        <f>SUM(AV10:AV19)</f>
        <v>0</v>
      </c>
      <c r="AW20" s="11">
        <f>SUM(AW10:AW19)</f>
        <v>4</v>
      </c>
      <c r="AX20" s="22"/>
      <c r="AY20" s="11">
        <f>SUM(AY10:AY19)</f>
        <v>28</v>
      </c>
      <c r="AZ20" s="11">
        <f>SUM(AZ10:AZ19)</f>
        <v>18</v>
      </c>
      <c r="BJ20" s="260"/>
      <c r="BK20" s="260"/>
      <c r="BL20" s="260"/>
      <c r="BM20" s="260"/>
      <c r="BN20" s="260"/>
      <c r="BO20" s="260"/>
      <c r="BP20" s="260"/>
      <c r="BQ20" s="260"/>
      <c r="BR20" s="260"/>
      <c r="BS20" s="260"/>
      <c r="BT20" s="260"/>
      <c r="BU20" s="260"/>
      <c r="BV20" s="260"/>
      <c r="BW20" s="260"/>
      <c r="BX20" s="260"/>
      <c r="BY20" s="260"/>
      <c r="BZ20" s="260"/>
      <c r="CA20" s="260"/>
      <c r="CB20" s="260"/>
      <c r="CC20" s="260"/>
      <c r="CD20" s="260"/>
      <c r="CE20" s="260"/>
      <c r="CF20" s="260"/>
      <c r="CG20" s="260"/>
      <c r="CH20" s="260"/>
      <c r="CI20" s="260"/>
      <c r="CJ20" s="260"/>
      <c r="CK20" s="260"/>
      <c r="CL20" s="260"/>
      <c r="CM20" s="260"/>
      <c r="CN20" s="260"/>
      <c r="CO20" s="260"/>
      <c r="CP20" s="260"/>
      <c r="CQ20" s="260"/>
      <c r="CR20" s="260"/>
      <c r="CS20" s="260"/>
      <c r="CT20" s="260"/>
      <c r="CU20" s="260"/>
      <c r="CV20" s="260"/>
      <c r="CW20" s="260"/>
      <c r="CX20" s="260"/>
      <c r="CY20" s="260"/>
      <c r="CZ20" s="260"/>
      <c r="DA20" s="260"/>
      <c r="DB20" s="260"/>
      <c r="DC20" s="260"/>
      <c r="DD20" s="260"/>
      <c r="DE20" s="260"/>
      <c r="DF20" s="260"/>
      <c r="DG20" s="260"/>
      <c r="DH20" s="260"/>
      <c r="DI20" s="260"/>
      <c r="DJ20" s="260"/>
      <c r="DK20" s="260"/>
      <c r="DL20" s="260"/>
      <c r="DM20" s="260"/>
      <c r="DN20" s="260"/>
      <c r="DO20" s="260"/>
      <c r="DP20" s="260"/>
      <c r="DQ20" s="260"/>
      <c r="DR20" s="260"/>
      <c r="DS20" s="260"/>
      <c r="DT20" s="260"/>
      <c r="DU20" s="260"/>
      <c r="DV20" s="260"/>
      <c r="DW20" s="260"/>
      <c r="DX20" s="260"/>
      <c r="DY20" s="260"/>
      <c r="DZ20" s="260"/>
      <c r="EA20" s="260"/>
      <c r="EB20" s="260"/>
      <c r="EC20" s="260"/>
      <c r="ED20" s="260"/>
      <c r="EE20" s="260"/>
      <c r="EF20" s="260"/>
      <c r="EG20" s="260"/>
      <c r="EH20" s="260"/>
      <c r="EI20" s="260"/>
      <c r="EJ20" s="260"/>
      <c r="EK20" s="260"/>
      <c r="EL20" s="260"/>
      <c r="EM20" s="260"/>
      <c r="EN20" s="260"/>
      <c r="EO20" s="260"/>
      <c r="EP20" s="260"/>
      <c r="EQ20" s="260"/>
    </row>
    <row r="21" spans="1:148" s="3" customFormat="1" ht="28.2" customHeight="1" thickBot="1" x14ac:dyDescent="0.5">
      <c r="A21" s="37"/>
      <c r="B21" s="223" t="s">
        <v>77</v>
      </c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5"/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0"/>
      <c r="CB21" s="260"/>
      <c r="CC21" s="260"/>
      <c r="CD21" s="260"/>
      <c r="CE21" s="260"/>
      <c r="CF21" s="260"/>
      <c r="CG21" s="260"/>
      <c r="CH21" s="260"/>
      <c r="CI21" s="260"/>
      <c r="CJ21" s="260"/>
      <c r="CK21" s="260"/>
      <c r="CL21" s="260"/>
      <c r="CM21" s="260"/>
      <c r="CN21" s="260"/>
      <c r="CO21" s="260"/>
      <c r="CP21" s="260"/>
      <c r="CQ21" s="260"/>
      <c r="CR21" s="260"/>
      <c r="CS21" s="260"/>
      <c r="CT21" s="260"/>
      <c r="CU21" s="260"/>
      <c r="CV21" s="260"/>
      <c r="CW21" s="260"/>
      <c r="CX21" s="260"/>
      <c r="CY21" s="260"/>
      <c r="CZ21" s="260"/>
      <c r="DA21" s="260"/>
      <c r="DB21" s="260"/>
      <c r="DC21" s="260"/>
      <c r="DD21" s="260"/>
      <c r="DE21" s="260"/>
      <c r="DF21" s="260"/>
      <c r="DG21" s="260"/>
      <c r="DH21" s="260"/>
      <c r="DI21" s="260"/>
      <c r="DJ21" s="260"/>
      <c r="DK21" s="260"/>
      <c r="DL21" s="260"/>
      <c r="DM21" s="260"/>
      <c r="DN21" s="260"/>
      <c r="DO21" s="260"/>
      <c r="DP21" s="260"/>
      <c r="DQ21" s="260"/>
      <c r="DR21" s="260"/>
      <c r="DS21" s="260"/>
      <c r="DT21" s="260"/>
      <c r="DU21" s="260"/>
      <c r="DV21" s="260"/>
      <c r="DW21" s="260"/>
      <c r="DX21" s="260"/>
      <c r="DY21" s="260"/>
      <c r="DZ21" s="260"/>
      <c r="EA21" s="260"/>
      <c r="EB21" s="260"/>
      <c r="EC21" s="260"/>
      <c r="ED21" s="260"/>
      <c r="EE21" s="260"/>
      <c r="EF21" s="260"/>
      <c r="EG21" s="260"/>
      <c r="EH21" s="260"/>
      <c r="EI21" s="260"/>
      <c r="EJ21" s="260"/>
      <c r="EK21" s="260"/>
      <c r="EL21" s="260"/>
      <c r="EM21" s="260"/>
      <c r="EN21" s="260"/>
      <c r="EO21" s="260"/>
      <c r="EP21" s="260"/>
      <c r="EQ21" s="260"/>
    </row>
    <row r="22" spans="1:148" s="39" customFormat="1" ht="37.950000000000003" customHeight="1" x14ac:dyDescent="0.4">
      <c r="A22" s="63">
        <v>1</v>
      </c>
      <c r="B22" s="68" t="s">
        <v>142</v>
      </c>
      <c r="C22" s="69" t="s">
        <v>189</v>
      </c>
      <c r="D22" s="209" t="s">
        <v>78</v>
      </c>
      <c r="E22" s="190">
        <f t="shared" ref="E22:E39" si="5">SUM(F22:K22)</f>
        <v>18</v>
      </c>
      <c r="F22" s="174">
        <v>9</v>
      </c>
      <c r="G22" s="186">
        <v>9</v>
      </c>
      <c r="H22" s="186"/>
      <c r="I22" s="186"/>
      <c r="J22" s="186"/>
      <c r="K22" s="38"/>
      <c r="L22" s="178"/>
      <c r="M22" s="178"/>
      <c r="N22" s="178"/>
      <c r="O22" s="178"/>
      <c r="P22" s="178"/>
      <c r="Q22" s="178"/>
      <c r="R22" s="178"/>
      <c r="S22" s="182"/>
      <c r="T22" s="182"/>
      <c r="U22" s="182"/>
      <c r="V22" s="182"/>
      <c r="W22" s="182"/>
      <c r="X22" s="182"/>
      <c r="Y22" s="182"/>
      <c r="Z22" s="178"/>
      <c r="AA22" s="178"/>
      <c r="AB22" s="178"/>
      <c r="AC22" s="178"/>
      <c r="AD22" s="178"/>
      <c r="AE22" s="178"/>
      <c r="AF22" s="182"/>
      <c r="AG22" s="182"/>
      <c r="AH22" s="182"/>
      <c r="AI22" s="182"/>
      <c r="AJ22" s="182"/>
      <c r="AK22" s="182"/>
      <c r="AL22" s="180">
        <v>9</v>
      </c>
      <c r="AM22" s="180">
        <v>9</v>
      </c>
      <c r="AN22" s="180"/>
      <c r="AO22" s="180"/>
      <c r="AP22" s="180"/>
      <c r="AQ22" s="180">
        <v>3</v>
      </c>
      <c r="AR22" s="180" t="s">
        <v>78</v>
      </c>
      <c r="AS22" s="174"/>
      <c r="AT22" s="174"/>
      <c r="AU22" s="174"/>
      <c r="AV22" s="174"/>
      <c r="AW22" s="174"/>
      <c r="AX22" s="174"/>
      <c r="AY22" s="180">
        <f>Q22+X22+AD22+AJ22+AQ22+AW22</f>
        <v>3</v>
      </c>
      <c r="AZ22" s="18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0"/>
      <c r="CG22" s="260"/>
      <c r="CH22" s="260"/>
      <c r="CI22" s="260"/>
      <c r="CJ22" s="260"/>
      <c r="CK22" s="260"/>
      <c r="CL22" s="260"/>
      <c r="CM22" s="260"/>
      <c r="CN22" s="260"/>
      <c r="CO22" s="260"/>
      <c r="CP22" s="260"/>
      <c r="CQ22" s="260"/>
      <c r="CR22" s="260"/>
      <c r="CS22" s="260"/>
      <c r="CT22" s="260"/>
      <c r="CU22" s="260"/>
      <c r="CV22" s="260"/>
      <c r="CW22" s="260"/>
      <c r="CX22" s="260"/>
      <c r="CY22" s="260"/>
      <c r="CZ22" s="260"/>
      <c r="DA22" s="260"/>
      <c r="DB22" s="260"/>
      <c r="DC22" s="260"/>
      <c r="DD22" s="260"/>
      <c r="DE22" s="260"/>
      <c r="DF22" s="260"/>
      <c r="DG22" s="260"/>
      <c r="DH22" s="260"/>
      <c r="DI22" s="260"/>
      <c r="DJ22" s="260"/>
      <c r="DK22" s="260"/>
      <c r="DL22" s="260"/>
      <c r="DM22" s="260"/>
      <c r="DN22" s="260"/>
      <c r="DO22" s="260"/>
      <c r="DP22" s="260"/>
      <c r="DQ22" s="260"/>
      <c r="DR22" s="260"/>
      <c r="DS22" s="260"/>
      <c r="DT22" s="260"/>
      <c r="DU22" s="260"/>
      <c r="DV22" s="260"/>
      <c r="DW22" s="260"/>
      <c r="DX22" s="260"/>
      <c r="DY22" s="260"/>
      <c r="DZ22" s="260"/>
      <c r="EA22" s="260"/>
      <c r="EB22" s="260"/>
      <c r="EC22" s="260"/>
      <c r="ED22" s="260"/>
      <c r="EE22" s="260"/>
      <c r="EF22" s="260"/>
      <c r="EG22" s="260"/>
      <c r="EH22" s="260"/>
      <c r="EI22" s="260"/>
      <c r="EJ22" s="260"/>
      <c r="EK22" s="260"/>
      <c r="EL22" s="260"/>
      <c r="EM22" s="260"/>
      <c r="EN22" s="260"/>
      <c r="EO22" s="260"/>
      <c r="EP22" s="260"/>
      <c r="EQ22" s="260"/>
    </row>
    <row r="23" spans="1:148" s="41" customFormat="1" ht="19.95" customHeight="1" thickBot="1" x14ac:dyDescent="0.5">
      <c r="A23" s="71"/>
      <c r="B23" s="72" t="s">
        <v>161</v>
      </c>
      <c r="C23" s="73" t="s">
        <v>123</v>
      </c>
      <c r="D23" s="210"/>
      <c r="E23" s="191"/>
      <c r="F23" s="175"/>
      <c r="G23" s="187"/>
      <c r="H23" s="187"/>
      <c r="I23" s="187"/>
      <c r="J23" s="187"/>
      <c r="K23" s="40"/>
      <c r="L23" s="179"/>
      <c r="M23" s="179"/>
      <c r="N23" s="179"/>
      <c r="O23" s="179"/>
      <c r="P23" s="179"/>
      <c r="Q23" s="179"/>
      <c r="R23" s="179"/>
      <c r="S23" s="183"/>
      <c r="T23" s="183"/>
      <c r="U23" s="183"/>
      <c r="V23" s="183"/>
      <c r="W23" s="183"/>
      <c r="X23" s="183"/>
      <c r="Y23" s="183"/>
      <c r="Z23" s="179"/>
      <c r="AA23" s="179"/>
      <c r="AB23" s="179"/>
      <c r="AC23" s="179"/>
      <c r="AD23" s="179"/>
      <c r="AE23" s="179"/>
      <c r="AF23" s="183"/>
      <c r="AG23" s="183"/>
      <c r="AH23" s="183"/>
      <c r="AI23" s="183"/>
      <c r="AJ23" s="183"/>
      <c r="AK23" s="183"/>
      <c r="AL23" s="181"/>
      <c r="AM23" s="181"/>
      <c r="AN23" s="181"/>
      <c r="AO23" s="181"/>
      <c r="AP23" s="181"/>
      <c r="AQ23" s="181"/>
      <c r="AR23" s="181"/>
      <c r="AS23" s="175"/>
      <c r="AT23" s="175"/>
      <c r="AU23" s="175"/>
      <c r="AV23" s="175"/>
      <c r="AW23" s="175"/>
      <c r="AX23" s="175"/>
      <c r="AY23" s="181"/>
      <c r="AZ23" s="181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0"/>
      <c r="CJ23" s="260"/>
      <c r="CK23" s="260"/>
      <c r="CL23" s="260"/>
      <c r="CM23" s="260"/>
      <c r="CN23" s="260"/>
      <c r="CO23" s="260"/>
      <c r="CP23" s="260"/>
      <c r="CQ23" s="260"/>
      <c r="CR23" s="260"/>
      <c r="CS23" s="260"/>
      <c r="CT23" s="260"/>
      <c r="CU23" s="260"/>
      <c r="CV23" s="260"/>
      <c r="CW23" s="260"/>
      <c r="CX23" s="260"/>
      <c r="CY23" s="260"/>
      <c r="CZ23" s="260"/>
      <c r="DA23" s="260"/>
      <c r="DB23" s="260"/>
      <c r="DC23" s="260"/>
      <c r="DD23" s="260"/>
      <c r="DE23" s="260"/>
      <c r="DF23" s="260"/>
      <c r="DG23" s="260"/>
      <c r="DH23" s="260"/>
      <c r="DI23" s="260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  <c r="EC23" s="260"/>
      <c r="ED23" s="260"/>
      <c r="EE23" s="260"/>
      <c r="EF23" s="260"/>
      <c r="EG23" s="260"/>
      <c r="EH23" s="260"/>
      <c r="EI23" s="260"/>
      <c r="EJ23" s="260"/>
      <c r="EK23" s="260"/>
      <c r="EL23" s="260"/>
      <c r="EM23" s="260"/>
      <c r="EN23" s="260"/>
      <c r="EO23" s="260"/>
      <c r="EP23" s="260"/>
      <c r="EQ23" s="260"/>
    </row>
    <row r="24" spans="1:148" s="86" customFormat="1" ht="19.95" customHeight="1" x14ac:dyDescent="0.45">
      <c r="A24" s="85">
        <v>2</v>
      </c>
      <c r="B24" s="97" t="s">
        <v>162</v>
      </c>
      <c r="C24" s="125" t="s">
        <v>207</v>
      </c>
      <c r="D24" s="209" t="s">
        <v>78</v>
      </c>
      <c r="E24" s="192">
        <f t="shared" si="5"/>
        <v>18</v>
      </c>
      <c r="F24" s="188">
        <v>9</v>
      </c>
      <c r="G24" s="188">
        <v>9</v>
      </c>
      <c r="H24" s="194"/>
      <c r="I24" s="194"/>
      <c r="J24" s="194"/>
      <c r="K24" s="216"/>
      <c r="L24" s="196"/>
      <c r="M24" s="196"/>
      <c r="N24" s="196"/>
      <c r="O24" s="196"/>
      <c r="P24" s="196"/>
      <c r="Q24" s="196"/>
      <c r="R24" s="196"/>
      <c r="S24" s="207"/>
      <c r="T24" s="207"/>
      <c r="U24" s="207"/>
      <c r="V24" s="207"/>
      <c r="W24" s="207"/>
      <c r="X24" s="207"/>
      <c r="Y24" s="207"/>
      <c r="Z24" s="172"/>
      <c r="AA24" s="172"/>
      <c r="AB24" s="172"/>
      <c r="AC24" s="172"/>
      <c r="AD24" s="172"/>
      <c r="AE24" s="172"/>
      <c r="AF24" s="170"/>
      <c r="AG24" s="170"/>
      <c r="AH24" s="170"/>
      <c r="AI24" s="170"/>
      <c r="AJ24" s="170"/>
      <c r="AK24" s="170"/>
      <c r="AL24" s="176">
        <v>9</v>
      </c>
      <c r="AM24" s="176">
        <v>9</v>
      </c>
      <c r="AN24" s="176"/>
      <c r="AO24" s="176"/>
      <c r="AP24" s="176"/>
      <c r="AQ24" s="176">
        <v>3</v>
      </c>
      <c r="AR24" s="176" t="s">
        <v>78</v>
      </c>
      <c r="AS24" s="170"/>
      <c r="AT24" s="170"/>
      <c r="AU24" s="170"/>
      <c r="AV24" s="207"/>
      <c r="AW24" s="207"/>
      <c r="AX24" s="207"/>
      <c r="AY24" s="218">
        <f>Q24+X24+AD24+AJ24+AQ24+AW24</f>
        <v>3</v>
      </c>
      <c r="AZ24" s="196"/>
      <c r="BI24" s="248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52"/>
    </row>
    <row r="25" spans="1:148" s="89" customFormat="1" ht="33" customHeight="1" thickBot="1" x14ac:dyDescent="0.5">
      <c r="A25" s="88"/>
      <c r="B25" s="99" t="s">
        <v>141</v>
      </c>
      <c r="C25" s="67" t="s">
        <v>120</v>
      </c>
      <c r="D25" s="210"/>
      <c r="E25" s="193">
        <f t="shared" si="5"/>
        <v>0</v>
      </c>
      <c r="F25" s="189"/>
      <c r="G25" s="189"/>
      <c r="H25" s="195"/>
      <c r="I25" s="195"/>
      <c r="J25" s="195"/>
      <c r="K25" s="217"/>
      <c r="L25" s="197"/>
      <c r="M25" s="197"/>
      <c r="N25" s="197"/>
      <c r="O25" s="197"/>
      <c r="P25" s="197"/>
      <c r="Q25" s="197"/>
      <c r="R25" s="197"/>
      <c r="S25" s="208"/>
      <c r="T25" s="208"/>
      <c r="U25" s="208"/>
      <c r="V25" s="208"/>
      <c r="W25" s="208"/>
      <c r="X25" s="208"/>
      <c r="Y25" s="208"/>
      <c r="Z25" s="173"/>
      <c r="AA25" s="173"/>
      <c r="AB25" s="173"/>
      <c r="AC25" s="173"/>
      <c r="AD25" s="173"/>
      <c r="AE25" s="173"/>
      <c r="AF25" s="171"/>
      <c r="AG25" s="171"/>
      <c r="AH25" s="171"/>
      <c r="AI25" s="171"/>
      <c r="AJ25" s="171"/>
      <c r="AK25" s="171"/>
      <c r="AL25" s="177"/>
      <c r="AM25" s="177"/>
      <c r="AN25" s="177"/>
      <c r="AO25" s="177"/>
      <c r="AP25" s="177"/>
      <c r="AQ25" s="177"/>
      <c r="AR25" s="177"/>
      <c r="AS25" s="171"/>
      <c r="AT25" s="171"/>
      <c r="AU25" s="171"/>
      <c r="AV25" s="208"/>
      <c r="AW25" s="208"/>
      <c r="AX25" s="208"/>
      <c r="AY25" s="219"/>
      <c r="AZ25" s="197"/>
      <c r="BI25" s="249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53"/>
    </row>
    <row r="26" spans="1:148" s="39" customFormat="1" ht="19.95" customHeight="1" x14ac:dyDescent="0.4">
      <c r="A26" s="74">
        <v>3</v>
      </c>
      <c r="B26" s="68" t="s">
        <v>143</v>
      </c>
      <c r="C26" s="75" t="s">
        <v>124</v>
      </c>
      <c r="D26" s="209" t="s">
        <v>78</v>
      </c>
      <c r="E26" s="190">
        <f t="shared" si="5"/>
        <v>18</v>
      </c>
      <c r="F26" s="186"/>
      <c r="G26" s="186"/>
      <c r="H26" s="186">
        <v>18</v>
      </c>
      <c r="I26" s="186"/>
      <c r="J26" s="186"/>
      <c r="K26" s="38"/>
      <c r="L26" s="178"/>
      <c r="M26" s="178"/>
      <c r="N26" s="178"/>
      <c r="O26" s="178"/>
      <c r="P26" s="178"/>
      <c r="Q26" s="178"/>
      <c r="R26" s="178"/>
      <c r="S26" s="182"/>
      <c r="T26" s="182"/>
      <c r="U26" s="182"/>
      <c r="V26" s="182"/>
      <c r="W26" s="182"/>
      <c r="X26" s="182"/>
      <c r="Y26" s="182"/>
      <c r="Z26" s="178"/>
      <c r="AA26" s="178"/>
      <c r="AB26" s="178"/>
      <c r="AC26" s="178"/>
      <c r="AD26" s="178"/>
      <c r="AE26" s="178"/>
      <c r="AF26" s="182"/>
      <c r="AG26" s="182"/>
      <c r="AH26" s="182"/>
      <c r="AI26" s="174"/>
      <c r="AJ26" s="174"/>
      <c r="AK26" s="174"/>
      <c r="AL26" s="180"/>
      <c r="AM26" s="180"/>
      <c r="AN26" s="180">
        <v>18</v>
      </c>
      <c r="AO26" s="180"/>
      <c r="AP26" s="180"/>
      <c r="AQ26" s="180">
        <v>2</v>
      </c>
      <c r="AR26" s="180" t="s">
        <v>78</v>
      </c>
      <c r="AS26" s="174"/>
      <c r="AT26" s="174"/>
      <c r="AU26" s="174"/>
      <c r="AV26" s="174"/>
      <c r="AW26" s="174"/>
      <c r="AX26" s="174"/>
      <c r="AY26" s="180">
        <f>Q26+X26+AD26+AJ26+AQ26+AW26</f>
        <v>2</v>
      </c>
      <c r="AZ26" s="180"/>
      <c r="BJ26" s="260"/>
      <c r="BK26" s="260"/>
      <c r="BL26" s="260"/>
      <c r="BM26" s="260"/>
      <c r="BN26" s="260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260"/>
      <c r="CC26" s="260"/>
      <c r="CD26" s="260"/>
      <c r="CE26" s="260"/>
      <c r="CF26" s="260"/>
      <c r="CG26" s="260"/>
      <c r="CH26" s="260"/>
      <c r="CI26" s="260"/>
      <c r="CJ26" s="260"/>
      <c r="CK26" s="260"/>
      <c r="CL26" s="260"/>
      <c r="CM26" s="260"/>
      <c r="CN26" s="260"/>
      <c r="CO26" s="260"/>
      <c r="CP26" s="260"/>
      <c r="CQ26" s="260"/>
      <c r="CR26" s="260"/>
      <c r="CS26" s="260"/>
      <c r="CT26" s="260"/>
      <c r="CU26" s="260"/>
      <c r="CV26" s="260"/>
      <c r="CW26" s="260"/>
      <c r="CX26" s="260"/>
      <c r="CY26" s="260"/>
      <c r="CZ26" s="260"/>
      <c r="DA26" s="260"/>
      <c r="DB26" s="260"/>
      <c r="DC26" s="260"/>
      <c r="DD26" s="260"/>
      <c r="DE26" s="260"/>
      <c r="DF26" s="260"/>
      <c r="DG26" s="260"/>
      <c r="DH26" s="260"/>
      <c r="DI26" s="260"/>
      <c r="DJ26" s="260"/>
      <c r="DK26" s="260"/>
      <c r="DL26" s="260"/>
      <c r="DM26" s="260"/>
      <c r="DN26" s="260"/>
      <c r="DO26" s="260"/>
      <c r="DP26" s="260"/>
      <c r="DQ26" s="260"/>
      <c r="DR26" s="260"/>
      <c r="DS26" s="260"/>
      <c r="DT26" s="260"/>
      <c r="DU26" s="260"/>
      <c r="DV26" s="260"/>
      <c r="DW26" s="260"/>
      <c r="DX26" s="260"/>
      <c r="DY26" s="260"/>
      <c r="DZ26" s="260"/>
      <c r="EA26" s="260"/>
      <c r="EB26" s="260"/>
      <c r="EC26" s="260"/>
      <c r="ED26" s="260"/>
      <c r="EE26" s="260"/>
      <c r="EF26" s="260"/>
      <c r="EG26" s="260"/>
      <c r="EH26" s="260"/>
      <c r="EI26" s="260"/>
      <c r="EJ26" s="260"/>
      <c r="EK26" s="260"/>
      <c r="EL26" s="260"/>
      <c r="EM26" s="260"/>
      <c r="EN26" s="260"/>
      <c r="EO26" s="260"/>
      <c r="EP26" s="260"/>
      <c r="EQ26" s="260"/>
    </row>
    <row r="27" spans="1:148" s="41" customFormat="1" ht="41.5" customHeight="1" thickBot="1" x14ac:dyDescent="0.5">
      <c r="A27" s="76"/>
      <c r="B27" s="72" t="s">
        <v>144</v>
      </c>
      <c r="C27" s="77" t="s">
        <v>135</v>
      </c>
      <c r="D27" s="210"/>
      <c r="E27" s="191">
        <f t="shared" si="5"/>
        <v>0</v>
      </c>
      <c r="F27" s="187"/>
      <c r="G27" s="187"/>
      <c r="H27" s="187"/>
      <c r="I27" s="187"/>
      <c r="J27" s="187"/>
      <c r="K27" s="40"/>
      <c r="L27" s="179"/>
      <c r="M27" s="179"/>
      <c r="N27" s="179"/>
      <c r="O27" s="179"/>
      <c r="P27" s="179"/>
      <c r="Q27" s="179"/>
      <c r="R27" s="179"/>
      <c r="S27" s="183"/>
      <c r="T27" s="183"/>
      <c r="U27" s="183"/>
      <c r="V27" s="183"/>
      <c r="W27" s="183"/>
      <c r="X27" s="183"/>
      <c r="Y27" s="183"/>
      <c r="Z27" s="179"/>
      <c r="AA27" s="179"/>
      <c r="AB27" s="179"/>
      <c r="AC27" s="179"/>
      <c r="AD27" s="179"/>
      <c r="AE27" s="179"/>
      <c r="AF27" s="183"/>
      <c r="AG27" s="183"/>
      <c r="AH27" s="183"/>
      <c r="AI27" s="175"/>
      <c r="AJ27" s="175"/>
      <c r="AK27" s="175"/>
      <c r="AL27" s="181"/>
      <c r="AM27" s="181"/>
      <c r="AN27" s="181"/>
      <c r="AO27" s="181"/>
      <c r="AP27" s="181"/>
      <c r="AQ27" s="181"/>
      <c r="AR27" s="181"/>
      <c r="AS27" s="175"/>
      <c r="AT27" s="175"/>
      <c r="AU27" s="175"/>
      <c r="AV27" s="175"/>
      <c r="AW27" s="175"/>
      <c r="AX27" s="175"/>
      <c r="AY27" s="181"/>
      <c r="AZ27" s="181"/>
      <c r="BJ27" s="260"/>
      <c r="BK27" s="260"/>
      <c r="BL27" s="260"/>
      <c r="BM27" s="260"/>
      <c r="BN27" s="260"/>
      <c r="BO27" s="260"/>
      <c r="BP27" s="260"/>
      <c r="BQ27" s="260"/>
      <c r="BR27" s="260"/>
      <c r="BS27" s="260"/>
      <c r="BT27" s="260"/>
      <c r="BU27" s="260"/>
      <c r="BV27" s="260"/>
      <c r="BW27" s="260"/>
      <c r="BX27" s="260"/>
      <c r="BY27" s="260"/>
      <c r="BZ27" s="260"/>
      <c r="CA27" s="260"/>
      <c r="CB27" s="260"/>
      <c r="CC27" s="260"/>
      <c r="CD27" s="260"/>
      <c r="CE27" s="260"/>
      <c r="CF27" s="260"/>
      <c r="CG27" s="260"/>
      <c r="CH27" s="260"/>
      <c r="CI27" s="260"/>
      <c r="CJ27" s="260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  <c r="EC27" s="260"/>
      <c r="ED27" s="260"/>
      <c r="EE27" s="260"/>
      <c r="EF27" s="260"/>
      <c r="EG27" s="260"/>
      <c r="EH27" s="260"/>
      <c r="EI27" s="260"/>
      <c r="EJ27" s="260"/>
      <c r="EK27" s="260"/>
      <c r="EL27" s="260"/>
      <c r="EM27" s="260"/>
      <c r="EN27" s="260"/>
      <c r="EO27" s="260"/>
      <c r="EP27" s="260"/>
      <c r="EQ27" s="260"/>
    </row>
    <row r="28" spans="1:148" s="105" customFormat="1" ht="42" customHeight="1" x14ac:dyDescent="0.4">
      <c r="A28" s="78">
        <v>4</v>
      </c>
      <c r="B28" s="97" t="s">
        <v>163</v>
      </c>
      <c r="C28" s="84" t="s">
        <v>115</v>
      </c>
      <c r="D28" s="209" t="s">
        <v>78</v>
      </c>
      <c r="E28" s="192">
        <f t="shared" si="5"/>
        <v>18</v>
      </c>
      <c r="F28" s="188"/>
      <c r="G28" s="188"/>
      <c r="H28" s="186">
        <v>18</v>
      </c>
      <c r="I28" s="186"/>
      <c r="J28" s="186"/>
      <c r="K28" s="186"/>
      <c r="L28" s="178"/>
      <c r="M28" s="178"/>
      <c r="N28" s="178"/>
      <c r="O28" s="178"/>
      <c r="P28" s="178"/>
      <c r="Q28" s="178"/>
      <c r="R28" s="178"/>
      <c r="S28" s="182"/>
      <c r="T28" s="182"/>
      <c r="U28" s="182"/>
      <c r="V28" s="182"/>
      <c r="W28" s="182"/>
      <c r="X28" s="182"/>
      <c r="Y28" s="182"/>
      <c r="Z28" s="178"/>
      <c r="AA28" s="178"/>
      <c r="AB28" s="178"/>
      <c r="AC28" s="178"/>
      <c r="AD28" s="178"/>
      <c r="AE28" s="178"/>
      <c r="AF28" s="182"/>
      <c r="AG28" s="182"/>
      <c r="AH28" s="182"/>
      <c r="AI28" s="182"/>
      <c r="AJ28" s="182"/>
      <c r="AK28" s="182"/>
      <c r="AL28" s="178"/>
      <c r="AM28" s="176"/>
      <c r="AN28" s="180"/>
      <c r="AO28" s="180"/>
      <c r="AP28" s="180"/>
      <c r="AQ28" s="176"/>
      <c r="AR28" s="176"/>
      <c r="AS28" s="182"/>
      <c r="AT28" s="182"/>
      <c r="AU28" s="174">
        <v>18</v>
      </c>
      <c r="AV28" s="174"/>
      <c r="AW28" s="174">
        <v>2</v>
      </c>
      <c r="AX28" s="174" t="s">
        <v>78</v>
      </c>
      <c r="AY28" s="218">
        <f t="shared" ref="AY28:AY38" si="6">Q28+X28+AD28+AJ28+AQ28+AW28</f>
        <v>2</v>
      </c>
      <c r="AZ28" s="178"/>
      <c r="BJ28" s="260"/>
      <c r="BK28" s="260"/>
      <c r="BL28" s="260"/>
      <c r="BM28" s="260"/>
      <c r="BN28" s="260"/>
      <c r="BO28" s="260"/>
      <c r="BP28" s="260"/>
      <c r="BQ28" s="260"/>
      <c r="BR28" s="260"/>
      <c r="BS28" s="260"/>
      <c r="BT28" s="260"/>
      <c r="BU28" s="260"/>
      <c r="BV28" s="260"/>
      <c r="BW28" s="260"/>
      <c r="BX28" s="260"/>
      <c r="BY28" s="260"/>
      <c r="BZ28" s="260"/>
      <c r="CA28" s="260"/>
      <c r="CB28" s="260"/>
      <c r="CC28" s="260"/>
      <c r="CD28" s="260"/>
      <c r="CE28" s="260"/>
      <c r="CF28" s="260"/>
      <c r="CG28" s="260"/>
      <c r="CH28" s="260"/>
      <c r="CI28" s="260"/>
      <c r="CJ28" s="260"/>
      <c r="CK28" s="260"/>
      <c r="CL28" s="260"/>
      <c r="CM28" s="260"/>
      <c r="CN28" s="260"/>
      <c r="CO28" s="260"/>
      <c r="CP28" s="260"/>
      <c r="CQ28" s="260"/>
      <c r="CR28" s="260"/>
      <c r="CS28" s="260"/>
      <c r="CT28" s="260"/>
      <c r="CU28" s="260"/>
      <c r="CV28" s="260"/>
      <c r="CW28" s="260"/>
      <c r="CX28" s="260"/>
      <c r="CY28" s="260"/>
      <c r="CZ28" s="260"/>
      <c r="DA28" s="260"/>
      <c r="DB28" s="260"/>
      <c r="DC28" s="260"/>
      <c r="DD28" s="260"/>
      <c r="DE28" s="260"/>
      <c r="DF28" s="260"/>
      <c r="DG28" s="260"/>
      <c r="DH28" s="260"/>
      <c r="DI28" s="260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  <c r="EH28" s="260"/>
      <c r="EI28" s="260"/>
      <c r="EJ28" s="260"/>
      <c r="EK28" s="260"/>
      <c r="EL28" s="260"/>
      <c r="EM28" s="260"/>
      <c r="EN28" s="260"/>
      <c r="EO28" s="260"/>
      <c r="EP28" s="260"/>
      <c r="EQ28" s="260"/>
    </row>
    <row r="29" spans="1:148" s="3" customFormat="1" ht="34.950000000000003" customHeight="1" thickBot="1" x14ac:dyDescent="0.5">
      <c r="A29" s="106"/>
      <c r="B29" s="99" t="s">
        <v>25</v>
      </c>
      <c r="C29" s="107" t="s">
        <v>112</v>
      </c>
      <c r="D29" s="210"/>
      <c r="E29" s="193">
        <f t="shared" si="5"/>
        <v>0</v>
      </c>
      <c r="F29" s="189"/>
      <c r="G29" s="189"/>
      <c r="H29" s="187"/>
      <c r="I29" s="187"/>
      <c r="J29" s="187"/>
      <c r="K29" s="187"/>
      <c r="L29" s="179"/>
      <c r="M29" s="179"/>
      <c r="N29" s="179"/>
      <c r="O29" s="179"/>
      <c r="P29" s="179"/>
      <c r="Q29" s="179"/>
      <c r="R29" s="179"/>
      <c r="S29" s="183"/>
      <c r="T29" s="183"/>
      <c r="U29" s="183"/>
      <c r="V29" s="183"/>
      <c r="W29" s="183"/>
      <c r="X29" s="183"/>
      <c r="Y29" s="183"/>
      <c r="Z29" s="179"/>
      <c r="AA29" s="179"/>
      <c r="AB29" s="179"/>
      <c r="AC29" s="179"/>
      <c r="AD29" s="179"/>
      <c r="AE29" s="179"/>
      <c r="AF29" s="183"/>
      <c r="AG29" s="183"/>
      <c r="AH29" s="183"/>
      <c r="AI29" s="183"/>
      <c r="AJ29" s="183"/>
      <c r="AK29" s="183"/>
      <c r="AL29" s="179"/>
      <c r="AM29" s="177"/>
      <c r="AN29" s="181"/>
      <c r="AO29" s="181"/>
      <c r="AP29" s="181"/>
      <c r="AQ29" s="177"/>
      <c r="AR29" s="177"/>
      <c r="AS29" s="183"/>
      <c r="AT29" s="183"/>
      <c r="AU29" s="175"/>
      <c r="AV29" s="175"/>
      <c r="AW29" s="175"/>
      <c r="AX29" s="175"/>
      <c r="AY29" s="219"/>
      <c r="AZ29" s="179"/>
      <c r="BJ29" s="260"/>
      <c r="BK29" s="260"/>
      <c r="BL29" s="260"/>
      <c r="BM29" s="260"/>
      <c r="BN29" s="260"/>
      <c r="BO29" s="260"/>
      <c r="BP29" s="260"/>
      <c r="BQ29" s="260"/>
      <c r="BR29" s="260"/>
      <c r="BS29" s="260"/>
      <c r="BT29" s="260"/>
      <c r="BU29" s="260"/>
      <c r="BV29" s="260"/>
      <c r="BW29" s="260"/>
      <c r="BX29" s="260"/>
      <c r="BY29" s="260"/>
      <c r="BZ29" s="260"/>
      <c r="CA29" s="260"/>
      <c r="CB29" s="260"/>
      <c r="CC29" s="260"/>
      <c r="CD29" s="260"/>
      <c r="CE29" s="260"/>
      <c r="CF29" s="260"/>
      <c r="CG29" s="260"/>
      <c r="CH29" s="260"/>
      <c r="CI29" s="260"/>
      <c r="CJ29" s="260"/>
      <c r="CK29" s="260"/>
      <c r="CL29" s="260"/>
      <c r="CM29" s="260"/>
      <c r="CN29" s="260"/>
      <c r="CO29" s="260"/>
      <c r="CP29" s="260"/>
      <c r="CQ29" s="260"/>
      <c r="CR29" s="260"/>
      <c r="CS29" s="260"/>
      <c r="CT29" s="260"/>
      <c r="CU29" s="260"/>
      <c r="CV29" s="260"/>
      <c r="CW29" s="260"/>
      <c r="CX29" s="260"/>
      <c r="CY29" s="260"/>
      <c r="CZ29" s="260"/>
      <c r="DA29" s="260"/>
      <c r="DB29" s="260"/>
      <c r="DC29" s="260"/>
      <c r="DD29" s="260"/>
      <c r="DE29" s="260"/>
      <c r="DF29" s="260"/>
      <c r="DG29" s="260"/>
      <c r="DH29" s="260"/>
      <c r="DI29" s="260"/>
      <c r="DJ29" s="260"/>
      <c r="DK29" s="260"/>
      <c r="DL29" s="260"/>
      <c r="DM29" s="260"/>
      <c r="DN29" s="260"/>
      <c r="DO29" s="260"/>
      <c r="DP29" s="260"/>
      <c r="DQ29" s="260"/>
      <c r="DR29" s="260"/>
      <c r="DS29" s="260"/>
      <c r="DT29" s="260"/>
      <c r="DU29" s="260"/>
      <c r="DV29" s="260"/>
      <c r="DW29" s="260"/>
      <c r="DX29" s="260"/>
      <c r="DY29" s="260"/>
      <c r="DZ29" s="260"/>
      <c r="EA29" s="260"/>
      <c r="EB29" s="260"/>
      <c r="EC29" s="260"/>
      <c r="ED29" s="260"/>
      <c r="EE29" s="260"/>
      <c r="EF29" s="260"/>
      <c r="EG29" s="260"/>
      <c r="EH29" s="260"/>
      <c r="EI29" s="260"/>
      <c r="EJ29" s="260"/>
      <c r="EK29" s="260"/>
      <c r="EL29" s="260"/>
      <c r="EM29" s="260"/>
      <c r="EN29" s="260"/>
      <c r="EO29" s="260"/>
      <c r="EP29" s="260"/>
      <c r="EQ29" s="260"/>
    </row>
    <row r="30" spans="1:148" s="45" customFormat="1" ht="19.95" customHeight="1" x14ac:dyDescent="0.45">
      <c r="A30" s="70">
        <v>5</v>
      </c>
      <c r="B30" s="68" t="s">
        <v>164</v>
      </c>
      <c r="C30" s="69" t="s">
        <v>110</v>
      </c>
      <c r="D30" s="209" t="s">
        <v>78</v>
      </c>
      <c r="E30" s="190">
        <f t="shared" si="5"/>
        <v>18</v>
      </c>
      <c r="F30" s="188">
        <v>9</v>
      </c>
      <c r="G30" s="188">
        <v>9</v>
      </c>
      <c r="H30" s="188"/>
      <c r="I30" s="188"/>
      <c r="J30" s="188"/>
      <c r="K30" s="186"/>
      <c r="L30" s="172"/>
      <c r="M30" s="172"/>
      <c r="N30" s="172"/>
      <c r="O30" s="172"/>
      <c r="P30" s="172"/>
      <c r="Q30" s="172"/>
      <c r="R30" s="172"/>
      <c r="S30" s="170"/>
      <c r="T30" s="170"/>
      <c r="U30" s="170"/>
      <c r="V30" s="170"/>
      <c r="W30" s="170"/>
      <c r="X30" s="170"/>
      <c r="Y30" s="170"/>
      <c r="Z30" s="172"/>
      <c r="AA30" s="172"/>
      <c r="AB30" s="172"/>
      <c r="AC30" s="172"/>
      <c r="AD30" s="172"/>
      <c r="AE30" s="172"/>
      <c r="AF30" s="170"/>
      <c r="AG30" s="170"/>
      <c r="AH30" s="170"/>
      <c r="AI30" s="170"/>
      <c r="AJ30" s="170"/>
      <c r="AK30" s="170"/>
      <c r="AL30" s="172"/>
      <c r="AM30" s="172"/>
      <c r="AN30" s="172"/>
      <c r="AO30" s="172"/>
      <c r="AP30" s="172"/>
      <c r="AQ30" s="172"/>
      <c r="AR30" s="172"/>
      <c r="AS30" s="184">
        <v>9</v>
      </c>
      <c r="AT30" s="184">
        <v>9</v>
      </c>
      <c r="AU30" s="184"/>
      <c r="AV30" s="184"/>
      <c r="AW30" s="184">
        <v>3</v>
      </c>
      <c r="AX30" s="184" t="s">
        <v>78</v>
      </c>
      <c r="AY30" s="180">
        <f t="shared" si="6"/>
        <v>3</v>
      </c>
      <c r="AZ30" s="176"/>
      <c r="BI30" s="250"/>
      <c r="BJ30" s="260"/>
      <c r="BK30" s="260"/>
      <c r="BL30" s="260"/>
      <c r="BM30" s="260"/>
      <c r="BN30" s="260"/>
      <c r="BO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0"/>
      <c r="CF30" s="260"/>
      <c r="CG30" s="260"/>
      <c r="CH30" s="260"/>
      <c r="CI30" s="260"/>
      <c r="CJ30" s="260"/>
      <c r="CK30" s="260"/>
      <c r="CL30" s="260"/>
      <c r="CM30" s="260"/>
      <c r="CN30" s="260"/>
      <c r="CO30" s="260"/>
      <c r="CP30" s="260"/>
      <c r="CQ30" s="260"/>
      <c r="CR30" s="260"/>
      <c r="CS30" s="260"/>
      <c r="CT30" s="260"/>
      <c r="CU30" s="260"/>
      <c r="CV30" s="260"/>
      <c r="CW30" s="260"/>
      <c r="CX30" s="260"/>
      <c r="CY30" s="260"/>
      <c r="CZ30" s="260"/>
      <c r="DA30" s="260"/>
      <c r="DB30" s="260"/>
      <c r="DC30" s="260"/>
      <c r="DD30" s="260"/>
      <c r="DE30" s="260"/>
      <c r="DF30" s="260"/>
      <c r="DG30" s="260"/>
      <c r="DH30" s="260"/>
      <c r="DI30" s="260"/>
      <c r="DJ30" s="260"/>
      <c r="DK30" s="260"/>
      <c r="DL30" s="260"/>
      <c r="DM30" s="260"/>
      <c r="DN30" s="260"/>
      <c r="DO30" s="260"/>
      <c r="DP30" s="260"/>
      <c r="DQ30" s="260"/>
      <c r="DR30" s="260"/>
      <c r="DS30" s="260"/>
      <c r="DT30" s="260"/>
      <c r="DU30" s="260"/>
      <c r="DV30" s="260"/>
      <c r="DW30" s="260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60"/>
      <c r="EI30" s="260"/>
      <c r="EJ30" s="260"/>
      <c r="EK30" s="260"/>
      <c r="EL30" s="260"/>
      <c r="EM30" s="260"/>
      <c r="EN30" s="260"/>
      <c r="EO30" s="260"/>
      <c r="EP30" s="260"/>
      <c r="EQ30" s="260"/>
      <c r="ER30" s="254"/>
    </row>
    <row r="31" spans="1:148" s="46" customFormat="1" ht="19.95" customHeight="1" thickBot="1" x14ac:dyDescent="0.5">
      <c r="A31" s="71"/>
      <c r="B31" s="72" t="s">
        <v>165</v>
      </c>
      <c r="C31" s="73" t="s">
        <v>114</v>
      </c>
      <c r="D31" s="210"/>
      <c r="E31" s="191">
        <f t="shared" si="5"/>
        <v>0</v>
      </c>
      <c r="F31" s="189"/>
      <c r="G31" s="189"/>
      <c r="H31" s="189"/>
      <c r="I31" s="189"/>
      <c r="J31" s="189"/>
      <c r="K31" s="187"/>
      <c r="L31" s="173"/>
      <c r="M31" s="173"/>
      <c r="N31" s="173"/>
      <c r="O31" s="173"/>
      <c r="P31" s="173"/>
      <c r="Q31" s="173"/>
      <c r="R31" s="173"/>
      <c r="S31" s="171"/>
      <c r="T31" s="171"/>
      <c r="U31" s="171"/>
      <c r="V31" s="171"/>
      <c r="W31" s="171"/>
      <c r="X31" s="171"/>
      <c r="Y31" s="171"/>
      <c r="Z31" s="173"/>
      <c r="AA31" s="173"/>
      <c r="AB31" s="173"/>
      <c r="AC31" s="173"/>
      <c r="AD31" s="173"/>
      <c r="AE31" s="173"/>
      <c r="AF31" s="171"/>
      <c r="AG31" s="171"/>
      <c r="AH31" s="171"/>
      <c r="AI31" s="171"/>
      <c r="AJ31" s="171"/>
      <c r="AK31" s="171"/>
      <c r="AL31" s="173"/>
      <c r="AM31" s="173"/>
      <c r="AN31" s="173"/>
      <c r="AO31" s="173"/>
      <c r="AP31" s="173"/>
      <c r="AQ31" s="173"/>
      <c r="AR31" s="173"/>
      <c r="AS31" s="185"/>
      <c r="AT31" s="185"/>
      <c r="AU31" s="185"/>
      <c r="AV31" s="185"/>
      <c r="AW31" s="185"/>
      <c r="AX31" s="185"/>
      <c r="AY31" s="181"/>
      <c r="AZ31" s="177"/>
      <c r="BI31" s="251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0"/>
      <c r="BZ31" s="260"/>
      <c r="CA31" s="260"/>
      <c r="CB31" s="260"/>
      <c r="CC31" s="260"/>
      <c r="CD31" s="260"/>
      <c r="CE31" s="260"/>
      <c r="CF31" s="260"/>
      <c r="CG31" s="260"/>
      <c r="CH31" s="260"/>
      <c r="CI31" s="260"/>
      <c r="CJ31" s="260"/>
      <c r="CK31" s="260"/>
      <c r="CL31" s="260"/>
      <c r="CM31" s="260"/>
      <c r="CN31" s="260"/>
      <c r="CO31" s="260"/>
      <c r="CP31" s="260"/>
      <c r="CQ31" s="260"/>
      <c r="CR31" s="260"/>
      <c r="CS31" s="260"/>
      <c r="CT31" s="260"/>
      <c r="CU31" s="260"/>
      <c r="CV31" s="260"/>
      <c r="CW31" s="260"/>
      <c r="CX31" s="260"/>
      <c r="CY31" s="260"/>
      <c r="CZ31" s="260"/>
      <c r="DA31" s="260"/>
      <c r="DB31" s="260"/>
      <c r="DC31" s="260"/>
      <c r="DD31" s="260"/>
      <c r="DE31" s="260"/>
      <c r="DF31" s="260"/>
      <c r="DG31" s="260"/>
      <c r="DH31" s="260"/>
      <c r="DI31" s="260"/>
      <c r="DJ31" s="260"/>
      <c r="DK31" s="260"/>
      <c r="DL31" s="260"/>
      <c r="DM31" s="260"/>
      <c r="DN31" s="260"/>
      <c r="DO31" s="260"/>
      <c r="DP31" s="260"/>
      <c r="DQ31" s="260"/>
      <c r="DR31" s="260"/>
      <c r="DS31" s="260"/>
      <c r="DT31" s="260"/>
      <c r="DU31" s="260"/>
      <c r="DV31" s="260"/>
      <c r="DW31" s="260"/>
      <c r="DX31" s="260"/>
      <c r="DY31" s="260"/>
      <c r="DZ31" s="260"/>
      <c r="EA31" s="260"/>
      <c r="EB31" s="260"/>
      <c r="EC31" s="260"/>
      <c r="ED31" s="260"/>
      <c r="EE31" s="260"/>
      <c r="EF31" s="260"/>
      <c r="EG31" s="260"/>
      <c r="EH31" s="260"/>
      <c r="EI31" s="260"/>
      <c r="EJ31" s="260"/>
      <c r="EK31" s="260"/>
      <c r="EL31" s="260"/>
      <c r="EM31" s="260"/>
      <c r="EN31" s="260"/>
      <c r="EO31" s="260"/>
      <c r="EP31" s="260"/>
      <c r="EQ31" s="260"/>
      <c r="ER31" s="255"/>
    </row>
    <row r="32" spans="1:148" s="3" customFormat="1" ht="19.95" customHeight="1" x14ac:dyDescent="0.4">
      <c r="A32" s="78">
        <v>6</v>
      </c>
      <c r="B32" s="97" t="s">
        <v>148</v>
      </c>
      <c r="C32" s="84" t="s">
        <v>118</v>
      </c>
      <c r="D32" s="209" t="s">
        <v>78</v>
      </c>
      <c r="E32" s="192">
        <f t="shared" si="5"/>
        <v>18</v>
      </c>
      <c r="F32" s="186">
        <v>9</v>
      </c>
      <c r="G32" s="186">
        <v>9</v>
      </c>
      <c r="H32" s="186"/>
      <c r="I32" s="186"/>
      <c r="J32" s="186"/>
      <c r="K32" s="108"/>
      <c r="L32" s="178"/>
      <c r="M32" s="178"/>
      <c r="N32" s="178"/>
      <c r="O32" s="178"/>
      <c r="P32" s="178"/>
      <c r="Q32" s="178"/>
      <c r="R32" s="178"/>
      <c r="S32" s="182"/>
      <c r="T32" s="182"/>
      <c r="U32" s="182"/>
      <c r="V32" s="182"/>
      <c r="W32" s="182"/>
      <c r="X32" s="182"/>
      <c r="Y32" s="182"/>
      <c r="Z32" s="178"/>
      <c r="AA32" s="178"/>
      <c r="AB32" s="178"/>
      <c r="AC32" s="178"/>
      <c r="AD32" s="178"/>
      <c r="AE32" s="178"/>
      <c r="AF32" s="182"/>
      <c r="AG32" s="182"/>
      <c r="AH32" s="182"/>
      <c r="AI32" s="182"/>
      <c r="AJ32" s="182"/>
      <c r="AK32" s="182"/>
      <c r="AL32" s="180"/>
      <c r="AM32" s="180"/>
      <c r="AN32" s="180"/>
      <c r="AO32" s="180"/>
      <c r="AP32" s="180"/>
      <c r="AQ32" s="180"/>
      <c r="AR32" s="180"/>
      <c r="AS32" s="174">
        <v>9</v>
      </c>
      <c r="AT32" s="174">
        <v>9</v>
      </c>
      <c r="AU32" s="174"/>
      <c r="AV32" s="174"/>
      <c r="AW32" s="174">
        <v>3</v>
      </c>
      <c r="AX32" s="174" t="s">
        <v>78</v>
      </c>
      <c r="AY32" s="218">
        <f t="shared" si="6"/>
        <v>3</v>
      </c>
      <c r="AZ32" s="178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0"/>
      <c r="BZ32" s="260"/>
      <c r="CA32" s="260"/>
      <c r="CB32" s="260"/>
      <c r="CC32" s="260"/>
      <c r="CD32" s="260"/>
      <c r="CE32" s="260"/>
      <c r="CF32" s="260"/>
      <c r="CG32" s="260"/>
      <c r="CH32" s="260"/>
      <c r="CI32" s="260"/>
      <c r="CJ32" s="260"/>
      <c r="CK32" s="260"/>
      <c r="CL32" s="260"/>
      <c r="CM32" s="260"/>
      <c r="CN32" s="260"/>
      <c r="CO32" s="260"/>
      <c r="CP32" s="260"/>
      <c r="CQ32" s="260"/>
      <c r="CR32" s="260"/>
      <c r="CS32" s="260"/>
      <c r="CT32" s="260"/>
      <c r="CU32" s="260"/>
      <c r="CV32" s="260"/>
      <c r="CW32" s="260"/>
      <c r="CX32" s="260"/>
      <c r="CY32" s="260"/>
      <c r="CZ32" s="260"/>
      <c r="DA32" s="260"/>
      <c r="DB32" s="260"/>
      <c r="DC32" s="260"/>
      <c r="DD32" s="260"/>
      <c r="DE32" s="260"/>
      <c r="DF32" s="260"/>
      <c r="DG32" s="260"/>
      <c r="DH32" s="260"/>
      <c r="DI32" s="260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  <c r="DW32" s="260"/>
      <c r="DX32" s="260"/>
      <c r="DY32" s="260"/>
      <c r="DZ32" s="260"/>
      <c r="EA32" s="260"/>
      <c r="EB32" s="260"/>
      <c r="EC32" s="260"/>
      <c r="ED32" s="260"/>
      <c r="EE32" s="260"/>
      <c r="EF32" s="260"/>
      <c r="EG32" s="260"/>
      <c r="EH32" s="260"/>
      <c r="EI32" s="260"/>
      <c r="EJ32" s="260"/>
      <c r="EK32" s="260"/>
      <c r="EL32" s="260"/>
      <c r="EM32" s="260"/>
      <c r="EN32" s="260"/>
      <c r="EO32" s="260"/>
      <c r="EP32" s="260"/>
      <c r="EQ32" s="260"/>
    </row>
    <row r="33" spans="1:147" s="3" customFormat="1" ht="36" customHeight="1" thickBot="1" x14ac:dyDescent="0.5">
      <c r="A33" s="98"/>
      <c r="B33" s="99" t="s">
        <v>166</v>
      </c>
      <c r="C33" s="67" t="s">
        <v>125</v>
      </c>
      <c r="D33" s="210"/>
      <c r="E33" s="193">
        <f t="shared" si="5"/>
        <v>0</v>
      </c>
      <c r="F33" s="187"/>
      <c r="G33" s="187"/>
      <c r="H33" s="187"/>
      <c r="I33" s="187"/>
      <c r="J33" s="187"/>
      <c r="K33" s="108"/>
      <c r="L33" s="179"/>
      <c r="M33" s="179"/>
      <c r="N33" s="179"/>
      <c r="O33" s="179"/>
      <c r="P33" s="179"/>
      <c r="Q33" s="179"/>
      <c r="R33" s="179"/>
      <c r="S33" s="183"/>
      <c r="T33" s="183"/>
      <c r="U33" s="183"/>
      <c r="V33" s="183"/>
      <c r="W33" s="183"/>
      <c r="X33" s="183"/>
      <c r="Y33" s="183"/>
      <c r="Z33" s="179"/>
      <c r="AA33" s="179"/>
      <c r="AB33" s="179"/>
      <c r="AC33" s="179"/>
      <c r="AD33" s="179"/>
      <c r="AE33" s="179"/>
      <c r="AF33" s="183"/>
      <c r="AG33" s="183"/>
      <c r="AH33" s="183"/>
      <c r="AI33" s="183"/>
      <c r="AJ33" s="183"/>
      <c r="AK33" s="183"/>
      <c r="AL33" s="181"/>
      <c r="AM33" s="181"/>
      <c r="AN33" s="181"/>
      <c r="AO33" s="181"/>
      <c r="AP33" s="181"/>
      <c r="AQ33" s="181"/>
      <c r="AR33" s="181"/>
      <c r="AS33" s="175"/>
      <c r="AT33" s="175"/>
      <c r="AU33" s="175"/>
      <c r="AV33" s="175"/>
      <c r="AW33" s="175"/>
      <c r="AX33" s="175"/>
      <c r="AY33" s="219"/>
      <c r="AZ33" s="179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60"/>
      <c r="CC33" s="260"/>
      <c r="CD33" s="260"/>
      <c r="CE33" s="260"/>
      <c r="CF33" s="260"/>
      <c r="CG33" s="260"/>
      <c r="CH33" s="260"/>
      <c r="CI33" s="260"/>
      <c r="CJ33" s="260"/>
      <c r="CK33" s="260"/>
      <c r="CL33" s="260"/>
      <c r="CM33" s="260"/>
      <c r="CN33" s="260"/>
      <c r="CO33" s="260"/>
      <c r="CP33" s="260"/>
      <c r="CQ33" s="260"/>
      <c r="CR33" s="260"/>
      <c r="CS33" s="260"/>
      <c r="CT33" s="260"/>
      <c r="CU33" s="260"/>
      <c r="CV33" s="260"/>
      <c r="CW33" s="260"/>
      <c r="CX33" s="260"/>
      <c r="CY33" s="260"/>
      <c r="CZ33" s="260"/>
      <c r="DA33" s="260"/>
      <c r="DB33" s="260"/>
      <c r="DC33" s="260"/>
      <c r="DD33" s="260"/>
      <c r="DE33" s="260"/>
      <c r="DF33" s="260"/>
      <c r="DG33" s="260"/>
      <c r="DH33" s="260"/>
      <c r="DI33" s="260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  <c r="EH33" s="260"/>
      <c r="EI33" s="260"/>
      <c r="EJ33" s="260"/>
      <c r="EK33" s="260"/>
      <c r="EL33" s="260"/>
      <c r="EM33" s="260"/>
      <c r="EN33" s="260"/>
      <c r="EO33" s="260"/>
      <c r="EP33" s="260"/>
      <c r="EQ33" s="260"/>
    </row>
    <row r="34" spans="1:147" s="39" customFormat="1" ht="34.200000000000003" customHeight="1" x14ac:dyDescent="0.4">
      <c r="A34" s="63">
        <v>7</v>
      </c>
      <c r="B34" s="68" t="s">
        <v>167</v>
      </c>
      <c r="C34" s="69" t="s">
        <v>121</v>
      </c>
      <c r="D34" s="209" t="s">
        <v>78</v>
      </c>
      <c r="E34" s="190">
        <f t="shared" si="5"/>
        <v>12</v>
      </c>
      <c r="F34" s="186"/>
      <c r="G34" s="186">
        <v>12</v>
      </c>
      <c r="H34" s="186"/>
      <c r="I34" s="186"/>
      <c r="J34" s="186"/>
      <c r="K34" s="186"/>
      <c r="L34" s="178"/>
      <c r="M34" s="178"/>
      <c r="N34" s="178"/>
      <c r="O34" s="178"/>
      <c r="P34" s="178"/>
      <c r="Q34" s="178"/>
      <c r="R34" s="178"/>
      <c r="S34" s="182"/>
      <c r="T34" s="182"/>
      <c r="U34" s="182"/>
      <c r="V34" s="182"/>
      <c r="W34" s="182"/>
      <c r="X34" s="182"/>
      <c r="Y34" s="182"/>
      <c r="Z34" s="178"/>
      <c r="AA34" s="178"/>
      <c r="AB34" s="178"/>
      <c r="AC34" s="178"/>
      <c r="AD34" s="178"/>
      <c r="AE34" s="178"/>
      <c r="AF34" s="182"/>
      <c r="AG34" s="182"/>
      <c r="AH34" s="182"/>
      <c r="AI34" s="182"/>
      <c r="AJ34" s="182"/>
      <c r="AK34" s="182"/>
      <c r="AL34" s="180"/>
      <c r="AM34" s="180"/>
      <c r="AN34" s="180"/>
      <c r="AO34" s="180"/>
      <c r="AP34" s="180"/>
      <c r="AQ34" s="180"/>
      <c r="AR34" s="180"/>
      <c r="AS34" s="174"/>
      <c r="AT34" s="174">
        <v>12</v>
      </c>
      <c r="AU34" s="174"/>
      <c r="AV34" s="174"/>
      <c r="AW34" s="174">
        <v>2</v>
      </c>
      <c r="AX34" s="174" t="s">
        <v>78</v>
      </c>
      <c r="AY34" s="180">
        <f t="shared" si="6"/>
        <v>2</v>
      </c>
      <c r="AZ34" s="178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0"/>
      <c r="BZ34" s="260"/>
      <c r="CA34" s="260"/>
      <c r="CB34" s="260"/>
      <c r="CC34" s="260"/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  <c r="CR34" s="260"/>
      <c r="CS34" s="260"/>
      <c r="CT34" s="260"/>
      <c r="CU34" s="260"/>
      <c r="CV34" s="260"/>
      <c r="CW34" s="260"/>
      <c r="CX34" s="260"/>
      <c r="CY34" s="260"/>
      <c r="CZ34" s="260"/>
      <c r="DA34" s="260"/>
      <c r="DB34" s="260"/>
      <c r="DC34" s="260"/>
      <c r="DD34" s="260"/>
      <c r="DE34" s="260"/>
      <c r="DF34" s="260"/>
      <c r="DG34" s="260"/>
      <c r="DH34" s="260"/>
      <c r="DI34" s="260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260"/>
      <c r="DY34" s="260"/>
      <c r="DZ34" s="260"/>
      <c r="EA34" s="260"/>
      <c r="EB34" s="260"/>
      <c r="EC34" s="260"/>
      <c r="ED34" s="260"/>
      <c r="EE34" s="260"/>
      <c r="EF34" s="260"/>
      <c r="EG34" s="260"/>
      <c r="EH34" s="260"/>
      <c r="EI34" s="260"/>
      <c r="EJ34" s="260"/>
      <c r="EK34" s="260"/>
      <c r="EL34" s="260"/>
      <c r="EM34" s="260"/>
      <c r="EN34" s="260"/>
      <c r="EO34" s="260"/>
      <c r="EP34" s="260"/>
      <c r="EQ34" s="260"/>
    </row>
    <row r="35" spans="1:147" s="87" customFormat="1" ht="25.95" customHeight="1" thickBot="1" x14ac:dyDescent="0.5">
      <c r="A35" s="71"/>
      <c r="B35" s="72" t="s">
        <v>147</v>
      </c>
      <c r="C35" s="73" t="s">
        <v>117</v>
      </c>
      <c r="D35" s="210"/>
      <c r="E35" s="191">
        <f t="shared" si="5"/>
        <v>0</v>
      </c>
      <c r="F35" s="187"/>
      <c r="G35" s="187"/>
      <c r="H35" s="187"/>
      <c r="I35" s="187"/>
      <c r="J35" s="187"/>
      <c r="K35" s="187"/>
      <c r="L35" s="179"/>
      <c r="M35" s="179"/>
      <c r="N35" s="179"/>
      <c r="O35" s="179"/>
      <c r="P35" s="179"/>
      <c r="Q35" s="179"/>
      <c r="R35" s="179"/>
      <c r="S35" s="183"/>
      <c r="T35" s="183"/>
      <c r="U35" s="183"/>
      <c r="V35" s="183"/>
      <c r="W35" s="183"/>
      <c r="X35" s="183"/>
      <c r="Y35" s="183"/>
      <c r="Z35" s="179"/>
      <c r="AA35" s="179"/>
      <c r="AB35" s="179"/>
      <c r="AC35" s="179"/>
      <c r="AD35" s="179"/>
      <c r="AE35" s="179"/>
      <c r="AF35" s="183"/>
      <c r="AG35" s="183"/>
      <c r="AH35" s="183"/>
      <c r="AI35" s="183"/>
      <c r="AJ35" s="183"/>
      <c r="AK35" s="183"/>
      <c r="AL35" s="181"/>
      <c r="AM35" s="181"/>
      <c r="AN35" s="181"/>
      <c r="AO35" s="181"/>
      <c r="AP35" s="181"/>
      <c r="AQ35" s="181"/>
      <c r="AR35" s="181"/>
      <c r="AS35" s="175"/>
      <c r="AT35" s="175"/>
      <c r="AU35" s="175"/>
      <c r="AV35" s="175"/>
      <c r="AW35" s="175"/>
      <c r="AX35" s="175"/>
      <c r="AY35" s="181"/>
      <c r="AZ35" s="179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0"/>
      <c r="BZ35" s="260"/>
      <c r="CA35" s="260"/>
      <c r="CB35" s="260"/>
      <c r="CC35" s="260"/>
      <c r="CD35" s="260"/>
      <c r="CE35" s="260"/>
      <c r="CF35" s="260"/>
      <c r="CG35" s="260"/>
      <c r="CH35" s="260"/>
      <c r="CI35" s="260"/>
      <c r="CJ35" s="260"/>
      <c r="CK35" s="260"/>
      <c r="CL35" s="260"/>
      <c r="CM35" s="260"/>
      <c r="CN35" s="260"/>
      <c r="CO35" s="260"/>
      <c r="CP35" s="260"/>
      <c r="CQ35" s="260"/>
      <c r="CR35" s="260"/>
      <c r="CS35" s="260"/>
      <c r="CT35" s="260"/>
      <c r="CU35" s="260"/>
      <c r="CV35" s="260"/>
      <c r="CW35" s="260"/>
      <c r="CX35" s="260"/>
      <c r="CY35" s="260"/>
      <c r="CZ35" s="260"/>
      <c r="DA35" s="260"/>
      <c r="DB35" s="260"/>
      <c r="DC35" s="260"/>
      <c r="DD35" s="260"/>
      <c r="DE35" s="260"/>
      <c r="DF35" s="260"/>
      <c r="DG35" s="260"/>
      <c r="DH35" s="260"/>
      <c r="DI35" s="260"/>
      <c r="DJ35" s="260"/>
      <c r="DK35" s="260"/>
      <c r="DL35" s="260"/>
      <c r="DM35" s="260"/>
      <c r="DN35" s="260"/>
      <c r="DO35" s="260"/>
      <c r="DP35" s="260"/>
      <c r="DQ35" s="260"/>
      <c r="DR35" s="260"/>
      <c r="DS35" s="260"/>
      <c r="DT35" s="260"/>
      <c r="DU35" s="260"/>
      <c r="DV35" s="260"/>
      <c r="DW35" s="260"/>
      <c r="DX35" s="260"/>
      <c r="DY35" s="260"/>
      <c r="DZ35" s="260"/>
      <c r="EA35" s="260"/>
      <c r="EB35" s="260"/>
      <c r="EC35" s="260"/>
      <c r="ED35" s="260"/>
      <c r="EE35" s="260"/>
      <c r="EF35" s="260"/>
      <c r="EG35" s="260"/>
      <c r="EH35" s="260"/>
      <c r="EI35" s="260"/>
      <c r="EJ35" s="260"/>
      <c r="EK35" s="260"/>
      <c r="EL35" s="260"/>
      <c r="EM35" s="260"/>
      <c r="EN35" s="260"/>
      <c r="EO35" s="260"/>
      <c r="EP35" s="260"/>
      <c r="EQ35" s="260"/>
    </row>
    <row r="36" spans="1:147" s="3" customFormat="1" ht="33" customHeight="1" x14ac:dyDescent="0.4">
      <c r="A36" s="78">
        <v>8</v>
      </c>
      <c r="B36" s="97" t="s">
        <v>146</v>
      </c>
      <c r="C36" s="84" t="s">
        <v>119</v>
      </c>
      <c r="D36" s="209" t="s">
        <v>78</v>
      </c>
      <c r="E36" s="192">
        <f t="shared" si="5"/>
        <v>18</v>
      </c>
      <c r="F36" s="186">
        <v>9</v>
      </c>
      <c r="G36" s="186">
        <v>9</v>
      </c>
      <c r="H36" s="186"/>
      <c r="I36" s="186"/>
      <c r="J36" s="186"/>
      <c r="K36" s="108"/>
      <c r="L36" s="178"/>
      <c r="M36" s="178"/>
      <c r="N36" s="178"/>
      <c r="O36" s="178"/>
      <c r="P36" s="178"/>
      <c r="Q36" s="178"/>
      <c r="R36" s="178"/>
      <c r="S36" s="182"/>
      <c r="T36" s="182"/>
      <c r="U36" s="182"/>
      <c r="V36" s="182"/>
      <c r="W36" s="182"/>
      <c r="X36" s="182"/>
      <c r="Y36" s="182"/>
      <c r="Z36" s="178"/>
      <c r="AA36" s="178"/>
      <c r="AB36" s="180"/>
      <c r="AC36" s="180"/>
      <c r="AD36" s="180"/>
      <c r="AE36" s="180"/>
      <c r="AF36" s="174"/>
      <c r="AG36" s="174"/>
      <c r="AH36" s="174"/>
      <c r="AI36" s="174"/>
      <c r="AJ36" s="174"/>
      <c r="AK36" s="174"/>
      <c r="AL36" s="180"/>
      <c r="AM36" s="180"/>
      <c r="AN36" s="180"/>
      <c r="AO36" s="180"/>
      <c r="AP36" s="180"/>
      <c r="AQ36" s="180"/>
      <c r="AR36" s="180"/>
      <c r="AS36" s="174">
        <v>9</v>
      </c>
      <c r="AT36" s="174">
        <v>9</v>
      </c>
      <c r="AU36" s="174"/>
      <c r="AV36" s="174"/>
      <c r="AW36" s="174">
        <v>3</v>
      </c>
      <c r="AX36" s="174" t="s">
        <v>78</v>
      </c>
      <c r="AY36" s="218">
        <f t="shared" si="6"/>
        <v>3</v>
      </c>
      <c r="AZ36" s="18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0"/>
      <c r="BZ36" s="260"/>
      <c r="CA36" s="260"/>
      <c r="CB36" s="260"/>
      <c r="CC36" s="260"/>
      <c r="CD36" s="260"/>
      <c r="CE36" s="260"/>
      <c r="CF36" s="260"/>
      <c r="CG36" s="260"/>
      <c r="CH36" s="260"/>
      <c r="CI36" s="260"/>
      <c r="CJ36" s="260"/>
      <c r="CK36" s="260"/>
      <c r="CL36" s="260"/>
      <c r="CM36" s="260"/>
      <c r="CN36" s="260"/>
      <c r="CO36" s="260"/>
      <c r="CP36" s="260"/>
      <c r="CQ36" s="260"/>
      <c r="CR36" s="260"/>
      <c r="CS36" s="260"/>
      <c r="CT36" s="260"/>
      <c r="CU36" s="260"/>
      <c r="CV36" s="260"/>
      <c r="CW36" s="260"/>
      <c r="CX36" s="260"/>
      <c r="CY36" s="260"/>
      <c r="CZ36" s="260"/>
      <c r="DA36" s="260"/>
      <c r="DB36" s="260"/>
      <c r="DC36" s="260"/>
      <c r="DD36" s="260"/>
      <c r="DE36" s="260"/>
      <c r="DF36" s="260"/>
      <c r="DG36" s="260"/>
      <c r="DH36" s="260"/>
      <c r="DI36" s="260"/>
      <c r="DJ36" s="260"/>
      <c r="DK36" s="260"/>
      <c r="DL36" s="260"/>
      <c r="DM36" s="260"/>
      <c r="DN36" s="260"/>
      <c r="DO36" s="260"/>
      <c r="DP36" s="260"/>
      <c r="DQ36" s="260"/>
      <c r="DR36" s="260"/>
      <c r="DS36" s="260"/>
      <c r="DT36" s="260"/>
      <c r="DU36" s="260"/>
      <c r="DV36" s="260"/>
      <c r="DW36" s="260"/>
      <c r="DX36" s="260"/>
      <c r="DY36" s="260"/>
      <c r="DZ36" s="260"/>
      <c r="EA36" s="260"/>
      <c r="EB36" s="260"/>
      <c r="EC36" s="260"/>
      <c r="ED36" s="260"/>
      <c r="EE36" s="260"/>
      <c r="EF36" s="260"/>
      <c r="EG36" s="260"/>
      <c r="EH36" s="260"/>
      <c r="EI36" s="260"/>
      <c r="EJ36" s="260"/>
      <c r="EK36" s="260"/>
      <c r="EL36" s="260"/>
      <c r="EM36" s="260"/>
      <c r="EN36" s="260"/>
      <c r="EO36" s="260"/>
      <c r="EP36" s="260"/>
      <c r="EQ36" s="260"/>
    </row>
    <row r="37" spans="1:147" s="3" customFormat="1" ht="19.95" customHeight="1" thickBot="1" x14ac:dyDescent="0.5">
      <c r="A37" s="98"/>
      <c r="B37" s="99" t="s">
        <v>168</v>
      </c>
      <c r="C37" s="67" t="s">
        <v>129</v>
      </c>
      <c r="D37" s="210"/>
      <c r="E37" s="193">
        <f t="shared" si="5"/>
        <v>0</v>
      </c>
      <c r="F37" s="187"/>
      <c r="G37" s="187"/>
      <c r="H37" s="187"/>
      <c r="I37" s="187"/>
      <c r="J37" s="187"/>
      <c r="K37" s="108"/>
      <c r="L37" s="179"/>
      <c r="M37" s="179"/>
      <c r="N37" s="179"/>
      <c r="O37" s="179"/>
      <c r="P37" s="179"/>
      <c r="Q37" s="179"/>
      <c r="R37" s="179"/>
      <c r="S37" s="183"/>
      <c r="T37" s="183"/>
      <c r="U37" s="183"/>
      <c r="V37" s="183"/>
      <c r="W37" s="183"/>
      <c r="X37" s="183"/>
      <c r="Y37" s="183"/>
      <c r="Z37" s="179"/>
      <c r="AA37" s="179"/>
      <c r="AB37" s="181"/>
      <c r="AC37" s="181"/>
      <c r="AD37" s="181"/>
      <c r="AE37" s="181"/>
      <c r="AF37" s="175"/>
      <c r="AG37" s="175"/>
      <c r="AH37" s="175"/>
      <c r="AI37" s="175"/>
      <c r="AJ37" s="175"/>
      <c r="AK37" s="175"/>
      <c r="AL37" s="181"/>
      <c r="AM37" s="181"/>
      <c r="AN37" s="181"/>
      <c r="AO37" s="181"/>
      <c r="AP37" s="181"/>
      <c r="AQ37" s="181"/>
      <c r="AR37" s="181"/>
      <c r="AS37" s="175"/>
      <c r="AT37" s="175"/>
      <c r="AU37" s="175"/>
      <c r="AV37" s="175"/>
      <c r="AW37" s="175"/>
      <c r="AX37" s="175"/>
      <c r="AY37" s="219"/>
      <c r="AZ37" s="181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0"/>
      <c r="BZ37" s="260"/>
      <c r="CA37" s="260"/>
      <c r="CB37" s="260"/>
      <c r="CC37" s="260"/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  <c r="CR37" s="260"/>
      <c r="CS37" s="260"/>
      <c r="CT37" s="260"/>
      <c r="CU37" s="260"/>
      <c r="CV37" s="260"/>
      <c r="CW37" s="260"/>
      <c r="CX37" s="260"/>
      <c r="CY37" s="260"/>
      <c r="CZ37" s="260"/>
      <c r="DA37" s="260"/>
      <c r="DB37" s="260"/>
      <c r="DC37" s="260"/>
      <c r="DD37" s="260"/>
      <c r="DE37" s="260"/>
      <c r="DF37" s="260"/>
      <c r="DG37" s="260"/>
      <c r="DH37" s="260"/>
      <c r="DI37" s="260"/>
      <c r="DJ37" s="260"/>
      <c r="DK37" s="260"/>
      <c r="DL37" s="260"/>
      <c r="DM37" s="260"/>
      <c r="DN37" s="260"/>
      <c r="DO37" s="260"/>
      <c r="DP37" s="260"/>
      <c r="DQ37" s="260"/>
      <c r="DR37" s="260"/>
      <c r="DS37" s="260"/>
      <c r="DT37" s="260"/>
      <c r="DU37" s="260"/>
      <c r="DV37" s="260"/>
      <c r="DW37" s="260"/>
      <c r="DX37" s="260"/>
      <c r="DY37" s="260"/>
      <c r="DZ37" s="260"/>
      <c r="EA37" s="260"/>
      <c r="EB37" s="260"/>
      <c r="EC37" s="260"/>
      <c r="ED37" s="260"/>
      <c r="EE37" s="260"/>
      <c r="EF37" s="260"/>
      <c r="EG37" s="260"/>
      <c r="EH37" s="260"/>
      <c r="EI37" s="260"/>
      <c r="EJ37" s="260"/>
      <c r="EK37" s="260"/>
      <c r="EL37" s="260"/>
      <c r="EM37" s="260"/>
      <c r="EN37" s="260"/>
      <c r="EO37" s="260"/>
      <c r="EP37" s="260"/>
      <c r="EQ37" s="260"/>
    </row>
    <row r="38" spans="1:147" s="39" customFormat="1" ht="25.95" customHeight="1" x14ac:dyDescent="0.4">
      <c r="A38" s="74">
        <v>9</v>
      </c>
      <c r="B38" s="68" t="s">
        <v>145</v>
      </c>
      <c r="C38" s="75" t="s">
        <v>122</v>
      </c>
      <c r="D38" s="209" t="s">
        <v>78</v>
      </c>
      <c r="E38" s="190">
        <f t="shared" si="5"/>
        <v>12</v>
      </c>
      <c r="F38" s="186"/>
      <c r="G38" s="186">
        <v>12</v>
      </c>
      <c r="H38" s="186"/>
      <c r="I38" s="186"/>
      <c r="J38" s="186"/>
      <c r="K38" s="38"/>
      <c r="L38" s="178"/>
      <c r="M38" s="178"/>
      <c r="N38" s="178"/>
      <c r="O38" s="178"/>
      <c r="P38" s="178"/>
      <c r="Q38" s="178"/>
      <c r="R38" s="178"/>
      <c r="S38" s="182"/>
      <c r="T38" s="182"/>
      <c r="U38" s="182"/>
      <c r="V38" s="182"/>
      <c r="W38" s="182"/>
      <c r="X38" s="182"/>
      <c r="Y38" s="182"/>
      <c r="Z38" s="180"/>
      <c r="AA38" s="180"/>
      <c r="AB38" s="180"/>
      <c r="AC38" s="180"/>
      <c r="AD38" s="180"/>
      <c r="AE38" s="180"/>
      <c r="AF38" s="174"/>
      <c r="AG38" s="174"/>
      <c r="AH38" s="174"/>
      <c r="AI38" s="174"/>
      <c r="AJ38" s="174"/>
      <c r="AK38" s="174"/>
      <c r="AL38" s="180"/>
      <c r="AM38" s="180"/>
      <c r="AN38" s="180"/>
      <c r="AO38" s="180"/>
      <c r="AP38" s="180"/>
      <c r="AQ38" s="180"/>
      <c r="AR38" s="180"/>
      <c r="AS38" s="174"/>
      <c r="AT38" s="174">
        <v>12</v>
      </c>
      <c r="AU38" s="174"/>
      <c r="AV38" s="174"/>
      <c r="AW38" s="174">
        <v>2</v>
      </c>
      <c r="AX38" s="174" t="s">
        <v>78</v>
      </c>
      <c r="AY38" s="180">
        <f t="shared" si="6"/>
        <v>2</v>
      </c>
      <c r="AZ38" s="178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0"/>
      <c r="BZ38" s="260"/>
      <c r="CA38" s="260"/>
      <c r="CB38" s="260"/>
      <c r="CC38" s="260"/>
      <c r="CD38" s="260"/>
      <c r="CE38" s="260"/>
      <c r="CF38" s="260"/>
      <c r="CG38" s="260"/>
      <c r="CH38" s="260"/>
      <c r="CI38" s="260"/>
      <c r="CJ38" s="260"/>
      <c r="CK38" s="260"/>
      <c r="CL38" s="260"/>
      <c r="CM38" s="260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60"/>
      <c r="CZ38" s="260"/>
      <c r="DA38" s="260"/>
      <c r="DB38" s="260"/>
      <c r="DC38" s="260"/>
      <c r="DD38" s="260"/>
      <c r="DE38" s="260"/>
      <c r="DF38" s="260"/>
      <c r="DG38" s="260"/>
      <c r="DH38" s="260"/>
      <c r="DI38" s="260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T38" s="260"/>
      <c r="DU38" s="260"/>
      <c r="DV38" s="260"/>
      <c r="DW38" s="260"/>
      <c r="DX38" s="260"/>
      <c r="DY38" s="260"/>
      <c r="DZ38" s="260"/>
      <c r="EA38" s="260"/>
      <c r="EB38" s="260"/>
      <c r="EC38" s="260"/>
      <c r="ED38" s="260"/>
      <c r="EE38" s="260"/>
      <c r="EF38" s="260"/>
      <c r="EG38" s="260"/>
      <c r="EH38" s="260"/>
      <c r="EI38" s="260"/>
      <c r="EJ38" s="260"/>
      <c r="EK38" s="260"/>
      <c r="EL38" s="260"/>
      <c r="EM38" s="260"/>
      <c r="EN38" s="260"/>
      <c r="EO38" s="260"/>
      <c r="EP38" s="260"/>
      <c r="EQ38" s="260"/>
    </row>
    <row r="39" spans="1:147" s="41" customFormat="1" ht="19.95" customHeight="1" thickBot="1" x14ac:dyDescent="0.5">
      <c r="A39" s="76"/>
      <c r="B39" s="72" t="s">
        <v>169</v>
      </c>
      <c r="C39" s="77" t="s">
        <v>201</v>
      </c>
      <c r="D39" s="210"/>
      <c r="E39" s="191">
        <f t="shared" si="5"/>
        <v>0</v>
      </c>
      <c r="F39" s="187"/>
      <c r="G39" s="187"/>
      <c r="H39" s="187"/>
      <c r="I39" s="187"/>
      <c r="J39" s="187"/>
      <c r="K39" s="40"/>
      <c r="L39" s="179"/>
      <c r="M39" s="179"/>
      <c r="N39" s="179"/>
      <c r="O39" s="179"/>
      <c r="P39" s="179"/>
      <c r="Q39" s="179"/>
      <c r="R39" s="179"/>
      <c r="S39" s="183"/>
      <c r="T39" s="183"/>
      <c r="U39" s="183"/>
      <c r="V39" s="183"/>
      <c r="W39" s="183"/>
      <c r="X39" s="183"/>
      <c r="Y39" s="183"/>
      <c r="Z39" s="181"/>
      <c r="AA39" s="181"/>
      <c r="AB39" s="181"/>
      <c r="AC39" s="181"/>
      <c r="AD39" s="181"/>
      <c r="AE39" s="181"/>
      <c r="AF39" s="175"/>
      <c r="AG39" s="175"/>
      <c r="AH39" s="175"/>
      <c r="AI39" s="175"/>
      <c r="AJ39" s="175"/>
      <c r="AK39" s="175"/>
      <c r="AL39" s="181"/>
      <c r="AM39" s="181"/>
      <c r="AN39" s="181"/>
      <c r="AO39" s="181"/>
      <c r="AP39" s="181"/>
      <c r="AQ39" s="181"/>
      <c r="AR39" s="181"/>
      <c r="AS39" s="175"/>
      <c r="AT39" s="175"/>
      <c r="AU39" s="175"/>
      <c r="AV39" s="175"/>
      <c r="AW39" s="175"/>
      <c r="AX39" s="175"/>
      <c r="AY39" s="181"/>
      <c r="AZ39" s="179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0"/>
      <c r="BZ39" s="260"/>
      <c r="CA39" s="260"/>
      <c r="CB39" s="260"/>
      <c r="CC39" s="260"/>
      <c r="CD39" s="260"/>
      <c r="CE39" s="260"/>
      <c r="CF39" s="260"/>
      <c r="CG39" s="260"/>
      <c r="CH39" s="260"/>
      <c r="CI39" s="260"/>
      <c r="CJ39" s="260"/>
      <c r="CK39" s="260"/>
      <c r="CL39" s="260"/>
      <c r="CM39" s="260"/>
      <c r="CN39" s="260"/>
      <c r="CO39" s="260"/>
      <c r="CP39" s="260"/>
      <c r="CQ39" s="260"/>
      <c r="CR39" s="260"/>
      <c r="CS39" s="260"/>
      <c r="CT39" s="260"/>
      <c r="CU39" s="260"/>
      <c r="CV39" s="260"/>
      <c r="CW39" s="260"/>
      <c r="CX39" s="260"/>
      <c r="CY39" s="260"/>
      <c r="CZ39" s="260"/>
      <c r="DA39" s="260"/>
      <c r="DB39" s="260"/>
      <c r="DC39" s="260"/>
      <c r="DD39" s="260"/>
      <c r="DE39" s="260"/>
      <c r="DF39" s="260"/>
      <c r="DG39" s="260"/>
      <c r="DH39" s="260"/>
      <c r="DI39" s="260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  <c r="EH39" s="260"/>
      <c r="EI39" s="260"/>
      <c r="EJ39" s="260"/>
      <c r="EK39" s="260"/>
      <c r="EL39" s="260"/>
      <c r="EM39" s="260"/>
      <c r="EN39" s="260"/>
      <c r="EO39" s="260"/>
      <c r="EP39" s="260"/>
      <c r="EQ39" s="260"/>
    </row>
    <row r="40" spans="1:147" s="3" customFormat="1" ht="35.15" customHeight="1" x14ac:dyDescent="0.4">
      <c r="A40" s="78"/>
      <c r="B40" s="79"/>
      <c r="C40" s="80" t="s">
        <v>53</v>
      </c>
      <c r="D40" s="29"/>
      <c r="E40" s="27">
        <f t="shared" ref="E40:AZ40" si="7">SUM(E22:E39)</f>
        <v>150</v>
      </c>
      <c r="F40" s="27">
        <f t="shared" si="7"/>
        <v>45</v>
      </c>
      <c r="G40" s="27">
        <f t="shared" si="7"/>
        <v>69</v>
      </c>
      <c r="H40" s="27">
        <f t="shared" si="7"/>
        <v>36</v>
      </c>
      <c r="I40" s="27">
        <f t="shared" si="7"/>
        <v>0</v>
      </c>
      <c r="J40" s="27">
        <f t="shared" si="7"/>
        <v>0</v>
      </c>
      <c r="K40" s="27">
        <f t="shared" si="7"/>
        <v>0</v>
      </c>
      <c r="L40" s="27">
        <f t="shared" si="7"/>
        <v>0</v>
      </c>
      <c r="M40" s="27">
        <f t="shared" si="7"/>
        <v>0</v>
      </c>
      <c r="N40" s="27">
        <f t="shared" si="7"/>
        <v>0</v>
      </c>
      <c r="O40" s="27">
        <f t="shared" si="7"/>
        <v>0</v>
      </c>
      <c r="P40" s="27">
        <f t="shared" si="7"/>
        <v>0</v>
      </c>
      <c r="Q40" s="27">
        <f t="shared" si="7"/>
        <v>0</v>
      </c>
      <c r="R40" s="109"/>
      <c r="S40" s="27">
        <f t="shared" si="7"/>
        <v>0</v>
      </c>
      <c r="T40" s="27">
        <f t="shared" si="7"/>
        <v>0</v>
      </c>
      <c r="U40" s="27">
        <f t="shared" si="7"/>
        <v>0</v>
      </c>
      <c r="V40" s="27">
        <f t="shared" si="7"/>
        <v>0</v>
      </c>
      <c r="W40" s="27">
        <f t="shared" si="7"/>
        <v>0</v>
      </c>
      <c r="X40" s="27">
        <f t="shared" si="7"/>
        <v>0</v>
      </c>
      <c r="Y40" s="109"/>
      <c r="Z40" s="27">
        <f t="shared" si="7"/>
        <v>0</v>
      </c>
      <c r="AA40" s="27">
        <f t="shared" si="7"/>
        <v>0</v>
      </c>
      <c r="AB40" s="27">
        <f t="shared" si="7"/>
        <v>0</v>
      </c>
      <c r="AC40" s="27">
        <f t="shared" si="7"/>
        <v>0</v>
      </c>
      <c r="AD40" s="27">
        <f t="shared" si="7"/>
        <v>0</v>
      </c>
      <c r="AE40" s="109"/>
      <c r="AF40" s="27">
        <f t="shared" si="7"/>
        <v>0</v>
      </c>
      <c r="AG40" s="27">
        <f t="shared" si="7"/>
        <v>0</v>
      </c>
      <c r="AH40" s="27">
        <f t="shared" si="7"/>
        <v>0</v>
      </c>
      <c r="AI40" s="27">
        <f t="shared" si="7"/>
        <v>0</v>
      </c>
      <c r="AJ40" s="27">
        <f t="shared" si="7"/>
        <v>0</v>
      </c>
      <c r="AK40" s="109"/>
      <c r="AL40" s="27">
        <f t="shared" si="7"/>
        <v>18</v>
      </c>
      <c r="AM40" s="27">
        <f t="shared" si="7"/>
        <v>18</v>
      </c>
      <c r="AN40" s="27">
        <f t="shared" si="7"/>
        <v>18</v>
      </c>
      <c r="AO40" s="27">
        <f t="shared" si="7"/>
        <v>0</v>
      </c>
      <c r="AP40" s="27">
        <f t="shared" si="7"/>
        <v>0</v>
      </c>
      <c r="AQ40" s="27">
        <f t="shared" si="7"/>
        <v>8</v>
      </c>
      <c r="AR40" s="109"/>
      <c r="AS40" s="27">
        <f t="shared" si="7"/>
        <v>27</v>
      </c>
      <c r="AT40" s="27">
        <f t="shared" si="7"/>
        <v>51</v>
      </c>
      <c r="AU40" s="27">
        <f t="shared" si="7"/>
        <v>18</v>
      </c>
      <c r="AV40" s="27">
        <f t="shared" si="7"/>
        <v>0</v>
      </c>
      <c r="AW40" s="27">
        <f t="shared" si="7"/>
        <v>15</v>
      </c>
      <c r="AX40" s="109"/>
      <c r="AY40" s="27">
        <f t="shared" si="7"/>
        <v>23</v>
      </c>
      <c r="AZ40" s="27">
        <f t="shared" si="7"/>
        <v>0</v>
      </c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  <c r="CR40" s="260"/>
      <c r="CS40" s="260"/>
      <c r="CT40" s="260"/>
      <c r="CU40" s="260"/>
      <c r="CV40" s="260"/>
      <c r="CW40" s="260"/>
      <c r="CX40" s="260"/>
      <c r="CY40" s="260"/>
      <c r="CZ40" s="260"/>
      <c r="DA40" s="260"/>
      <c r="DB40" s="260"/>
      <c r="DC40" s="260"/>
      <c r="DD40" s="260"/>
      <c r="DE40" s="260"/>
      <c r="DF40" s="260"/>
      <c r="DG40" s="260"/>
      <c r="DH40" s="260"/>
      <c r="DI40" s="260"/>
      <c r="DJ40" s="260"/>
      <c r="DK40" s="260"/>
      <c r="DL40" s="260"/>
      <c r="DM40" s="260"/>
      <c r="DN40" s="260"/>
      <c r="DO40" s="260"/>
      <c r="DP40" s="260"/>
      <c r="DQ40" s="260"/>
      <c r="DR40" s="260"/>
      <c r="DS40" s="260"/>
      <c r="DT40" s="260"/>
      <c r="DU40" s="260"/>
      <c r="DV40" s="260"/>
      <c r="DW40" s="260"/>
      <c r="DX40" s="260"/>
      <c r="DY40" s="260"/>
      <c r="DZ40" s="260"/>
      <c r="EA40" s="260"/>
      <c r="EB40" s="260"/>
      <c r="EC40" s="260"/>
      <c r="ED40" s="260"/>
      <c r="EE40" s="260"/>
      <c r="EF40" s="260"/>
      <c r="EG40" s="260"/>
      <c r="EH40" s="260"/>
      <c r="EI40" s="260"/>
      <c r="EJ40" s="260"/>
      <c r="EK40" s="260"/>
      <c r="EL40" s="260"/>
      <c r="EM40" s="260"/>
      <c r="EN40" s="260"/>
      <c r="EO40" s="260"/>
      <c r="EP40" s="260"/>
      <c r="EQ40" s="260"/>
    </row>
    <row r="41" spans="1:147" s="3" customFormat="1" ht="35.15" customHeight="1" x14ac:dyDescent="0.45">
      <c r="A41" s="26"/>
      <c r="B41" s="211" t="s">
        <v>52</v>
      </c>
      <c r="C41" s="212"/>
      <c r="D41" s="213"/>
      <c r="E41" s="11">
        <f t="shared" ref="E41:Q41" si="8">E40+E20</f>
        <v>321</v>
      </c>
      <c r="F41" s="11">
        <f t="shared" si="8"/>
        <v>90</v>
      </c>
      <c r="G41" s="11">
        <f t="shared" si="8"/>
        <v>132</v>
      </c>
      <c r="H41" s="11">
        <f t="shared" si="8"/>
        <v>99</v>
      </c>
      <c r="I41" s="11">
        <f t="shared" si="8"/>
        <v>0</v>
      </c>
      <c r="J41" s="11">
        <f t="shared" si="8"/>
        <v>0</v>
      </c>
      <c r="K41" s="11">
        <f t="shared" si="8"/>
        <v>0</v>
      </c>
      <c r="L41" s="11">
        <f t="shared" si="8"/>
        <v>0</v>
      </c>
      <c r="M41" s="11">
        <f t="shared" si="8"/>
        <v>0</v>
      </c>
      <c r="N41" s="11">
        <f t="shared" si="8"/>
        <v>0</v>
      </c>
      <c r="O41" s="11">
        <f t="shared" si="8"/>
        <v>0</v>
      </c>
      <c r="P41" s="11">
        <f t="shared" si="8"/>
        <v>0</v>
      </c>
      <c r="Q41" s="11">
        <f t="shared" si="8"/>
        <v>0</v>
      </c>
      <c r="R41" s="22"/>
      <c r="S41" s="11">
        <f t="shared" ref="S41:X41" si="9">S40+S20</f>
        <v>0</v>
      </c>
      <c r="T41" s="11">
        <f t="shared" si="9"/>
        <v>0</v>
      </c>
      <c r="U41" s="11">
        <f t="shared" si="9"/>
        <v>0</v>
      </c>
      <c r="V41" s="11">
        <f t="shared" si="9"/>
        <v>0</v>
      </c>
      <c r="W41" s="11">
        <f t="shared" si="9"/>
        <v>0</v>
      </c>
      <c r="X41" s="11">
        <f t="shared" si="9"/>
        <v>0</v>
      </c>
      <c r="Y41" s="22"/>
      <c r="Z41" s="11">
        <f>Z40+Z20</f>
        <v>0</v>
      </c>
      <c r="AA41" s="11">
        <f>AA40+AA20</f>
        <v>0</v>
      </c>
      <c r="AB41" s="11">
        <f>AB40+AB20</f>
        <v>0</v>
      </c>
      <c r="AC41" s="11">
        <f>AC40+AC20</f>
        <v>0</v>
      </c>
      <c r="AD41" s="11">
        <f>AD40+AD20</f>
        <v>0</v>
      </c>
      <c r="AE41" s="22"/>
      <c r="AF41" s="11">
        <f>AF40+AF20</f>
        <v>9</v>
      </c>
      <c r="AG41" s="11">
        <f>AG40+AG20</f>
        <v>27</v>
      </c>
      <c r="AH41" s="11">
        <f>AH40+AH20</f>
        <v>18</v>
      </c>
      <c r="AI41" s="11">
        <f>AI40+AI20</f>
        <v>0</v>
      </c>
      <c r="AJ41" s="11">
        <f>AJ40+AJ20</f>
        <v>9</v>
      </c>
      <c r="AK41" s="22"/>
      <c r="AL41" s="11">
        <f t="shared" ref="AL41:AQ41" si="10">AL40+AL20</f>
        <v>45</v>
      </c>
      <c r="AM41" s="11">
        <f t="shared" si="10"/>
        <v>54</v>
      </c>
      <c r="AN41" s="11">
        <f t="shared" si="10"/>
        <v>45</v>
      </c>
      <c r="AO41" s="11">
        <f t="shared" si="10"/>
        <v>0</v>
      </c>
      <c r="AP41" s="11">
        <f t="shared" si="10"/>
        <v>0</v>
      </c>
      <c r="AQ41" s="11">
        <f t="shared" si="10"/>
        <v>23</v>
      </c>
      <c r="AR41" s="22"/>
      <c r="AS41" s="11">
        <f>AS40+AS20</f>
        <v>36</v>
      </c>
      <c r="AT41" s="11">
        <f>AT40+AT20</f>
        <v>51</v>
      </c>
      <c r="AU41" s="11">
        <f>AU40+AU20</f>
        <v>36</v>
      </c>
      <c r="AV41" s="11">
        <f>AV40+AV20</f>
        <v>0</v>
      </c>
      <c r="AW41" s="11">
        <f>AW40+AW20</f>
        <v>19</v>
      </c>
      <c r="AX41" s="22"/>
      <c r="AY41" s="11">
        <f>AY40+AY20</f>
        <v>51</v>
      </c>
      <c r="AZ41" s="11">
        <f>AZ40+AZ20</f>
        <v>18</v>
      </c>
      <c r="BJ41" s="260"/>
      <c r="BK41" s="260"/>
      <c r="BL41" s="260"/>
      <c r="BM41" s="260"/>
      <c r="BN41" s="260"/>
      <c r="BO41" s="260"/>
      <c r="BP41" s="260"/>
      <c r="BQ41" s="260"/>
      <c r="BR41" s="260"/>
      <c r="BS41" s="260"/>
      <c r="BT41" s="260"/>
      <c r="BU41" s="260"/>
      <c r="BV41" s="260"/>
      <c r="BW41" s="260"/>
      <c r="BX41" s="260"/>
      <c r="BY41" s="260"/>
      <c r="BZ41" s="260"/>
      <c r="CA41" s="260"/>
      <c r="CB41" s="260"/>
      <c r="CC41" s="260"/>
      <c r="CD41" s="260"/>
      <c r="CE41" s="260"/>
      <c r="CF41" s="260"/>
      <c r="CG41" s="260"/>
      <c r="CH41" s="260"/>
      <c r="CI41" s="260"/>
      <c r="CJ41" s="260"/>
      <c r="CK41" s="260"/>
      <c r="CL41" s="260"/>
      <c r="CM41" s="260"/>
      <c r="CN41" s="260"/>
      <c r="CO41" s="260"/>
      <c r="CP41" s="260"/>
      <c r="CQ41" s="260"/>
      <c r="CR41" s="260"/>
      <c r="CS41" s="260"/>
      <c r="CT41" s="260"/>
      <c r="CU41" s="260"/>
      <c r="CV41" s="260"/>
      <c r="CW41" s="260"/>
      <c r="CX41" s="260"/>
      <c r="CY41" s="260"/>
      <c r="CZ41" s="260"/>
      <c r="DA41" s="260"/>
      <c r="DB41" s="260"/>
      <c r="DC41" s="260"/>
      <c r="DD41" s="260"/>
      <c r="DE41" s="260"/>
      <c r="DF41" s="260"/>
      <c r="DG41" s="260"/>
      <c r="DH41" s="260"/>
      <c r="DI41" s="260"/>
      <c r="DJ41" s="260"/>
      <c r="DK41" s="260"/>
      <c r="DL41" s="260"/>
      <c r="DM41" s="260"/>
      <c r="DN41" s="260"/>
      <c r="DO41" s="260"/>
      <c r="DP41" s="260"/>
      <c r="DQ41" s="260"/>
      <c r="DR41" s="260"/>
      <c r="DS41" s="260"/>
      <c r="DT41" s="260"/>
      <c r="DU41" s="260"/>
      <c r="DV41" s="260"/>
      <c r="DW41" s="260"/>
      <c r="DX41" s="260"/>
      <c r="DY41" s="260"/>
      <c r="DZ41" s="260"/>
      <c r="EA41" s="260"/>
      <c r="EB41" s="260"/>
      <c r="EC41" s="260"/>
      <c r="ED41" s="260"/>
      <c r="EE41" s="260"/>
      <c r="EF41" s="260"/>
      <c r="EG41" s="260"/>
      <c r="EH41" s="260"/>
      <c r="EI41" s="260"/>
      <c r="EJ41" s="260"/>
      <c r="EK41" s="260"/>
      <c r="EL41" s="260"/>
      <c r="EM41" s="260"/>
      <c r="EN41" s="260"/>
      <c r="EO41" s="260"/>
      <c r="EP41" s="260"/>
      <c r="EQ41" s="260"/>
    </row>
    <row r="42" spans="1:147" s="3" customFormat="1" ht="23.25" customHeight="1" x14ac:dyDescent="0.4">
      <c r="A42" s="25"/>
      <c r="B42" s="214" t="s">
        <v>206</v>
      </c>
      <c r="C42" s="215"/>
      <c r="D42" s="13"/>
      <c r="E42" s="13">
        <f>(E41+' FIR I st. NST.'!E48)</f>
        <v>1335</v>
      </c>
      <c r="F42" s="13">
        <f>(F41+' FIR I st. NST.'!F48)</f>
        <v>528</v>
      </c>
      <c r="G42" s="13">
        <f>(G41+' FIR I st. NST.'!G48)</f>
        <v>492</v>
      </c>
      <c r="H42" s="13">
        <f>(H41+' FIR I st. NST.'!H48)</f>
        <v>195</v>
      </c>
      <c r="I42" s="13">
        <f>(I41+' FIR I st. NST.'!I48)</f>
        <v>48</v>
      </c>
      <c r="J42" s="13">
        <f>(J41+' FIR I st. NST.'!J48)</f>
        <v>72</v>
      </c>
      <c r="K42" s="13">
        <f>(K41+' FIR I st. NST.'!K48)</f>
        <v>0</v>
      </c>
      <c r="L42" s="13">
        <f>(L41+' FIR I st. NST.'!L48)</f>
        <v>120</v>
      </c>
      <c r="M42" s="13">
        <f>(M41+' FIR I st. NST.'!M48)</f>
        <v>72</v>
      </c>
      <c r="N42" s="13">
        <f>(N41+' FIR I st. NST.'!N48)</f>
        <v>24</v>
      </c>
      <c r="O42" s="13">
        <f>(O41+' FIR I st. NST.'!O48)</f>
        <v>18</v>
      </c>
      <c r="P42" s="13">
        <f>(P41+' FIR I st. NST.'!P48)</f>
        <v>0</v>
      </c>
      <c r="Q42" s="13">
        <f>(Q41+' FIR I st. NST.'!Q48)</f>
        <v>30</v>
      </c>
      <c r="R42" s="22"/>
      <c r="S42" s="13">
        <f>(S41+' FIR I st. NST.'!S48)</f>
        <v>120</v>
      </c>
      <c r="T42" s="13">
        <f>(T41+' FIR I st. NST.'!T48)</f>
        <v>84</v>
      </c>
      <c r="U42" s="13">
        <f>(U41+' FIR I st. NST.'!U48)</f>
        <v>24</v>
      </c>
      <c r="V42" s="13">
        <f>(V41+' FIR I st. NST.'!V48)</f>
        <v>18</v>
      </c>
      <c r="W42" s="13">
        <f>(W41+' FIR I st. NST.'!W48)</f>
        <v>0</v>
      </c>
      <c r="X42" s="13">
        <f>(X41+' FIR I st. NST.'!X48)</f>
        <v>29</v>
      </c>
      <c r="Y42" s="22"/>
      <c r="Z42" s="13">
        <f>(Z41+' FIR I st. NST.'!Z48)</f>
        <v>114</v>
      </c>
      <c r="AA42" s="13">
        <f>(AA41+' FIR I st. NST.'!AA48)</f>
        <v>108</v>
      </c>
      <c r="AB42" s="13">
        <f>(AB41+' FIR I st. NST.'!AB48)</f>
        <v>24</v>
      </c>
      <c r="AC42" s="13">
        <f>(AC41+' FIR I st. NST.'!AC48)</f>
        <v>18</v>
      </c>
      <c r="AD42" s="13">
        <f>(AD41+' FIR I st. NST.'!AD48)</f>
        <v>30</v>
      </c>
      <c r="AE42" s="22"/>
      <c r="AF42" s="13">
        <f>(AF41+' FIR I st. NST.'!AF48)</f>
        <v>57</v>
      </c>
      <c r="AG42" s="13">
        <f>(AG41+' FIR I st. NST.'!AG48)</f>
        <v>111</v>
      </c>
      <c r="AH42" s="13">
        <f>(AH41+' FIR I st. NST.'!AH48)</f>
        <v>42</v>
      </c>
      <c r="AI42" s="13">
        <f>(AI41+' FIR I st. NST.'!AI48)</f>
        <v>18</v>
      </c>
      <c r="AJ42" s="13">
        <f>(AJ41+' FIR I st. NST.'!AJ48)</f>
        <v>30</v>
      </c>
      <c r="AK42" s="22"/>
      <c r="AL42" s="13">
        <f>(AL41+' FIR I st. NST.'!AL48)</f>
        <v>57</v>
      </c>
      <c r="AM42" s="13">
        <f>(AM41+' FIR I st. NST.'!AM48)</f>
        <v>66</v>
      </c>
      <c r="AN42" s="13">
        <f>(AN41+' FIR I st. NST.'!AN48)</f>
        <v>45</v>
      </c>
      <c r="AO42" s="13">
        <f>(AO41+' FIR I st. NST.'!AO48)</f>
        <v>24</v>
      </c>
      <c r="AP42" s="13">
        <f>(AP41+' FIR I st. NST.'!AP48)</f>
        <v>120</v>
      </c>
      <c r="AQ42" s="13">
        <f>(AQ41+' FIR I st. NST.'!AQ48)</f>
        <v>35</v>
      </c>
      <c r="AR42" s="22"/>
      <c r="AS42" s="13">
        <f>(AS41+' FIR I st. NST.'!AS48)</f>
        <v>60</v>
      </c>
      <c r="AT42" s="13">
        <f>(AT41+' FIR I st. NST.'!AT48)</f>
        <v>51</v>
      </c>
      <c r="AU42" s="13">
        <f>(AU41+' FIR I st. NST.'!AU48)</f>
        <v>36</v>
      </c>
      <c r="AV42" s="13">
        <f>(AV41+' FIR I st. NST.'!AV48)</f>
        <v>24</v>
      </c>
      <c r="AW42" s="13">
        <f>(AW41+' FIR I st. NST.'!AW48)</f>
        <v>26</v>
      </c>
      <c r="AX42" s="22"/>
      <c r="AY42" s="13">
        <f>(AY41+' FIR I st. NST.'!AY48)</f>
        <v>180</v>
      </c>
      <c r="AZ42" s="13">
        <f>(AZ41+' FIR I st. NST.'!AZ48)</f>
        <v>100</v>
      </c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0"/>
      <c r="CQ42" s="260"/>
      <c r="CR42" s="260"/>
      <c r="CS42" s="260"/>
      <c r="CT42" s="260"/>
      <c r="CU42" s="260"/>
      <c r="CV42" s="260"/>
      <c r="CW42" s="260"/>
      <c r="CX42" s="260"/>
      <c r="CY42" s="260"/>
      <c r="CZ42" s="260"/>
      <c r="DA42" s="260"/>
      <c r="DB42" s="260"/>
      <c r="DC42" s="260"/>
      <c r="DD42" s="260"/>
      <c r="DE42" s="260"/>
      <c r="DF42" s="260"/>
      <c r="DG42" s="260"/>
      <c r="DH42" s="260"/>
      <c r="DI42" s="260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  <c r="EC42" s="260"/>
      <c r="ED42" s="260"/>
      <c r="EE42" s="260"/>
      <c r="EF42" s="260"/>
      <c r="EG42" s="260"/>
      <c r="EH42" s="260"/>
      <c r="EI42" s="260"/>
      <c r="EJ42" s="260"/>
      <c r="EK42" s="260"/>
      <c r="EL42" s="260"/>
      <c r="EM42" s="260"/>
      <c r="EN42" s="260"/>
      <c r="EO42" s="260"/>
      <c r="EP42" s="260"/>
      <c r="EQ42" s="260"/>
    </row>
    <row r="43" spans="1:147" hidden="1" x14ac:dyDescent="0.45"/>
    <row r="44" spans="1:147" hidden="1" x14ac:dyDescent="0.45"/>
    <row r="45" spans="1:147" hidden="1" x14ac:dyDescent="0.45"/>
    <row r="46" spans="1:147" hidden="1" x14ac:dyDescent="0.45"/>
    <row r="47" spans="1:147" hidden="1" x14ac:dyDescent="0.45"/>
    <row r="48" spans="1:147" hidden="1" x14ac:dyDescent="0.45"/>
    <row r="49" spans="1:147" s="32" customFormat="1" x14ac:dyDescent="0.45">
      <c r="A49" s="126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  <c r="CO49" s="259"/>
      <c r="CP49" s="259"/>
      <c r="CQ49" s="259"/>
      <c r="CR49" s="259"/>
      <c r="CS49" s="259"/>
      <c r="CT49" s="259"/>
      <c r="CU49" s="259"/>
      <c r="CV49" s="259"/>
      <c r="CW49" s="259"/>
      <c r="CX49" s="259"/>
      <c r="CY49" s="259"/>
      <c r="CZ49" s="259"/>
      <c r="DA49" s="259"/>
      <c r="DB49" s="259"/>
      <c r="DC49" s="259"/>
      <c r="DD49" s="259"/>
      <c r="DE49" s="259"/>
      <c r="DF49" s="259"/>
      <c r="DG49" s="259"/>
      <c r="DH49" s="259"/>
      <c r="DI49" s="259"/>
      <c r="DJ49" s="259"/>
      <c r="DK49" s="259"/>
      <c r="DL49" s="259"/>
      <c r="DM49" s="259"/>
      <c r="DN49" s="259"/>
      <c r="DO49" s="259"/>
      <c r="DP49" s="259"/>
      <c r="DQ49" s="259"/>
      <c r="DR49" s="259"/>
      <c r="DS49" s="259"/>
      <c r="DT49" s="259"/>
      <c r="DU49" s="259"/>
      <c r="DV49" s="259"/>
      <c r="DW49" s="259"/>
      <c r="DX49" s="259"/>
      <c r="DY49" s="259"/>
      <c r="DZ49" s="259"/>
      <c r="EA49" s="259"/>
      <c r="EB49" s="259"/>
      <c r="EC49" s="259"/>
      <c r="ED49" s="259"/>
      <c r="EE49" s="259"/>
      <c r="EF49" s="259"/>
      <c r="EG49" s="259"/>
      <c r="EH49" s="259"/>
      <c r="EI49" s="259"/>
      <c r="EJ49" s="259"/>
      <c r="EK49" s="259"/>
      <c r="EL49" s="259"/>
      <c r="EM49" s="259"/>
      <c r="EN49" s="259"/>
      <c r="EO49" s="259"/>
      <c r="EP49" s="259"/>
      <c r="EQ49" s="259"/>
    </row>
    <row r="50" spans="1:147" s="32" customFormat="1" ht="36" customHeight="1" x14ac:dyDescent="0.45">
      <c r="A50" s="169" t="s">
        <v>208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BJ50" s="259"/>
      <c r="BK50" s="259"/>
      <c r="BL50" s="259"/>
      <c r="BM50" s="259"/>
      <c r="BN50" s="259"/>
      <c r="BO50" s="259"/>
      <c r="BP50" s="259"/>
      <c r="BQ50" s="259"/>
      <c r="BR50" s="259"/>
      <c r="BS50" s="259"/>
      <c r="BT50" s="259"/>
      <c r="BU50" s="259"/>
      <c r="BV50" s="259"/>
      <c r="BW50" s="259"/>
      <c r="BX50" s="259"/>
      <c r="BY50" s="259"/>
      <c r="BZ50" s="259"/>
      <c r="CA50" s="259"/>
      <c r="CB50" s="259"/>
      <c r="CC50" s="259"/>
      <c r="CD50" s="259"/>
      <c r="CE50" s="259"/>
      <c r="CF50" s="259"/>
      <c r="CG50" s="259"/>
      <c r="CH50" s="259"/>
      <c r="CI50" s="259"/>
      <c r="CJ50" s="259"/>
      <c r="CK50" s="259"/>
      <c r="CL50" s="259"/>
      <c r="CM50" s="259"/>
      <c r="CN50" s="259"/>
      <c r="CO50" s="259"/>
      <c r="CP50" s="259"/>
      <c r="CQ50" s="259"/>
      <c r="CR50" s="259"/>
      <c r="CS50" s="259"/>
      <c r="CT50" s="259"/>
      <c r="CU50" s="259"/>
      <c r="CV50" s="259"/>
      <c r="CW50" s="259"/>
      <c r="CX50" s="259"/>
      <c r="CY50" s="259"/>
      <c r="CZ50" s="259"/>
      <c r="DA50" s="259"/>
      <c r="DB50" s="259"/>
      <c r="DC50" s="259"/>
      <c r="DD50" s="259"/>
      <c r="DE50" s="259"/>
      <c r="DF50" s="259"/>
      <c r="DG50" s="259"/>
      <c r="DH50" s="259"/>
      <c r="DI50" s="259"/>
      <c r="DJ50" s="259"/>
      <c r="DK50" s="259"/>
      <c r="DL50" s="259"/>
      <c r="DM50" s="259"/>
      <c r="DN50" s="259"/>
      <c r="DO50" s="259"/>
      <c r="DP50" s="259"/>
      <c r="DQ50" s="259"/>
      <c r="DR50" s="259"/>
      <c r="DS50" s="259"/>
      <c r="DT50" s="259"/>
      <c r="DU50" s="259"/>
      <c r="DV50" s="259"/>
      <c r="DW50" s="259"/>
      <c r="DX50" s="259"/>
      <c r="DY50" s="259"/>
      <c r="DZ50" s="259"/>
      <c r="EA50" s="259"/>
      <c r="EB50" s="259"/>
      <c r="EC50" s="259"/>
      <c r="ED50" s="259"/>
      <c r="EE50" s="259"/>
      <c r="EF50" s="259"/>
      <c r="EG50" s="259"/>
      <c r="EH50" s="259"/>
      <c r="EI50" s="259"/>
      <c r="EJ50" s="259"/>
      <c r="EK50" s="259"/>
      <c r="EL50" s="259"/>
      <c r="EM50" s="259"/>
      <c r="EN50" s="259"/>
      <c r="EO50" s="259"/>
      <c r="EP50" s="259"/>
      <c r="EQ50" s="259"/>
    </row>
    <row r="51" spans="1:147" s="136" customFormat="1" ht="12.9" x14ac:dyDescent="0.35">
      <c r="A51" s="136" t="s">
        <v>198</v>
      </c>
      <c r="B51" s="137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2"/>
      <c r="CZ51" s="262"/>
      <c r="DA51" s="262"/>
      <c r="DB51" s="262"/>
      <c r="DC51" s="262"/>
      <c r="DD51" s="262"/>
      <c r="DE51" s="262"/>
      <c r="DF51" s="262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</row>
    <row r="52" spans="1:147" s="119" customFormat="1" ht="12.9" x14ac:dyDescent="0.4">
      <c r="A52" s="118" t="s">
        <v>202</v>
      </c>
      <c r="B52" s="118"/>
      <c r="BJ52" s="263"/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3"/>
      <c r="CC52" s="263"/>
      <c r="CD52" s="263"/>
      <c r="CE52" s="263"/>
      <c r="CF52" s="263"/>
      <c r="CG52" s="263"/>
      <c r="CH52" s="263"/>
      <c r="CI52" s="263"/>
      <c r="CJ52" s="263"/>
      <c r="CK52" s="263"/>
      <c r="CL52" s="263"/>
      <c r="CM52" s="263"/>
      <c r="CN52" s="263"/>
      <c r="CO52" s="263"/>
      <c r="CP52" s="263"/>
      <c r="CQ52" s="263"/>
      <c r="CR52" s="263"/>
      <c r="CS52" s="263"/>
      <c r="CT52" s="263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263"/>
      <c r="DG52" s="263"/>
      <c r="DH52" s="263"/>
      <c r="DI52" s="263"/>
      <c r="DJ52" s="263"/>
      <c r="DK52" s="263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263"/>
      <c r="EN52" s="263"/>
      <c r="EO52" s="263"/>
      <c r="EP52" s="263"/>
      <c r="EQ52" s="263"/>
    </row>
    <row r="53" spans="1:147" s="119" customFormat="1" ht="12.9" x14ac:dyDescent="0.4">
      <c r="A53" s="118"/>
      <c r="B53" s="118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263"/>
      <c r="DG53" s="263"/>
      <c r="DH53" s="263"/>
      <c r="DI53" s="263"/>
      <c r="DJ53" s="263"/>
      <c r="DK53" s="263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</row>
    <row r="54" spans="1:147" s="124" customFormat="1" ht="12.9" x14ac:dyDescent="0.4">
      <c r="A54" s="123" t="s">
        <v>229</v>
      </c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  <c r="CS54" s="264"/>
      <c r="CT54" s="264"/>
      <c r="CU54" s="264"/>
      <c r="CV54" s="264"/>
      <c r="CW54" s="264"/>
      <c r="CX54" s="264"/>
      <c r="CY54" s="264"/>
      <c r="CZ54" s="264"/>
      <c r="DA54" s="264"/>
      <c r="DB54" s="264"/>
      <c r="DC54" s="264"/>
      <c r="DD54" s="264"/>
      <c r="DE54" s="264"/>
      <c r="DF54" s="264"/>
      <c r="DG54" s="264"/>
      <c r="DH54" s="264"/>
      <c r="DI54" s="264"/>
      <c r="DJ54" s="264"/>
      <c r="DK54" s="264"/>
      <c r="DL54" s="264"/>
      <c r="DM54" s="264"/>
      <c r="DN54" s="264"/>
      <c r="DO54" s="264"/>
      <c r="DP54" s="264"/>
      <c r="DQ54" s="264"/>
      <c r="DR54" s="264"/>
      <c r="DS54" s="264"/>
      <c r="DT54" s="264"/>
      <c r="DU54" s="264"/>
      <c r="DV54" s="264"/>
      <c r="DW54" s="264"/>
      <c r="DX54" s="264"/>
      <c r="DY54" s="264"/>
      <c r="DZ54" s="264"/>
      <c r="EA54" s="264"/>
      <c r="EB54" s="264"/>
      <c r="EC54" s="264"/>
      <c r="ED54" s="264"/>
      <c r="EE54" s="264"/>
      <c r="EF54" s="264"/>
      <c r="EG54" s="264"/>
      <c r="EH54" s="264"/>
      <c r="EI54" s="264"/>
      <c r="EJ54" s="264"/>
      <c r="EK54" s="264"/>
      <c r="EL54" s="264"/>
      <c r="EM54" s="264"/>
      <c r="EN54" s="264"/>
      <c r="EO54" s="264"/>
      <c r="EP54" s="264"/>
      <c r="EQ54" s="264"/>
    </row>
    <row r="55" spans="1:147" s="120" customFormat="1" ht="12.9" x14ac:dyDescent="0.4">
      <c r="A55" s="118"/>
      <c r="B55" s="118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263"/>
      <c r="BK55" s="263"/>
      <c r="BL55" s="263"/>
      <c r="BM55" s="263"/>
      <c r="BN55" s="263"/>
      <c r="BO55" s="263"/>
      <c r="BP55" s="263"/>
      <c r="BQ55" s="263"/>
      <c r="BR55" s="263"/>
      <c r="BS55" s="263"/>
      <c r="BT55" s="263"/>
      <c r="BU55" s="263"/>
      <c r="BV55" s="263"/>
      <c r="BW55" s="263"/>
      <c r="BX55" s="263"/>
      <c r="BY55" s="263"/>
      <c r="BZ55" s="263"/>
      <c r="CA55" s="263"/>
      <c r="CB55" s="263"/>
      <c r="CC55" s="263"/>
      <c r="CD55" s="263"/>
      <c r="CE55" s="263"/>
      <c r="CF55" s="263"/>
      <c r="CG55" s="263"/>
      <c r="CH55" s="263"/>
      <c r="CI55" s="263"/>
      <c r="CJ55" s="263"/>
      <c r="CK55" s="263"/>
      <c r="CL55" s="263"/>
      <c r="CM55" s="263"/>
      <c r="CN55" s="263"/>
      <c r="CO55" s="263"/>
      <c r="CP55" s="263"/>
      <c r="CQ55" s="263"/>
      <c r="CR55" s="263"/>
      <c r="CS55" s="263"/>
      <c r="CT55" s="263"/>
      <c r="CU55" s="263"/>
      <c r="CV55" s="263"/>
      <c r="CW55" s="263"/>
      <c r="CX55" s="263"/>
      <c r="CY55" s="263"/>
      <c r="CZ55" s="263"/>
      <c r="DA55" s="263"/>
      <c r="DB55" s="263"/>
      <c r="DC55" s="263"/>
      <c r="DD55" s="263"/>
      <c r="DE55" s="263"/>
      <c r="DF55" s="263"/>
      <c r="DG55" s="263"/>
      <c r="DH55" s="263"/>
      <c r="DI55" s="263"/>
      <c r="DJ55" s="263"/>
      <c r="DK55" s="263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  <c r="DX55" s="263"/>
      <c r="DY55" s="263"/>
      <c r="DZ55" s="263"/>
      <c r="EA55" s="263"/>
      <c r="EB55" s="263"/>
      <c r="EC55" s="263"/>
      <c r="ED55" s="263"/>
      <c r="EE55" s="263"/>
      <c r="EF55" s="263"/>
      <c r="EG55" s="263"/>
      <c r="EH55" s="263"/>
      <c r="EI55" s="263"/>
      <c r="EJ55" s="263"/>
      <c r="EK55" s="263"/>
      <c r="EL55" s="263"/>
      <c r="EM55" s="263"/>
      <c r="EN55" s="263"/>
      <c r="EO55" s="263"/>
      <c r="EP55" s="263"/>
      <c r="EQ55" s="263"/>
    </row>
    <row r="56" spans="1:147" s="120" customFormat="1" ht="12.9" x14ac:dyDescent="0.4">
      <c r="A56" s="118"/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</row>
    <row r="57" spans="1:147" s="120" customFormat="1" ht="12.9" x14ac:dyDescent="0.4">
      <c r="A57" s="118"/>
      <c r="B57" s="118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</row>
    <row r="58" spans="1:147" s="120" customFormat="1" ht="12.9" x14ac:dyDescent="0.4">
      <c r="A58" s="118" t="s">
        <v>192</v>
      </c>
      <c r="B58" s="118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 t="s">
        <v>193</v>
      </c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  <c r="CU58" s="263"/>
      <c r="CV58" s="263"/>
      <c r="CW58" s="263"/>
      <c r="CX58" s="263"/>
      <c r="CY58" s="263"/>
      <c r="CZ58" s="263"/>
      <c r="DA58" s="263"/>
      <c r="DB58" s="263"/>
      <c r="DC58" s="263"/>
      <c r="DD58" s="263"/>
      <c r="DE58" s="263"/>
      <c r="DF58" s="263"/>
      <c r="DG58" s="263"/>
      <c r="DH58" s="263"/>
      <c r="DI58" s="263"/>
      <c r="DJ58" s="263"/>
      <c r="DK58" s="263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</row>
    <row r="59" spans="1:147" s="120" customFormat="1" ht="12.9" x14ac:dyDescent="0.4">
      <c r="A59" s="118" t="s">
        <v>194</v>
      </c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 t="s">
        <v>195</v>
      </c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263"/>
      <c r="BK59" s="263"/>
      <c r="BL59" s="263"/>
      <c r="BM59" s="263"/>
      <c r="BN59" s="263"/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3"/>
      <c r="CC59" s="263"/>
      <c r="CD59" s="263"/>
      <c r="CE59" s="263"/>
      <c r="CF59" s="263"/>
      <c r="CG59" s="263"/>
      <c r="CH59" s="263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  <c r="CU59" s="263"/>
      <c r="CV59" s="263"/>
      <c r="CW59" s="263"/>
      <c r="CX59" s="263"/>
      <c r="CY59" s="263"/>
      <c r="CZ59" s="263"/>
      <c r="DA59" s="263"/>
      <c r="DB59" s="263"/>
      <c r="DC59" s="263"/>
      <c r="DD59" s="263"/>
      <c r="DE59" s="263"/>
      <c r="DF59" s="263"/>
      <c r="DG59" s="263"/>
      <c r="DH59" s="263"/>
      <c r="DI59" s="263"/>
      <c r="DJ59" s="263"/>
      <c r="DK59" s="263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3"/>
      <c r="EJ59" s="263"/>
      <c r="EK59" s="263"/>
      <c r="EL59" s="263"/>
      <c r="EM59" s="263"/>
      <c r="EN59" s="263"/>
      <c r="EO59" s="263"/>
      <c r="EP59" s="263"/>
      <c r="EQ59" s="263"/>
    </row>
    <row r="60" spans="1:147" s="120" customFormat="1" ht="12.9" x14ac:dyDescent="0.4">
      <c r="A60" s="118"/>
      <c r="B60" s="118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 t="s">
        <v>196</v>
      </c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CH60" s="263"/>
      <c r="CI60" s="263"/>
      <c r="CJ60" s="263"/>
      <c r="CK60" s="263"/>
      <c r="CL60" s="263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3"/>
      <c r="DA60" s="263"/>
      <c r="DB60" s="263"/>
      <c r="DC60" s="263"/>
      <c r="DD60" s="263"/>
      <c r="DE60" s="263"/>
      <c r="DF60" s="263"/>
      <c r="DG60" s="263"/>
      <c r="DH60" s="263"/>
      <c r="DI60" s="263"/>
      <c r="DJ60" s="263"/>
      <c r="DK60" s="263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3"/>
      <c r="EJ60" s="263"/>
      <c r="EK60" s="263"/>
      <c r="EL60" s="263"/>
      <c r="EM60" s="263"/>
      <c r="EN60" s="263"/>
      <c r="EO60" s="263"/>
      <c r="EP60" s="263"/>
      <c r="EQ60" s="263"/>
    </row>
    <row r="61" spans="1:147" x14ac:dyDescent="0.45">
      <c r="A61" s="1"/>
      <c r="B61" s="2"/>
    </row>
  </sheetData>
  <mergeCells count="503">
    <mergeCell ref="AD38:AD39"/>
    <mergeCell ref="Y36:Y37"/>
    <mergeCell ref="AM36:AM37"/>
    <mergeCell ref="AI24:AI25"/>
    <mergeCell ref="AH24:AH25"/>
    <mergeCell ref="AD24:AD25"/>
    <mergeCell ref="AD36:AD37"/>
    <mergeCell ref="AE38:AE39"/>
    <mergeCell ref="AF38:AF39"/>
    <mergeCell ref="AF24:AF25"/>
    <mergeCell ref="AK32:AK33"/>
    <mergeCell ref="AG32:AG33"/>
    <mergeCell ref="Y28:Y29"/>
    <mergeCell ref="AJ36:AJ37"/>
    <mergeCell ref="AI36:AI37"/>
    <mergeCell ref="AJ30:AJ31"/>
    <mergeCell ref="AI30:AI31"/>
    <mergeCell ref="AH30:AH31"/>
    <mergeCell ref="AG34:AG35"/>
    <mergeCell ref="AH34:AH35"/>
    <mergeCell ref="AG30:AG31"/>
    <mergeCell ref="Z30:Z31"/>
    <mergeCell ref="AA30:AA31"/>
    <mergeCell ref="AE30:AE31"/>
    <mergeCell ref="R34:R35"/>
    <mergeCell ref="AU38:AU39"/>
    <mergeCell ref="AV38:AV39"/>
    <mergeCell ref="AW38:AW39"/>
    <mergeCell ref="AX38:AX39"/>
    <mergeCell ref="AY38:AY39"/>
    <mergeCell ref="AL38:AL39"/>
    <mergeCell ref="AF22:AF23"/>
    <mergeCell ref="AG22:AG23"/>
    <mergeCell ref="AK22:AK23"/>
    <mergeCell ref="AU36:AU37"/>
    <mergeCell ref="AV36:AV37"/>
    <mergeCell ref="AW36:AW37"/>
    <mergeCell ref="AX36:AX37"/>
    <mergeCell ref="AY36:AY37"/>
    <mergeCell ref="AX30:AX31"/>
    <mergeCell ref="AW30:AW31"/>
    <mergeCell ref="AV30:AV31"/>
    <mergeCell ref="AU30:AU31"/>
    <mergeCell ref="AU34:AU35"/>
    <mergeCell ref="AY30:AY31"/>
    <mergeCell ref="AY32:AY33"/>
    <mergeCell ref="AW34:AW35"/>
    <mergeCell ref="AX34:AX35"/>
    <mergeCell ref="P28:P29"/>
    <mergeCell ref="AK26:AK27"/>
    <mergeCell ref="AJ26:AJ27"/>
    <mergeCell ref="R26:R27"/>
    <mergeCell ref="Q26:Q27"/>
    <mergeCell ref="AV22:AV23"/>
    <mergeCell ref="AU22:AU23"/>
    <mergeCell ref="AX24:AX25"/>
    <mergeCell ref="AW24:AW25"/>
    <mergeCell ref="AV24:AV25"/>
    <mergeCell ref="AT22:AT23"/>
    <mergeCell ref="AS22:AS23"/>
    <mergeCell ref="X24:X25"/>
    <mergeCell ref="AB24:AB25"/>
    <mergeCell ref="AG28:AG29"/>
    <mergeCell ref="AW26:AW27"/>
    <mergeCell ref="AX26:AX27"/>
    <mergeCell ref="T26:T27"/>
    <mergeCell ref="V26:V27"/>
    <mergeCell ref="AF28:AF29"/>
    <mergeCell ref="AA28:AA29"/>
    <mergeCell ref="AY5:AY8"/>
    <mergeCell ref="AI28:AI29"/>
    <mergeCell ref="AH28:AH29"/>
    <mergeCell ref="AP28:AP29"/>
    <mergeCell ref="AJ28:AJ29"/>
    <mergeCell ref="AM28:AM29"/>
    <mergeCell ref="AK28:AK29"/>
    <mergeCell ref="AI7:AI8"/>
    <mergeCell ref="AJ7:AJ8"/>
    <mergeCell ref="AP7:AP8"/>
    <mergeCell ref="AL28:AL29"/>
    <mergeCell ref="AL5:AX5"/>
    <mergeCell ref="B21:AZ21"/>
    <mergeCell ref="M28:M29"/>
    <mergeCell ref="O28:O29"/>
    <mergeCell ref="Q28:Q29"/>
    <mergeCell ref="K28:K29"/>
    <mergeCell ref="AT28:AT29"/>
    <mergeCell ref="AS28:AS29"/>
    <mergeCell ref="G28:G29"/>
    <mergeCell ref="R28:R29"/>
    <mergeCell ref="U28:U29"/>
    <mergeCell ref="V28:V29"/>
    <mergeCell ref="W28:W29"/>
    <mergeCell ref="AZ5:AZ8"/>
    <mergeCell ref="AW7:AW8"/>
    <mergeCell ref="AX7:AX8"/>
    <mergeCell ref="AN7:AN8"/>
    <mergeCell ref="AO7:AO8"/>
    <mergeCell ref="AR28:AR29"/>
    <mergeCell ref="AQ28:AQ29"/>
    <mergeCell ref="AU28:AU29"/>
    <mergeCell ref="AV28:AV29"/>
    <mergeCell ref="AX28:AX29"/>
    <mergeCell ref="AN28:AN29"/>
    <mergeCell ref="AO28:AO29"/>
    <mergeCell ref="AS7:AS8"/>
    <mergeCell ref="B9:AZ9"/>
    <mergeCell ref="AY28:AY29"/>
    <mergeCell ref="AW28:AW29"/>
    <mergeCell ref="D5:D8"/>
    <mergeCell ref="AK7:AK8"/>
    <mergeCell ref="AL7:AL8"/>
    <mergeCell ref="AM7:AM8"/>
    <mergeCell ref="AR7:AR8"/>
    <mergeCell ref="L5:Y5"/>
    <mergeCell ref="AB7:AB8"/>
    <mergeCell ref="AQ7:AQ8"/>
    <mergeCell ref="AZ26:AZ27"/>
    <mergeCell ref="AZ22:AZ23"/>
    <mergeCell ref="AZ38:AZ39"/>
    <mergeCell ref="AL26:AL27"/>
    <mergeCell ref="Y22:Y23"/>
    <mergeCell ref="X38:X39"/>
    <mergeCell ref="X26:X27"/>
    <mergeCell ref="Z38:Z39"/>
    <mergeCell ref="Y38:Y39"/>
    <mergeCell ref="AQ26:AQ27"/>
    <mergeCell ref="AN22:AN23"/>
    <mergeCell ref="AO22:AO23"/>
    <mergeCell ref="AP26:AP27"/>
    <mergeCell ref="AO26:AO27"/>
    <mergeCell ref="AN26:AN27"/>
    <mergeCell ref="AB38:AB39"/>
    <mergeCell ref="AE26:AE27"/>
    <mergeCell ref="AG38:AG39"/>
    <mergeCell ref="AB26:AB27"/>
    <mergeCell ref="AM26:AM27"/>
    <mergeCell ref="AF26:AF27"/>
    <mergeCell ref="AG26:AG27"/>
    <mergeCell ref="Y26:Y27"/>
    <mergeCell ref="Z26:Z27"/>
    <mergeCell ref="S36:S37"/>
    <mergeCell ref="U36:U37"/>
    <mergeCell ref="S28:S29"/>
    <mergeCell ref="T28:T29"/>
    <mergeCell ref="AY26:AY27"/>
    <mergeCell ref="AU24:AU25"/>
    <mergeCell ref="AX22:AX23"/>
    <mergeCell ref="AW22:AW23"/>
    <mergeCell ref="AU26:AU27"/>
    <mergeCell ref="AV26:AV27"/>
    <mergeCell ref="AY22:AY23"/>
    <mergeCell ref="AY24:AY25"/>
    <mergeCell ref="AA26:AA27"/>
    <mergeCell ref="AD26:AD27"/>
    <mergeCell ref="AV34:AV35"/>
    <mergeCell ref="AW32:AW33"/>
    <mergeCell ref="AV32:AV33"/>
    <mergeCell ref="AU32:AU33"/>
    <mergeCell ref="AY34:AY35"/>
    <mergeCell ref="V30:V31"/>
    <mergeCell ref="AA32:AA33"/>
    <mergeCell ref="AE32:AE33"/>
    <mergeCell ref="Y32:Y33"/>
    <mergeCell ref="X30:X31"/>
    <mergeCell ref="M38:M39"/>
    <mergeCell ref="R38:R39"/>
    <mergeCell ref="I36:I37"/>
    <mergeCell ref="P22:P23"/>
    <mergeCell ref="AZ28:AZ29"/>
    <mergeCell ref="AZ30:AZ31"/>
    <mergeCell ref="AZ32:AZ33"/>
    <mergeCell ref="AZ34:AZ35"/>
    <mergeCell ref="AZ36:AZ37"/>
    <mergeCell ref="AZ24:AZ25"/>
    <mergeCell ref="AX32:AX33"/>
    <mergeCell ref="J34:J35"/>
    <mergeCell ref="V34:V35"/>
    <mergeCell ref="J36:J37"/>
    <mergeCell ref="N36:N37"/>
    <mergeCell ref="O36:O37"/>
    <mergeCell ref="K34:K35"/>
    <mergeCell ref="N24:N25"/>
    <mergeCell ref="N34:N35"/>
    <mergeCell ref="T24:T25"/>
    <mergeCell ref="Q24:Q25"/>
    <mergeCell ref="R24:R25"/>
    <mergeCell ref="L34:L35"/>
    <mergeCell ref="M34:M35"/>
    <mergeCell ref="L36:L37"/>
    <mergeCell ref="D22:D23"/>
    <mergeCell ref="D26:D27"/>
    <mergeCell ref="D38:D39"/>
    <mergeCell ref="B41:D41"/>
    <mergeCell ref="B42:C42"/>
    <mergeCell ref="D32:D33"/>
    <mergeCell ref="D28:D29"/>
    <mergeCell ref="D34:D35"/>
    <mergeCell ref="D36:D37"/>
    <mergeCell ref="D24:D25"/>
    <mergeCell ref="D30:D31"/>
    <mergeCell ref="E28:E29"/>
    <mergeCell ref="E34:E35"/>
    <mergeCell ref="E30:E31"/>
    <mergeCell ref="E24:E25"/>
    <mergeCell ref="L38:L39"/>
    <mergeCell ref="K30:K31"/>
    <mergeCell ref="H30:H31"/>
    <mergeCell ref="J28:J29"/>
    <mergeCell ref="J30:J31"/>
    <mergeCell ref="K24:K25"/>
    <mergeCell ref="H28:H29"/>
    <mergeCell ref="I28:I29"/>
    <mergeCell ref="U38:U39"/>
    <mergeCell ref="T38:T39"/>
    <mergeCell ref="T34:T35"/>
    <mergeCell ref="P34:P35"/>
    <mergeCell ref="U34:U35"/>
    <mergeCell ref="U24:U25"/>
    <mergeCell ref="P24:P25"/>
    <mergeCell ref="S24:S25"/>
    <mergeCell ref="L28:L29"/>
    <mergeCell ref="L32:L33"/>
    <mergeCell ref="M32:M33"/>
    <mergeCell ref="P32:P33"/>
    <mergeCell ref="S32:S33"/>
    <mergeCell ref="T32:T33"/>
    <mergeCell ref="N38:N39"/>
    <mergeCell ref="O38:O39"/>
    <mergeCell ref="O26:O27"/>
    <mergeCell ref="M36:M37"/>
    <mergeCell ref="P36:P37"/>
    <mergeCell ref="N32:N33"/>
    <mergeCell ref="O32:O33"/>
    <mergeCell ref="Q32:Q33"/>
    <mergeCell ref="O34:O35"/>
    <mergeCell ref="R32:R33"/>
    <mergeCell ref="V38:V39"/>
    <mergeCell ref="W38:W39"/>
    <mergeCell ref="P26:P27"/>
    <mergeCell ref="AI22:AI23"/>
    <mergeCell ref="AE22:AE23"/>
    <mergeCell ref="W26:W27"/>
    <mergeCell ref="AC38:AC39"/>
    <mergeCell ref="AA38:AA39"/>
    <mergeCell ref="P38:P39"/>
    <mergeCell ref="S38:S39"/>
    <mergeCell ref="Q38:Q39"/>
    <mergeCell ref="AC22:AC23"/>
    <mergeCell ref="U22:U23"/>
    <mergeCell ref="Q22:Q23"/>
    <mergeCell ref="AI26:AI27"/>
    <mergeCell ref="AH26:AH27"/>
    <mergeCell ref="Y24:Y25"/>
    <mergeCell ref="Z24:Z25"/>
    <mergeCell ref="AA24:AA25"/>
    <mergeCell ref="V24:V25"/>
    <mergeCell ref="AA22:AA23"/>
    <mergeCell ref="U26:U27"/>
    <mergeCell ref="W24:W25"/>
    <mergeCell ref="AE24:AE25"/>
    <mergeCell ref="S6:Y6"/>
    <mergeCell ref="Z6:AE6"/>
    <mergeCell ref="Y7:Y8"/>
    <mergeCell ref="S26:S27"/>
    <mergeCell ref="AG24:AG25"/>
    <mergeCell ref="AJ22:AJ23"/>
    <mergeCell ref="V22:V23"/>
    <mergeCell ref="S22:S23"/>
    <mergeCell ref="T22:T23"/>
    <mergeCell ref="AH22:AH23"/>
    <mergeCell ref="AC24:AC25"/>
    <mergeCell ref="AB22:AB23"/>
    <mergeCell ref="AD22:AD23"/>
    <mergeCell ref="AC26:AC27"/>
    <mergeCell ref="Z5:AK5"/>
    <mergeCell ref="AF6:AK6"/>
    <mergeCell ref="AL6:AR6"/>
    <mergeCell ref="AS6:AX6"/>
    <mergeCell ref="AT7:AT8"/>
    <mergeCell ref="AU7:AU8"/>
    <mergeCell ref="AV7:AV8"/>
    <mergeCell ref="AD7:AD8"/>
    <mergeCell ref="AH7:AH8"/>
    <mergeCell ref="Z7:Z8"/>
    <mergeCell ref="AA7:AA8"/>
    <mergeCell ref="AE7:AE8"/>
    <mergeCell ref="AF7:AF8"/>
    <mergeCell ref="AG7:AG8"/>
    <mergeCell ref="AC7:AC8"/>
    <mergeCell ref="G7:G8"/>
    <mergeCell ref="I7:I8"/>
    <mergeCell ref="L7:L8"/>
    <mergeCell ref="M7:M8"/>
    <mergeCell ref="P7:P8"/>
    <mergeCell ref="S7:S8"/>
    <mergeCell ref="T7:T8"/>
    <mergeCell ref="N7:N8"/>
    <mergeCell ref="O7:O8"/>
    <mergeCell ref="Q7:Q8"/>
    <mergeCell ref="K7:K8"/>
    <mergeCell ref="H7:H8"/>
    <mergeCell ref="A5:A8"/>
    <mergeCell ref="E5:K6"/>
    <mergeCell ref="L6:R6"/>
    <mergeCell ref="X7:X8"/>
    <mergeCell ref="F7:F8"/>
    <mergeCell ref="R30:R31"/>
    <mergeCell ref="U30:U31"/>
    <mergeCell ref="T30:T31"/>
    <mergeCell ref="S30:S31"/>
    <mergeCell ref="L30:L31"/>
    <mergeCell ref="M30:M31"/>
    <mergeCell ref="J7:J8"/>
    <mergeCell ref="P30:P31"/>
    <mergeCell ref="R7:R8"/>
    <mergeCell ref="U7:U8"/>
    <mergeCell ref="V7:V8"/>
    <mergeCell ref="W7:W8"/>
    <mergeCell ref="Q30:Q31"/>
    <mergeCell ref="W30:W31"/>
    <mergeCell ref="E7:E8"/>
    <mergeCell ref="F28:F29"/>
    <mergeCell ref="B5:B8"/>
    <mergeCell ref="C5:C8"/>
    <mergeCell ref="H22:H23"/>
    <mergeCell ref="AF30:AF31"/>
    <mergeCell ref="V32:V33"/>
    <mergeCell ref="W32:W33"/>
    <mergeCell ref="AD30:AD31"/>
    <mergeCell ref="V36:V37"/>
    <mergeCell ref="X32:X33"/>
    <mergeCell ref="Z32:Z33"/>
    <mergeCell ref="U32:U33"/>
    <mergeCell ref="Z34:Z35"/>
    <mergeCell ref="AA34:AA35"/>
    <mergeCell ref="AE34:AE35"/>
    <mergeCell ref="AF34:AF35"/>
    <mergeCell ref="X36:X37"/>
    <mergeCell ref="AB36:AB37"/>
    <mergeCell ref="AC32:AC33"/>
    <mergeCell ref="Y34:Y35"/>
    <mergeCell ref="AD32:AD33"/>
    <mergeCell ref="AF32:AF33"/>
    <mergeCell ref="W36:W37"/>
    <mergeCell ref="AF36:AF37"/>
    <mergeCell ref="Z36:Z37"/>
    <mergeCell ref="AA36:AA37"/>
    <mergeCell ref="W34:W35"/>
    <mergeCell ref="X34:X35"/>
    <mergeCell ref="AE36:AE37"/>
    <mergeCell ref="AC36:AC37"/>
    <mergeCell ref="M22:M23"/>
    <mergeCell ref="L22:L23"/>
    <mergeCell ref="L24:L25"/>
    <mergeCell ref="M24:M25"/>
    <mergeCell ref="N30:N31"/>
    <mergeCell ref="O30:O31"/>
    <mergeCell ref="N28:N29"/>
    <mergeCell ref="L26:L27"/>
    <mergeCell ref="M26:M27"/>
    <mergeCell ref="O24:O25"/>
    <mergeCell ref="O22:O23"/>
    <mergeCell ref="N22:N23"/>
    <mergeCell ref="N26:N27"/>
    <mergeCell ref="X28:X29"/>
    <mergeCell ref="AC30:AC31"/>
    <mergeCell ref="AB30:AB31"/>
    <mergeCell ref="AB34:AB35"/>
    <mergeCell ref="AB28:AB29"/>
    <mergeCell ref="AC28:AC29"/>
    <mergeCell ref="AD28:AD29"/>
    <mergeCell ref="AE28:AE29"/>
    <mergeCell ref="Z28:Z29"/>
    <mergeCell ref="G22:G23"/>
    <mergeCell ref="Z22:Z23"/>
    <mergeCell ref="X22:X23"/>
    <mergeCell ref="W22:W23"/>
    <mergeCell ref="E22:E23"/>
    <mergeCell ref="F22:F23"/>
    <mergeCell ref="R22:R23"/>
    <mergeCell ref="Q34:Q35"/>
    <mergeCell ref="Q36:Q37"/>
    <mergeCell ref="T36:T37"/>
    <mergeCell ref="I22:I23"/>
    <mergeCell ref="J22:J23"/>
    <mergeCell ref="I34:I35"/>
    <mergeCell ref="S34:S35"/>
    <mergeCell ref="H26:H27"/>
    <mergeCell ref="I26:I27"/>
    <mergeCell ref="J26:J27"/>
    <mergeCell ref="H24:H25"/>
    <mergeCell ref="I24:I25"/>
    <mergeCell ref="J24:J25"/>
    <mergeCell ref="R36:R37"/>
    <mergeCell ref="G26:G27"/>
    <mergeCell ref="F24:F25"/>
    <mergeCell ref="G24:G25"/>
    <mergeCell ref="G36:G37"/>
    <mergeCell ref="F30:F31"/>
    <mergeCell ref="E38:E39"/>
    <mergeCell ref="J38:J39"/>
    <mergeCell ref="I38:I39"/>
    <mergeCell ref="H38:H39"/>
    <mergeCell ref="I30:I31"/>
    <mergeCell ref="G30:G31"/>
    <mergeCell ref="F26:F27"/>
    <mergeCell ref="G38:G39"/>
    <mergeCell ref="F38:F39"/>
    <mergeCell ref="F34:F35"/>
    <mergeCell ref="F36:F37"/>
    <mergeCell ref="E36:E37"/>
    <mergeCell ref="E32:E33"/>
    <mergeCell ref="F32:F33"/>
    <mergeCell ref="G32:G33"/>
    <mergeCell ref="G34:G35"/>
    <mergeCell ref="E26:E27"/>
    <mergeCell ref="H34:H35"/>
    <mergeCell ref="H32:H33"/>
    <mergeCell ref="I32:I33"/>
    <mergeCell ref="J32:J33"/>
    <mergeCell ref="H36:H37"/>
    <mergeCell ref="AT38:AT39"/>
    <mergeCell ref="AR24:AR25"/>
    <mergeCell ref="AS30:AS31"/>
    <mergeCell ref="AR30:AR31"/>
    <mergeCell ref="AT30:AT31"/>
    <mergeCell ref="AR26:AR27"/>
    <mergeCell ref="AS36:AS37"/>
    <mergeCell ref="AR34:AR35"/>
    <mergeCell ref="AR38:AR39"/>
    <mergeCell ref="AT26:AT27"/>
    <mergeCell ref="AS32:AS33"/>
    <mergeCell ref="AT32:AT33"/>
    <mergeCell ref="AR32:AR33"/>
    <mergeCell ref="AS34:AS35"/>
    <mergeCell ref="AT34:AT35"/>
    <mergeCell ref="AT24:AT25"/>
    <mergeCell ref="AT36:AT37"/>
    <mergeCell ref="AC34:AC35"/>
    <mergeCell ref="AD34:AD35"/>
    <mergeCell ref="AL22:AL23"/>
    <mergeCell ref="AM22:AM23"/>
    <mergeCell ref="AG36:AG37"/>
    <mergeCell ref="AK36:AK37"/>
    <mergeCell ref="AK34:AK35"/>
    <mergeCell ref="AR22:AR23"/>
    <mergeCell ref="AQ24:AQ25"/>
    <mergeCell ref="AN24:AN25"/>
    <mergeCell ref="AO24:AO25"/>
    <mergeCell ref="AP24:AP25"/>
    <mergeCell ref="AM24:AM25"/>
    <mergeCell ref="AR36:AR37"/>
    <mergeCell ref="AP34:AP35"/>
    <mergeCell ref="AQ34:AQ35"/>
    <mergeCell ref="AN36:AN37"/>
    <mergeCell ref="AO36:AO37"/>
    <mergeCell ref="AP36:AP37"/>
    <mergeCell ref="AQ36:AQ37"/>
    <mergeCell ref="AP32:AP33"/>
    <mergeCell ref="AN32:AN33"/>
    <mergeCell ref="AO32:AO33"/>
    <mergeCell ref="AO34:AO35"/>
    <mergeCell ref="AN38:AN39"/>
    <mergeCell ref="AO38:AO39"/>
    <mergeCell ref="AP38:AP39"/>
    <mergeCell ref="AQ38:AQ39"/>
    <mergeCell ref="AP22:AP23"/>
    <mergeCell ref="AQ22:AQ23"/>
    <mergeCell ref="AM30:AM31"/>
    <mergeCell ref="AM32:AM33"/>
    <mergeCell ref="AM34:AM35"/>
    <mergeCell ref="AM38:AM39"/>
    <mergeCell ref="AQ30:AQ31"/>
    <mergeCell ref="AO30:AO31"/>
    <mergeCell ref="AN30:AN31"/>
    <mergeCell ref="AP30:AP31"/>
    <mergeCell ref="AQ32:AQ33"/>
    <mergeCell ref="AN34:AN35"/>
    <mergeCell ref="A50:AR50"/>
    <mergeCell ref="AK30:AK31"/>
    <mergeCell ref="AL30:AL31"/>
    <mergeCell ref="Y30:Y31"/>
    <mergeCell ref="AS38:AS39"/>
    <mergeCell ref="AK38:AK39"/>
    <mergeCell ref="AK24:AK25"/>
    <mergeCell ref="AL24:AL25"/>
    <mergeCell ref="AJ38:AJ39"/>
    <mergeCell ref="AI38:AI39"/>
    <mergeCell ref="AH38:AH39"/>
    <mergeCell ref="AJ24:AJ25"/>
    <mergeCell ref="AB32:AB33"/>
    <mergeCell ref="AL32:AL33"/>
    <mergeCell ref="AH32:AH33"/>
    <mergeCell ref="AI32:AI33"/>
    <mergeCell ref="AJ32:AJ33"/>
    <mergeCell ref="AI34:AI35"/>
    <mergeCell ref="AJ34:AJ35"/>
    <mergeCell ref="AH36:AH37"/>
    <mergeCell ref="AL36:AL37"/>
    <mergeCell ref="AS26:AS27"/>
    <mergeCell ref="AS24:AS25"/>
    <mergeCell ref="AL34:AL35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34" pageOrder="overThenDown" orientation="landscape" horizontalDpi="300" verticalDpi="300" r:id="rId1"/>
  <colBreaks count="1" manualBreakCount="1">
    <brk id="2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GF54"/>
  <sheetViews>
    <sheetView tabSelected="1" view="pageBreakPreview" zoomScaleNormal="80" zoomScaleSheetLayoutView="100" workbookViewId="0">
      <selection sqref="A1:AZ1048576"/>
    </sheetView>
  </sheetViews>
  <sheetFormatPr defaultColWidth="7.69140625" defaultRowHeight="15.9" x14ac:dyDescent="0.45"/>
  <cols>
    <col min="1" max="1" width="5.84375" style="2" customWidth="1"/>
    <col min="2" max="2" width="17" style="1" customWidth="1"/>
    <col min="3" max="3" width="48.15234375" style="1" customWidth="1"/>
    <col min="4" max="4" width="6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269" customWidth="1"/>
    <col min="63" max="109" width="7.69140625" style="269"/>
    <col min="110" max="16384" width="7.69140625" style="1"/>
  </cols>
  <sheetData>
    <row r="1" spans="1:188" s="21" customFormat="1" ht="16.3" thickTop="1" x14ac:dyDescent="0.4">
      <c r="A1" s="50" t="s">
        <v>85</v>
      </c>
      <c r="B1" s="51"/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49"/>
      <c r="GF1" s="20"/>
    </row>
    <row r="2" spans="1:188" s="21" customFormat="1" x14ac:dyDescent="0.4">
      <c r="A2" s="54" t="s">
        <v>188</v>
      </c>
      <c r="B2" s="55"/>
      <c r="C2" s="56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6"/>
      <c r="BW2" s="265"/>
      <c r="BX2" s="265"/>
      <c r="BY2" s="265"/>
      <c r="BZ2" s="265"/>
      <c r="CA2" s="266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20"/>
    </row>
    <row r="3" spans="1:188" s="21" customFormat="1" x14ac:dyDescent="0.4">
      <c r="A3" s="54" t="s">
        <v>228</v>
      </c>
      <c r="B3" s="55"/>
      <c r="C3" s="56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20"/>
    </row>
    <row r="4" spans="1:188" s="21" customFormat="1" x14ac:dyDescent="0.4">
      <c r="A4" s="54" t="s">
        <v>107</v>
      </c>
      <c r="B4" s="58"/>
      <c r="C4" s="59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GE4" s="49"/>
      <c r="GF4" s="20"/>
    </row>
    <row r="5" spans="1:188" s="3" customFormat="1" ht="28.2" customHeight="1" x14ac:dyDescent="0.4">
      <c r="A5" s="153" t="s">
        <v>65</v>
      </c>
      <c r="B5" s="161" t="s">
        <v>18</v>
      </c>
      <c r="C5" s="152" t="s">
        <v>0</v>
      </c>
      <c r="D5" s="161" t="s">
        <v>1</v>
      </c>
      <c r="E5" s="153" t="s">
        <v>2</v>
      </c>
      <c r="F5" s="153"/>
      <c r="G5" s="153"/>
      <c r="H5" s="153"/>
      <c r="I5" s="153"/>
      <c r="J5" s="153"/>
      <c r="K5" s="153"/>
      <c r="L5" s="152" t="s">
        <v>20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 t="s">
        <v>21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 t="s">
        <v>22</v>
      </c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243" t="s">
        <v>92</v>
      </c>
      <c r="AZ5" s="243" t="s">
        <v>93</v>
      </c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</row>
    <row r="6" spans="1:188" s="3" customFormat="1" ht="28.2" customHeight="1" x14ac:dyDescent="0.4">
      <c r="A6" s="153"/>
      <c r="B6" s="161"/>
      <c r="C6" s="152"/>
      <c r="D6" s="161"/>
      <c r="E6" s="153"/>
      <c r="F6" s="153"/>
      <c r="G6" s="153"/>
      <c r="H6" s="153"/>
      <c r="I6" s="153"/>
      <c r="J6" s="153"/>
      <c r="K6" s="153"/>
      <c r="L6" s="152" t="s">
        <v>67</v>
      </c>
      <c r="M6" s="152"/>
      <c r="N6" s="152"/>
      <c r="O6" s="152"/>
      <c r="P6" s="152"/>
      <c r="Q6" s="152"/>
      <c r="R6" s="152"/>
      <c r="S6" s="153" t="s">
        <v>68</v>
      </c>
      <c r="T6" s="153"/>
      <c r="U6" s="153"/>
      <c r="V6" s="153"/>
      <c r="W6" s="153"/>
      <c r="X6" s="153"/>
      <c r="Y6" s="153"/>
      <c r="Z6" s="152" t="s">
        <v>69</v>
      </c>
      <c r="AA6" s="152"/>
      <c r="AB6" s="152"/>
      <c r="AC6" s="152"/>
      <c r="AD6" s="152"/>
      <c r="AE6" s="152"/>
      <c r="AF6" s="153" t="s">
        <v>70</v>
      </c>
      <c r="AG6" s="153"/>
      <c r="AH6" s="153"/>
      <c r="AI6" s="153"/>
      <c r="AJ6" s="153"/>
      <c r="AK6" s="153"/>
      <c r="AL6" s="152" t="s">
        <v>71</v>
      </c>
      <c r="AM6" s="152"/>
      <c r="AN6" s="152"/>
      <c r="AO6" s="152"/>
      <c r="AP6" s="152"/>
      <c r="AQ6" s="152"/>
      <c r="AR6" s="152"/>
      <c r="AS6" s="153" t="s">
        <v>72</v>
      </c>
      <c r="AT6" s="153"/>
      <c r="AU6" s="153"/>
      <c r="AV6" s="153"/>
      <c r="AW6" s="153"/>
      <c r="AX6" s="153"/>
      <c r="AY6" s="243"/>
      <c r="AZ6" s="243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</row>
    <row r="7" spans="1:188" ht="15" customHeight="1" x14ac:dyDescent="0.45">
      <c r="A7" s="153"/>
      <c r="B7" s="161"/>
      <c r="C7" s="152"/>
      <c r="D7" s="161"/>
      <c r="E7" s="146" t="s">
        <v>3</v>
      </c>
      <c r="F7" s="146" t="s">
        <v>4</v>
      </c>
      <c r="G7" s="144" t="s">
        <v>86</v>
      </c>
      <c r="H7" s="144" t="s">
        <v>87</v>
      </c>
      <c r="I7" s="144" t="s">
        <v>227</v>
      </c>
      <c r="J7" s="145" t="s">
        <v>88</v>
      </c>
      <c r="K7" s="144" t="s">
        <v>90</v>
      </c>
      <c r="L7" s="146" t="s">
        <v>4</v>
      </c>
      <c r="M7" s="144" t="s">
        <v>86</v>
      </c>
      <c r="N7" s="144" t="s">
        <v>87</v>
      </c>
      <c r="O7" s="145" t="s">
        <v>88</v>
      </c>
      <c r="P7" s="144" t="s">
        <v>90</v>
      </c>
      <c r="Q7" s="146" t="s">
        <v>19</v>
      </c>
      <c r="R7" s="146" t="s">
        <v>91</v>
      </c>
      <c r="S7" s="146" t="s">
        <v>4</v>
      </c>
      <c r="T7" s="144" t="s">
        <v>86</v>
      </c>
      <c r="U7" s="144" t="s">
        <v>87</v>
      </c>
      <c r="V7" s="145" t="s">
        <v>88</v>
      </c>
      <c r="W7" s="144" t="s">
        <v>90</v>
      </c>
      <c r="X7" s="146" t="s">
        <v>19</v>
      </c>
      <c r="Y7" s="146" t="s">
        <v>91</v>
      </c>
      <c r="Z7" s="146" t="s">
        <v>4</v>
      </c>
      <c r="AA7" s="144" t="s">
        <v>86</v>
      </c>
      <c r="AB7" s="144" t="s">
        <v>87</v>
      </c>
      <c r="AC7" s="145" t="s">
        <v>88</v>
      </c>
      <c r="AD7" s="146" t="s">
        <v>19</v>
      </c>
      <c r="AE7" s="146" t="s">
        <v>91</v>
      </c>
      <c r="AF7" s="146" t="s">
        <v>4</v>
      </c>
      <c r="AG7" s="144" t="s">
        <v>86</v>
      </c>
      <c r="AH7" s="144" t="s">
        <v>87</v>
      </c>
      <c r="AI7" s="145" t="s">
        <v>88</v>
      </c>
      <c r="AJ7" s="146" t="s">
        <v>19</v>
      </c>
      <c r="AK7" s="146" t="s">
        <v>91</v>
      </c>
      <c r="AL7" s="146" t="s">
        <v>4</v>
      </c>
      <c r="AM7" s="144" t="s">
        <v>86</v>
      </c>
      <c r="AN7" s="144" t="s">
        <v>87</v>
      </c>
      <c r="AO7" s="144" t="s">
        <v>227</v>
      </c>
      <c r="AP7" s="243" t="s">
        <v>96</v>
      </c>
      <c r="AQ7" s="146" t="s">
        <v>19</v>
      </c>
      <c r="AR7" s="146" t="s">
        <v>91</v>
      </c>
      <c r="AS7" s="146" t="s">
        <v>4</v>
      </c>
      <c r="AT7" s="144" t="s">
        <v>86</v>
      </c>
      <c r="AU7" s="144" t="s">
        <v>87</v>
      </c>
      <c r="AV7" s="144" t="s">
        <v>227</v>
      </c>
      <c r="AW7" s="146" t="s">
        <v>19</v>
      </c>
      <c r="AX7" s="146" t="s">
        <v>91</v>
      </c>
      <c r="AY7" s="243"/>
      <c r="AZ7" s="243"/>
    </row>
    <row r="8" spans="1:188" ht="108.75" customHeight="1" x14ac:dyDescent="0.45">
      <c r="A8" s="153"/>
      <c r="B8" s="161"/>
      <c r="C8" s="152"/>
      <c r="D8" s="161"/>
      <c r="E8" s="146"/>
      <c r="F8" s="146"/>
      <c r="G8" s="144"/>
      <c r="H8" s="144"/>
      <c r="I8" s="144"/>
      <c r="J8" s="145"/>
      <c r="K8" s="144"/>
      <c r="L8" s="146"/>
      <c r="M8" s="144"/>
      <c r="N8" s="144"/>
      <c r="O8" s="145"/>
      <c r="P8" s="144"/>
      <c r="Q8" s="146"/>
      <c r="R8" s="146"/>
      <c r="S8" s="146"/>
      <c r="T8" s="144"/>
      <c r="U8" s="144"/>
      <c r="V8" s="145"/>
      <c r="W8" s="144"/>
      <c r="X8" s="146"/>
      <c r="Y8" s="146"/>
      <c r="Z8" s="146"/>
      <c r="AA8" s="144"/>
      <c r="AB8" s="144"/>
      <c r="AC8" s="145"/>
      <c r="AD8" s="146"/>
      <c r="AE8" s="146"/>
      <c r="AF8" s="146"/>
      <c r="AG8" s="144"/>
      <c r="AH8" s="144"/>
      <c r="AI8" s="145"/>
      <c r="AJ8" s="146"/>
      <c r="AK8" s="146"/>
      <c r="AL8" s="146"/>
      <c r="AM8" s="144"/>
      <c r="AN8" s="144"/>
      <c r="AO8" s="144"/>
      <c r="AP8" s="243"/>
      <c r="AQ8" s="146"/>
      <c r="AR8" s="146"/>
      <c r="AS8" s="146"/>
      <c r="AT8" s="144"/>
      <c r="AU8" s="144"/>
      <c r="AV8" s="144"/>
      <c r="AW8" s="146"/>
      <c r="AX8" s="146"/>
      <c r="AY8" s="243"/>
      <c r="AZ8" s="243"/>
    </row>
    <row r="9" spans="1:188" ht="28.2" customHeight="1" x14ac:dyDescent="0.45">
      <c r="A9" s="26"/>
      <c r="B9" s="244" t="s">
        <v>76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</row>
    <row r="10" spans="1:188" ht="19.95" customHeight="1" x14ac:dyDescent="0.45">
      <c r="A10" s="4">
        <v>1</v>
      </c>
      <c r="B10" s="42" t="s">
        <v>170</v>
      </c>
      <c r="C10" s="122" t="s">
        <v>204</v>
      </c>
      <c r="D10" s="4" t="s">
        <v>183</v>
      </c>
      <c r="E10" s="61">
        <f>SUM(F10:K10)</f>
        <v>18</v>
      </c>
      <c r="F10" s="26">
        <v>9</v>
      </c>
      <c r="G10" s="26">
        <v>9</v>
      </c>
      <c r="H10" s="26"/>
      <c r="I10" s="62"/>
      <c r="J10" s="62"/>
      <c r="K10" s="62"/>
      <c r="L10" s="42"/>
      <c r="M10" s="42"/>
      <c r="N10" s="42"/>
      <c r="O10" s="42"/>
      <c r="P10" s="42"/>
      <c r="Q10" s="42"/>
      <c r="R10" s="42"/>
      <c r="S10" s="62"/>
      <c r="T10" s="62"/>
      <c r="U10" s="62"/>
      <c r="V10" s="62"/>
      <c r="W10" s="62"/>
      <c r="X10" s="62"/>
      <c r="Y10" s="62"/>
      <c r="Z10" s="42"/>
      <c r="AA10" s="42"/>
      <c r="AB10" s="42"/>
      <c r="AC10" s="42"/>
      <c r="AD10" s="42"/>
      <c r="AE10" s="42"/>
      <c r="AF10" s="25">
        <v>9</v>
      </c>
      <c r="AG10" s="25">
        <v>9</v>
      </c>
      <c r="AH10" s="25"/>
      <c r="AI10" s="25"/>
      <c r="AJ10" s="25">
        <v>3</v>
      </c>
      <c r="AK10" s="25" t="s">
        <v>180</v>
      </c>
      <c r="AL10" s="24"/>
      <c r="AM10" s="24"/>
      <c r="AN10" s="24"/>
      <c r="AO10" s="24"/>
      <c r="AP10" s="24"/>
      <c r="AQ10" s="24"/>
      <c r="AR10" s="24"/>
      <c r="AS10" s="25"/>
      <c r="AT10" s="25"/>
      <c r="AU10" s="25"/>
      <c r="AV10" s="25"/>
      <c r="AW10" s="25"/>
      <c r="AX10" s="25"/>
      <c r="AY10" s="4">
        <f>Q10+X10+AD10+AJ10+AQ10+AW10</f>
        <v>3</v>
      </c>
      <c r="AZ10" s="4">
        <v>3</v>
      </c>
    </row>
    <row r="11" spans="1:188" ht="19.95" customHeight="1" x14ac:dyDescent="0.45">
      <c r="A11" s="4">
        <v>2</v>
      </c>
      <c r="B11" s="42" t="s">
        <v>171</v>
      </c>
      <c r="C11" s="42" t="s">
        <v>131</v>
      </c>
      <c r="D11" s="4" t="s">
        <v>78</v>
      </c>
      <c r="E11" s="61">
        <f t="shared" ref="E11:E19" si="0">SUM(F11:K11)</f>
        <v>18</v>
      </c>
      <c r="F11" s="26">
        <v>9</v>
      </c>
      <c r="G11" s="26">
        <v>9</v>
      </c>
      <c r="H11" s="26"/>
      <c r="I11" s="62"/>
      <c r="J11" s="62"/>
      <c r="K11" s="62"/>
      <c r="L11" s="42"/>
      <c r="M11" s="42"/>
      <c r="N11" s="42"/>
      <c r="O11" s="42"/>
      <c r="P11" s="42"/>
      <c r="Q11" s="42"/>
      <c r="R11" s="42"/>
      <c r="S11" s="62"/>
      <c r="T11" s="62"/>
      <c r="U11" s="62"/>
      <c r="V11" s="62"/>
      <c r="W11" s="62"/>
      <c r="X11" s="62"/>
      <c r="Y11" s="62"/>
      <c r="Z11" s="42"/>
      <c r="AA11" s="42"/>
      <c r="AB11" s="42"/>
      <c r="AC11" s="42"/>
      <c r="AD11" s="42"/>
      <c r="AE11" s="42"/>
      <c r="AF11" s="25">
        <v>9</v>
      </c>
      <c r="AG11" s="25">
        <v>9</v>
      </c>
      <c r="AH11" s="25"/>
      <c r="AI11" s="25"/>
      <c r="AJ11" s="25">
        <v>3</v>
      </c>
      <c r="AK11" s="25" t="s">
        <v>78</v>
      </c>
      <c r="AL11" s="24"/>
      <c r="AM11" s="24"/>
      <c r="AN11" s="24"/>
      <c r="AO11" s="24"/>
      <c r="AP11" s="24"/>
      <c r="AQ11" s="24"/>
      <c r="AR11" s="24"/>
      <c r="AS11" s="25"/>
      <c r="AT11" s="25"/>
      <c r="AU11" s="25"/>
      <c r="AV11" s="25"/>
      <c r="AW11" s="25"/>
      <c r="AX11" s="25"/>
      <c r="AY11" s="4">
        <f t="shared" ref="AY11:AY17" si="1">Q11+X11+AD11+AJ11+AQ11+AW11</f>
        <v>3</v>
      </c>
      <c r="AZ11" s="4"/>
    </row>
    <row r="12" spans="1:188" ht="19.95" customHeight="1" x14ac:dyDescent="0.45">
      <c r="A12" s="4">
        <v>3</v>
      </c>
      <c r="B12" s="42" t="s">
        <v>172</v>
      </c>
      <c r="C12" s="83" t="s">
        <v>139</v>
      </c>
      <c r="D12" s="4" t="s">
        <v>78</v>
      </c>
      <c r="E12" s="61">
        <f t="shared" si="0"/>
        <v>15</v>
      </c>
      <c r="F12" s="26"/>
      <c r="G12" s="26"/>
      <c r="H12" s="26">
        <v>15</v>
      </c>
      <c r="I12" s="62"/>
      <c r="J12" s="62"/>
      <c r="K12" s="62"/>
      <c r="L12" s="42"/>
      <c r="M12" s="42"/>
      <c r="N12" s="42"/>
      <c r="O12" s="42"/>
      <c r="P12" s="42"/>
      <c r="Q12" s="42"/>
      <c r="R12" s="42"/>
      <c r="S12" s="62"/>
      <c r="T12" s="62"/>
      <c r="U12" s="62"/>
      <c r="V12" s="62"/>
      <c r="W12" s="62"/>
      <c r="X12" s="62"/>
      <c r="Y12" s="62"/>
      <c r="Z12" s="42"/>
      <c r="AA12" s="42"/>
      <c r="AB12" s="42"/>
      <c r="AC12" s="42"/>
      <c r="AD12" s="42"/>
      <c r="AE12" s="42"/>
      <c r="AF12" s="25"/>
      <c r="AG12" s="25"/>
      <c r="AH12" s="25">
        <v>15</v>
      </c>
      <c r="AI12" s="25"/>
      <c r="AJ12" s="25">
        <v>2</v>
      </c>
      <c r="AK12" s="25" t="s">
        <v>78</v>
      </c>
      <c r="AL12" s="24"/>
      <c r="AM12" s="24"/>
      <c r="AN12" s="24"/>
      <c r="AO12" s="24"/>
      <c r="AP12" s="24"/>
      <c r="AQ12" s="24"/>
      <c r="AR12" s="24"/>
      <c r="AS12" s="25"/>
      <c r="AT12" s="25"/>
      <c r="AU12" s="25"/>
      <c r="AV12" s="25"/>
      <c r="AW12" s="25"/>
      <c r="AX12" s="25"/>
      <c r="AY12" s="4">
        <f t="shared" si="1"/>
        <v>2</v>
      </c>
      <c r="AZ12" s="4"/>
    </row>
    <row r="13" spans="1:188" s="3" customFormat="1" ht="19.95" customHeight="1" x14ac:dyDescent="0.45">
      <c r="A13" s="24">
        <v>4</v>
      </c>
      <c r="B13" s="42" t="s">
        <v>173</v>
      </c>
      <c r="C13" s="42" t="s">
        <v>126</v>
      </c>
      <c r="D13" s="8" t="s">
        <v>184</v>
      </c>
      <c r="E13" s="61">
        <f t="shared" si="0"/>
        <v>18</v>
      </c>
      <c r="F13" s="47">
        <v>9</v>
      </c>
      <c r="G13" s="47">
        <v>9</v>
      </c>
      <c r="H13" s="47"/>
      <c r="I13" s="47"/>
      <c r="J13" s="47"/>
      <c r="K13" s="47"/>
      <c r="L13" s="6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5"/>
      <c r="AG13" s="25"/>
      <c r="AH13" s="25"/>
      <c r="AI13" s="25"/>
      <c r="AJ13" s="25"/>
      <c r="AK13" s="25"/>
      <c r="AL13" s="24">
        <v>9</v>
      </c>
      <c r="AM13" s="24">
        <v>9</v>
      </c>
      <c r="AN13" s="24"/>
      <c r="AO13" s="24"/>
      <c r="AP13" s="24"/>
      <c r="AQ13" s="24">
        <v>3</v>
      </c>
      <c r="AR13" s="24" t="s">
        <v>180</v>
      </c>
      <c r="AS13" s="25"/>
      <c r="AT13" s="25"/>
      <c r="AU13" s="25"/>
      <c r="AV13" s="25"/>
      <c r="AW13" s="25"/>
      <c r="AX13" s="25"/>
      <c r="AY13" s="4">
        <f t="shared" si="1"/>
        <v>3</v>
      </c>
      <c r="AZ13" s="24">
        <v>3</v>
      </c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</row>
    <row r="14" spans="1:188" s="3" customFormat="1" ht="19.95" customHeight="1" x14ac:dyDescent="0.45">
      <c r="A14" s="24">
        <v>5</v>
      </c>
      <c r="B14" s="42" t="s">
        <v>174</v>
      </c>
      <c r="C14" s="6" t="s">
        <v>23</v>
      </c>
      <c r="D14" s="8" t="s">
        <v>184</v>
      </c>
      <c r="E14" s="61">
        <f t="shared" si="0"/>
        <v>18</v>
      </c>
      <c r="F14" s="25">
        <v>9</v>
      </c>
      <c r="G14" s="25"/>
      <c r="H14" s="25">
        <v>9</v>
      </c>
      <c r="I14" s="25"/>
      <c r="J14" s="25"/>
      <c r="K14" s="25"/>
      <c r="L14" s="7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5"/>
      <c r="AG14" s="25"/>
      <c r="AH14" s="25"/>
      <c r="AI14" s="25"/>
      <c r="AJ14" s="25"/>
      <c r="AK14" s="25"/>
      <c r="AL14" s="24">
        <v>9</v>
      </c>
      <c r="AM14" s="24"/>
      <c r="AN14" s="24">
        <v>9</v>
      </c>
      <c r="AO14" s="24"/>
      <c r="AP14" s="24"/>
      <c r="AQ14" s="24">
        <v>3</v>
      </c>
      <c r="AR14" s="24" t="s">
        <v>180</v>
      </c>
      <c r="AS14" s="25"/>
      <c r="AT14" s="25"/>
      <c r="AU14" s="25"/>
      <c r="AV14" s="25"/>
      <c r="AW14" s="25"/>
      <c r="AX14" s="25"/>
      <c r="AY14" s="4">
        <f t="shared" si="1"/>
        <v>3</v>
      </c>
      <c r="AZ14" s="24">
        <v>3</v>
      </c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</row>
    <row r="15" spans="1:188" ht="19.95" customHeight="1" x14ac:dyDescent="0.45">
      <c r="A15" s="4">
        <v>6</v>
      </c>
      <c r="B15" s="42" t="s">
        <v>175</v>
      </c>
      <c r="C15" s="64" t="s">
        <v>27</v>
      </c>
      <c r="D15" s="4" t="s">
        <v>184</v>
      </c>
      <c r="E15" s="61">
        <f t="shared" si="0"/>
        <v>18</v>
      </c>
      <c r="F15" s="26">
        <v>9</v>
      </c>
      <c r="G15" s="26">
        <v>9</v>
      </c>
      <c r="H15" s="26"/>
      <c r="I15" s="48"/>
      <c r="J15" s="48"/>
      <c r="K15" s="48"/>
      <c r="L15" s="43"/>
      <c r="M15" s="43"/>
      <c r="N15" s="43"/>
      <c r="O15" s="43"/>
      <c r="P15" s="43"/>
      <c r="Q15" s="43"/>
      <c r="R15" s="43"/>
      <c r="S15" s="48"/>
      <c r="T15" s="48"/>
      <c r="U15" s="48"/>
      <c r="V15" s="48"/>
      <c r="W15" s="48"/>
      <c r="X15" s="48"/>
      <c r="Y15" s="48"/>
      <c r="Z15" s="43"/>
      <c r="AA15" s="43"/>
      <c r="AB15" s="43"/>
      <c r="AC15" s="43"/>
      <c r="AD15" s="43"/>
      <c r="AE15" s="43"/>
      <c r="AF15" s="11"/>
      <c r="AG15" s="11"/>
      <c r="AH15" s="11"/>
      <c r="AI15" s="11"/>
      <c r="AJ15" s="11"/>
      <c r="AK15" s="11"/>
      <c r="AL15" s="24">
        <v>9</v>
      </c>
      <c r="AM15" s="24">
        <v>9</v>
      </c>
      <c r="AN15" s="24"/>
      <c r="AO15" s="24"/>
      <c r="AP15" s="24"/>
      <c r="AQ15" s="24">
        <v>3</v>
      </c>
      <c r="AR15" s="24" t="s">
        <v>180</v>
      </c>
      <c r="AS15" s="11"/>
      <c r="AT15" s="11"/>
      <c r="AU15" s="11"/>
      <c r="AV15" s="11"/>
      <c r="AW15" s="11"/>
      <c r="AX15" s="11"/>
      <c r="AY15" s="4">
        <f t="shared" si="1"/>
        <v>3</v>
      </c>
      <c r="AZ15" s="4">
        <v>3</v>
      </c>
    </row>
    <row r="16" spans="1:188" ht="19.95" customHeight="1" x14ac:dyDescent="0.45">
      <c r="A16" s="4">
        <v>7</v>
      </c>
      <c r="B16" s="42" t="s">
        <v>176</v>
      </c>
      <c r="C16" s="42" t="s">
        <v>103</v>
      </c>
      <c r="D16" s="4" t="s">
        <v>78</v>
      </c>
      <c r="E16" s="61">
        <f t="shared" si="0"/>
        <v>18</v>
      </c>
      <c r="F16" s="26">
        <v>9</v>
      </c>
      <c r="G16" s="26">
        <v>9</v>
      </c>
      <c r="H16" s="26"/>
      <c r="I16" s="62"/>
      <c r="J16" s="62"/>
      <c r="K16" s="62"/>
      <c r="L16" s="42"/>
      <c r="M16" s="42"/>
      <c r="N16" s="42"/>
      <c r="O16" s="42"/>
      <c r="P16" s="42"/>
      <c r="Q16" s="42"/>
      <c r="R16" s="42"/>
      <c r="S16" s="62"/>
      <c r="T16" s="62"/>
      <c r="U16" s="62"/>
      <c r="V16" s="62"/>
      <c r="W16" s="62"/>
      <c r="X16" s="62"/>
      <c r="Y16" s="62"/>
      <c r="Z16" s="42"/>
      <c r="AA16" s="42"/>
      <c r="AB16" s="42"/>
      <c r="AC16" s="42"/>
      <c r="AD16" s="42"/>
      <c r="AE16" s="42"/>
      <c r="AF16" s="25"/>
      <c r="AG16" s="25"/>
      <c r="AH16" s="25"/>
      <c r="AI16" s="25"/>
      <c r="AJ16" s="25"/>
      <c r="AK16" s="25"/>
      <c r="AL16" s="24">
        <v>9</v>
      </c>
      <c r="AM16" s="24">
        <v>9</v>
      </c>
      <c r="AN16" s="24"/>
      <c r="AO16" s="24"/>
      <c r="AP16" s="24"/>
      <c r="AQ16" s="24">
        <v>3</v>
      </c>
      <c r="AR16" s="24" t="s">
        <v>78</v>
      </c>
      <c r="AS16" s="25"/>
      <c r="AT16" s="25"/>
      <c r="AU16" s="25"/>
      <c r="AV16" s="25"/>
      <c r="AW16" s="25"/>
      <c r="AX16" s="25"/>
      <c r="AY16" s="4">
        <f t="shared" si="1"/>
        <v>3</v>
      </c>
      <c r="AZ16" s="4">
        <v>3</v>
      </c>
    </row>
    <row r="17" spans="1:109" s="3" customFormat="1" ht="31.95" customHeight="1" x14ac:dyDescent="0.45">
      <c r="A17" s="24">
        <v>8</v>
      </c>
      <c r="B17" s="42" t="s">
        <v>177</v>
      </c>
      <c r="C17" s="64" t="s">
        <v>187</v>
      </c>
      <c r="D17" s="8" t="s">
        <v>78</v>
      </c>
      <c r="E17" s="61">
        <f t="shared" si="0"/>
        <v>18</v>
      </c>
      <c r="F17" s="47"/>
      <c r="G17" s="47"/>
      <c r="H17" s="47">
        <v>18</v>
      </c>
      <c r="I17" s="47"/>
      <c r="J17" s="47"/>
      <c r="K17" s="47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5"/>
      <c r="AG17" s="25"/>
      <c r="AH17" s="25"/>
      <c r="AI17" s="25"/>
      <c r="AJ17" s="25"/>
      <c r="AK17" s="25"/>
      <c r="AL17" s="24"/>
      <c r="AM17" s="24"/>
      <c r="AN17" s="24">
        <v>18</v>
      </c>
      <c r="AO17" s="24"/>
      <c r="AP17" s="24"/>
      <c r="AQ17" s="24">
        <v>3</v>
      </c>
      <c r="AR17" s="24" t="s">
        <v>78</v>
      </c>
      <c r="AS17" s="25"/>
      <c r="AT17" s="25"/>
      <c r="AU17" s="25"/>
      <c r="AV17" s="25"/>
      <c r="AW17" s="25"/>
      <c r="AX17" s="25"/>
      <c r="AY17" s="4">
        <f t="shared" si="1"/>
        <v>3</v>
      </c>
      <c r="AZ17" s="24">
        <v>3</v>
      </c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</row>
    <row r="18" spans="1:109" ht="34.200000000000003" customHeight="1" x14ac:dyDescent="0.45">
      <c r="A18" s="4">
        <v>9</v>
      </c>
      <c r="B18" s="42" t="s">
        <v>179</v>
      </c>
      <c r="C18" s="116" t="s">
        <v>189</v>
      </c>
      <c r="D18" s="4" t="s">
        <v>78</v>
      </c>
      <c r="E18" s="61">
        <f t="shared" si="0"/>
        <v>18</v>
      </c>
      <c r="F18" s="26">
        <v>9</v>
      </c>
      <c r="G18" s="26">
        <v>9</v>
      </c>
      <c r="H18" s="26"/>
      <c r="I18" s="62"/>
      <c r="J18" s="62"/>
      <c r="K18" s="62"/>
      <c r="L18" s="42"/>
      <c r="M18" s="42"/>
      <c r="N18" s="42"/>
      <c r="O18" s="42"/>
      <c r="P18" s="42"/>
      <c r="Q18" s="42"/>
      <c r="R18" s="42"/>
      <c r="S18" s="62"/>
      <c r="T18" s="62"/>
      <c r="U18" s="62"/>
      <c r="V18" s="62"/>
      <c r="W18" s="62"/>
      <c r="X18" s="62"/>
      <c r="Y18" s="62"/>
      <c r="Z18" s="42"/>
      <c r="AA18" s="42"/>
      <c r="AB18" s="42"/>
      <c r="AC18" s="42"/>
      <c r="AD18" s="42"/>
      <c r="AE18" s="42"/>
      <c r="AF18" s="25"/>
      <c r="AG18" s="25"/>
      <c r="AH18" s="25"/>
      <c r="AI18" s="25"/>
      <c r="AJ18" s="25"/>
      <c r="AK18" s="25"/>
      <c r="AL18" s="24"/>
      <c r="AM18" s="24"/>
      <c r="AN18" s="24"/>
      <c r="AO18" s="24"/>
      <c r="AP18" s="24"/>
      <c r="AQ18" s="24"/>
      <c r="AR18" s="24"/>
      <c r="AS18" s="25">
        <v>9</v>
      </c>
      <c r="AT18" s="25">
        <v>9</v>
      </c>
      <c r="AU18" s="25"/>
      <c r="AV18" s="25"/>
      <c r="AW18" s="25">
        <v>3</v>
      </c>
      <c r="AX18" s="25" t="s">
        <v>78</v>
      </c>
      <c r="AY18" s="4">
        <f t="shared" ref="AY18:AY19" si="2">Q18+X18+AD18+AJ18+AQ18+AW18</f>
        <v>3</v>
      </c>
      <c r="AZ18" s="4"/>
    </row>
    <row r="19" spans="1:109" s="3" customFormat="1" ht="19.95" customHeight="1" x14ac:dyDescent="0.45">
      <c r="A19" s="24">
        <v>10</v>
      </c>
      <c r="B19" s="42" t="s">
        <v>178</v>
      </c>
      <c r="C19" s="6" t="s">
        <v>24</v>
      </c>
      <c r="D19" s="8" t="s">
        <v>78</v>
      </c>
      <c r="E19" s="61">
        <f t="shared" si="0"/>
        <v>12</v>
      </c>
      <c r="F19" s="25"/>
      <c r="G19" s="25">
        <v>12</v>
      </c>
      <c r="H19" s="25"/>
      <c r="I19" s="25"/>
      <c r="J19" s="25"/>
      <c r="K19" s="25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5"/>
      <c r="AG19" s="25"/>
      <c r="AH19" s="25"/>
      <c r="AI19" s="25"/>
      <c r="AJ19" s="25"/>
      <c r="AK19" s="25"/>
      <c r="AL19" s="24"/>
      <c r="AM19" s="24"/>
      <c r="AN19" s="24"/>
      <c r="AO19" s="24"/>
      <c r="AP19" s="24"/>
      <c r="AQ19" s="24"/>
      <c r="AR19" s="24"/>
      <c r="AS19" s="25"/>
      <c r="AT19" s="25">
        <v>12</v>
      </c>
      <c r="AU19" s="25"/>
      <c r="AV19" s="25"/>
      <c r="AW19" s="25">
        <v>2</v>
      </c>
      <c r="AX19" s="25" t="s">
        <v>78</v>
      </c>
      <c r="AY19" s="4">
        <f t="shared" si="2"/>
        <v>2</v>
      </c>
      <c r="AZ19" s="24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</row>
    <row r="20" spans="1:109" s="3" customFormat="1" ht="19.95" customHeight="1" x14ac:dyDescent="0.4">
      <c r="A20" s="25"/>
      <c r="B20" s="25"/>
      <c r="C20" s="12" t="s">
        <v>54</v>
      </c>
      <c r="D20" s="25"/>
      <c r="E20" s="11">
        <f t="shared" ref="E20:Q20" si="3">SUM(E10:E19)</f>
        <v>171</v>
      </c>
      <c r="F20" s="11">
        <f t="shared" si="3"/>
        <v>63</v>
      </c>
      <c r="G20" s="11">
        <f t="shared" si="3"/>
        <v>66</v>
      </c>
      <c r="H20" s="11">
        <f t="shared" si="3"/>
        <v>42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  <c r="O20" s="11">
        <f t="shared" si="3"/>
        <v>0</v>
      </c>
      <c r="P20" s="11">
        <f t="shared" si="3"/>
        <v>0</v>
      </c>
      <c r="Q20" s="11">
        <f t="shared" si="3"/>
        <v>0</v>
      </c>
      <c r="R20" s="82"/>
      <c r="S20" s="11">
        <f t="shared" ref="S20:X20" si="4">SUM(S10:S19)</f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82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82"/>
      <c r="AF20" s="11">
        <f>SUM(AF10:AF19)</f>
        <v>18</v>
      </c>
      <c r="AG20" s="11">
        <f>SUM(AG10:AG19)</f>
        <v>18</v>
      </c>
      <c r="AH20" s="11">
        <f>SUM(AH10:AH19)</f>
        <v>15</v>
      </c>
      <c r="AI20" s="11">
        <f>SUM(AI10:AI19)</f>
        <v>0</v>
      </c>
      <c r="AJ20" s="11">
        <f>SUM(AJ10:AJ19)</f>
        <v>8</v>
      </c>
      <c r="AK20" s="82"/>
      <c r="AL20" s="11">
        <f t="shared" ref="AL20:AQ20" si="5">SUM(AL10:AL19)</f>
        <v>36</v>
      </c>
      <c r="AM20" s="11">
        <f t="shared" si="5"/>
        <v>27</v>
      </c>
      <c r="AN20" s="11">
        <f t="shared" si="5"/>
        <v>27</v>
      </c>
      <c r="AO20" s="11">
        <f t="shared" si="5"/>
        <v>0</v>
      </c>
      <c r="AP20" s="11">
        <f t="shared" si="5"/>
        <v>0</v>
      </c>
      <c r="AQ20" s="11">
        <f t="shared" si="5"/>
        <v>15</v>
      </c>
      <c r="AR20" s="82"/>
      <c r="AS20" s="11">
        <f>SUM(AS10:AS19)</f>
        <v>9</v>
      </c>
      <c r="AT20" s="11">
        <f>SUM(AT10:AT19)</f>
        <v>21</v>
      </c>
      <c r="AU20" s="11">
        <f>SUM(AU10:AU19)</f>
        <v>0</v>
      </c>
      <c r="AV20" s="11">
        <f>SUM(AV10:AV19)</f>
        <v>0</v>
      </c>
      <c r="AW20" s="11">
        <f>SUM(AW10:AW19)</f>
        <v>5</v>
      </c>
      <c r="AX20" s="82"/>
      <c r="AY20" s="11">
        <f>SUM(AY10:AY19)</f>
        <v>28</v>
      </c>
      <c r="AZ20" s="11">
        <f>SUM(AZ10:AZ19)</f>
        <v>18</v>
      </c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</row>
    <row r="21" spans="1:109" s="3" customFormat="1" ht="19.95" customHeight="1" thickBot="1" x14ac:dyDescent="0.5">
      <c r="A21" s="37"/>
      <c r="B21" s="245" t="s">
        <v>77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</row>
    <row r="22" spans="1:109" s="39" customFormat="1" ht="19.95" customHeight="1" x14ac:dyDescent="0.4">
      <c r="A22" s="63">
        <v>1</v>
      </c>
      <c r="B22" s="68" t="s">
        <v>209</v>
      </c>
      <c r="C22" s="69" t="s">
        <v>130</v>
      </c>
      <c r="D22" s="176" t="s">
        <v>78</v>
      </c>
      <c r="E22" s="182">
        <f t="shared" ref="E22:E39" si="6">SUM(F22:K22)</f>
        <v>18</v>
      </c>
      <c r="F22" s="188">
        <v>9</v>
      </c>
      <c r="G22" s="184">
        <v>9</v>
      </c>
      <c r="H22" s="188"/>
      <c r="I22" s="188"/>
      <c r="J22" s="188"/>
      <c r="K22" s="188"/>
      <c r="L22" s="209"/>
      <c r="M22" s="172"/>
      <c r="N22" s="172"/>
      <c r="O22" s="172"/>
      <c r="P22" s="172"/>
      <c r="Q22" s="172"/>
      <c r="R22" s="172"/>
      <c r="S22" s="170"/>
      <c r="T22" s="170"/>
      <c r="U22" s="170"/>
      <c r="V22" s="170"/>
      <c r="W22" s="170"/>
      <c r="X22" s="170"/>
      <c r="Y22" s="170"/>
      <c r="Z22" s="172"/>
      <c r="AA22" s="172"/>
      <c r="AB22" s="172"/>
      <c r="AC22" s="172"/>
      <c r="AD22" s="172"/>
      <c r="AE22" s="172"/>
      <c r="AF22" s="170"/>
      <c r="AG22" s="170"/>
      <c r="AH22" s="170"/>
      <c r="AI22" s="170"/>
      <c r="AJ22" s="170"/>
      <c r="AK22" s="170"/>
      <c r="AL22" s="176">
        <v>9</v>
      </c>
      <c r="AM22" s="176">
        <v>9</v>
      </c>
      <c r="AN22" s="176"/>
      <c r="AO22" s="176"/>
      <c r="AP22" s="176"/>
      <c r="AQ22" s="176">
        <v>3</v>
      </c>
      <c r="AR22" s="176" t="s">
        <v>78</v>
      </c>
      <c r="AS22" s="170"/>
      <c r="AT22" s="184"/>
      <c r="AU22" s="184"/>
      <c r="AV22" s="184"/>
      <c r="AW22" s="184"/>
      <c r="AX22" s="184"/>
      <c r="AY22" s="180">
        <f t="shared" ref="AY22:AY38" si="7">Q22+X22+AD22+AJ22+AQ22+AW22</f>
        <v>3</v>
      </c>
      <c r="AZ22" s="231"/>
      <c r="BA22" s="229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</row>
    <row r="23" spans="1:109" s="41" customFormat="1" ht="19.95" customHeight="1" thickBot="1" x14ac:dyDescent="0.5">
      <c r="A23" s="71"/>
      <c r="B23" s="72" t="s">
        <v>210</v>
      </c>
      <c r="C23" s="73" t="s">
        <v>123</v>
      </c>
      <c r="D23" s="177"/>
      <c r="E23" s="183"/>
      <c r="F23" s="189"/>
      <c r="G23" s="185"/>
      <c r="H23" s="189"/>
      <c r="I23" s="189"/>
      <c r="J23" s="189"/>
      <c r="K23" s="189"/>
      <c r="L23" s="210"/>
      <c r="M23" s="173"/>
      <c r="N23" s="173"/>
      <c r="O23" s="173"/>
      <c r="P23" s="173"/>
      <c r="Q23" s="173"/>
      <c r="R23" s="173"/>
      <c r="S23" s="171"/>
      <c r="T23" s="171"/>
      <c r="U23" s="171"/>
      <c r="V23" s="171"/>
      <c r="W23" s="171"/>
      <c r="X23" s="171"/>
      <c r="Y23" s="171"/>
      <c r="Z23" s="173"/>
      <c r="AA23" s="173"/>
      <c r="AB23" s="173"/>
      <c r="AC23" s="173"/>
      <c r="AD23" s="173"/>
      <c r="AE23" s="173"/>
      <c r="AF23" s="171"/>
      <c r="AG23" s="171"/>
      <c r="AH23" s="171"/>
      <c r="AI23" s="171"/>
      <c r="AJ23" s="171"/>
      <c r="AK23" s="171"/>
      <c r="AL23" s="177"/>
      <c r="AM23" s="177"/>
      <c r="AN23" s="177"/>
      <c r="AO23" s="177"/>
      <c r="AP23" s="177"/>
      <c r="AQ23" s="177"/>
      <c r="AR23" s="177"/>
      <c r="AS23" s="171"/>
      <c r="AT23" s="185"/>
      <c r="AU23" s="185"/>
      <c r="AV23" s="185"/>
      <c r="AW23" s="185"/>
      <c r="AX23" s="185"/>
      <c r="AY23" s="181"/>
      <c r="AZ23" s="232"/>
      <c r="BA23" s="230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</row>
    <row r="24" spans="1:109" s="3" customFormat="1" ht="19.95" customHeight="1" x14ac:dyDescent="0.45">
      <c r="A24" s="85">
        <v>2</v>
      </c>
      <c r="B24" s="97" t="s">
        <v>211</v>
      </c>
      <c r="C24" s="84" t="s">
        <v>128</v>
      </c>
      <c r="D24" s="176" t="s">
        <v>78</v>
      </c>
      <c r="E24" s="239">
        <f t="shared" si="6"/>
        <v>18</v>
      </c>
      <c r="F24" s="188">
        <v>9</v>
      </c>
      <c r="G24" s="188">
        <v>9</v>
      </c>
      <c r="H24" s="188"/>
      <c r="I24" s="188"/>
      <c r="J24" s="194"/>
      <c r="K24" s="188"/>
      <c r="L24" s="209"/>
      <c r="M24" s="172"/>
      <c r="N24" s="172"/>
      <c r="O24" s="172"/>
      <c r="P24" s="172"/>
      <c r="Q24" s="172"/>
      <c r="R24" s="172"/>
      <c r="S24" s="170"/>
      <c r="T24" s="170"/>
      <c r="U24" s="170"/>
      <c r="V24" s="170"/>
      <c r="W24" s="170"/>
      <c r="X24" s="170"/>
      <c r="Y24" s="170"/>
      <c r="Z24" s="172"/>
      <c r="AA24" s="172"/>
      <c r="AB24" s="172"/>
      <c r="AC24" s="172"/>
      <c r="AD24" s="172"/>
      <c r="AE24" s="172"/>
      <c r="AF24" s="170"/>
      <c r="AG24" s="170"/>
      <c r="AH24" s="170"/>
      <c r="AI24" s="170"/>
      <c r="AJ24" s="170"/>
      <c r="AK24" s="170"/>
      <c r="AL24" s="176">
        <v>9</v>
      </c>
      <c r="AM24" s="176">
        <v>9</v>
      </c>
      <c r="AN24" s="176"/>
      <c r="AO24" s="176"/>
      <c r="AP24" s="176"/>
      <c r="AQ24" s="176">
        <v>3</v>
      </c>
      <c r="AR24" s="176" t="s">
        <v>78</v>
      </c>
      <c r="AS24" s="184"/>
      <c r="AT24" s="170"/>
      <c r="AU24" s="170"/>
      <c r="AV24" s="170"/>
      <c r="AW24" s="170"/>
      <c r="AX24" s="170"/>
      <c r="AY24" s="218">
        <f t="shared" si="7"/>
        <v>3</v>
      </c>
      <c r="AZ24" s="227"/>
      <c r="BA24" s="235">
        <v>2</v>
      </c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</row>
    <row r="25" spans="1:109" s="3" customFormat="1" ht="19.95" customHeight="1" thickBot="1" x14ac:dyDescent="0.45">
      <c r="A25" s="104"/>
      <c r="B25" s="99" t="s">
        <v>212</v>
      </c>
      <c r="C25" s="67" t="s">
        <v>110</v>
      </c>
      <c r="D25" s="177"/>
      <c r="E25" s="240">
        <f t="shared" si="6"/>
        <v>0</v>
      </c>
      <c r="F25" s="189"/>
      <c r="G25" s="189"/>
      <c r="H25" s="189"/>
      <c r="I25" s="189"/>
      <c r="J25" s="195"/>
      <c r="K25" s="189"/>
      <c r="L25" s="210"/>
      <c r="M25" s="173"/>
      <c r="N25" s="173"/>
      <c r="O25" s="173"/>
      <c r="P25" s="173"/>
      <c r="Q25" s="173"/>
      <c r="R25" s="173"/>
      <c r="S25" s="171"/>
      <c r="T25" s="171"/>
      <c r="U25" s="171"/>
      <c r="V25" s="171"/>
      <c r="W25" s="171"/>
      <c r="X25" s="171"/>
      <c r="Y25" s="171"/>
      <c r="Z25" s="173"/>
      <c r="AA25" s="173"/>
      <c r="AB25" s="173"/>
      <c r="AC25" s="173"/>
      <c r="AD25" s="173"/>
      <c r="AE25" s="173"/>
      <c r="AF25" s="171"/>
      <c r="AG25" s="171"/>
      <c r="AH25" s="171"/>
      <c r="AI25" s="171"/>
      <c r="AJ25" s="171"/>
      <c r="AK25" s="171"/>
      <c r="AL25" s="177"/>
      <c r="AM25" s="177"/>
      <c r="AN25" s="177"/>
      <c r="AO25" s="177"/>
      <c r="AP25" s="177"/>
      <c r="AQ25" s="177"/>
      <c r="AR25" s="177"/>
      <c r="AS25" s="185"/>
      <c r="AT25" s="171"/>
      <c r="AU25" s="171"/>
      <c r="AV25" s="171"/>
      <c r="AW25" s="171"/>
      <c r="AX25" s="171"/>
      <c r="AY25" s="219"/>
      <c r="AZ25" s="228"/>
      <c r="BA25" s="235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</row>
    <row r="26" spans="1:109" s="39" customFormat="1" ht="19.95" customHeight="1" x14ac:dyDescent="0.4">
      <c r="A26" s="63">
        <v>3</v>
      </c>
      <c r="B26" s="68" t="s">
        <v>213</v>
      </c>
      <c r="C26" s="69" t="s">
        <v>124</v>
      </c>
      <c r="D26" s="209" t="s">
        <v>78</v>
      </c>
      <c r="E26" s="182">
        <f t="shared" si="6"/>
        <v>18</v>
      </c>
      <c r="F26" s="236"/>
      <c r="G26" s="188"/>
      <c r="H26" s="188">
        <v>18</v>
      </c>
      <c r="I26" s="188"/>
      <c r="J26" s="188"/>
      <c r="K26" s="188"/>
      <c r="L26" s="209"/>
      <c r="M26" s="172"/>
      <c r="N26" s="172"/>
      <c r="O26" s="172"/>
      <c r="P26" s="172"/>
      <c r="Q26" s="172"/>
      <c r="R26" s="172"/>
      <c r="S26" s="170"/>
      <c r="T26" s="170"/>
      <c r="U26" s="170"/>
      <c r="V26" s="170"/>
      <c r="W26" s="170"/>
      <c r="X26" s="170"/>
      <c r="Y26" s="170"/>
      <c r="Z26" s="172"/>
      <c r="AA26" s="172"/>
      <c r="AB26" s="172"/>
      <c r="AC26" s="172"/>
      <c r="AD26" s="172"/>
      <c r="AE26" s="172"/>
      <c r="AF26" s="170"/>
      <c r="AG26" s="170"/>
      <c r="AH26" s="170"/>
      <c r="AI26" s="170"/>
      <c r="AJ26" s="170"/>
      <c r="AK26" s="170"/>
      <c r="AL26" s="176"/>
      <c r="AM26" s="176"/>
      <c r="AN26" s="176">
        <v>18</v>
      </c>
      <c r="AO26" s="176"/>
      <c r="AP26" s="176"/>
      <c r="AQ26" s="176">
        <v>2</v>
      </c>
      <c r="AR26" s="176" t="s">
        <v>78</v>
      </c>
      <c r="AS26" s="170"/>
      <c r="AT26" s="184"/>
      <c r="AU26" s="184"/>
      <c r="AV26" s="184"/>
      <c r="AW26" s="184"/>
      <c r="AX26" s="184"/>
      <c r="AY26" s="180">
        <f t="shared" si="7"/>
        <v>2</v>
      </c>
      <c r="AZ26" s="227"/>
      <c r="BA26" s="229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</row>
    <row r="27" spans="1:109" s="41" customFormat="1" ht="19.95" customHeight="1" thickBot="1" x14ac:dyDescent="0.5">
      <c r="A27" s="71"/>
      <c r="B27" s="72" t="s">
        <v>214</v>
      </c>
      <c r="C27" s="46" t="s">
        <v>133</v>
      </c>
      <c r="D27" s="210"/>
      <c r="E27" s="183">
        <f t="shared" si="6"/>
        <v>0</v>
      </c>
      <c r="F27" s="237"/>
      <c r="G27" s="189"/>
      <c r="H27" s="189"/>
      <c r="I27" s="189"/>
      <c r="J27" s="189"/>
      <c r="K27" s="189"/>
      <c r="L27" s="210"/>
      <c r="M27" s="173"/>
      <c r="N27" s="173"/>
      <c r="O27" s="173"/>
      <c r="P27" s="173"/>
      <c r="Q27" s="173"/>
      <c r="R27" s="173"/>
      <c r="S27" s="171"/>
      <c r="T27" s="171"/>
      <c r="U27" s="171"/>
      <c r="V27" s="171"/>
      <c r="W27" s="171"/>
      <c r="X27" s="171"/>
      <c r="Y27" s="171"/>
      <c r="Z27" s="173"/>
      <c r="AA27" s="173"/>
      <c r="AB27" s="173"/>
      <c r="AC27" s="173"/>
      <c r="AD27" s="173"/>
      <c r="AE27" s="173"/>
      <c r="AF27" s="171"/>
      <c r="AG27" s="171"/>
      <c r="AH27" s="171"/>
      <c r="AI27" s="171"/>
      <c r="AJ27" s="171"/>
      <c r="AK27" s="171"/>
      <c r="AL27" s="177"/>
      <c r="AM27" s="177"/>
      <c r="AN27" s="177"/>
      <c r="AO27" s="177"/>
      <c r="AP27" s="177"/>
      <c r="AQ27" s="177"/>
      <c r="AR27" s="177"/>
      <c r="AS27" s="171"/>
      <c r="AT27" s="185"/>
      <c r="AU27" s="185"/>
      <c r="AV27" s="185"/>
      <c r="AW27" s="185"/>
      <c r="AX27" s="185"/>
      <c r="AY27" s="181"/>
      <c r="AZ27" s="228"/>
      <c r="BA27" s="230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</row>
    <row r="28" spans="1:109" s="3" customFormat="1" ht="30.65" customHeight="1" x14ac:dyDescent="0.4">
      <c r="A28" s="78">
        <v>4</v>
      </c>
      <c r="B28" s="97" t="s">
        <v>215</v>
      </c>
      <c r="C28" s="84" t="s">
        <v>115</v>
      </c>
      <c r="D28" s="209" t="s">
        <v>78</v>
      </c>
      <c r="E28" s="239">
        <f t="shared" si="6"/>
        <v>18</v>
      </c>
      <c r="F28" s="236"/>
      <c r="G28" s="188"/>
      <c r="H28" s="188">
        <v>18</v>
      </c>
      <c r="I28" s="188"/>
      <c r="J28" s="188"/>
      <c r="K28" s="188"/>
      <c r="L28" s="241"/>
      <c r="M28" s="172"/>
      <c r="N28" s="172"/>
      <c r="O28" s="172"/>
      <c r="P28" s="172"/>
      <c r="Q28" s="172"/>
      <c r="R28" s="172"/>
      <c r="S28" s="170"/>
      <c r="T28" s="170"/>
      <c r="U28" s="170"/>
      <c r="V28" s="170"/>
      <c r="W28" s="170"/>
      <c r="X28" s="170"/>
      <c r="Y28" s="170"/>
      <c r="Z28" s="172"/>
      <c r="AA28" s="172"/>
      <c r="AB28" s="172"/>
      <c r="AC28" s="172"/>
      <c r="AD28" s="172"/>
      <c r="AE28" s="172"/>
      <c r="AF28" s="170"/>
      <c r="AG28" s="170"/>
      <c r="AH28" s="170"/>
      <c r="AI28" s="170"/>
      <c r="AJ28" s="170"/>
      <c r="AK28" s="170"/>
      <c r="AL28" s="172"/>
      <c r="AM28" s="172"/>
      <c r="AN28" s="176"/>
      <c r="AO28" s="176"/>
      <c r="AP28" s="176"/>
      <c r="AQ28" s="176"/>
      <c r="AR28" s="176"/>
      <c r="AS28" s="184"/>
      <c r="AT28" s="170"/>
      <c r="AU28" s="184">
        <v>18</v>
      </c>
      <c r="AV28" s="184"/>
      <c r="AW28" s="184">
        <v>2</v>
      </c>
      <c r="AX28" s="184" t="s">
        <v>78</v>
      </c>
      <c r="AY28" s="218">
        <f t="shared" si="7"/>
        <v>2</v>
      </c>
      <c r="AZ28" s="227"/>
      <c r="BA28" s="235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</row>
    <row r="29" spans="1:109" s="3" customFormat="1" ht="30" customHeight="1" thickBot="1" x14ac:dyDescent="0.5">
      <c r="A29" s="98"/>
      <c r="B29" s="99" t="s">
        <v>216</v>
      </c>
      <c r="C29" s="110" t="s">
        <v>112</v>
      </c>
      <c r="D29" s="210"/>
      <c r="E29" s="240">
        <f t="shared" si="6"/>
        <v>0</v>
      </c>
      <c r="F29" s="237"/>
      <c r="G29" s="189"/>
      <c r="H29" s="189"/>
      <c r="I29" s="189"/>
      <c r="J29" s="189"/>
      <c r="K29" s="189"/>
      <c r="L29" s="242"/>
      <c r="M29" s="173"/>
      <c r="N29" s="173"/>
      <c r="O29" s="173"/>
      <c r="P29" s="173"/>
      <c r="Q29" s="173"/>
      <c r="R29" s="173"/>
      <c r="S29" s="171"/>
      <c r="T29" s="171"/>
      <c r="U29" s="171"/>
      <c r="V29" s="171"/>
      <c r="W29" s="171"/>
      <c r="X29" s="171"/>
      <c r="Y29" s="171"/>
      <c r="Z29" s="173"/>
      <c r="AA29" s="173"/>
      <c r="AB29" s="173"/>
      <c r="AC29" s="173"/>
      <c r="AD29" s="173"/>
      <c r="AE29" s="173"/>
      <c r="AF29" s="171"/>
      <c r="AG29" s="171"/>
      <c r="AH29" s="171"/>
      <c r="AI29" s="171"/>
      <c r="AJ29" s="171"/>
      <c r="AK29" s="171"/>
      <c r="AL29" s="173"/>
      <c r="AM29" s="173"/>
      <c r="AN29" s="177"/>
      <c r="AO29" s="177"/>
      <c r="AP29" s="177"/>
      <c r="AQ29" s="177"/>
      <c r="AR29" s="177"/>
      <c r="AS29" s="185"/>
      <c r="AT29" s="171"/>
      <c r="AU29" s="185"/>
      <c r="AV29" s="185"/>
      <c r="AW29" s="185"/>
      <c r="AX29" s="185"/>
      <c r="AY29" s="219"/>
      <c r="AZ29" s="228"/>
      <c r="BA29" s="235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</row>
    <row r="30" spans="1:109" s="39" customFormat="1" ht="19.95" customHeight="1" x14ac:dyDescent="0.4">
      <c r="A30" s="63">
        <v>5</v>
      </c>
      <c r="B30" s="68" t="s">
        <v>217</v>
      </c>
      <c r="C30" s="69" t="s">
        <v>200</v>
      </c>
      <c r="D30" s="176" t="s">
        <v>78</v>
      </c>
      <c r="E30" s="182">
        <f t="shared" si="6"/>
        <v>18</v>
      </c>
      <c r="F30" s="188">
        <v>9</v>
      </c>
      <c r="G30" s="188">
        <v>9</v>
      </c>
      <c r="H30" s="188"/>
      <c r="I30" s="188"/>
      <c r="J30" s="188"/>
      <c r="K30" s="188"/>
      <c r="L30" s="209"/>
      <c r="M30" s="172"/>
      <c r="N30" s="172"/>
      <c r="O30" s="172"/>
      <c r="P30" s="172"/>
      <c r="Q30" s="172"/>
      <c r="R30" s="172"/>
      <c r="S30" s="170"/>
      <c r="T30" s="170"/>
      <c r="U30" s="170"/>
      <c r="V30" s="170"/>
      <c r="W30" s="170"/>
      <c r="X30" s="170"/>
      <c r="Y30" s="170"/>
      <c r="Z30" s="172"/>
      <c r="AA30" s="172"/>
      <c r="AB30" s="172"/>
      <c r="AC30" s="172"/>
      <c r="AD30" s="172"/>
      <c r="AE30" s="172"/>
      <c r="AF30" s="170"/>
      <c r="AG30" s="170"/>
      <c r="AH30" s="170"/>
      <c r="AI30" s="170"/>
      <c r="AJ30" s="170"/>
      <c r="AK30" s="170"/>
      <c r="AL30" s="172"/>
      <c r="AM30" s="176"/>
      <c r="AN30" s="176"/>
      <c r="AO30" s="176"/>
      <c r="AP30" s="176"/>
      <c r="AQ30" s="176"/>
      <c r="AR30" s="176"/>
      <c r="AS30" s="184">
        <v>9</v>
      </c>
      <c r="AT30" s="184">
        <v>9</v>
      </c>
      <c r="AU30" s="184"/>
      <c r="AV30" s="184"/>
      <c r="AW30" s="184">
        <v>3</v>
      </c>
      <c r="AX30" s="184" t="s">
        <v>78</v>
      </c>
      <c r="AY30" s="180">
        <f t="shared" si="7"/>
        <v>3</v>
      </c>
      <c r="AZ30" s="227"/>
      <c r="BA30" s="233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</row>
    <row r="31" spans="1:109" s="41" customFormat="1" ht="39" customHeight="1" thickBot="1" x14ac:dyDescent="0.5">
      <c r="A31" s="71"/>
      <c r="B31" s="72" t="s">
        <v>218</v>
      </c>
      <c r="C31" s="73" t="s">
        <v>125</v>
      </c>
      <c r="D31" s="177"/>
      <c r="E31" s="183">
        <f t="shared" si="6"/>
        <v>0</v>
      </c>
      <c r="F31" s="189"/>
      <c r="G31" s="189"/>
      <c r="H31" s="189"/>
      <c r="I31" s="189"/>
      <c r="J31" s="189"/>
      <c r="K31" s="189"/>
      <c r="L31" s="210"/>
      <c r="M31" s="173"/>
      <c r="N31" s="173"/>
      <c r="O31" s="173"/>
      <c r="P31" s="173"/>
      <c r="Q31" s="173"/>
      <c r="R31" s="173"/>
      <c r="S31" s="171"/>
      <c r="T31" s="171"/>
      <c r="U31" s="171"/>
      <c r="V31" s="171"/>
      <c r="W31" s="171"/>
      <c r="X31" s="171"/>
      <c r="Y31" s="171"/>
      <c r="Z31" s="173"/>
      <c r="AA31" s="173"/>
      <c r="AB31" s="173"/>
      <c r="AC31" s="173"/>
      <c r="AD31" s="173"/>
      <c r="AE31" s="173"/>
      <c r="AF31" s="171"/>
      <c r="AG31" s="171"/>
      <c r="AH31" s="171"/>
      <c r="AI31" s="171"/>
      <c r="AJ31" s="171"/>
      <c r="AK31" s="171"/>
      <c r="AL31" s="173"/>
      <c r="AM31" s="177"/>
      <c r="AN31" s="177"/>
      <c r="AO31" s="177"/>
      <c r="AP31" s="177"/>
      <c r="AQ31" s="177"/>
      <c r="AR31" s="177"/>
      <c r="AS31" s="185"/>
      <c r="AT31" s="185"/>
      <c r="AU31" s="185"/>
      <c r="AV31" s="185"/>
      <c r="AW31" s="185"/>
      <c r="AX31" s="185"/>
      <c r="AY31" s="181"/>
      <c r="AZ31" s="228"/>
      <c r="BA31" s="234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</row>
    <row r="32" spans="1:109" s="3" customFormat="1" ht="37.200000000000003" customHeight="1" x14ac:dyDescent="0.4">
      <c r="A32" s="78">
        <v>6</v>
      </c>
      <c r="B32" s="97" t="s">
        <v>219</v>
      </c>
      <c r="C32" s="84" t="s">
        <v>190</v>
      </c>
      <c r="D32" s="209" t="s">
        <v>78</v>
      </c>
      <c r="E32" s="239">
        <f t="shared" si="6"/>
        <v>18</v>
      </c>
      <c r="F32" s="188">
        <v>9</v>
      </c>
      <c r="G32" s="188">
        <v>9</v>
      </c>
      <c r="H32" s="188"/>
      <c r="I32" s="188"/>
      <c r="J32" s="188"/>
      <c r="K32" s="188"/>
      <c r="L32" s="209"/>
      <c r="M32" s="172"/>
      <c r="N32" s="172"/>
      <c r="O32" s="172"/>
      <c r="P32" s="172"/>
      <c r="Q32" s="172"/>
      <c r="R32" s="172"/>
      <c r="S32" s="170"/>
      <c r="T32" s="170"/>
      <c r="U32" s="170"/>
      <c r="V32" s="170"/>
      <c r="W32" s="170"/>
      <c r="X32" s="170"/>
      <c r="Y32" s="170"/>
      <c r="Z32" s="172"/>
      <c r="AA32" s="172"/>
      <c r="AB32" s="172"/>
      <c r="AC32" s="172"/>
      <c r="AD32" s="172"/>
      <c r="AE32" s="172"/>
      <c r="AF32" s="170"/>
      <c r="AG32" s="170"/>
      <c r="AH32" s="170"/>
      <c r="AI32" s="170"/>
      <c r="AJ32" s="170"/>
      <c r="AK32" s="170"/>
      <c r="AL32" s="172"/>
      <c r="AM32" s="172"/>
      <c r="AN32" s="172"/>
      <c r="AO32" s="172"/>
      <c r="AP32" s="172"/>
      <c r="AQ32" s="172"/>
      <c r="AR32" s="172"/>
      <c r="AS32" s="184">
        <v>9</v>
      </c>
      <c r="AT32" s="184">
        <v>9</v>
      </c>
      <c r="AU32" s="184"/>
      <c r="AV32" s="184"/>
      <c r="AW32" s="184">
        <v>3</v>
      </c>
      <c r="AX32" s="184" t="s">
        <v>78</v>
      </c>
      <c r="AY32" s="218">
        <f t="shared" si="7"/>
        <v>3</v>
      </c>
      <c r="AZ32" s="227"/>
      <c r="BA32" s="23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</row>
    <row r="33" spans="1:109" s="3" customFormat="1" ht="19.95" customHeight="1" thickBot="1" x14ac:dyDescent="0.5">
      <c r="A33" s="98"/>
      <c r="B33" s="99" t="s">
        <v>220</v>
      </c>
      <c r="C33" s="67" t="s">
        <v>127</v>
      </c>
      <c r="D33" s="210"/>
      <c r="E33" s="240">
        <f t="shared" si="6"/>
        <v>0</v>
      </c>
      <c r="F33" s="189"/>
      <c r="G33" s="189"/>
      <c r="H33" s="189"/>
      <c r="I33" s="189"/>
      <c r="J33" s="189"/>
      <c r="K33" s="189"/>
      <c r="L33" s="210"/>
      <c r="M33" s="173"/>
      <c r="N33" s="173"/>
      <c r="O33" s="173"/>
      <c r="P33" s="173"/>
      <c r="Q33" s="173"/>
      <c r="R33" s="173"/>
      <c r="S33" s="171"/>
      <c r="T33" s="171"/>
      <c r="U33" s="171"/>
      <c r="V33" s="171"/>
      <c r="W33" s="171"/>
      <c r="X33" s="171"/>
      <c r="Y33" s="171"/>
      <c r="Z33" s="173"/>
      <c r="AA33" s="173"/>
      <c r="AB33" s="173"/>
      <c r="AC33" s="173"/>
      <c r="AD33" s="173"/>
      <c r="AE33" s="173"/>
      <c r="AF33" s="171"/>
      <c r="AG33" s="171"/>
      <c r="AH33" s="171"/>
      <c r="AI33" s="171"/>
      <c r="AJ33" s="171"/>
      <c r="AK33" s="171"/>
      <c r="AL33" s="173"/>
      <c r="AM33" s="173"/>
      <c r="AN33" s="173"/>
      <c r="AO33" s="173"/>
      <c r="AP33" s="173"/>
      <c r="AQ33" s="173"/>
      <c r="AR33" s="173"/>
      <c r="AS33" s="185"/>
      <c r="AT33" s="185"/>
      <c r="AU33" s="185"/>
      <c r="AV33" s="185"/>
      <c r="AW33" s="185"/>
      <c r="AX33" s="185"/>
      <c r="AY33" s="219"/>
      <c r="AZ33" s="228"/>
      <c r="BA33" s="23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</row>
    <row r="34" spans="1:109" s="39" customFormat="1" ht="39.65" customHeight="1" x14ac:dyDescent="0.4">
      <c r="A34" s="63">
        <v>8</v>
      </c>
      <c r="B34" s="68" t="s">
        <v>221</v>
      </c>
      <c r="C34" s="69" t="s">
        <v>119</v>
      </c>
      <c r="D34" s="176" t="s">
        <v>78</v>
      </c>
      <c r="E34" s="182">
        <f t="shared" si="6"/>
        <v>18</v>
      </c>
      <c r="F34" s="188">
        <v>9</v>
      </c>
      <c r="G34" s="188">
        <v>9</v>
      </c>
      <c r="H34" s="188"/>
      <c r="I34" s="188"/>
      <c r="J34" s="188"/>
      <c r="K34" s="188"/>
      <c r="L34" s="209"/>
      <c r="M34" s="172"/>
      <c r="N34" s="172"/>
      <c r="O34" s="172"/>
      <c r="P34" s="172"/>
      <c r="Q34" s="172"/>
      <c r="R34" s="172"/>
      <c r="S34" s="170"/>
      <c r="T34" s="170"/>
      <c r="U34" s="170"/>
      <c r="V34" s="170"/>
      <c r="W34" s="170"/>
      <c r="X34" s="170"/>
      <c r="Y34" s="170"/>
      <c r="Z34" s="172"/>
      <c r="AA34" s="172"/>
      <c r="AB34" s="172"/>
      <c r="AC34" s="172"/>
      <c r="AD34" s="172"/>
      <c r="AE34" s="172"/>
      <c r="AF34" s="170"/>
      <c r="AG34" s="170"/>
      <c r="AH34" s="170"/>
      <c r="AI34" s="170"/>
      <c r="AJ34" s="170"/>
      <c r="AK34" s="170"/>
      <c r="AL34" s="172"/>
      <c r="AM34" s="172"/>
      <c r="AN34" s="172"/>
      <c r="AO34" s="172"/>
      <c r="AP34" s="172"/>
      <c r="AQ34" s="172"/>
      <c r="AR34" s="172"/>
      <c r="AS34" s="184">
        <v>9</v>
      </c>
      <c r="AT34" s="184">
        <v>9</v>
      </c>
      <c r="AU34" s="184"/>
      <c r="AV34" s="184"/>
      <c r="AW34" s="184">
        <v>3</v>
      </c>
      <c r="AX34" s="184" t="s">
        <v>78</v>
      </c>
      <c r="AY34" s="180">
        <f t="shared" si="7"/>
        <v>3</v>
      </c>
      <c r="AZ34" s="227"/>
      <c r="BA34" s="229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</row>
    <row r="35" spans="1:109" s="41" customFormat="1" ht="36" customHeight="1" thickBot="1" x14ac:dyDescent="0.5">
      <c r="A35" s="71"/>
      <c r="B35" s="72" t="s">
        <v>222</v>
      </c>
      <c r="C35" s="73" t="s">
        <v>120</v>
      </c>
      <c r="D35" s="177"/>
      <c r="E35" s="183">
        <f t="shared" si="6"/>
        <v>0</v>
      </c>
      <c r="F35" s="189"/>
      <c r="G35" s="189"/>
      <c r="H35" s="189"/>
      <c r="I35" s="189"/>
      <c r="J35" s="189"/>
      <c r="K35" s="189"/>
      <c r="L35" s="210"/>
      <c r="M35" s="173"/>
      <c r="N35" s="173"/>
      <c r="O35" s="173"/>
      <c r="P35" s="173"/>
      <c r="Q35" s="173"/>
      <c r="R35" s="173"/>
      <c r="S35" s="171"/>
      <c r="T35" s="171"/>
      <c r="U35" s="171"/>
      <c r="V35" s="171"/>
      <c r="W35" s="171"/>
      <c r="X35" s="171"/>
      <c r="Y35" s="171"/>
      <c r="Z35" s="173"/>
      <c r="AA35" s="173"/>
      <c r="AB35" s="173"/>
      <c r="AC35" s="173"/>
      <c r="AD35" s="173"/>
      <c r="AE35" s="173"/>
      <c r="AF35" s="171"/>
      <c r="AG35" s="171"/>
      <c r="AH35" s="171"/>
      <c r="AI35" s="171"/>
      <c r="AJ35" s="171"/>
      <c r="AK35" s="171"/>
      <c r="AL35" s="173"/>
      <c r="AM35" s="173"/>
      <c r="AN35" s="173"/>
      <c r="AO35" s="173"/>
      <c r="AP35" s="173"/>
      <c r="AQ35" s="173"/>
      <c r="AR35" s="173"/>
      <c r="AS35" s="185"/>
      <c r="AT35" s="185"/>
      <c r="AU35" s="185"/>
      <c r="AV35" s="185"/>
      <c r="AW35" s="185"/>
      <c r="AX35" s="185"/>
      <c r="AY35" s="181"/>
      <c r="AZ35" s="228"/>
      <c r="BA35" s="230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</row>
    <row r="36" spans="1:109" s="3" customFormat="1" ht="41.5" customHeight="1" x14ac:dyDescent="0.4">
      <c r="A36" s="78">
        <v>7</v>
      </c>
      <c r="B36" s="97" t="s">
        <v>223</v>
      </c>
      <c r="C36" s="84" t="s">
        <v>121</v>
      </c>
      <c r="D36" s="176" t="s">
        <v>78</v>
      </c>
      <c r="E36" s="239">
        <f t="shared" si="6"/>
        <v>12</v>
      </c>
      <c r="F36" s="236"/>
      <c r="G36" s="188">
        <v>12</v>
      </c>
      <c r="H36" s="188"/>
      <c r="I36" s="188"/>
      <c r="J36" s="188"/>
      <c r="K36" s="188"/>
      <c r="L36" s="209"/>
      <c r="M36" s="172"/>
      <c r="N36" s="172"/>
      <c r="O36" s="172"/>
      <c r="P36" s="172"/>
      <c r="Q36" s="172"/>
      <c r="R36" s="172"/>
      <c r="S36" s="170"/>
      <c r="T36" s="170"/>
      <c r="U36" s="170"/>
      <c r="V36" s="170"/>
      <c r="W36" s="170"/>
      <c r="X36" s="170"/>
      <c r="Y36" s="170"/>
      <c r="Z36" s="172"/>
      <c r="AA36" s="172"/>
      <c r="AB36" s="172"/>
      <c r="AC36" s="172"/>
      <c r="AD36" s="172"/>
      <c r="AE36" s="172"/>
      <c r="AF36" s="170"/>
      <c r="AG36" s="170"/>
      <c r="AH36" s="170"/>
      <c r="AI36" s="170"/>
      <c r="AJ36" s="170"/>
      <c r="AK36" s="170"/>
      <c r="AL36" s="172"/>
      <c r="AM36" s="176"/>
      <c r="AN36" s="176"/>
      <c r="AO36" s="176"/>
      <c r="AP36" s="176"/>
      <c r="AQ36" s="176"/>
      <c r="AR36" s="176"/>
      <c r="AS36" s="184"/>
      <c r="AT36" s="184">
        <v>12</v>
      </c>
      <c r="AU36" s="184"/>
      <c r="AV36" s="184"/>
      <c r="AW36" s="184">
        <v>2</v>
      </c>
      <c r="AX36" s="184" t="s">
        <v>78</v>
      </c>
      <c r="AY36" s="218">
        <f t="shared" si="7"/>
        <v>2</v>
      </c>
      <c r="AZ36" s="227"/>
      <c r="BA36" s="235"/>
      <c r="BJ36" s="268"/>
      <c r="BK36" s="268"/>
      <c r="BL36" s="268"/>
      <c r="BM36" s="268"/>
      <c r="BN36" s="268"/>
      <c r="BO36" s="268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8"/>
      <c r="CC36" s="268"/>
      <c r="CD36" s="268"/>
      <c r="CE36" s="268"/>
      <c r="CF36" s="268"/>
      <c r="CG36" s="268"/>
      <c r="CH36" s="268"/>
      <c r="CI36" s="268"/>
      <c r="CJ36" s="268"/>
      <c r="CK36" s="268"/>
      <c r="CL36" s="268"/>
      <c r="CM36" s="268"/>
      <c r="CN36" s="268"/>
      <c r="CO36" s="268"/>
      <c r="CP36" s="268"/>
      <c r="CQ36" s="268"/>
      <c r="CR36" s="268"/>
      <c r="CS36" s="268"/>
      <c r="CT36" s="268"/>
      <c r="CU36" s="268"/>
      <c r="CV36" s="268"/>
      <c r="CW36" s="268"/>
      <c r="CX36" s="268"/>
      <c r="CY36" s="268"/>
      <c r="CZ36" s="268"/>
      <c r="DA36" s="268"/>
      <c r="DB36" s="268"/>
      <c r="DC36" s="268"/>
      <c r="DD36" s="268"/>
      <c r="DE36" s="268"/>
    </row>
    <row r="37" spans="1:109" s="94" customFormat="1" ht="19.95" customHeight="1" thickBot="1" x14ac:dyDescent="0.5">
      <c r="A37" s="98"/>
      <c r="B37" s="99" t="s">
        <v>224</v>
      </c>
      <c r="C37" s="67" t="s">
        <v>132</v>
      </c>
      <c r="D37" s="177"/>
      <c r="E37" s="240">
        <f t="shared" si="6"/>
        <v>0</v>
      </c>
      <c r="F37" s="237"/>
      <c r="G37" s="189"/>
      <c r="H37" s="189"/>
      <c r="I37" s="189"/>
      <c r="J37" s="189"/>
      <c r="K37" s="189"/>
      <c r="L37" s="210"/>
      <c r="M37" s="173"/>
      <c r="N37" s="173"/>
      <c r="O37" s="173"/>
      <c r="P37" s="173"/>
      <c r="Q37" s="173"/>
      <c r="R37" s="173"/>
      <c r="S37" s="171"/>
      <c r="T37" s="171"/>
      <c r="U37" s="171"/>
      <c r="V37" s="171"/>
      <c r="W37" s="171"/>
      <c r="X37" s="171"/>
      <c r="Y37" s="171"/>
      <c r="Z37" s="173"/>
      <c r="AA37" s="173"/>
      <c r="AB37" s="173"/>
      <c r="AC37" s="173"/>
      <c r="AD37" s="173"/>
      <c r="AE37" s="173"/>
      <c r="AF37" s="171"/>
      <c r="AG37" s="171"/>
      <c r="AH37" s="171"/>
      <c r="AI37" s="171"/>
      <c r="AJ37" s="171"/>
      <c r="AK37" s="171"/>
      <c r="AL37" s="173"/>
      <c r="AM37" s="177"/>
      <c r="AN37" s="177"/>
      <c r="AO37" s="177"/>
      <c r="AP37" s="177"/>
      <c r="AQ37" s="177"/>
      <c r="AR37" s="177"/>
      <c r="AS37" s="185"/>
      <c r="AT37" s="185"/>
      <c r="AU37" s="185"/>
      <c r="AV37" s="185"/>
      <c r="AW37" s="185"/>
      <c r="AX37" s="185"/>
      <c r="AY37" s="219"/>
      <c r="AZ37" s="228"/>
      <c r="BA37" s="235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0"/>
      <c r="DA37" s="270"/>
      <c r="DB37" s="270"/>
      <c r="DC37" s="270"/>
      <c r="DD37" s="270"/>
      <c r="DE37" s="270"/>
    </row>
    <row r="38" spans="1:109" s="39" customFormat="1" ht="19.95" customHeight="1" x14ac:dyDescent="0.45">
      <c r="A38" s="63">
        <v>9</v>
      </c>
      <c r="B38" s="68" t="s">
        <v>225</v>
      </c>
      <c r="C38" s="115" t="s">
        <v>203</v>
      </c>
      <c r="D38" s="209" t="s">
        <v>78</v>
      </c>
      <c r="E38" s="182">
        <f t="shared" si="6"/>
        <v>12</v>
      </c>
      <c r="F38" s="188"/>
      <c r="G38" s="188">
        <v>12</v>
      </c>
      <c r="H38" s="188"/>
      <c r="I38" s="188"/>
      <c r="J38" s="188"/>
      <c r="K38" s="188"/>
      <c r="L38" s="209"/>
      <c r="M38" s="172"/>
      <c r="N38" s="172"/>
      <c r="O38" s="172"/>
      <c r="P38" s="172"/>
      <c r="Q38" s="172"/>
      <c r="R38" s="172"/>
      <c r="S38" s="170"/>
      <c r="T38" s="170"/>
      <c r="U38" s="170"/>
      <c r="V38" s="170"/>
      <c r="W38" s="170"/>
      <c r="X38" s="170"/>
      <c r="Y38" s="170"/>
      <c r="Z38" s="172"/>
      <c r="AA38" s="172"/>
      <c r="AB38" s="172"/>
      <c r="AC38" s="172"/>
      <c r="AD38" s="172"/>
      <c r="AE38" s="172"/>
      <c r="AF38" s="170"/>
      <c r="AG38" s="170"/>
      <c r="AH38" s="170"/>
      <c r="AI38" s="170"/>
      <c r="AJ38" s="170"/>
      <c r="AK38" s="170"/>
      <c r="AL38" s="172"/>
      <c r="AM38" s="176"/>
      <c r="AN38" s="176"/>
      <c r="AO38" s="176"/>
      <c r="AP38" s="176"/>
      <c r="AQ38" s="176"/>
      <c r="AR38" s="176"/>
      <c r="AS38" s="184"/>
      <c r="AT38" s="184">
        <v>12</v>
      </c>
      <c r="AU38" s="184"/>
      <c r="AV38" s="184"/>
      <c r="AW38" s="184">
        <v>2</v>
      </c>
      <c r="AX38" s="184" t="s">
        <v>78</v>
      </c>
      <c r="AY38" s="180">
        <f t="shared" si="7"/>
        <v>2</v>
      </c>
      <c r="AZ38" s="227"/>
      <c r="BA38" s="233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8"/>
      <c r="CC38" s="268"/>
      <c r="CD38" s="268"/>
      <c r="CE38" s="268"/>
      <c r="CF38" s="268"/>
      <c r="CG38" s="268"/>
      <c r="CH38" s="268"/>
      <c r="CI38" s="268"/>
      <c r="CJ38" s="268"/>
      <c r="CK38" s="268"/>
      <c r="CL38" s="268"/>
      <c r="CM38" s="268"/>
      <c r="CN38" s="268"/>
      <c r="CO38" s="268"/>
      <c r="CP38" s="268"/>
      <c r="CQ38" s="268"/>
      <c r="CR38" s="268"/>
      <c r="CS38" s="268"/>
      <c r="CT38" s="268"/>
      <c r="CU38" s="268"/>
      <c r="CV38" s="268"/>
      <c r="CW38" s="268"/>
      <c r="CX38" s="268"/>
      <c r="CY38" s="268"/>
      <c r="CZ38" s="268"/>
      <c r="DA38" s="268"/>
      <c r="DB38" s="268"/>
      <c r="DC38" s="268"/>
      <c r="DD38" s="268"/>
      <c r="DE38" s="268"/>
    </row>
    <row r="39" spans="1:109" s="41" customFormat="1" ht="19.95" customHeight="1" thickBot="1" x14ac:dyDescent="0.5">
      <c r="A39" s="71"/>
      <c r="B39" s="72" t="s">
        <v>226</v>
      </c>
      <c r="C39" s="73" t="s">
        <v>199</v>
      </c>
      <c r="D39" s="210"/>
      <c r="E39" s="183">
        <f t="shared" si="6"/>
        <v>0</v>
      </c>
      <c r="F39" s="189"/>
      <c r="G39" s="189"/>
      <c r="H39" s="189"/>
      <c r="I39" s="189"/>
      <c r="J39" s="189"/>
      <c r="K39" s="189"/>
      <c r="L39" s="210"/>
      <c r="M39" s="173"/>
      <c r="N39" s="173"/>
      <c r="O39" s="173"/>
      <c r="P39" s="173"/>
      <c r="Q39" s="173"/>
      <c r="R39" s="173"/>
      <c r="S39" s="171"/>
      <c r="T39" s="171"/>
      <c r="U39" s="171"/>
      <c r="V39" s="171"/>
      <c r="W39" s="171"/>
      <c r="X39" s="171"/>
      <c r="Y39" s="171"/>
      <c r="Z39" s="173"/>
      <c r="AA39" s="173"/>
      <c r="AB39" s="173"/>
      <c r="AC39" s="173"/>
      <c r="AD39" s="173"/>
      <c r="AE39" s="173"/>
      <c r="AF39" s="171"/>
      <c r="AG39" s="171"/>
      <c r="AH39" s="171"/>
      <c r="AI39" s="171"/>
      <c r="AJ39" s="171"/>
      <c r="AK39" s="171"/>
      <c r="AL39" s="173"/>
      <c r="AM39" s="177"/>
      <c r="AN39" s="177"/>
      <c r="AO39" s="177"/>
      <c r="AP39" s="177"/>
      <c r="AQ39" s="177"/>
      <c r="AR39" s="177"/>
      <c r="AS39" s="185"/>
      <c r="AT39" s="185"/>
      <c r="AU39" s="185"/>
      <c r="AV39" s="185"/>
      <c r="AW39" s="185"/>
      <c r="AX39" s="185"/>
      <c r="AY39" s="181"/>
      <c r="AZ39" s="228"/>
      <c r="BA39" s="234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</row>
    <row r="40" spans="1:109" s="3" customFormat="1" ht="34" customHeight="1" x14ac:dyDescent="0.4">
      <c r="A40" s="29"/>
      <c r="B40" s="111"/>
      <c r="C40" s="112" t="s">
        <v>53</v>
      </c>
      <c r="D40" s="29"/>
      <c r="E40" s="27">
        <f t="shared" ref="E40:AZ40" si="8">SUM(E22:E39)</f>
        <v>150</v>
      </c>
      <c r="F40" s="27">
        <f t="shared" si="8"/>
        <v>45</v>
      </c>
      <c r="G40" s="27">
        <f t="shared" si="8"/>
        <v>69</v>
      </c>
      <c r="H40" s="27">
        <f t="shared" si="8"/>
        <v>36</v>
      </c>
      <c r="I40" s="27">
        <f t="shared" si="8"/>
        <v>0</v>
      </c>
      <c r="J40" s="27">
        <f t="shared" si="8"/>
        <v>0</v>
      </c>
      <c r="K40" s="27">
        <f t="shared" si="8"/>
        <v>0</v>
      </c>
      <c r="L40" s="27">
        <f t="shared" si="8"/>
        <v>0</v>
      </c>
      <c r="M40" s="27">
        <f t="shared" si="8"/>
        <v>0</v>
      </c>
      <c r="N40" s="27">
        <f t="shared" si="8"/>
        <v>0</v>
      </c>
      <c r="O40" s="27">
        <f t="shared" si="8"/>
        <v>0</v>
      </c>
      <c r="P40" s="27">
        <f t="shared" si="8"/>
        <v>0</v>
      </c>
      <c r="Q40" s="27">
        <f t="shared" si="8"/>
        <v>0</v>
      </c>
      <c r="R40" s="113"/>
      <c r="S40" s="27">
        <f t="shared" si="8"/>
        <v>0</v>
      </c>
      <c r="T40" s="27">
        <f t="shared" si="8"/>
        <v>0</v>
      </c>
      <c r="U40" s="27">
        <f t="shared" si="8"/>
        <v>0</v>
      </c>
      <c r="V40" s="27">
        <f t="shared" si="8"/>
        <v>0</v>
      </c>
      <c r="W40" s="27">
        <f t="shared" si="8"/>
        <v>0</v>
      </c>
      <c r="X40" s="27">
        <f t="shared" si="8"/>
        <v>0</v>
      </c>
      <c r="Y40" s="113"/>
      <c r="Z40" s="27">
        <f t="shared" si="8"/>
        <v>0</v>
      </c>
      <c r="AA40" s="27">
        <f t="shared" si="8"/>
        <v>0</v>
      </c>
      <c r="AB40" s="27">
        <f t="shared" si="8"/>
        <v>0</v>
      </c>
      <c r="AC40" s="27">
        <f t="shared" si="8"/>
        <v>0</v>
      </c>
      <c r="AD40" s="27">
        <f t="shared" si="8"/>
        <v>0</v>
      </c>
      <c r="AE40" s="113"/>
      <c r="AF40" s="27">
        <f t="shared" si="8"/>
        <v>0</v>
      </c>
      <c r="AG40" s="27">
        <f t="shared" si="8"/>
        <v>0</v>
      </c>
      <c r="AH40" s="27">
        <f t="shared" si="8"/>
        <v>0</v>
      </c>
      <c r="AI40" s="27">
        <f t="shared" si="8"/>
        <v>0</v>
      </c>
      <c r="AJ40" s="27">
        <f t="shared" si="8"/>
        <v>0</v>
      </c>
      <c r="AK40" s="113"/>
      <c r="AL40" s="27">
        <f t="shared" si="8"/>
        <v>18</v>
      </c>
      <c r="AM40" s="27">
        <f t="shared" si="8"/>
        <v>18</v>
      </c>
      <c r="AN40" s="27">
        <f t="shared" si="8"/>
        <v>18</v>
      </c>
      <c r="AO40" s="27">
        <f t="shared" si="8"/>
        <v>0</v>
      </c>
      <c r="AP40" s="27">
        <f t="shared" si="8"/>
        <v>0</v>
      </c>
      <c r="AQ40" s="27">
        <f t="shared" si="8"/>
        <v>8</v>
      </c>
      <c r="AR40" s="113"/>
      <c r="AS40" s="27">
        <f t="shared" si="8"/>
        <v>27</v>
      </c>
      <c r="AT40" s="27">
        <f t="shared" si="8"/>
        <v>51</v>
      </c>
      <c r="AU40" s="27">
        <f t="shared" si="8"/>
        <v>18</v>
      </c>
      <c r="AV40" s="27">
        <f t="shared" si="8"/>
        <v>0</v>
      </c>
      <c r="AW40" s="27">
        <f t="shared" si="8"/>
        <v>15</v>
      </c>
      <c r="AX40" s="113"/>
      <c r="AY40" s="27">
        <f>SUM(AY22:AY39)</f>
        <v>23</v>
      </c>
      <c r="AZ40" s="114">
        <f t="shared" si="8"/>
        <v>0</v>
      </c>
      <c r="BJ40" s="268"/>
      <c r="BK40" s="268"/>
      <c r="BL40" s="268"/>
      <c r="BM40" s="268"/>
      <c r="BN40" s="268"/>
      <c r="BO40" s="268"/>
      <c r="BP40" s="268"/>
      <c r="BQ40" s="268"/>
      <c r="BR40" s="268"/>
      <c r="BS40" s="268"/>
      <c r="BT40" s="268"/>
      <c r="BU40" s="268"/>
      <c r="BV40" s="268"/>
      <c r="BW40" s="268"/>
      <c r="BX40" s="268"/>
      <c r="BY40" s="268"/>
      <c r="BZ40" s="268"/>
      <c r="CA40" s="268"/>
      <c r="CB40" s="268"/>
      <c r="CC40" s="268"/>
      <c r="CD40" s="268"/>
      <c r="CE40" s="268"/>
      <c r="CF40" s="268"/>
      <c r="CG40" s="268"/>
      <c r="CH40" s="268"/>
      <c r="CI40" s="268"/>
      <c r="CJ40" s="268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</row>
    <row r="41" spans="1:109" s="3" customFormat="1" ht="34" customHeight="1" x14ac:dyDescent="0.45">
      <c r="A41" s="26"/>
      <c r="B41" s="211" t="s">
        <v>52</v>
      </c>
      <c r="C41" s="212"/>
      <c r="D41" s="213"/>
      <c r="E41" s="44">
        <f t="shared" ref="E41:Q41" si="9">E40+E20</f>
        <v>321</v>
      </c>
      <c r="F41" s="44">
        <f t="shared" si="9"/>
        <v>108</v>
      </c>
      <c r="G41" s="44">
        <f t="shared" si="9"/>
        <v>135</v>
      </c>
      <c r="H41" s="44">
        <f t="shared" si="9"/>
        <v>78</v>
      </c>
      <c r="I41" s="44">
        <f t="shared" si="9"/>
        <v>0</v>
      </c>
      <c r="J41" s="44">
        <f t="shared" si="9"/>
        <v>0</v>
      </c>
      <c r="K41" s="44">
        <f t="shared" si="9"/>
        <v>0</v>
      </c>
      <c r="L41" s="44">
        <f t="shared" si="9"/>
        <v>0</v>
      </c>
      <c r="M41" s="44">
        <f t="shared" si="9"/>
        <v>0</v>
      </c>
      <c r="N41" s="44">
        <f t="shared" si="9"/>
        <v>0</v>
      </c>
      <c r="O41" s="44">
        <f t="shared" si="9"/>
        <v>0</v>
      </c>
      <c r="P41" s="44">
        <f t="shared" si="9"/>
        <v>0</v>
      </c>
      <c r="Q41" s="44">
        <f t="shared" si="9"/>
        <v>0</v>
      </c>
      <c r="R41" s="81"/>
      <c r="S41" s="44">
        <f t="shared" ref="S41:X41" si="10">S40+S20</f>
        <v>0</v>
      </c>
      <c r="T41" s="44">
        <f t="shared" si="10"/>
        <v>0</v>
      </c>
      <c r="U41" s="44">
        <f t="shared" si="10"/>
        <v>0</v>
      </c>
      <c r="V41" s="44">
        <f t="shared" si="10"/>
        <v>0</v>
      </c>
      <c r="W41" s="44">
        <f t="shared" si="10"/>
        <v>0</v>
      </c>
      <c r="X41" s="44">
        <f t="shared" si="10"/>
        <v>0</v>
      </c>
      <c r="Y41" s="81"/>
      <c r="Z41" s="44">
        <f>Z40+Z20</f>
        <v>0</v>
      </c>
      <c r="AA41" s="44">
        <f>AA40+AA20</f>
        <v>0</v>
      </c>
      <c r="AB41" s="44">
        <f>AB40+AB20</f>
        <v>0</v>
      </c>
      <c r="AC41" s="44">
        <f>AC40+AC20</f>
        <v>0</v>
      </c>
      <c r="AD41" s="44">
        <f>AD40+AD20</f>
        <v>0</v>
      </c>
      <c r="AE41" s="81"/>
      <c r="AF41" s="44">
        <f>AF40+AF20</f>
        <v>18</v>
      </c>
      <c r="AG41" s="44">
        <f>AG40+AG20</f>
        <v>18</v>
      </c>
      <c r="AH41" s="44">
        <f>AH40+AH20</f>
        <v>15</v>
      </c>
      <c r="AI41" s="44">
        <f>AI40+AI20</f>
        <v>0</v>
      </c>
      <c r="AJ41" s="44">
        <f>AJ40+AJ20</f>
        <v>8</v>
      </c>
      <c r="AK41" s="81"/>
      <c r="AL41" s="44">
        <f t="shared" ref="AL41:AQ41" si="11">AL40+AL20</f>
        <v>54</v>
      </c>
      <c r="AM41" s="44">
        <f t="shared" si="11"/>
        <v>45</v>
      </c>
      <c r="AN41" s="44">
        <f t="shared" si="11"/>
        <v>45</v>
      </c>
      <c r="AO41" s="44">
        <f t="shared" si="11"/>
        <v>0</v>
      </c>
      <c r="AP41" s="44">
        <f t="shared" si="11"/>
        <v>0</v>
      </c>
      <c r="AQ41" s="44">
        <f t="shared" si="11"/>
        <v>23</v>
      </c>
      <c r="AR41" s="81"/>
      <c r="AS41" s="44">
        <f>AS40+AS20</f>
        <v>36</v>
      </c>
      <c r="AT41" s="44">
        <f>AT40+AT20</f>
        <v>72</v>
      </c>
      <c r="AU41" s="44">
        <f>AU40+AU20</f>
        <v>18</v>
      </c>
      <c r="AV41" s="44">
        <f>AV40+AV20</f>
        <v>0</v>
      </c>
      <c r="AW41" s="44">
        <f>AW40+AW20</f>
        <v>20</v>
      </c>
      <c r="AX41" s="81"/>
      <c r="AY41" s="44">
        <f>AY40+AY20</f>
        <v>51</v>
      </c>
      <c r="AZ41" s="101">
        <f>AZ40+AZ20</f>
        <v>18</v>
      </c>
      <c r="BJ41" s="268"/>
      <c r="BK41" s="268"/>
      <c r="BL41" s="268"/>
      <c r="BM41" s="268"/>
      <c r="BN41" s="268"/>
      <c r="BO41" s="268"/>
      <c r="BP41" s="268"/>
      <c r="BQ41" s="268"/>
      <c r="BR41" s="268"/>
      <c r="BS41" s="268"/>
      <c r="BT41" s="268"/>
      <c r="BU41" s="268"/>
      <c r="BV41" s="268"/>
      <c r="BW41" s="268"/>
      <c r="BX41" s="268"/>
      <c r="BY41" s="268"/>
      <c r="BZ41" s="268"/>
      <c r="CA41" s="268"/>
      <c r="CB41" s="268"/>
      <c r="CC41" s="268"/>
      <c r="CD41" s="268"/>
      <c r="CE41" s="268"/>
      <c r="CF41" s="268"/>
      <c r="CG41" s="268"/>
      <c r="CH41" s="268"/>
      <c r="CI41" s="268"/>
      <c r="CJ41" s="268"/>
      <c r="CK41" s="268"/>
      <c r="CL41" s="268"/>
      <c r="CM41" s="268"/>
      <c r="CN41" s="268"/>
      <c r="CO41" s="268"/>
      <c r="CP41" s="268"/>
      <c r="CQ41" s="268"/>
      <c r="CR41" s="268"/>
      <c r="CS41" s="268"/>
      <c r="CT41" s="268"/>
      <c r="CU41" s="268"/>
      <c r="CV41" s="268"/>
      <c r="CW41" s="268"/>
      <c r="CX41" s="268"/>
      <c r="CY41" s="268"/>
      <c r="CZ41" s="268"/>
      <c r="DA41" s="268"/>
      <c r="DB41" s="268"/>
      <c r="DC41" s="268"/>
      <c r="DD41" s="268"/>
      <c r="DE41" s="268"/>
    </row>
    <row r="42" spans="1:109" s="3" customFormat="1" ht="28.2" customHeight="1" thickBot="1" x14ac:dyDescent="0.45">
      <c r="A42" s="96"/>
      <c r="B42" s="246" t="s">
        <v>206</v>
      </c>
      <c r="C42" s="247"/>
      <c r="D42" s="95"/>
      <c r="E42" s="95">
        <f>E41+' FIR I st. NST.'!E48</f>
        <v>1335</v>
      </c>
      <c r="F42" s="95">
        <f>F41+' FIR I st. NST.'!F48</f>
        <v>546</v>
      </c>
      <c r="G42" s="95">
        <f>G41+' FIR I st. NST.'!G48</f>
        <v>495</v>
      </c>
      <c r="H42" s="95">
        <f>H41+' FIR I st. NST.'!H48</f>
        <v>174</v>
      </c>
      <c r="I42" s="95">
        <f>I41+' FIR I st. NST.'!I48</f>
        <v>48</v>
      </c>
      <c r="J42" s="95">
        <f>J41+' FIR I st. NST.'!J48</f>
        <v>72</v>
      </c>
      <c r="K42" s="95">
        <f>K41+' FIR I st. NST.'!K48</f>
        <v>0</v>
      </c>
      <c r="L42" s="95">
        <f>L41+' FIR I st. NST.'!L48</f>
        <v>120</v>
      </c>
      <c r="M42" s="95">
        <f>M41+' FIR I st. NST.'!M48</f>
        <v>72</v>
      </c>
      <c r="N42" s="95">
        <f>N41+' FIR I st. NST.'!N48</f>
        <v>24</v>
      </c>
      <c r="O42" s="95">
        <f>O41+' FIR I st. NST.'!O48</f>
        <v>18</v>
      </c>
      <c r="P42" s="95">
        <f>P41+' FIR I st. NST.'!P48</f>
        <v>0</v>
      </c>
      <c r="Q42" s="95">
        <f>Q41+' FIR I st. NST.'!Q48</f>
        <v>30</v>
      </c>
      <c r="R42" s="102"/>
      <c r="S42" s="95">
        <f>S41+' FIR I st. NST.'!S48</f>
        <v>120</v>
      </c>
      <c r="T42" s="95">
        <f>T41+' FIR I st. NST.'!T48</f>
        <v>84</v>
      </c>
      <c r="U42" s="95">
        <f>U41+' FIR I st. NST.'!U48</f>
        <v>24</v>
      </c>
      <c r="V42" s="95">
        <f>V41+' FIR I st. NST.'!V48</f>
        <v>18</v>
      </c>
      <c r="W42" s="95">
        <f>W41+' FIR I st. NST.'!W48</f>
        <v>0</v>
      </c>
      <c r="X42" s="95">
        <f>X41+' FIR I st. NST.'!X48</f>
        <v>29</v>
      </c>
      <c r="Y42" s="102"/>
      <c r="Z42" s="95">
        <f>Z41+' FIR I st. NST.'!Z48</f>
        <v>114</v>
      </c>
      <c r="AA42" s="95">
        <f>AA41+' FIR I st. NST.'!AA48</f>
        <v>108</v>
      </c>
      <c r="AB42" s="95">
        <f>AB41+' FIR I st. NST.'!AB48</f>
        <v>24</v>
      </c>
      <c r="AC42" s="95">
        <f>AC41+' FIR I st. NST.'!AC48</f>
        <v>18</v>
      </c>
      <c r="AD42" s="95">
        <f>AD41+' FIR I st. NST.'!AD48</f>
        <v>30</v>
      </c>
      <c r="AE42" s="102"/>
      <c r="AF42" s="95">
        <f>AF41+' FIR I st. NST.'!AF48</f>
        <v>66</v>
      </c>
      <c r="AG42" s="95">
        <f>AG41+' FIR I st. NST.'!AG48</f>
        <v>102</v>
      </c>
      <c r="AH42" s="95">
        <f>AH41+' FIR I st. NST.'!AH48</f>
        <v>39</v>
      </c>
      <c r="AI42" s="95">
        <f>AI41+' FIR I st. NST.'!AI48</f>
        <v>18</v>
      </c>
      <c r="AJ42" s="95">
        <f>AJ41+' FIR I st. NST.'!AJ48</f>
        <v>29</v>
      </c>
      <c r="AK42" s="102"/>
      <c r="AL42" s="95">
        <f>AL41+' FIR I st. NST.'!AL48</f>
        <v>66</v>
      </c>
      <c r="AM42" s="95">
        <f>AM41+' FIR I st. NST.'!AM48</f>
        <v>57</v>
      </c>
      <c r="AN42" s="95">
        <f>AN41+' FIR I st. NST.'!AN48</f>
        <v>45</v>
      </c>
      <c r="AO42" s="95">
        <f>AO41+' FIR I st. NST.'!AO48</f>
        <v>24</v>
      </c>
      <c r="AP42" s="95">
        <f>AP41+' FIR I st. NST.'!AP48</f>
        <v>120</v>
      </c>
      <c r="AQ42" s="95">
        <f>AQ41+' FIR I st. NST.'!AQ48</f>
        <v>35</v>
      </c>
      <c r="AR42" s="102"/>
      <c r="AS42" s="95">
        <f>AS41+' FIR I st. NST.'!AS48</f>
        <v>60</v>
      </c>
      <c r="AT42" s="95">
        <f>AT41+' FIR I st. NST.'!AT48</f>
        <v>72</v>
      </c>
      <c r="AU42" s="95">
        <f>AU41+' FIR I st. NST.'!AU48</f>
        <v>18</v>
      </c>
      <c r="AV42" s="95">
        <f>AV41+' FIR I st. NST.'!AV48</f>
        <v>24</v>
      </c>
      <c r="AW42" s="95">
        <f>AW41+' FIR I st. NST.'!AW48</f>
        <v>27</v>
      </c>
      <c r="AX42" s="102"/>
      <c r="AY42" s="95">
        <f>AY41+' FIR I st. NST.'!AY48</f>
        <v>180</v>
      </c>
      <c r="AZ42" s="103">
        <f>AZ41+' FIR I st. NST.'!AZ48</f>
        <v>100</v>
      </c>
      <c r="BA42" s="100">
        <f>BA41+' FIR I st. NST.'!BA48</f>
        <v>0</v>
      </c>
      <c r="BJ42" s="268"/>
      <c r="BK42" s="268"/>
      <c r="BL42" s="268"/>
      <c r="BM42" s="268"/>
      <c r="BN42" s="268"/>
      <c r="BO42" s="268"/>
      <c r="BP42" s="268"/>
      <c r="BQ42" s="268"/>
      <c r="BR42" s="268"/>
      <c r="BS42" s="268"/>
      <c r="BT42" s="268"/>
      <c r="BU42" s="268"/>
      <c r="BV42" s="268"/>
      <c r="BW42" s="268"/>
      <c r="BX42" s="268"/>
      <c r="BY42" s="268"/>
      <c r="BZ42" s="268"/>
      <c r="CA42" s="268"/>
      <c r="CB42" s="268"/>
      <c r="CC42" s="268"/>
      <c r="CD42" s="268"/>
      <c r="CE42" s="268"/>
      <c r="CF42" s="268"/>
      <c r="CG42" s="268"/>
      <c r="CH42" s="268"/>
      <c r="CI42" s="268"/>
      <c r="CJ42" s="268"/>
      <c r="CK42" s="268"/>
      <c r="CL42" s="268"/>
      <c r="CM42" s="268"/>
      <c r="CN42" s="268"/>
      <c r="CO42" s="268"/>
      <c r="CP42" s="268"/>
      <c r="CQ42" s="268"/>
      <c r="CR42" s="268"/>
      <c r="CS42" s="268"/>
      <c r="CT42" s="268"/>
      <c r="CU42" s="268"/>
      <c r="CV42" s="268"/>
      <c r="CW42" s="268"/>
      <c r="CX42" s="268"/>
      <c r="CY42" s="268"/>
      <c r="CZ42" s="268"/>
      <c r="DA42" s="268"/>
      <c r="DB42" s="268"/>
      <c r="DC42" s="268"/>
      <c r="DD42" s="268"/>
      <c r="DE42" s="268"/>
    </row>
    <row r="43" spans="1:109" s="32" customFormat="1" x14ac:dyDescent="0.45">
      <c r="A43" s="126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</row>
    <row r="44" spans="1:109" s="138" customFormat="1" ht="27.75" customHeight="1" x14ac:dyDescent="0.4">
      <c r="A44" s="226" t="s">
        <v>208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BJ44" s="260"/>
      <c r="BK44" s="260"/>
      <c r="BL44" s="260"/>
      <c r="BM44" s="260"/>
      <c r="BN44" s="260"/>
      <c r="BO44" s="260"/>
      <c r="BP44" s="260"/>
      <c r="BQ44" s="260"/>
      <c r="BR44" s="260"/>
      <c r="BS44" s="260"/>
      <c r="BT44" s="260"/>
      <c r="BU44" s="260"/>
      <c r="BV44" s="260"/>
      <c r="BW44" s="260"/>
      <c r="BX44" s="260"/>
      <c r="BY44" s="260"/>
      <c r="BZ44" s="260"/>
      <c r="CA44" s="260"/>
      <c r="CB44" s="260"/>
      <c r="CC44" s="260"/>
      <c r="CD44" s="260"/>
      <c r="CE44" s="260"/>
      <c r="CF44" s="260"/>
      <c r="CG44" s="260"/>
      <c r="CH44" s="260"/>
      <c r="CI44" s="260"/>
      <c r="CJ44" s="260"/>
      <c r="CK44" s="260"/>
      <c r="CL44" s="260"/>
      <c r="CM44" s="260"/>
      <c r="CN44" s="260"/>
      <c r="CO44" s="260"/>
      <c r="CP44" s="260"/>
      <c r="CQ44" s="260"/>
      <c r="CR44" s="260"/>
      <c r="CS44" s="260"/>
      <c r="CT44" s="260"/>
      <c r="CU44" s="260"/>
      <c r="CV44" s="260"/>
      <c r="CW44" s="260"/>
      <c r="CX44" s="260"/>
      <c r="CY44" s="260"/>
      <c r="CZ44" s="260"/>
      <c r="DA44" s="260"/>
      <c r="DB44" s="260"/>
      <c r="DC44" s="260"/>
      <c r="DD44" s="260"/>
      <c r="DE44" s="260"/>
    </row>
    <row r="45" spans="1:109" s="136" customFormat="1" ht="21.75" customHeight="1" x14ac:dyDescent="0.35">
      <c r="A45" s="136" t="s">
        <v>198</v>
      </c>
      <c r="B45" s="137"/>
      <c r="BJ45" s="262"/>
      <c r="BK45" s="262"/>
      <c r="BL45" s="262"/>
      <c r="BM45" s="262"/>
      <c r="BN45" s="262"/>
      <c r="BO45" s="262"/>
      <c r="BP45" s="262"/>
      <c r="BQ45" s="262"/>
      <c r="BR45" s="262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2"/>
      <c r="CD45" s="262"/>
      <c r="CE45" s="262"/>
      <c r="CF45" s="262"/>
      <c r="CG45" s="262"/>
      <c r="CH45" s="262"/>
      <c r="CI45" s="262"/>
      <c r="CJ45" s="262"/>
      <c r="CK45" s="262"/>
      <c r="CL45" s="262"/>
      <c r="CM45" s="262"/>
      <c r="CN45" s="262"/>
      <c r="CO45" s="262"/>
      <c r="CP45" s="262"/>
      <c r="CQ45" s="262"/>
      <c r="CR45" s="262"/>
      <c r="CS45" s="262"/>
      <c r="CT45" s="262"/>
      <c r="CU45" s="262"/>
      <c r="CV45" s="262"/>
      <c r="CW45" s="262"/>
      <c r="CX45" s="262"/>
      <c r="CY45" s="262"/>
      <c r="CZ45" s="262"/>
      <c r="DA45" s="262"/>
      <c r="DB45" s="262"/>
      <c r="DC45" s="262"/>
      <c r="DD45" s="262"/>
      <c r="DE45" s="262"/>
    </row>
    <row r="46" spans="1:109" s="119" customFormat="1" ht="12.9" x14ac:dyDescent="0.4">
      <c r="A46" s="118" t="s">
        <v>202</v>
      </c>
      <c r="B46" s="118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  <c r="CV46" s="263"/>
      <c r="CW46" s="263"/>
      <c r="CX46" s="263"/>
      <c r="CY46" s="263"/>
      <c r="CZ46" s="263"/>
      <c r="DA46" s="263"/>
      <c r="DB46" s="263"/>
      <c r="DC46" s="263"/>
      <c r="DD46" s="263"/>
      <c r="DE46" s="263"/>
    </row>
    <row r="47" spans="1:109" s="119" customFormat="1" ht="12.9" x14ac:dyDescent="0.4">
      <c r="A47" s="118"/>
      <c r="B47" s="118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</row>
    <row r="48" spans="1:109" s="124" customFormat="1" ht="12.9" x14ac:dyDescent="0.4">
      <c r="A48" s="123" t="s">
        <v>229</v>
      </c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  <c r="CS48" s="264"/>
      <c r="CT48" s="264"/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</row>
    <row r="49" spans="1:144" s="119" customFormat="1" ht="12.9" x14ac:dyDescent="0.4">
      <c r="A49" s="118"/>
      <c r="B49" s="118"/>
      <c r="BJ49" s="263"/>
      <c r="BK49" s="263"/>
      <c r="BL49" s="263"/>
      <c r="BM49" s="263"/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3"/>
      <c r="CC49" s="263"/>
      <c r="CD49" s="263"/>
      <c r="CE49" s="263"/>
      <c r="CF49" s="263"/>
      <c r="CG49" s="263"/>
      <c r="CH49" s="263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  <c r="CU49" s="263"/>
      <c r="CV49" s="263"/>
      <c r="CW49" s="263"/>
      <c r="CX49" s="263"/>
      <c r="CY49" s="263"/>
      <c r="CZ49" s="263"/>
      <c r="DA49" s="263"/>
      <c r="DB49" s="263"/>
      <c r="DC49" s="263"/>
      <c r="DD49" s="263"/>
      <c r="DE49" s="263"/>
    </row>
    <row r="50" spans="1:144" s="119" customFormat="1" ht="12.9" x14ac:dyDescent="0.4">
      <c r="A50" s="118"/>
      <c r="B50" s="118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263"/>
    </row>
    <row r="51" spans="1:144" s="120" customFormat="1" ht="12.9" x14ac:dyDescent="0.4">
      <c r="A51" s="118"/>
      <c r="B51" s="118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263"/>
      <c r="BK51" s="263"/>
      <c r="BL51" s="263"/>
      <c r="BM51" s="263"/>
      <c r="BN51" s="263"/>
      <c r="BO51" s="263"/>
      <c r="BP51" s="263"/>
      <c r="BQ51" s="263"/>
      <c r="BR51" s="263"/>
      <c r="BS51" s="263"/>
      <c r="BT51" s="263"/>
      <c r="BU51" s="263"/>
      <c r="BV51" s="263"/>
      <c r="BW51" s="263"/>
      <c r="BX51" s="263"/>
      <c r="BY51" s="263"/>
      <c r="BZ51" s="263"/>
      <c r="CA51" s="263"/>
      <c r="CB51" s="263"/>
      <c r="CC51" s="263"/>
      <c r="CD51" s="263"/>
      <c r="CE51" s="263"/>
      <c r="CF51" s="263"/>
      <c r="CG51" s="263"/>
      <c r="CH51" s="263"/>
      <c r="CI51" s="263"/>
      <c r="CJ51" s="263"/>
      <c r="CK51" s="263"/>
      <c r="CL51" s="263"/>
      <c r="CM51" s="263"/>
      <c r="CN51" s="263"/>
      <c r="CO51" s="263"/>
      <c r="CP51" s="263"/>
      <c r="CQ51" s="263"/>
      <c r="CR51" s="263"/>
      <c r="CS51" s="263"/>
      <c r="CT51" s="263"/>
      <c r="CU51" s="263"/>
      <c r="CV51" s="263"/>
      <c r="CW51" s="263"/>
      <c r="CX51" s="263"/>
      <c r="CY51" s="263"/>
      <c r="CZ51" s="263"/>
      <c r="DA51" s="263"/>
      <c r="DB51" s="263"/>
      <c r="DC51" s="263"/>
      <c r="DD51" s="263"/>
      <c r="DE51" s="263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</row>
    <row r="52" spans="1:144" s="120" customFormat="1" ht="12.9" x14ac:dyDescent="0.4">
      <c r="A52" s="118" t="s">
        <v>192</v>
      </c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 t="s">
        <v>193</v>
      </c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263"/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3"/>
      <c r="CC52" s="263"/>
      <c r="CD52" s="263"/>
      <c r="CE52" s="263"/>
      <c r="CF52" s="263"/>
      <c r="CG52" s="263"/>
      <c r="CH52" s="263"/>
      <c r="CI52" s="263"/>
      <c r="CJ52" s="263"/>
      <c r="CK52" s="263"/>
      <c r="CL52" s="263"/>
      <c r="CM52" s="263"/>
      <c r="CN52" s="263"/>
      <c r="CO52" s="263"/>
      <c r="CP52" s="263"/>
      <c r="CQ52" s="263"/>
      <c r="CR52" s="263"/>
      <c r="CS52" s="263"/>
      <c r="CT52" s="263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</row>
    <row r="53" spans="1:144" s="120" customFormat="1" ht="12.9" x14ac:dyDescent="0.4">
      <c r="A53" s="118" t="s">
        <v>194</v>
      </c>
      <c r="B53" s="118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 t="s">
        <v>195</v>
      </c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</row>
    <row r="54" spans="1:144" s="120" customFormat="1" ht="12.9" x14ac:dyDescent="0.4">
      <c r="A54" s="118"/>
      <c r="B54" s="118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 t="s">
        <v>196</v>
      </c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263"/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263"/>
      <c r="BW54" s="263"/>
      <c r="BX54" s="263"/>
      <c r="BY54" s="263"/>
      <c r="BZ54" s="263"/>
      <c r="CA54" s="263"/>
      <c r="CB54" s="263"/>
      <c r="CC54" s="263"/>
      <c r="CD54" s="263"/>
      <c r="CE54" s="263"/>
      <c r="CF54" s="263"/>
      <c r="CG54" s="263"/>
      <c r="CH54" s="263"/>
      <c r="CI54" s="263"/>
      <c r="CJ54" s="263"/>
      <c r="CK54" s="263"/>
      <c r="CL54" s="263"/>
      <c r="CM54" s="263"/>
      <c r="CN54" s="263"/>
      <c r="CO54" s="263"/>
      <c r="CP54" s="263"/>
      <c r="CQ54" s="263"/>
      <c r="CR54" s="263"/>
      <c r="CS54" s="263"/>
      <c r="CT54" s="263"/>
      <c r="CU54" s="263"/>
      <c r="CV54" s="263"/>
      <c r="CW54" s="263"/>
      <c r="CX54" s="263"/>
      <c r="CY54" s="263"/>
      <c r="CZ54" s="263"/>
      <c r="DA54" s="263"/>
      <c r="DB54" s="263"/>
      <c r="DC54" s="263"/>
      <c r="DD54" s="263"/>
      <c r="DE54" s="263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</row>
  </sheetData>
  <mergeCells count="517">
    <mergeCell ref="J22:J23"/>
    <mergeCell ref="K22:K23"/>
    <mergeCell ref="J36:J37"/>
    <mergeCell ref="K36:K37"/>
    <mergeCell ref="L36:L37"/>
    <mergeCell ref="D34:D35"/>
    <mergeCell ref="E34:E35"/>
    <mergeCell ref="F34:F35"/>
    <mergeCell ref="G34:G35"/>
    <mergeCell ref="H34:H35"/>
    <mergeCell ref="I34:I35"/>
    <mergeCell ref="J34:J35"/>
    <mergeCell ref="K34:K35"/>
    <mergeCell ref="D22:D23"/>
    <mergeCell ref="E22:E23"/>
    <mergeCell ref="D24:D25"/>
    <mergeCell ref="E24:E25"/>
    <mergeCell ref="F24:F25"/>
    <mergeCell ref="G24:G25"/>
    <mergeCell ref="H24:H25"/>
    <mergeCell ref="I24:I25"/>
    <mergeCell ref="J24:J25"/>
    <mergeCell ref="K24:K25"/>
    <mergeCell ref="G22:G23"/>
    <mergeCell ref="G38:G39"/>
    <mergeCell ref="H38:H39"/>
    <mergeCell ref="I38:I39"/>
    <mergeCell ref="U34:U35"/>
    <mergeCell ref="V34:V35"/>
    <mergeCell ref="W34:W35"/>
    <mergeCell ref="B41:D41"/>
    <mergeCell ref="B42:C42"/>
    <mergeCell ref="L30:L31"/>
    <mergeCell ref="D38:D39"/>
    <mergeCell ref="E38:E39"/>
    <mergeCell ref="F38:F39"/>
    <mergeCell ref="J38:J39"/>
    <mergeCell ref="K38:K39"/>
    <mergeCell ref="T38:T39"/>
    <mergeCell ref="L32:L33"/>
    <mergeCell ref="L34:L35"/>
    <mergeCell ref="D36:D37"/>
    <mergeCell ref="E36:E37"/>
    <mergeCell ref="F36:F37"/>
    <mergeCell ref="G36:G37"/>
    <mergeCell ref="H36:H37"/>
    <mergeCell ref="I36:I37"/>
    <mergeCell ref="O36:O37"/>
    <mergeCell ref="M34:M35"/>
    <mergeCell ref="N34:N35"/>
    <mergeCell ref="O34:O35"/>
    <mergeCell ref="P34:P35"/>
    <mergeCell ref="Q34:Q35"/>
    <mergeCell ref="R34:R35"/>
    <mergeCell ref="S34:S35"/>
    <mergeCell ref="T34:T35"/>
    <mergeCell ref="Q26:Q27"/>
    <mergeCell ref="R26:R27"/>
    <mergeCell ref="S26:S27"/>
    <mergeCell ref="T26:T27"/>
    <mergeCell ref="N30:N31"/>
    <mergeCell ref="O30:O31"/>
    <mergeCell ref="P30:P31"/>
    <mergeCell ref="Q30:Q31"/>
    <mergeCell ref="R30:R31"/>
    <mergeCell ref="S30:S31"/>
    <mergeCell ref="T30:T31"/>
    <mergeCell ref="L24:L25"/>
    <mergeCell ref="L22:L23"/>
    <mergeCell ref="L38:L39"/>
    <mergeCell ref="L26:L27"/>
    <mergeCell ref="Q22:Q23"/>
    <mergeCell ref="R22:R23"/>
    <mergeCell ref="S22:S23"/>
    <mergeCell ref="O24:O25"/>
    <mergeCell ref="P24:P25"/>
    <mergeCell ref="Q24:Q25"/>
    <mergeCell ref="R24:R25"/>
    <mergeCell ref="M24:M25"/>
    <mergeCell ref="N24:N25"/>
    <mergeCell ref="M38:M39"/>
    <mergeCell ref="N38:N39"/>
    <mergeCell ref="O38:O39"/>
    <mergeCell ref="P38:P39"/>
    <mergeCell ref="Q38:Q39"/>
    <mergeCell ref="R38:R39"/>
    <mergeCell ref="S38:S39"/>
    <mergeCell ref="N26:N27"/>
    <mergeCell ref="O26:O27"/>
    <mergeCell ref="M36:M37"/>
    <mergeCell ref="N36:N37"/>
    <mergeCell ref="Y24:Y25"/>
    <mergeCell ref="Z24:Z25"/>
    <mergeCell ref="AA24:AA25"/>
    <mergeCell ref="AB24:AB25"/>
    <mergeCell ref="AC24:AC25"/>
    <mergeCell ref="AD24:AD25"/>
    <mergeCell ref="S24:S25"/>
    <mergeCell ref="T24:T25"/>
    <mergeCell ref="U24:U25"/>
    <mergeCell ref="V24:V25"/>
    <mergeCell ref="W24:W25"/>
    <mergeCell ref="X24:X25"/>
    <mergeCell ref="AR32:AR33"/>
    <mergeCell ref="AS32:AS33"/>
    <mergeCell ref="AQ30:AQ31"/>
    <mergeCell ref="AR30:AR31"/>
    <mergeCell ref="AQ36:AQ37"/>
    <mergeCell ref="AN36:AN37"/>
    <mergeCell ref="AO36:AO37"/>
    <mergeCell ref="AP36:AP37"/>
    <mergeCell ref="AP32:AP33"/>
    <mergeCell ref="AQ32:AQ33"/>
    <mergeCell ref="AR34:AR35"/>
    <mergeCell ref="AS34:AS35"/>
    <mergeCell ref="AO22:AO23"/>
    <mergeCell ref="AP22:AP23"/>
    <mergeCell ref="AH22:AH23"/>
    <mergeCell ref="AI22:AI23"/>
    <mergeCell ref="AJ22:AJ23"/>
    <mergeCell ref="AK22:AK23"/>
    <mergeCell ref="AL22:AL23"/>
    <mergeCell ref="AM22:AM23"/>
    <mergeCell ref="AE22:AE23"/>
    <mergeCell ref="AY28:AY29"/>
    <mergeCell ref="AZ28:AZ29"/>
    <mergeCell ref="U30:U31"/>
    <mergeCell ref="V30:V31"/>
    <mergeCell ref="W30:W31"/>
    <mergeCell ref="X30:X31"/>
    <mergeCell ref="Y30:Y31"/>
    <mergeCell ref="Z30:Z31"/>
    <mergeCell ref="AA30:AA31"/>
    <mergeCell ref="AO28:AO29"/>
    <mergeCell ref="AP28:AP29"/>
    <mergeCell ref="AQ28:AQ29"/>
    <mergeCell ref="AR28:AR29"/>
    <mergeCell ref="AS28:AS29"/>
    <mergeCell ref="AT28:AT29"/>
    <mergeCell ref="AF28:AF29"/>
    <mergeCell ref="AG28:AG29"/>
    <mergeCell ref="AH28:AH29"/>
    <mergeCell ref="AI28:AI29"/>
    <mergeCell ref="AJ28:AJ29"/>
    <mergeCell ref="V28:V29"/>
    <mergeCell ref="AS30:AS31"/>
    <mergeCell ref="AT30:AT31"/>
    <mergeCell ref="AU28:AU29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X28:AX29"/>
    <mergeCell ref="AV28:AV29"/>
    <mergeCell ref="AW28:AW29"/>
    <mergeCell ref="AU30:AU31"/>
    <mergeCell ref="AV30:AV31"/>
    <mergeCell ref="AW30:AW31"/>
    <mergeCell ref="AF30:AF31"/>
    <mergeCell ref="AG30:AG31"/>
    <mergeCell ref="AH30:AH31"/>
    <mergeCell ref="AI30:AI31"/>
    <mergeCell ref="AJ30:AJ31"/>
    <mergeCell ref="AK30:AK31"/>
    <mergeCell ref="AL30:AL31"/>
    <mergeCell ref="AM30:AM31"/>
    <mergeCell ref="AN30:AN31"/>
    <mergeCell ref="AO32:AO33"/>
    <mergeCell ref="B9:AZ9"/>
    <mergeCell ref="B21:AZ21"/>
    <mergeCell ref="AR7:AR8"/>
    <mergeCell ref="AS7:AS8"/>
    <mergeCell ref="AT7:AT8"/>
    <mergeCell ref="AU7:AU8"/>
    <mergeCell ref="AV7:AV8"/>
    <mergeCell ref="AW7:AW8"/>
    <mergeCell ref="AL7:AL8"/>
    <mergeCell ref="AM7:AM8"/>
    <mergeCell ref="AZ5:AZ8"/>
    <mergeCell ref="L6:R6"/>
    <mergeCell ref="S6:Y6"/>
    <mergeCell ref="Z6:AE6"/>
    <mergeCell ref="AF6:AK6"/>
    <mergeCell ref="AL6:AR6"/>
    <mergeCell ref="N7:N8"/>
    <mergeCell ref="O7:O8"/>
    <mergeCell ref="P7:P8"/>
    <mergeCell ref="Q7:Q8"/>
    <mergeCell ref="R7:R8"/>
    <mergeCell ref="S7:S8"/>
    <mergeCell ref="AY5:AY8"/>
    <mergeCell ref="K7:K8"/>
    <mergeCell ref="A5:A8"/>
    <mergeCell ref="B5:B8"/>
    <mergeCell ref="C5:C8"/>
    <mergeCell ref="D5:D8"/>
    <mergeCell ref="E5:K6"/>
    <mergeCell ref="L5:Y5"/>
    <mergeCell ref="Z5:AK5"/>
    <mergeCell ref="AL5:AX5"/>
    <mergeCell ref="M7:M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E7:E8"/>
    <mergeCell ref="F7:F8"/>
    <mergeCell ref="G7:G8"/>
    <mergeCell ref="H7:H8"/>
    <mergeCell ref="I7:I8"/>
    <mergeCell ref="J7:J8"/>
    <mergeCell ref="W7:W8"/>
    <mergeCell ref="X7:X8"/>
    <mergeCell ref="Y7:Y8"/>
    <mergeCell ref="AN7:AN8"/>
    <mergeCell ref="AO7:AO8"/>
    <mergeCell ref="AP7:AP8"/>
    <mergeCell ref="AQ7:AQ8"/>
    <mergeCell ref="AF7:AF8"/>
    <mergeCell ref="AG7:AG8"/>
    <mergeCell ref="AH7:AH8"/>
    <mergeCell ref="AI7:AI8"/>
    <mergeCell ref="AJ7:AJ8"/>
    <mergeCell ref="AK7:AK8"/>
    <mergeCell ref="AX7:AX8"/>
    <mergeCell ref="AS6:AX6"/>
    <mergeCell ref="L7:L8"/>
    <mergeCell ref="AM28:AM29"/>
    <mergeCell ref="AN28:AN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K28:AK29"/>
    <mergeCell ref="AL28:AL29"/>
    <mergeCell ref="N28:N29"/>
    <mergeCell ref="O28:O29"/>
    <mergeCell ref="P28:P29"/>
    <mergeCell ref="Q28:Q29"/>
    <mergeCell ref="R28:R29"/>
    <mergeCell ref="S28:S29"/>
    <mergeCell ref="T28:T29"/>
    <mergeCell ref="U28:U29"/>
    <mergeCell ref="D28:D29"/>
    <mergeCell ref="E28:E29"/>
    <mergeCell ref="F28:F29"/>
    <mergeCell ref="G28:G29"/>
    <mergeCell ref="H28:H29"/>
    <mergeCell ref="I28:I29"/>
    <mergeCell ref="J28:J29"/>
    <mergeCell ref="K28:K29"/>
    <mergeCell ref="M28:M29"/>
    <mergeCell ref="L28:L29"/>
    <mergeCell ref="D32:D33"/>
    <mergeCell ref="E32:E33"/>
    <mergeCell ref="F32:F33"/>
    <mergeCell ref="G32:G33"/>
    <mergeCell ref="H32:H33"/>
    <mergeCell ref="I32:I33"/>
    <mergeCell ref="J32:J33"/>
    <mergeCell ref="K32:K33"/>
    <mergeCell ref="M32:M33"/>
    <mergeCell ref="AB32:AB33"/>
    <mergeCell ref="BA28:BA29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L32:AL33"/>
    <mergeCell ref="AM32:AM33"/>
    <mergeCell ref="AN32:AN33"/>
    <mergeCell ref="AC32:AC33"/>
    <mergeCell ref="D30:D31"/>
    <mergeCell ref="E30:E31"/>
    <mergeCell ref="F30:F31"/>
    <mergeCell ref="G30:G31"/>
    <mergeCell ref="H30:H31"/>
    <mergeCell ref="I30:I31"/>
    <mergeCell ref="J30:J31"/>
    <mergeCell ref="K30:K31"/>
    <mergeCell ref="M30:M31"/>
    <mergeCell ref="AU32:AU33"/>
    <mergeCell ref="AV32:AV33"/>
    <mergeCell ref="AW32:AW33"/>
    <mergeCell ref="AX32:AX33"/>
    <mergeCell ref="AY32:AY33"/>
    <mergeCell ref="AZ32:AZ33"/>
    <mergeCell ref="BA32:BA33"/>
    <mergeCell ref="AX34:AX35"/>
    <mergeCell ref="AY34:AY35"/>
    <mergeCell ref="AZ34:AZ35"/>
    <mergeCell ref="AU34:AU35"/>
    <mergeCell ref="AV34:AV35"/>
    <mergeCell ref="AW34:AW35"/>
    <mergeCell ref="BA34:BA35"/>
    <mergeCell ref="AX30:AX31"/>
    <mergeCell ref="AY30:AY31"/>
    <mergeCell ref="AZ30:AZ31"/>
    <mergeCell ref="BA30:BA31"/>
    <mergeCell ref="AO30:AO31"/>
    <mergeCell ref="AP30:AP31"/>
    <mergeCell ref="AT32:AT33"/>
    <mergeCell ref="AZ24:AZ25"/>
    <mergeCell ref="P36:P37"/>
    <mergeCell ref="Q36:Q37"/>
    <mergeCell ref="R36:R37"/>
    <mergeCell ref="S36:S37"/>
    <mergeCell ref="T36:T37"/>
    <mergeCell ref="U36:U37"/>
    <mergeCell ref="AT36:AT37"/>
    <mergeCell ref="AB36:AB37"/>
    <mergeCell ref="AC36:AC37"/>
    <mergeCell ref="AD36:AD37"/>
    <mergeCell ref="AE36:AE37"/>
    <mergeCell ref="AF36:AF37"/>
    <mergeCell ref="AG36:AG37"/>
    <mergeCell ref="BA36:BA37"/>
    <mergeCell ref="AR36:AR37"/>
    <mergeCell ref="AS36:AS37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T34:AT35"/>
    <mergeCell ref="U38:U39"/>
    <mergeCell ref="V38:V39"/>
    <mergeCell ref="W38:W39"/>
    <mergeCell ref="X38:X39"/>
    <mergeCell ref="AO34:AO35"/>
    <mergeCell ref="AP34:AP35"/>
    <mergeCell ref="AQ34:AQ35"/>
    <mergeCell ref="AR38:AR39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K38:AK39"/>
    <mergeCell ref="AK36:AK37"/>
    <mergeCell ref="AL36:AL37"/>
    <mergeCell ref="AM36:AM37"/>
    <mergeCell ref="AH38:AH39"/>
    <mergeCell ref="AI38:AI39"/>
    <mergeCell ref="AJ38:AJ39"/>
    <mergeCell ref="AX38:AX39"/>
    <mergeCell ref="AY38:AY39"/>
    <mergeCell ref="AZ38:AZ39"/>
    <mergeCell ref="AU36:AU37"/>
    <mergeCell ref="AV36:AV37"/>
    <mergeCell ref="AW36:AW37"/>
    <mergeCell ref="AX36:AX37"/>
    <mergeCell ref="AY36:AY37"/>
    <mergeCell ref="AZ36:AZ37"/>
    <mergeCell ref="AU38:AU39"/>
    <mergeCell ref="AV38:AV39"/>
    <mergeCell ref="AW38:AW39"/>
    <mergeCell ref="AT38:AT39"/>
    <mergeCell ref="AS38:AS39"/>
    <mergeCell ref="AH36:AH37"/>
    <mergeCell ref="AI36:AI37"/>
    <mergeCell ref="AJ36:AJ37"/>
    <mergeCell ref="V36:V37"/>
    <mergeCell ref="W36:W37"/>
    <mergeCell ref="X36:X37"/>
    <mergeCell ref="Y36:Y37"/>
    <mergeCell ref="Z36:Z37"/>
    <mergeCell ref="AA36:AA37"/>
    <mergeCell ref="D26:D27"/>
    <mergeCell ref="E26:E27"/>
    <mergeCell ref="F26:F27"/>
    <mergeCell ref="G26:G27"/>
    <mergeCell ref="H26:H27"/>
    <mergeCell ref="I26:I27"/>
    <mergeCell ref="J26:J27"/>
    <mergeCell ref="K26:K27"/>
    <mergeCell ref="M26:M27"/>
    <mergeCell ref="BA38:BA39"/>
    <mergeCell ref="AM38:AM39"/>
    <mergeCell ref="AN38:AN39"/>
    <mergeCell ref="AO38:AO39"/>
    <mergeCell ref="AP38:AP39"/>
    <mergeCell ref="AQ38:AQ39"/>
    <mergeCell ref="BA24:BA25"/>
    <mergeCell ref="U26:U27"/>
    <mergeCell ref="AL38:AL39"/>
    <mergeCell ref="AA38:AA39"/>
    <mergeCell ref="V26:V27"/>
    <mergeCell ref="W26:W27"/>
    <mergeCell ref="X26:X27"/>
    <mergeCell ref="Y26:Y27"/>
    <mergeCell ref="Z26:Z27"/>
    <mergeCell ref="AA26:AA27"/>
    <mergeCell ref="AB38:AB39"/>
    <mergeCell ref="AC38:AC39"/>
    <mergeCell ref="Y38:Y39"/>
    <mergeCell ref="Z38:Z39"/>
    <mergeCell ref="AD38:AD39"/>
    <mergeCell ref="AE38:AE39"/>
    <mergeCell ref="AF38:AF39"/>
    <mergeCell ref="AG38:AG39"/>
    <mergeCell ref="BA26:BA27"/>
    <mergeCell ref="AQ22:AQ23"/>
    <mergeCell ref="AT22:AT23"/>
    <mergeCell ref="AU22:AU23"/>
    <mergeCell ref="AV22:AV23"/>
    <mergeCell ref="AW22:AW23"/>
    <mergeCell ref="AX22:AX23"/>
    <mergeCell ref="AY22:AY23"/>
    <mergeCell ref="BA22:BA23"/>
    <mergeCell ref="AT24:AT25"/>
    <mergeCell ref="AU24:AU25"/>
    <mergeCell ref="AV24:AV25"/>
    <mergeCell ref="AW24:AW25"/>
    <mergeCell ref="AX24:AX25"/>
    <mergeCell ref="AY24:AY25"/>
    <mergeCell ref="AS24:AS25"/>
    <mergeCell ref="AR24:AR25"/>
    <mergeCell ref="AR22:AR23"/>
    <mergeCell ref="AS22:AS23"/>
    <mergeCell ref="AQ24:AQ25"/>
    <mergeCell ref="AZ22:AZ23"/>
    <mergeCell ref="AQ26:AQ27"/>
    <mergeCell ref="AR26:AR27"/>
    <mergeCell ref="AS26:AS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D22:AD23"/>
    <mergeCell ref="AT26:AT27"/>
    <mergeCell ref="AU26:AU27"/>
    <mergeCell ref="AV26:AV27"/>
    <mergeCell ref="AW26:AW27"/>
    <mergeCell ref="AX26:AX27"/>
    <mergeCell ref="AY26:AY27"/>
    <mergeCell ref="AZ26:AZ27"/>
    <mergeCell ref="AK24:AK25"/>
    <mergeCell ref="AL24:AL25"/>
    <mergeCell ref="AP26:AP27"/>
    <mergeCell ref="AF22:AF23"/>
    <mergeCell ref="AG22:AG23"/>
    <mergeCell ref="AM24:AM25"/>
    <mergeCell ref="AN24:AN25"/>
    <mergeCell ref="AO24:AO25"/>
    <mergeCell ref="AP24:AP25"/>
    <mergeCell ref="AE24:AE25"/>
    <mergeCell ref="AF24:AF25"/>
    <mergeCell ref="AG24:AG25"/>
    <mergeCell ref="AH24:AH25"/>
    <mergeCell ref="AI24:AI25"/>
    <mergeCell ref="AJ24:AJ25"/>
    <mergeCell ref="AN22:AN23"/>
    <mergeCell ref="A44:AR44"/>
    <mergeCell ref="AB22:AB23"/>
    <mergeCell ref="AC22:AC23"/>
    <mergeCell ref="F22:F23"/>
    <mergeCell ref="I22:I23"/>
    <mergeCell ref="AK26:AK27"/>
    <mergeCell ref="AL26:AL27"/>
    <mergeCell ref="AM26:AM27"/>
    <mergeCell ref="AN26:AN27"/>
    <mergeCell ref="AO26:AO27"/>
    <mergeCell ref="P26:P27"/>
    <mergeCell ref="H22:H23"/>
    <mergeCell ref="M22:M23"/>
    <mergeCell ref="N22:N23"/>
    <mergeCell ref="O22:O23"/>
    <mergeCell ref="V22:V23"/>
    <mergeCell ref="W22:W23"/>
    <mergeCell ref="X22:X23"/>
    <mergeCell ref="Y22:Y23"/>
    <mergeCell ref="Z22:Z23"/>
    <mergeCell ref="AA22:AA23"/>
    <mergeCell ref="P22:P23"/>
    <mergeCell ref="T22:T23"/>
    <mergeCell ref="U22:U23"/>
  </mergeCells>
  <printOptions horizontalCentered="1"/>
  <pageMargins left="0.19685039370078741" right="0.19685039370078741" top="0.19685039370078741" bottom="0.19685039370078741" header="0" footer="0"/>
  <pageSetup paperSize="9" scale="32" pageOrder="overThenDown" orientation="landscape" horizontalDpi="300" verticalDpi="300" r:id="rId1"/>
  <colBreaks count="1" manualBreakCount="1">
    <brk id="2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 FIR I st. NST.</vt:lpstr>
      <vt:lpstr>Rachunkowość przedsiębiorstw</vt:lpstr>
      <vt:lpstr>Finanse i controlling</vt:lpstr>
      <vt:lpstr>' FIR I st. NST.'!Obszar_wydruku</vt:lpstr>
      <vt:lpstr>'Finanse i controlling'!Obszar_wydruku</vt:lpstr>
      <vt:lpstr>'Rachunkowość przedsiębiorstw'!Obszar_wydruku</vt:lpstr>
      <vt:lpstr>' FIR I st. NST.'!Tytuły_wydruku</vt:lpstr>
      <vt:lpstr>'Finanse i controlling'!Tytuły_wydruku</vt:lpstr>
      <vt:lpstr>'Rachunkowość przedsiębiorstw'!Tytuły_wydruku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Elżbieta Lencka</cp:lastModifiedBy>
  <cp:lastPrinted>2026-05-07T11:49:52Z</cp:lastPrinted>
  <dcterms:created xsi:type="dcterms:W3CDTF">2017-05-12T09:54:49Z</dcterms:created>
  <dcterms:modified xsi:type="dcterms:W3CDTF">2026-05-07T11:50:43Z</dcterms:modified>
</cp:coreProperties>
</file>