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3"/>
  <workbookPr filterPrivacy="1" defaultThemeVersion="124226"/>
  <xr:revisionPtr revIDLastSave="0" documentId="13_ncr:1_{B389F3FD-656C-604D-82C1-059A668F2BB0}" xr6:coauthVersionLast="47" xr6:coauthVersionMax="47" xr10:uidLastSave="{00000000-0000-0000-0000-000000000000}"/>
  <bookViews>
    <workbookView xWindow="0" yWindow="500" windowWidth="28800" windowHeight="16340" xr2:uid="{00000000-000D-0000-FFFF-FFFF00000000}"/>
  </bookViews>
  <sheets>
    <sheet name="Study schedule 2021-2027" sheetId="1" r:id="rId1"/>
    <sheet name="Harmonogram_specjalność" sheetId="3" r:id="rId2"/>
    <sheet name="Arkusz1" sheetId="4" state="hidden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5" i="1" l="1"/>
  <c r="F97" i="1" l="1"/>
  <c r="BD83" i="1"/>
  <c r="BD100" i="1" s="1"/>
  <c r="BC83" i="1"/>
  <c r="BC100" i="1" s="1"/>
  <c r="BB83" i="1"/>
  <c r="BB100" i="1" s="1"/>
  <c r="BA83" i="1"/>
  <c r="BA100" i="1" s="1"/>
  <c r="AZ83" i="1"/>
  <c r="AZ100" i="1" s="1"/>
  <c r="AY83" i="1"/>
  <c r="AY100" i="1" s="1"/>
  <c r="AX83" i="1"/>
  <c r="AX100" i="1" s="1"/>
  <c r="AW83" i="1"/>
  <c r="AW100" i="1" s="1"/>
  <c r="AV83" i="1"/>
  <c r="AV100" i="1" s="1"/>
  <c r="AU83" i="1"/>
  <c r="AU100" i="1" s="1"/>
  <c r="AT83" i="1"/>
  <c r="AT100" i="1" s="1"/>
  <c r="AS83" i="1"/>
  <c r="AS100" i="1" s="1"/>
  <c r="AR83" i="1"/>
  <c r="AR100" i="1" s="1"/>
  <c r="AQ83" i="1"/>
  <c r="AQ100" i="1" s="1"/>
  <c r="AP83" i="1"/>
  <c r="AP100" i="1" s="1"/>
  <c r="AO83" i="1"/>
  <c r="AO100" i="1" s="1"/>
  <c r="AN83" i="1"/>
  <c r="AN100" i="1" s="1"/>
  <c r="AM83" i="1"/>
  <c r="AM100" i="1" s="1"/>
  <c r="AL83" i="1"/>
  <c r="AL100" i="1" s="1"/>
  <c r="AK83" i="1"/>
  <c r="AK100" i="1" s="1"/>
  <c r="AJ83" i="1"/>
  <c r="AJ100" i="1" s="1"/>
  <c r="AI83" i="1"/>
  <c r="AI100" i="1" s="1"/>
  <c r="AH83" i="1"/>
  <c r="AH100" i="1" s="1"/>
  <c r="AG83" i="1"/>
  <c r="AG100" i="1" s="1"/>
  <c r="AF83" i="1"/>
  <c r="AF100" i="1" s="1"/>
  <c r="AE83" i="1"/>
  <c r="AE100" i="1" s="1"/>
  <c r="AD83" i="1"/>
  <c r="AD100" i="1" s="1"/>
  <c r="AC83" i="1"/>
  <c r="AC100" i="1" s="1"/>
  <c r="AB83" i="1"/>
  <c r="AB100" i="1" s="1"/>
  <c r="AA83" i="1"/>
  <c r="AA100" i="1" s="1"/>
  <c r="Z83" i="1"/>
  <c r="Z100" i="1" s="1"/>
  <c r="Y83" i="1"/>
  <c r="Y100" i="1" s="1"/>
  <c r="X83" i="1"/>
  <c r="X100" i="1" s="1"/>
  <c r="W83" i="1"/>
  <c r="W100" i="1" s="1"/>
  <c r="V83" i="1"/>
  <c r="V100" i="1" s="1"/>
  <c r="U83" i="1"/>
  <c r="U100" i="1" s="1"/>
  <c r="T83" i="1"/>
  <c r="T100" i="1" s="1"/>
  <c r="S83" i="1"/>
  <c r="S100" i="1" s="1"/>
  <c r="R83" i="1"/>
  <c r="R100" i="1" s="1"/>
  <c r="Q83" i="1"/>
  <c r="Q100" i="1" s="1"/>
  <c r="P83" i="1"/>
  <c r="P100" i="1" s="1"/>
  <c r="O83" i="1"/>
  <c r="O100" i="1" s="1"/>
  <c r="N83" i="1"/>
  <c r="N100" i="1" s="1"/>
  <c r="M83" i="1"/>
  <c r="M100" i="1" s="1"/>
  <c r="A9" i="4" l="1"/>
  <c r="G27" i="1" l="1"/>
  <c r="H27" i="1"/>
  <c r="K27" i="1"/>
  <c r="L27" i="1"/>
  <c r="G43" i="1"/>
  <c r="I43" i="1"/>
  <c r="K43" i="1"/>
  <c r="L43" i="1"/>
  <c r="G44" i="1"/>
  <c r="I44" i="1"/>
  <c r="K44" i="1"/>
  <c r="L44" i="1"/>
  <c r="G19" i="1"/>
  <c r="H19" i="1"/>
  <c r="K19" i="1"/>
  <c r="L19" i="1"/>
  <c r="F27" i="1" l="1"/>
  <c r="F43" i="1"/>
  <c r="F44" i="1"/>
  <c r="F19" i="1"/>
  <c r="G71" i="1" l="1"/>
  <c r="I71" i="1"/>
  <c r="K71" i="1"/>
  <c r="L71" i="1"/>
  <c r="J83" i="1"/>
  <c r="J100" i="1" s="1"/>
  <c r="F71" i="1" l="1"/>
  <c r="G8" i="3"/>
  <c r="H8" i="3"/>
  <c r="H7" i="3"/>
  <c r="K7" i="3"/>
  <c r="L7" i="3"/>
  <c r="H6" i="3"/>
  <c r="K6" i="3"/>
  <c r="L6" i="3"/>
  <c r="H5" i="3"/>
  <c r="K5" i="3"/>
  <c r="L5" i="3"/>
  <c r="M5" i="3"/>
  <c r="N5" i="3"/>
  <c r="O5" i="3"/>
  <c r="P5" i="3"/>
  <c r="H4" i="3"/>
  <c r="K4" i="3"/>
  <c r="L4" i="3"/>
  <c r="M4" i="3"/>
  <c r="N4" i="3"/>
  <c r="O4" i="3"/>
  <c r="P4" i="3"/>
  <c r="H3" i="3"/>
  <c r="K3" i="3"/>
  <c r="L3" i="3"/>
  <c r="M3" i="3"/>
  <c r="N3" i="3"/>
  <c r="O3" i="3"/>
  <c r="P3" i="3"/>
  <c r="I45" i="1" l="1"/>
  <c r="G45" i="1"/>
  <c r="K52" i="1" l="1"/>
  <c r="L97" i="1" l="1"/>
  <c r="L96" i="1"/>
  <c r="L95" i="1"/>
  <c r="L94" i="1"/>
  <c r="L93" i="1"/>
  <c r="L92" i="1"/>
  <c r="L91" i="1"/>
  <c r="L90" i="1"/>
  <c r="I96" i="1"/>
  <c r="F96" i="1" s="1"/>
  <c r="I92" i="1"/>
  <c r="F92" i="1" s="1"/>
  <c r="I91" i="1"/>
  <c r="F91" i="1" s="1"/>
  <c r="I95" i="1"/>
  <c r="F95" i="1" s="1"/>
  <c r="I94" i="1"/>
  <c r="F94" i="1" s="1"/>
  <c r="I93" i="1"/>
  <c r="F93" i="1" s="1"/>
  <c r="I90" i="1"/>
  <c r="F90" i="1" s="1"/>
  <c r="L86" i="1"/>
  <c r="L75" i="1"/>
  <c r="L76" i="1"/>
  <c r="L77" i="1"/>
  <c r="L78" i="1"/>
  <c r="L79" i="1"/>
  <c r="L80" i="1"/>
  <c r="L81" i="1"/>
  <c r="L74" i="1"/>
  <c r="L62" i="1"/>
  <c r="L63" i="1"/>
  <c r="L64" i="1"/>
  <c r="L65" i="1"/>
  <c r="L66" i="1"/>
  <c r="L67" i="1"/>
  <c r="L68" i="1"/>
  <c r="L69" i="1"/>
  <c r="L72" i="1"/>
  <c r="L61" i="1"/>
  <c r="L52" i="1"/>
  <c r="L53" i="1"/>
  <c r="L54" i="1"/>
  <c r="L55" i="1"/>
  <c r="L56" i="1"/>
  <c r="L57" i="1"/>
  <c r="L58" i="1"/>
  <c r="L59" i="1"/>
  <c r="L60" i="1"/>
  <c r="L51" i="1"/>
  <c r="L40" i="1"/>
  <c r="L41" i="1"/>
  <c r="L42" i="1"/>
  <c r="L45" i="1"/>
  <c r="L46" i="1"/>
  <c r="L48" i="1"/>
  <c r="L49" i="1"/>
  <c r="L50" i="1"/>
  <c r="L39" i="1"/>
  <c r="L30" i="1"/>
  <c r="L31" i="1"/>
  <c r="L32" i="1"/>
  <c r="L33" i="1"/>
  <c r="L34" i="1"/>
  <c r="L35" i="1"/>
  <c r="L36" i="1"/>
  <c r="L37" i="1"/>
  <c r="L38" i="1"/>
  <c r="L29" i="1"/>
  <c r="L28" i="1"/>
  <c r="L18" i="1"/>
  <c r="L20" i="1"/>
  <c r="L21" i="1"/>
  <c r="L22" i="1"/>
  <c r="L23" i="1"/>
  <c r="L24" i="1"/>
  <c r="L25" i="1"/>
  <c r="L26" i="1"/>
  <c r="L17" i="1"/>
  <c r="G60" i="1"/>
  <c r="I60" i="1"/>
  <c r="G3" i="3" s="1"/>
  <c r="K60" i="1"/>
  <c r="I98" i="1" l="1"/>
  <c r="J7" i="3"/>
  <c r="E7" i="3"/>
  <c r="E4" i="3"/>
  <c r="E3" i="3"/>
  <c r="E2" i="3"/>
  <c r="J8" i="3"/>
  <c r="E8" i="3" s="1"/>
  <c r="J6" i="3"/>
  <c r="E6" i="3" s="1"/>
  <c r="J4" i="3"/>
  <c r="J3" i="3"/>
  <c r="F60" i="1"/>
  <c r="L98" i="1"/>
  <c r="F98" i="1"/>
  <c r="L16" i="1"/>
  <c r="L83" i="1" s="1"/>
  <c r="G75" i="1"/>
  <c r="I75" i="1"/>
  <c r="K75" i="1"/>
  <c r="G76" i="1"/>
  <c r="I76" i="1"/>
  <c r="K76" i="1"/>
  <c r="G77" i="1"/>
  <c r="I77" i="1"/>
  <c r="K77" i="1"/>
  <c r="G78" i="1"/>
  <c r="I78" i="1"/>
  <c r="K78" i="1"/>
  <c r="G79" i="1"/>
  <c r="I79" i="1"/>
  <c r="K79" i="1"/>
  <c r="G80" i="1"/>
  <c r="I80" i="1"/>
  <c r="K80" i="1"/>
  <c r="G81" i="1"/>
  <c r="I81" i="1"/>
  <c r="K81" i="1"/>
  <c r="K74" i="1"/>
  <c r="I74" i="1"/>
  <c r="G74" i="1"/>
  <c r="L100" i="1" l="1"/>
  <c r="E5" i="3"/>
  <c r="E9" i="3" s="1"/>
  <c r="J5" i="3"/>
  <c r="F74" i="1"/>
  <c r="F80" i="1"/>
  <c r="F76" i="1"/>
  <c r="F78" i="1"/>
  <c r="F81" i="1"/>
  <c r="F77" i="1"/>
  <c r="F79" i="1"/>
  <c r="F75" i="1"/>
  <c r="G15" i="1"/>
  <c r="K15" i="1"/>
  <c r="F15" i="1" l="1"/>
  <c r="G57" i="1"/>
  <c r="K29" i="1"/>
  <c r="H29" i="1"/>
  <c r="G29" i="1"/>
  <c r="H86" i="1"/>
  <c r="K86" i="1"/>
  <c r="G86" i="1"/>
  <c r="G52" i="1"/>
  <c r="I52" i="1"/>
  <c r="G53" i="1"/>
  <c r="I53" i="1"/>
  <c r="K53" i="1"/>
  <c r="G54" i="1"/>
  <c r="I54" i="1"/>
  <c r="K54" i="1"/>
  <c r="G55" i="1"/>
  <c r="I55" i="1"/>
  <c r="K55" i="1"/>
  <c r="G56" i="1"/>
  <c r="I56" i="1"/>
  <c r="K56" i="1"/>
  <c r="I57" i="1"/>
  <c r="K57" i="1"/>
  <c r="G58" i="1"/>
  <c r="I58" i="1"/>
  <c r="K58" i="1"/>
  <c r="G59" i="1"/>
  <c r="I59" i="1"/>
  <c r="K59" i="1"/>
  <c r="G61" i="1"/>
  <c r="I61" i="1"/>
  <c r="K61" i="1"/>
  <c r="G62" i="1"/>
  <c r="I62" i="1"/>
  <c r="K62" i="1"/>
  <c r="G63" i="1"/>
  <c r="I63" i="1"/>
  <c r="K63" i="1"/>
  <c r="G64" i="1"/>
  <c r="I64" i="1"/>
  <c r="K64" i="1"/>
  <c r="G65" i="1"/>
  <c r="K65" i="1"/>
  <c r="G66" i="1"/>
  <c r="I66" i="1"/>
  <c r="K66" i="1"/>
  <c r="G67" i="1"/>
  <c r="I67" i="1"/>
  <c r="K67" i="1"/>
  <c r="G68" i="1"/>
  <c r="I68" i="1"/>
  <c r="K68" i="1"/>
  <c r="G69" i="1"/>
  <c r="I69" i="1"/>
  <c r="K69" i="1"/>
  <c r="G72" i="1"/>
  <c r="I72" i="1"/>
  <c r="K72" i="1"/>
  <c r="K51" i="1"/>
  <c r="I51" i="1"/>
  <c r="G51" i="1"/>
  <c r="K16" i="1"/>
  <c r="K39" i="1"/>
  <c r="K40" i="1"/>
  <c r="K41" i="1"/>
  <c r="K42" i="1"/>
  <c r="K45" i="1"/>
  <c r="K46" i="1"/>
  <c r="K47" i="1"/>
  <c r="K48" i="1"/>
  <c r="K49" i="1"/>
  <c r="K50" i="1"/>
  <c r="K38" i="1"/>
  <c r="H39" i="1"/>
  <c r="H42" i="1"/>
  <c r="H49" i="1"/>
  <c r="G40" i="1"/>
  <c r="G41" i="1"/>
  <c r="G42" i="1"/>
  <c r="G46" i="1"/>
  <c r="G48" i="1"/>
  <c r="G49" i="1"/>
  <c r="G50" i="1"/>
  <c r="G38" i="1"/>
  <c r="G39" i="1"/>
  <c r="F6" i="3" l="1"/>
  <c r="F53" i="1"/>
  <c r="F86" i="1"/>
  <c r="G5" i="3"/>
  <c r="I6" i="3"/>
  <c r="F66" i="1"/>
  <c r="F62" i="1"/>
  <c r="F58" i="1"/>
  <c r="F72" i="1"/>
  <c r="F67" i="1"/>
  <c r="F63" i="1"/>
  <c r="F59" i="1"/>
  <c r="F56" i="1"/>
  <c r="F68" i="1"/>
  <c r="F64" i="1"/>
  <c r="F54" i="1"/>
  <c r="F52" i="1"/>
  <c r="F69" i="1"/>
  <c r="F65" i="1"/>
  <c r="F61" i="1"/>
  <c r="F55" i="1"/>
  <c r="F57" i="1"/>
  <c r="F51" i="1"/>
  <c r="F29" i="1"/>
  <c r="I49" i="1"/>
  <c r="F49" i="1" s="1"/>
  <c r="I41" i="1"/>
  <c r="I42" i="1"/>
  <c r="F45" i="1"/>
  <c r="I46" i="1"/>
  <c r="F46" i="1" s="1"/>
  <c r="I48" i="1"/>
  <c r="F48" i="1" s="1"/>
  <c r="I50" i="1"/>
  <c r="F50" i="1" s="1"/>
  <c r="I40" i="1"/>
  <c r="I39" i="1"/>
  <c r="F39" i="1" s="1"/>
  <c r="I38" i="1"/>
  <c r="H38" i="1"/>
  <c r="G28" i="1"/>
  <c r="H28" i="1"/>
  <c r="K28" i="1"/>
  <c r="G30" i="1"/>
  <c r="H30" i="1"/>
  <c r="K30" i="1"/>
  <c r="G31" i="1"/>
  <c r="H31" i="1"/>
  <c r="K31" i="1"/>
  <c r="G32" i="1"/>
  <c r="H32" i="1"/>
  <c r="K32" i="1"/>
  <c r="G33" i="1"/>
  <c r="H33" i="1"/>
  <c r="K33" i="1"/>
  <c r="G34" i="1"/>
  <c r="H34" i="1"/>
  <c r="K34" i="1"/>
  <c r="G35" i="1"/>
  <c r="H35" i="1"/>
  <c r="K35" i="1"/>
  <c r="G36" i="1"/>
  <c r="H36" i="1"/>
  <c r="K36" i="1"/>
  <c r="G37" i="1"/>
  <c r="H37" i="1"/>
  <c r="K37" i="1"/>
  <c r="G25" i="1"/>
  <c r="G18" i="1"/>
  <c r="H18" i="1"/>
  <c r="K18" i="1"/>
  <c r="G20" i="1"/>
  <c r="H20" i="1"/>
  <c r="K20" i="1"/>
  <c r="G21" i="1"/>
  <c r="H21" i="1"/>
  <c r="K21" i="1"/>
  <c r="G22" i="1"/>
  <c r="H22" i="1"/>
  <c r="K22" i="1"/>
  <c r="G23" i="1"/>
  <c r="H23" i="1"/>
  <c r="K23" i="1"/>
  <c r="G24" i="1"/>
  <c r="F7" i="3"/>
  <c r="K24" i="1"/>
  <c r="I7" i="3" s="1"/>
  <c r="H25" i="1"/>
  <c r="K25" i="1"/>
  <c r="G26" i="1"/>
  <c r="H26" i="1"/>
  <c r="K26" i="1"/>
  <c r="H17" i="1"/>
  <c r="K17" i="1"/>
  <c r="G17" i="1"/>
  <c r="G16" i="1"/>
  <c r="F16" i="1" s="1"/>
  <c r="K83" i="1" l="1"/>
  <c r="K100" i="1" s="1"/>
  <c r="I83" i="1"/>
  <c r="I100" i="1" s="1"/>
  <c r="G83" i="1"/>
  <c r="G100" i="1" s="1"/>
  <c r="F8" i="3"/>
  <c r="I4" i="3"/>
  <c r="F38" i="1"/>
  <c r="F3" i="3"/>
  <c r="I5" i="3"/>
  <c r="F4" i="3"/>
  <c r="H83" i="1"/>
  <c r="H100" i="1" s="1"/>
  <c r="F41" i="1"/>
  <c r="G7" i="3"/>
  <c r="F5" i="3"/>
  <c r="I3" i="3"/>
  <c r="I8" i="3"/>
  <c r="F40" i="1"/>
  <c r="G4" i="3"/>
  <c r="F42" i="1"/>
  <c r="D6" i="3" s="1"/>
  <c r="G6" i="3"/>
  <c r="F21" i="1"/>
  <c r="F35" i="1"/>
  <c r="F31" i="1"/>
  <c r="F17" i="1"/>
  <c r="F22" i="1"/>
  <c r="F36" i="1"/>
  <c r="F32" i="1"/>
  <c r="F24" i="1"/>
  <c r="D7" i="3" s="1"/>
  <c r="F20" i="1"/>
  <c r="F25" i="1"/>
  <c r="F34" i="1"/>
  <c r="F30" i="1"/>
  <c r="F26" i="1"/>
  <c r="F23" i="1"/>
  <c r="F18" i="1"/>
  <c r="F37" i="1"/>
  <c r="F33" i="1"/>
  <c r="F28" i="1"/>
  <c r="F83" i="1" l="1"/>
  <c r="F100" i="1" s="1"/>
  <c r="D8" i="3"/>
  <c r="D4" i="3"/>
  <c r="D5" i="3"/>
  <c r="D3" i="3"/>
  <c r="D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E15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238"/>
          </rPr>
          <t>Autor: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wf JAKO PRZEDMIOT RELAIZOWANY na zasadzie zpaewniwnia dostepu do bazy dyaktycznej nie powienien być na zal bez oceny? Ponadto nie powinieni się wliczać do liczby godzin zgodnie ze sytarndardem
</t>
        </r>
        <r>
          <rPr>
            <sz val="9"/>
            <color rgb="FF000000"/>
            <rFont val="Tahoma"/>
            <family val="2"/>
            <charset val="238"/>
          </rPr>
          <t xml:space="preserve">? 
</t>
        </r>
      </text>
    </comment>
    <comment ref="AB31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tu zmieniłem</t>
        </r>
      </text>
    </comment>
  </commentList>
</comments>
</file>

<file path=xl/sharedStrings.xml><?xml version="1.0" encoding="utf-8"?>
<sst xmlns="http://schemas.openxmlformats.org/spreadsheetml/2006/main" count="407" uniqueCount="210">
  <si>
    <t>ECTS</t>
  </si>
  <si>
    <t>Załącznik nr 1.6 do Zarządzenia Rektora nr ………..</t>
  </si>
  <si>
    <t>ZO</t>
  </si>
  <si>
    <t>E</t>
  </si>
  <si>
    <t>A</t>
  </si>
  <si>
    <t>HEC</t>
  </si>
  <si>
    <t>Bch</t>
  </si>
  <si>
    <t>Bf</t>
  </si>
  <si>
    <t>PL</t>
  </si>
  <si>
    <t>IB</t>
  </si>
  <si>
    <t>PPM</t>
  </si>
  <si>
    <t>HM</t>
  </si>
  <si>
    <t>SM</t>
  </si>
  <si>
    <t>Fj</t>
  </si>
  <si>
    <t>Pf</t>
  </si>
  <si>
    <t>Bm</t>
  </si>
  <si>
    <t>Mb</t>
  </si>
  <si>
    <t>Im</t>
  </si>
  <si>
    <t>Gen</t>
  </si>
  <si>
    <t>HE</t>
  </si>
  <si>
    <t>ZP</t>
  </si>
  <si>
    <t>KK</t>
  </si>
  <si>
    <t>MBN</t>
  </si>
  <si>
    <t>OT</t>
  </si>
  <si>
    <t>N</t>
  </si>
  <si>
    <t>Pm</t>
  </si>
  <si>
    <t>Fm</t>
  </si>
  <si>
    <t>GenK</t>
  </si>
  <si>
    <t>DO</t>
  </si>
  <si>
    <t>DL</t>
  </si>
  <si>
    <t>DW</t>
  </si>
  <si>
    <t>ChZ</t>
  </si>
  <si>
    <t>MR</t>
  </si>
  <si>
    <t>Ot</t>
  </si>
  <si>
    <t>NRz</t>
  </si>
  <si>
    <t>PChW</t>
  </si>
  <si>
    <t>PO</t>
  </si>
  <si>
    <t>PrP</t>
  </si>
  <si>
    <t>ChW</t>
  </si>
  <si>
    <t>Pd</t>
  </si>
  <si>
    <t>Ch</t>
  </si>
  <si>
    <t>GP</t>
  </si>
  <si>
    <t>MRdz</t>
  </si>
  <si>
    <t>PrM</t>
  </si>
  <si>
    <t>Ok</t>
  </si>
  <si>
    <t>Tr</t>
  </si>
  <si>
    <t>Ps</t>
  </si>
  <si>
    <t>Nch</t>
  </si>
  <si>
    <t>Onk</t>
  </si>
  <si>
    <t>ImK</t>
  </si>
  <si>
    <t>PMS</t>
  </si>
  <si>
    <t>Ur</t>
  </si>
  <si>
    <t>Ge</t>
  </si>
  <si>
    <t>Rh</t>
  </si>
  <si>
    <t>AIT</t>
  </si>
  <si>
    <t>FmK</t>
  </si>
  <si>
    <t>EL</t>
  </si>
  <si>
    <t>P-ChW</t>
  </si>
  <si>
    <t>P-LR</t>
  </si>
  <si>
    <t>P-PD</t>
  </si>
  <si>
    <t>P-Och</t>
  </si>
  <si>
    <t>P-Pd</t>
  </si>
  <si>
    <t>P-Ch</t>
  </si>
  <si>
    <t>P-GP</t>
  </si>
  <si>
    <t>P-IT</t>
  </si>
  <si>
    <t>Praktyczne nauczenie kliniczne</t>
  </si>
  <si>
    <t>D</t>
  </si>
  <si>
    <t>B</t>
  </si>
  <si>
    <t>F</t>
  </si>
  <si>
    <t>C</t>
  </si>
  <si>
    <t>G</t>
  </si>
  <si>
    <t>MOD</t>
  </si>
  <si>
    <t>P</t>
  </si>
  <si>
    <t>S</t>
  </si>
  <si>
    <t>....................................................................................</t>
  </si>
  <si>
    <t xml:space="preserve">Stwierdza się zgodność z programem studiów: </t>
  </si>
  <si>
    <t>Zatwierdzam:</t>
  </si>
  <si>
    <t>(z upoważnienia Rektora)</t>
  </si>
  <si>
    <t>Prorektor ds. Studenckich i Kształcenia</t>
  </si>
  <si>
    <t>CF</t>
  </si>
  <si>
    <t>SDM</t>
  </si>
  <si>
    <t>JA</t>
  </si>
  <si>
    <t>Direction: Medical</t>
  </si>
  <si>
    <t>Educational level: uniform master's degree</t>
  </si>
  <si>
    <t>Educational profile: general academic</t>
  </si>
  <si>
    <t>Form of studies: full-time / part-time</t>
  </si>
  <si>
    <t>#</t>
  </si>
  <si>
    <t>Course code</t>
  </si>
  <si>
    <t>Subject</t>
  </si>
  <si>
    <t>Module</t>
  </si>
  <si>
    <t>Form of credit</t>
  </si>
  <si>
    <t>Form of classes</t>
  </si>
  <si>
    <t>Together</t>
  </si>
  <si>
    <t>Lecture</t>
  </si>
  <si>
    <t>Theoretical exercise</t>
  </si>
  <si>
    <t>Clinical Exercise</t>
  </si>
  <si>
    <t>Laboratories</t>
  </si>
  <si>
    <t>Subject seminars</t>
  </si>
  <si>
    <t>Physical education</t>
  </si>
  <si>
    <t>English</t>
  </si>
  <si>
    <t>Anatomy</t>
  </si>
  <si>
    <t>Histology and embryology</t>
  </si>
  <si>
    <t>Cytophysiology</t>
  </si>
  <si>
    <t>Biochemistry with elements of chemistry</t>
  </si>
  <si>
    <t>Biophysics</t>
  </si>
  <si>
    <t>Medical psychology</t>
  </si>
  <si>
    <t>Information technology and biostatistics</t>
  </si>
  <si>
    <t>History of medicine</t>
  </si>
  <si>
    <t>Sociology of medicine</t>
  </si>
  <si>
    <t>Diagnostic systems in medicine</t>
  </si>
  <si>
    <t>Physiology</t>
  </si>
  <si>
    <t>Pathophysiology</t>
  </si>
  <si>
    <t>Molecular biology</t>
  </si>
  <si>
    <t>Microbiology with parasitology</t>
  </si>
  <si>
    <t>Basic immunology</t>
  </si>
  <si>
    <t>General genetics</t>
  </si>
  <si>
    <t>Hygiene and epidemiology</t>
  </si>
  <si>
    <t>Public Health</t>
  </si>
  <si>
    <t>Clinical communication</t>
  </si>
  <si>
    <t>Research methodology</t>
  </si>
  <si>
    <t>Pathology</t>
  </si>
  <si>
    <t>Pharmacology with toxicology</t>
  </si>
  <si>
    <t>Clinical genetics</t>
  </si>
  <si>
    <t>Laboratory diagnostics</t>
  </si>
  <si>
    <t>Dermatology and venereology</t>
  </si>
  <si>
    <t>Infectious diseases</t>
  </si>
  <si>
    <t>Emergency medicine</t>
  </si>
  <si>
    <t>Otolaryngology</t>
  </si>
  <si>
    <t>Propedeutics of masticatory system diseases with elements of dental prophylaxis</t>
  </si>
  <si>
    <t>Propedeutics of pediatrics</t>
  </si>
  <si>
    <t>Internal diseases</t>
  </si>
  <si>
    <t>Pediatrics</t>
  </si>
  <si>
    <t>Surgery</t>
  </si>
  <si>
    <t>Gynecology and obstetrics</t>
  </si>
  <si>
    <t>Neurology</t>
  </si>
  <si>
    <t>Family medicine</t>
  </si>
  <si>
    <t>Orthopedics and traumatology of the musculoskeletal system</t>
  </si>
  <si>
    <t>Ophthalmology</t>
  </si>
  <si>
    <t>Evidence-based medicine</t>
  </si>
  <si>
    <t>Psychiatry</t>
  </si>
  <si>
    <t>Neurosurgery</t>
  </si>
  <si>
    <t>Oncology</t>
  </si>
  <si>
    <t>Clinical immunology</t>
  </si>
  <si>
    <t>Law and forensic medicine</t>
  </si>
  <si>
    <t>Urology</t>
  </si>
  <si>
    <t>Geriatrics</t>
  </si>
  <si>
    <t>Rehabilitation</t>
  </si>
  <si>
    <t>Anesthesiology and intensive case</t>
  </si>
  <si>
    <t>Transplantology</t>
  </si>
  <si>
    <t>Clinical Pharmacology</t>
  </si>
  <si>
    <t>Medical ethics</t>
  </si>
  <si>
    <t>A specialty chosen by the student</t>
  </si>
  <si>
    <t xml:space="preserve">together: </t>
  </si>
  <si>
    <t>Major subjects to choose from</t>
  </si>
  <si>
    <t>Practice</t>
  </si>
  <si>
    <t>Patient care - 4 weeks</t>
  </si>
  <si>
    <t>Family medicine - 3 weeks</t>
  </si>
  <si>
    <t>Emergency help - 1 week</t>
  </si>
  <si>
    <t>Internal diseases - 4 weeks</t>
  </si>
  <si>
    <t>Pediatrics - 2 weeks</t>
  </si>
  <si>
    <t>Surgery - 2 weeks</t>
  </si>
  <si>
    <t>Gynecology and obstetrics  - 2 weeks</t>
  </si>
  <si>
    <t>Intensive therapy  - 2 weeks</t>
  </si>
  <si>
    <t>Together:</t>
  </si>
  <si>
    <t>Total:</t>
  </si>
  <si>
    <t>Practice BHP- 4 h</t>
  </si>
  <si>
    <t>Library Practice e-learning</t>
  </si>
  <si>
    <t>Total number of ECTS points obtained: 364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 For classes in the humanities or social sciences, not less than 5 ECTS points - in the case of fields of study assigned to disciplines in fields other than respectively the humanities or social sciences - 5 points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 As part of the course shaping practical skills ...... ECTS point (for the practical profile)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 W 3. As part of the classes related to scientific research 201 ECTS point (for the general academic profile)</t>
  </si>
  <si>
    <t>1st Year</t>
  </si>
  <si>
    <t>2nd Year</t>
  </si>
  <si>
    <t>3rd Year</t>
  </si>
  <si>
    <t>4th Year</t>
  </si>
  <si>
    <t>5th Year</t>
  </si>
  <si>
    <t>6th Year</t>
  </si>
  <si>
    <t>ECTS credits related to: scientific activities * / development of practical skills **</t>
  </si>
  <si>
    <t>1st semester</t>
  </si>
  <si>
    <t>2nd semester</t>
  </si>
  <si>
    <t>3rd semester</t>
  </si>
  <si>
    <t>4th semester</t>
  </si>
  <si>
    <t>5th semester</t>
  </si>
  <si>
    <t>6th semester</t>
  </si>
  <si>
    <t>7th semester</t>
  </si>
  <si>
    <t>8th semester</t>
  </si>
  <si>
    <t>9th semester</t>
  </si>
  <si>
    <t>10th semester</t>
  </si>
  <si>
    <t>11th and 12th semester</t>
  </si>
  <si>
    <t>Theoretical/Clinical Exercise</t>
  </si>
  <si>
    <t>Theoretical seminar</t>
  </si>
  <si>
    <t>Groups of classes in which detailed learning outcomes are achieved</t>
  </si>
  <si>
    <t>A. Morphological sciences</t>
  </si>
  <si>
    <t>B. Scientific basics of medicine</t>
  </si>
  <si>
    <t>C. Preclinical sciences</t>
  </si>
  <si>
    <t>D. Behavioral and social sciences with elements of professionalism</t>
  </si>
  <si>
    <t>E. non-surgical clinical sciences</t>
  </si>
  <si>
    <t>F. Clinical surgical sciences</t>
  </si>
  <si>
    <t>G. Legal and organizational aspects of medicine</t>
  </si>
  <si>
    <t>H. Practical clinical teaching (30 weeks) and exams</t>
  </si>
  <si>
    <t>I. Work placement (20 weeks)</t>
  </si>
  <si>
    <t>Total</t>
  </si>
  <si>
    <t>Number of hours</t>
  </si>
  <si>
    <t>ECTS points</t>
  </si>
  <si>
    <t>ours</t>
  </si>
  <si>
    <t>First aid with elements of nursing</t>
  </si>
  <si>
    <t>Propedeutics of internal medicine</t>
  </si>
  <si>
    <t>Propedeutics of oncology</t>
  </si>
  <si>
    <t>Diagnostic imaging</t>
  </si>
  <si>
    <t>Electives</t>
  </si>
  <si>
    <t>Study schedule - cycle 2022-2028</t>
  </si>
  <si>
    <t>Implementation from the academic year 2022/2023</t>
  </si>
  <si>
    <t>Elements of professionalism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</si>
</sst>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theme="3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sz val="11"/>
      <color indexed="8"/>
      <name val="Calibri"/>
      <family val="2"/>
      <charset val="238"/>
    </font>
    <font>
      <sz val="9"/>
      <color theme="1"/>
      <name val="Arial Narrow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9"/>
      <color theme="1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rgb="FF000000"/>
      <name val="Corbel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auto="1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CC"/>
      </patternFill>
    </fill>
    <fill>
      <patternFill patternType="solid">
        <fgColor theme="2"/>
        <bgColor indexed="64"/>
      </patternFill>
    </fill>
    <fill>
      <patternFill patternType="solid">
        <fgColor rgb="FFEEECE1"/>
        <bgColor rgb="FF000000"/>
      </patternFill>
    </fill>
  </fills>
  <borders count="131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/>
      <diagonal/>
    </border>
    <border>
      <left style="double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61">
    <xf numFmtId="0" fontId="0" fillId="0" borderId="0" xfId="0"/>
    <xf numFmtId="0" fontId="0" fillId="0" borderId="3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0" fillId="0" borderId="48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42" xfId="0" applyBorder="1" applyAlignment="1">
      <alignment wrapText="1"/>
    </xf>
    <xf numFmtId="0" fontId="0" fillId="0" borderId="29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38" xfId="0" applyBorder="1" applyAlignment="1">
      <alignment wrapText="1"/>
    </xf>
    <xf numFmtId="0" fontId="0" fillId="0" borderId="24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32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64" xfId="0" applyBorder="1" applyAlignment="1">
      <alignment wrapText="1"/>
    </xf>
    <xf numFmtId="0" fontId="0" fillId="0" borderId="65" xfId="0" applyBorder="1" applyAlignment="1">
      <alignment wrapText="1"/>
    </xf>
    <xf numFmtId="0" fontId="0" fillId="0" borderId="63" xfId="0" applyBorder="1" applyAlignment="1">
      <alignment wrapText="1"/>
    </xf>
    <xf numFmtId="0" fontId="0" fillId="0" borderId="66" xfId="0" applyBorder="1" applyAlignment="1">
      <alignment wrapText="1"/>
    </xf>
    <xf numFmtId="0" fontId="0" fillId="0" borderId="67" xfId="0" applyBorder="1" applyAlignment="1">
      <alignment wrapText="1"/>
    </xf>
    <xf numFmtId="0" fontId="0" fillId="0" borderId="68" xfId="0" applyBorder="1" applyAlignment="1">
      <alignment wrapText="1"/>
    </xf>
    <xf numFmtId="0" fontId="0" fillId="0" borderId="62" xfId="0" applyBorder="1" applyAlignment="1">
      <alignment wrapText="1"/>
    </xf>
    <xf numFmtId="0" fontId="0" fillId="0" borderId="69" xfId="0" applyBorder="1" applyAlignment="1">
      <alignment wrapText="1"/>
    </xf>
    <xf numFmtId="0" fontId="0" fillId="0" borderId="70" xfId="0" applyBorder="1" applyAlignment="1">
      <alignment wrapText="1"/>
    </xf>
    <xf numFmtId="0" fontId="0" fillId="0" borderId="71" xfId="0" applyBorder="1" applyAlignment="1">
      <alignment wrapText="1"/>
    </xf>
    <xf numFmtId="0" fontId="0" fillId="0" borderId="72" xfId="0" applyBorder="1" applyAlignment="1">
      <alignment wrapText="1"/>
    </xf>
    <xf numFmtId="0" fontId="0" fillId="0" borderId="74" xfId="0" applyBorder="1" applyAlignment="1">
      <alignment wrapText="1"/>
    </xf>
    <xf numFmtId="0" fontId="0" fillId="0" borderId="73" xfId="0" applyBorder="1" applyAlignment="1">
      <alignment wrapText="1"/>
    </xf>
    <xf numFmtId="0" fontId="0" fillId="0" borderId="79" xfId="0" applyBorder="1" applyAlignment="1">
      <alignment wrapText="1"/>
    </xf>
    <xf numFmtId="0" fontId="0" fillId="0" borderId="78" xfId="0" applyBorder="1" applyAlignment="1">
      <alignment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wrapText="1"/>
    </xf>
    <xf numFmtId="0" fontId="0" fillId="0" borderId="82" xfId="0" applyBorder="1" applyAlignment="1">
      <alignment wrapText="1"/>
    </xf>
    <xf numFmtId="0" fontId="0" fillId="0" borderId="83" xfId="0" applyBorder="1" applyAlignment="1">
      <alignment wrapText="1"/>
    </xf>
    <xf numFmtId="0" fontId="0" fillId="0" borderId="84" xfId="0" applyBorder="1" applyAlignment="1">
      <alignment wrapText="1"/>
    </xf>
    <xf numFmtId="0" fontId="8" fillId="2" borderId="75" xfId="0" applyFont="1" applyFill="1" applyBorder="1" applyAlignment="1">
      <alignment horizontal="center" vertical="center" wrapText="1"/>
    </xf>
    <xf numFmtId="0" fontId="5" fillId="2" borderId="54" xfId="0" applyFont="1" applyFill="1" applyBorder="1" applyAlignment="1">
      <alignment horizontal="center" vertical="center" wrapText="1"/>
    </xf>
    <xf numFmtId="0" fontId="5" fillId="2" borderId="93" xfId="0" applyFont="1" applyFill="1" applyBorder="1" applyAlignment="1">
      <alignment horizontal="center" vertical="center"/>
    </xf>
    <xf numFmtId="0" fontId="0" fillId="0" borderId="89" xfId="0" applyBorder="1"/>
    <xf numFmtId="0" fontId="0" fillId="0" borderId="100" xfId="0" applyBorder="1" applyAlignment="1">
      <alignment horizontal="left" vertical="center" wrapText="1"/>
    </xf>
    <xf numFmtId="0" fontId="0" fillId="0" borderId="100" xfId="0" applyBorder="1" applyAlignment="1">
      <alignment wrapText="1"/>
    </xf>
    <xf numFmtId="0" fontId="6" fillId="0" borderId="94" xfId="0" applyFont="1" applyBorder="1" applyAlignment="1">
      <alignment horizontal="center"/>
    </xf>
    <xf numFmtId="0" fontId="6" fillId="0" borderId="101" xfId="0" applyFont="1" applyBorder="1" applyAlignment="1">
      <alignment horizontal="center"/>
    </xf>
    <xf numFmtId="0" fontId="6" fillId="0" borderId="93" xfId="0" applyFont="1" applyBorder="1" applyAlignment="1">
      <alignment horizontal="center"/>
    </xf>
    <xf numFmtId="0" fontId="6" fillId="2" borderId="93" xfId="0" applyFont="1" applyFill="1" applyBorder="1" applyAlignment="1">
      <alignment horizontal="center" vertical="center"/>
    </xf>
    <xf numFmtId="0" fontId="0" fillId="0" borderId="62" xfId="0" applyBorder="1" applyAlignment="1">
      <alignment horizontal="left" vertical="center" wrapText="1"/>
    </xf>
    <xf numFmtId="0" fontId="5" fillId="2" borderId="107" xfId="0" applyFont="1" applyFill="1" applyBorder="1" applyAlignment="1">
      <alignment horizontal="center" vertical="center"/>
    </xf>
    <xf numFmtId="0" fontId="0" fillId="0" borderId="108" xfId="0" applyBorder="1" applyAlignment="1">
      <alignment horizontal="center" vertical="center" wrapText="1"/>
    </xf>
    <xf numFmtId="0" fontId="0" fillId="0" borderId="113" xfId="0" applyBorder="1" applyAlignment="1">
      <alignment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114" xfId="0" applyFont="1" applyFill="1" applyBorder="1" applyAlignment="1">
      <alignment horizontal="center" vertical="center" wrapText="1"/>
    </xf>
    <xf numFmtId="0" fontId="0" fillId="0" borderId="26" xfId="0" applyBorder="1" applyAlignment="1">
      <alignment wrapText="1"/>
    </xf>
    <xf numFmtId="0" fontId="0" fillId="0" borderId="116" xfId="0" applyBorder="1" applyAlignment="1">
      <alignment wrapText="1"/>
    </xf>
    <xf numFmtId="0" fontId="0" fillId="0" borderId="114" xfId="0" applyBorder="1" applyAlignment="1">
      <alignment wrapText="1"/>
    </xf>
    <xf numFmtId="0" fontId="0" fillId="0" borderId="117" xfId="0" applyBorder="1" applyAlignment="1">
      <alignment horizontal="left" vertical="center" wrapText="1"/>
    </xf>
    <xf numFmtId="0" fontId="0" fillId="0" borderId="117" xfId="0" applyBorder="1" applyAlignment="1">
      <alignment wrapText="1"/>
    </xf>
    <xf numFmtId="0" fontId="0" fillId="7" borderId="64" xfId="0" applyFill="1" applyBorder="1" applyAlignment="1">
      <alignment wrapText="1"/>
    </xf>
    <xf numFmtId="0" fontId="0" fillId="7" borderId="65" xfId="0" applyFill="1" applyBorder="1" applyAlignment="1">
      <alignment wrapText="1"/>
    </xf>
    <xf numFmtId="0" fontId="9" fillId="0" borderId="118" xfId="0" applyFont="1" applyBorder="1" applyAlignment="1">
      <alignment horizontal="left" vertical="center" wrapText="1" indent="15"/>
    </xf>
    <xf numFmtId="0" fontId="9" fillId="0" borderId="119" xfId="0" applyFont="1" applyBorder="1" applyAlignment="1">
      <alignment horizontal="left" vertical="center" wrapText="1" indent="3"/>
    </xf>
    <xf numFmtId="0" fontId="9" fillId="0" borderId="119" xfId="0" applyFont="1" applyBorder="1" applyAlignment="1">
      <alignment horizontal="center" vertical="center" wrapText="1"/>
    </xf>
    <xf numFmtId="0" fontId="10" fillId="0" borderId="120" xfId="0" applyFont="1" applyBorder="1" applyAlignment="1">
      <alignment vertical="center" wrapText="1"/>
    </xf>
    <xf numFmtId="0" fontId="10" fillId="0" borderId="121" xfId="0" applyFont="1" applyBorder="1" applyAlignment="1">
      <alignment horizontal="right" vertical="center" wrapText="1"/>
    </xf>
    <xf numFmtId="0" fontId="10" fillId="0" borderId="121" xfId="0" applyFont="1" applyBorder="1" applyAlignment="1">
      <alignment horizontal="left" vertical="center" wrapText="1" indent="5"/>
    </xf>
    <xf numFmtId="0" fontId="0" fillId="0" borderId="123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0" fillId="0" borderId="124" xfId="0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 wrapText="1"/>
    </xf>
    <xf numFmtId="0" fontId="13" fillId="3" borderId="76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 wrapText="1"/>
    </xf>
    <xf numFmtId="0" fontId="13" fillId="2" borderId="76" xfId="0" applyFont="1" applyFill="1" applyBorder="1" applyAlignment="1">
      <alignment horizontal="center" vertical="center" wrapText="1"/>
    </xf>
    <xf numFmtId="0" fontId="13" fillId="3" borderId="70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 wrapText="1"/>
    </xf>
    <xf numFmtId="0" fontId="13" fillId="2" borderId="54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/>
    </xf>
    <xf numFmtId="0" fontId="10" fillId="0" borderId="121" xfId="0" applyFont="1" applyBorder="1" applyAlignment="1">
      <alignment horizontal="left" vertical="center" wrapText="1"/>
    </xf>
    <xf numFmtId="0" fontId="8" fillId="2" borderId="21" xfId="0" applyFont="1" applyFill="1" applyBorder="1" applyAlignment="1">
      <alignment horizontal="center" vertical="center" wrapText="1"/>
    </xf>
    <xf numFmtId="0" fontId="8" fillId="2" borderId="109" xfId="1" applyFont="1" applyFill="1" applyBorder="1" applyAlignment="1">
      <alignment horizontal="center" vertical="center" wrapText="1"/>
    </xf>
    <xf numFmtId="0" fontId="13" fillId="2" borderId="114" xfId="0" applyFont="1" applyFill="1" applyBorder="1" applyAlignment="1">
      <alignment horizontal="center" vertical="center" wrapText="1"/>
    </xf>
    <xf numFmtId="0" fontId="13" fillId="2" borderId="70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32" xfId="0" applyFont="1" applyFill="1" applyBorder="1" applyAlignment="1">
      <alignment horizontal="center" vertical="center" wrapText="1"/>
    </xf>
    <xf numFmtId="0" fontId="13" fillId="2" borderId="115" xfId="0" applyFont="1" applyFill="1" applyBorder="1" applyAlignment="1">
      <alignment horizontal="center" vertical="center" wrapText="1"/>
    </xf>
    <xf numFmtId="0" fontId="13" fillId="2" borderId="93" xfId="0" applyFont="1" applyFill="1" applyBorder="1" applyAlignment="1">
      <alignment horizontal="center" vertical="center"/>
    </xf>
    <xf numFmtId="0" fontId="8" fillId="2" borderId="20" xfId="1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13" fillId="2" borderId="76" xfId="0" applyFont="1" applyFill="1" applyBorder="1" applyAlignment="1">
      <alignment horizontal="center" vertical="center"/>
    </xf>
    <xf numFmtId="0" fontId="13" fillId="2" borderId="70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0" fontId="13" fillId="2" borderId="37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 wrapText="1"/>
    </xf>
    <xf numFmtId="49" fontId="13" fillId="4" borderId="90" xfId="0" applyNumberFormat="1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70" xfId="0" applyFont="1" applyFill="1" applyBorder="1" applyAlignment="1">
      <alignment horizontal="center" vertical="center" wrapText="1"/>
    </xf>
    <xf numFmtId="0" fontId="8" fillId="3" borderId="74" xfId="0" applyFont="1" applyFill="1" applyBorder="1" applyAlignment="1">
      <alignment horizontal="center" vertical="center" wrapText="1"/>
    </xf>
    <xf numFmtId="0" fontId="8" fillId="3" borderId="76" xfId="0" applyFont="1" applyFill="1" applyBorder="1" applyAlignment="1">
      <alignment horizontal="center" vertical="center" wrapText="1"/>
    </xf>
    <xf numFmtId="0" fontId="13" fillId="2" borderId="111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49" fontId="13" fillId="4" borderId="54" xfId="0" applyNumberFormat="1" applyFont="1" applyFill="1" applyBorder="1" applyAlignment="1">
      <alignment horizontal="center" vertical="center" wrapText="1"/>
    </xf>
    <xf numFmtId="49" fontId="8" fillId="4" borderId="92" xfId="0" applyNumberFormat="1" applyFont="1" applyFill="1" applyBorder="1" applyAlignment="1">
      <alignment horizontal="center" vertical="center" wrapText="1"/>
    </xf>
    <xf numFmtId="49" fontId="13" fillId="2" borderId="90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0" fontId="8" fillId="4" borderId="95" xfId="0" applyFont="1" applyFill="1" applyBorder="1" applyAlignment="1">
      <alignment horizontal="center" vertical="center"/>
    </xf>
    <xf numFmtId="0" fontId="8" fillId="4" borderId="85" xfId="0" applyFont="1" applyFill="1" applyBorder="1" applyAlignment="1">
      <alignment horizontal="center" vertical="center"/>
    </xf>
    <xf numFmtId="0" fontId="8" fillId="4" borderId="85" xfId="0" applyFont="1" applyFill="1" applyBorder="1" applyAlignment="1">
      <alignment horizontal="center" vertical="center" wrapText="1"/>
    </xf>
    <xf numFmtId="0" fontId="13" fillId="4" borderId="86" xfId="0" applyFont="1" applyFill="1" applyBorder="1" applyAlignment="1">
      <alignment horizontal="center" vertical="center"/>
    </xf>
    <xf numFmtId="0" fontId="8" fillId="4" borderId="87" xfId="0" applyFont="1" applyFill="1" applyBorder="1" applyAlignment="1">
      <alignment horizontal="center" vertical="center" wrapText="1"/>
    </xf>
    <xf numFmtId="0" fontId="8" fillId="2" borderId="85" xfId="0" applyFont="1" applyFill="1" applyBorder="1" applyAlignment="1">
      <alignment horizontal="center" vertical="center" wrapText="1"/>
    </xf>
    <xf numFmtId="0" fontId="13" fillId="4" borderId="86" xfId="0" applyFont="1" applyFill="1" applyBorder="1" applyAlignment="1">
      <alignment horizontal="center" vertical="center" wrapText="1"/>
    </xf>
    <xf numFmtId="0" fontId="8" fillId="2" borderId="54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13" fillId="2" borderId="91" xfId="0" applyFont="1" applyFill="1" applyBorder="1" applyAlignment="1">
      <alignment horizontal="center" vertical="center"/>
    </xf>
    <xf numFmtId="0" fontId="8" fillId="3" borderId="75" xfId="0" applyFont="1" applyFill="1" applyBorder="1" applyAlignment="1">
      <alignment horizontal="center" vertical="center"/>
    </xf>
    <xf numFmtId="0" fontId="13" fillId="3" borderId="76" xfId="0" applyFont="1" applyFill="1" applyBorder="1" applyAlignment="1">
      <alignment horizontal="center" vertical="center" wrapText="1"/>
    </xf>
    <xf numFmtId="0" fontId="8" fillId="3" borderId="75" xfId="0" applyFont="1" applyFill="1" applyBorder="1" applyAlignment="1">
      <alignment horizontal="center" vertical="center" wrapText="1"/>
    </xf>
    <xf numFmtId="0" fontId="13" fillId="3" borderId="36" xfId="0" applyFont="1" applyFill="1" applyBorder="1" applyAlignment="1">
      <alignment horizontal="center" vertical="center" wrapText="1"/>
    </xf>
    <xf numFmtId="0" fontId="8" fillId="3" borderId="54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 wrapText="1"/>
    </xf>
    <xf numFmtId="0" fontId="8" fillId="2" borderId="76" xfId="0" applyFont="1" applyFill="1" applyBorder="1" applyAlignment="1">
      <alignment horizontal="center" vertical="center" wrapText="1"/>
    </xf>
    <xf numFmtId="0" fontId="8" fillId="3" borderId="70" xfId="0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76" xfId="0" applyFont="1" applyFill="1" applyBorder="1" applyAlignment="1">
      <alignment horizontal="center" vertical="center"/>
    </xf>
    <xf numFmtId="0" fontId="8" fillId="5" borderId="54" xfId="0" applyFont="1" applyFill="1" applyBorder="1" applyAlignment="1">
      <alignment horizontal="center" vertical="center" wrapText="1"/>
    </xf>
    <xf numFmtId="0" fontId="8" fillId="6" borderId="21" xfId="0" applyFont="1" applyFill="1" applyBorder="1" applyAlignment="1">
      <alignment horizontal="center" vertical="center" wrapText="1"/>
    </xf>
    <xf numFmtId="0" fontId="8" fillId="5" borderId="88" xfId="0" applyFont="1" applyFill="1" applyBorder="1" applyAlignment="1">
      <alignment horizontal="center" vertical="center" wrapText="1"/>
    </xf>
    <xf numFmtId="0" fontId="13" fillId="5" borderId="93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8" fillId="6" borderId="21" xfId="0" applyFont="1" applyFill="1" applyBorder="1" applyAlignment="1">
      <alignment horizontal="center" vertical="center"/>
    </xf>
    <xf numFmtId="0" fontId="13" fillId="6" borderId="122" xfId="0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 wrapText="1"/>
    </xf>
    <xf numFmtId="0" fontId="13" fillId="5" borderId="20" xfId="0" applyFont="1" applyFill="1" applyBorder="1" applyAlignment="1">
      <alignment horizontal="center" vertical="center" wrapText="1"/>
    </xf>
    <xf numFmtId="0" fontId="8" fillId="5" borderId="122" xfId="0" applyFont="1" applyFill="1" applyBorder="1" applyAlignment="1">
      <alignment horizontal="center" vertical="center" wrapText="1"/>
    </xf>
    <xf numFmtId="0" fontId="8" fillId="2" borderId="54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 wrapText="1"/>
    </xf>
    <xf numFmtId="0" fontId="8" fillId="2" borderId="76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 wrapText="1"/>
    </xf>
    <xf numFmtId="0" fontId="8" fillId="3" borderId="72" xfId="0" applyFont="1" applyFill="1" applyBorder="1" applyAlignment="1">
      <alignment horizontal="center" vertical="center"/>
    </xf>
    <xf numFmtId="0" fontId="8" fillId="3" borderId="77" xfId="0" applyFont="1" applyFill="1" applyBorder="1" applyAlignment="1">
      <alignment horizontal="center" vertical="center"/>
    </xf>
    <xf numFmtId="0" fontId="8" fillId="5" borderId="70" xfId="0" applyFont="1" applyFill="1" applyBorder="1" applyAlignment="1">
      <alignment horizontal="center" vertical="center" wrapText="1"/>
    </xf>
    <xf numFmtId="0" fontId="8" fillId="5" borderId="36" xfId="0" applyFont="1" applyFill="1" applyBorder="1" applyAlignment="1">
      <alignment horizontal="center" vertical="center" wrapText="1"/>
    </xf>
    <xf numFmtId="0" fontId="13" fillId="2" borderId="107" xfId="0" applyFont="1" applyFill="1" applyBorder="1" applyAlignment="1">
      <alignment horizontal="center" vertical="center"/>
    </xf>
    <xf numFmtId="0" fontId="13" fillId="2" borderId="55" xfId="0" applyFont="1" applyFill="1" applyBorder="1" applyAlignment="1">
      <alignment horizontal="center" vertical="center" wrapText="1"/>
    </xf>
    <xf numFmtId="0" fontId="13" fillId="2" borderId="112" xfId="0" applyFont="1" applyFill="1" applyBorder="1" applyAlignment="1">
      <alignment horizontal="center" vertical="center" wrapText="1"/>
    </xf>
    <xf numFmtId="0" fontId="4" fillId="0" borderId="65" xfId="0" applyFont="1" applyBorder="1" applyAlignment="1">
      <alignment wrapText="1"/>
    </xf>
    <xf numFmtId="0" fontId="4" fillId="0" borderId="62" xfId="0" applyFont="1" applyBorder="1" applyAlignment="1">
      <alignment wrapText="1"/>
    </xf>
    <xf numFmtId="0" fontId="16" fillId="0" borderId="118" xfId="0" applyFont="1" applyBorder="1" applyAlignment="1">
      <alignment horizontal="center" vertical="center" wrapText="1"/>
    </xf>
    <xf numFmtId="0" fontId="16" fillId="0" borderId="120" xfId="0" applyFont="1" applyBorder="1" applyAlignment="1">
      <alignment horizontal="center" vertical="center" wrapText="1"/>
    </xf>
    <xf numFmtId="0" fontId="13" fillId="2" borderId="125" xfId="0" applyFont="1" applyFill="1" applyBorder="1" applyAlignment="1">
      <alignment horizontal="center" vertical="center"/>
    </xf>
    <xf numFmtId="0" fontId="6" fillId="2" borderId="107" xfId="0" applyFont="1" applyFill="1" applyBorder="1" applyAlignment="1">
      <alignment horizontal="center" vertical="center"/>
    </xf>
    <xf numFmtId="0" fontId="5" fillId="2" borderId="12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09" xfId="0" applyFont="1" applyFill="1" applyBorder="1" applyAlignment="1">
      <alignment horizontal="center" vertical="center" wrapText="1"/>
    </xf>
    <xf numFmtId="0" fontId="13" fillId="2" borderId="128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textRotation="90" wrapText="1"/>
    </xf>
    <xf numFmtId="0" fontId="18" fillId="0" borderId="10" xfId="0" applyFont="1" applyBorder="1" applyAlignment="1">
      <alignment horizontal="center" vertical="center" textRotation="90" wrapText="1"/>
    </xf>
    <xf numFmtId="0" fontId="18" fillId="0" borderId="4" xfId="0" applyFont="1" applyBorder="1" applyAlignment="1">
      <alignment horizontal="center" vertical="center" textRotation="90" wrapText="1"/>
    </xf>
    <xf numFmtId="0" fontId="18" fillId="0" borderId="11" xfId="0" applyFont="1" applyBorder="1" applyAlignment="1">
      <alignment horizontal="center" vertical="center" textRotation="90" wrapText="1"/>
    </xf>
    <xf numFmtId="0" fontId="18" fillId="0" borderId="45" xfId="0" applyFont="1" applyBorder="1" applyAlignment="1">
      <alignment horizontal="center" vertical="center" textRotation="90" wrapText="1"/>
    </xf>
    <xf numFmtId="0" fontId="18" fillId="0" borderId="13" xfId="0" applyFont="1" applyBorder="1" applyAlignment="1">
      <alignment horizontal="center" vertical="center" textRotation="90" wrapText="1"/>
    </xf>
    <xf numFmtId="0" fontId="18" fillId="0" borderId="52" xfId="0" applyFont="1" applyBorder="1" applyAlignment="1">
      <alignment horizontal="center" vertical="center" textRotation="90" wrapText="1"/>
    </xf>
    <xf numFmtId="0" fontId="18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8" fillId="0" borderId="47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18" fillId="0" borderId="32" xfId="0" applyFont="1" applyBorder="1" applyAlignment="1">
      <alignment horizontal="left" wrapText="1"/>
    </xf>
    <xf numFmtId="0" fontId="18" fillId="0" borderId="72" xfId="0" applyFont="1" applyBorder="1" applyAlignment="1">
      <alignment horizontal="left" wrapText="1"/>
    </xf>
    <xf numFmtId="0" fontId="18" fillId="0" borderId="26" xfId="0" applyFont="1" applyBorder="1" applyAlignment="1">
      <alignment horizontal="center" wrapText="1"/>
    </xf>
    <xf numFmtId="0" fontId="18" fillId="0" borderId="32" xfId="0" applyFont="1" applyBorder="1" applyAlignment="1">
      <alignment horizontal="center" wrapText="1"/>
    </xf>
    <xf numFmtId="0" fontId="18" fillId="0" borderId="110" xfId="0" applyFont="1" applyBorder="1" applyAlignment="1">
      <alignment horizontal="center" wrapText="1"/>
    </xf>
    <xf numFmtId="0" fontId="18" fillId="0" borderId="36" xfId="0" applyFont="1" applyBorder="1" applyAlignment="1">
      <alignment horizontal="center" vertical="center" wrapText="1"/>
    </xf>
    <xf numFmtId="0" fontId="18" fillId="7" borderId="0" xfId="0" applyFont="1" applyFill="1" applyAlignment="1">
      <alignment horizontal="center"/>
    </xf>
    <xf numFmtId="0" fontId="18" fillId="0" borderId="77" xfId="0" applyFont="1" applyBorder="1" applyAlignment="1">
      <alignment horizontal="center" wrapText="1"/>
    </xf>
    <xf numFmtId="0" fontId="18" fillId="0" borderId="54" xfId="0" applyFont="1" applyBorder="1" applyAlignment="1">
      <alignment horizontal="center" wrapText="1"/>
    </xf>
    <xf numFmtId="0" fontId="18" fillId="7" borderId="19" xfId="0" applyFont="1" applyFill="1" applyBorder="1" applyAlignment="1">
      <alignment horizontal="center"/>
    </xf>
    <xf numFmtId="0" fontId="18" fillId="0" borderId="27" xfId="0" applyFont="1" applyBorder="1" applyAlignment="1">
      <alignment wrapText="1"/>
    </xf>
    <xf numFmtId="0" fontId="18" fillId="0" borderId="19" xfId="0" applyFont="1" applyBorder="1" applyAlignment="1">
      <alignment wrapText="1"/>
    </xf>
    <xf numFmtId="0" fontId="18" fillId="0" borderId="70" xfId="0" applyFont="1" applyBorder="1" applyAlignment="1">
      <alignment wrapText="1"/>
    </xf>
    <xf numFmtId="0" fontId="18" fillId="0" borderId="74" xfId="0" applyFont="1" applyBorder="1" applyAlignment="1">
      <alignment wrapText="1"/>
    </xf>
    <xf numFmtId="0" fontId="18" fillId="0" borderId="37" xfId="0" applyFont="1" applyBorder="1" applyAlignment="1">
      <alignment wrapText="1"/>
    </xf>
    <xf numFmtId="0" fontId="18" fillId="0" borderId="21" xfId="0" applyFont="1" applyBorder="1" applyAlignment="1">
      <alignment wrapText="1"/>
    </xf>
    <xf numFmtId="0" fontId="18" fillId="0" borderId="21" xfId="0" applyFont="1" applyBorder="1"/>
    <xf numFmtId="0" fontId="18" fillId="0" borderId="19" xfId="0" applyFont="1" applyBorder="1"/>
    <xf numFmtId="0" fontId="18" fillId="0" borderId="37" xfId="0" applyFont="1" applyBorder="1"/>
    <xf numFmtId="0" fontId="18" fillId="0" borderId="36" xfId="0" applyFont="1" applyBorder="1" applyAlignment="1">
      <alignment wrapText="1"/>
    </xf>
    <xf numFmtId="0" fontId="18" fillId="0" borderId="60" xfId="0" applyFont="1" applyBorder="1" applyAlignment="1">
      <alignment wrapText="1"/>
    </xf>
    <xf numFmtId="0" fontId="18" fillId="7" borderId="32" xfId="0" applyFont="1" applyFill="1" applyBorder="1" applyAlignment="1">
      <alignment horizontal="center" wrapText="1"/>
    </xf>
    <xf numFmtId="0" fontId="18" fillId="0" borderId="19" xfId="0" applyFont="1" applyBorder="1" applyAlignment="1">
      <alignment horizontal="center" wrapText="1"/>
    </xf>
    <xf numFmtId="0" fontId="18" fillId="0" borderId="72" xfId="0" applyFont="1" applyBorder="1" applyAlignment="1">
      <alignment horizontal="center" wrapText="1"/>
    </xf>
    <xf numFmtId="0" fontId="18" fillId="0" borderId="21" xfId="0" applyFont="1" applyBorder="1" applyAlignment="1">
      <alignment horizontal="center" wrapText="1"/>
    </xf>
    <xf numFmtId="0" fontId="18" fillId="8" borderId="26" xfId="0" applyFont="1" applyFill="1" applyBorder="1" applyAlignment="1">
      <alignment horizontal="center" wrapText="1"/>
    </xf>
    <xf numFmtId="0" fontId="18" fillId="0" borderId="109" xfId="0" applyFont="1" applyBorder="1" applyAlignment="1">
      <alignment horizontal="center" wrapText="1"/>
    </xf>
    <xf numFmtId="0" fontId="18" fillId="0" borderId="105" xfId="0" applyFont="1" applyBorder="1" applyAlignment="1">
      <alignment wrapText="1"/>
    </xf>
    <xf numFmtId="0" fontId="18" fillId="0" borderId="23" xfId="0" applyFont="1" applyBorder="1" applyAlignment="1">
      <alignment wrapText="1"/>
    </xf>
    <xf numFmtId="0" fontId="18" fillId="0" borderId="35" xfId="0" applyFont="1" applyBorder="1" applyAlignment="1">
      <alignment horizontal="center" vertical="center" wrapText="1"/>
    </xf>
    <xf numFmtId="0" fontId="18" fillId="0" borderId="28" xfId="0" applyFont="1" applyBorder="1"/>
    <xf numFmtId="0" fontId="18" fillId="0" borderId="26" xfId="0" applyFont="1" applyBorder="1" applyAlignment="1">
      <alignment horizontal="left" wrapText="1"/>
    </xf>
    <xf numFmtId="0" fontId="18" fillId="7" borderId="32" xfId="0" applyFont="1" applyFill="1" applyBorder="1" applyAlignment="1">
      <alignment horizontal="left" wrapText="1"/>
    </xf>
    <xf numFmtId="0" fontId="18" fillId="0" borderId="77" xfId="0" applyFont="1" applyBorder="1" applyAlignment="1">
      <alignment horizontal="left" wrapText="1"/>
    </xf>
    <xf numFmtId="0" fontId="18" fillId="0" borderId="102" xfId="0" applyFont="1" applyBorder="1" applyAlignment="1">
      <alignment horizontal="center" vertical="center" wrapText="1"/>
    </xf>
    <xf numFmtId="0" fontId="18" fillId="0" borderId="40" xfId="0" applyFont="1" applyBorder="1" applyAlignment="1">
      <alignment wrapText="1"/>
    </xf>
    <xf numFmtId="0" fontId="18" fillId="0" borderId="55" xfId="0" applyFont="1" applyBorder="1" applyAlignment="1">
      <alignment wrapText="1"/>
    </xf>
    <xf numFmtId="0" fontId="18" fillId="0" borderId="106" xfId="0" applyFont="1" applyBorder="1" applyAlignment="1">
      <alignment wrapText="1"/>
    </xf>
    <xf numFmtId="0" fontId="18" fillId="0" borderId="33" xfId="0" applyFont="1" applyBorder="1" applyAlignment="1">
      <alignment wrapText="1"/>
    </xf>
    <xf numFmtId="0" fontId="18" fillId="0" borderId="39" xfId="0" applyFont="1" applyBorder="1" applyAlignment="1">
      <alignment wrapText="1"/>
    </xf>
    <xf numFmtId="0" fontId="18" fillId="0" borderId="96" xfId="0" applyFont="1" applyBorder="1" applyAlignment="1">
      <alignment wrapText="1"/>
    </xf>
    <xf numFmtId="0" fontId="18" fillId="0" borderId="35" xfId="0" applyFont="1" applyBorder="1" applyAlignment="1">
      <alignment wrapText="1"/>
    </xf>
    <xf numFmtId="0" fontId="18" fillId="0" borderId="34" xfId="0" applyFont="1" applyBorder="1" applyAlignment="1">
      <alignment horizontal="center" vertical="center" wrapText="1"/>
    </xf>
    <xf numFmtId="0" fontId="18" fillId="0" borderId="99" xfId="0" applyFont="1" applyBorder="1" applyAlignment="1">
      <alignment horizontal="left" vertical="center" wrapText="1"/>
    </xf>
    <xf numFmtId="0" fontId="18" fillId="0" borderId="103" xfId="0" applyFont="1" applyBorder="1" applyAlignment="1">
      <alignment wrapText="1"/>
    </xf>
    <xf numFmtId="0" fontId="18" fillId="0" borderId="97" xfId="0" applyFont="1" applyBorder="1" applyAlignment="1">
      <alignment wrapText="1"/>
    </xf>
    <xf numFmtId="0" fontId="19" fillId="0" borderId="103" xfId="0" applyFont="1" applyBorder="1" applyAlignment="1">
      <alignment wrapText="1"/>
    </xf>
    <xf numFmtId="0" fontId="18" fillId="0" borderId="99" xfId="0" applyFont="1" applyBorder="1" applyAlignment="1">
      <alignment wrapText="1"/>
    </xf>
    <xf numFmtId="0" fontId="18" fillId="0" borderId="59" xfId="0" applyFont="1" applyBorder="1" applyAlignment="1">
      <alignment wrapText="1"/>
    </xf>
    <xf numFmtId="0" fontId="18" fillId="0" borderId="49" xfId="0" applyFont="1" applyBorder="1" applyAlignment="1">
      <alignment wrapText="1"/>
    </xf>
    <xf numFmtId="0" fontId="19" fillId="0" borderId="59" xfId="0" applyFont="1" applyBorder="1" applyAlignment="1">
      <alignment wrapText="1"/>
    </xf>
    <xf numFmtId="0" fontId="19" fillId="0" borderId="99" xfId="0" applyFont="1" applyBorder="1" applyAlignment="1">
      <alignment wrapText="1"/>
    </xf>
    <xf numFmtId="0" fontId="18" fillId="0" borderId="11" xfId="0" applyFont="1" applyBorder="1" applyAlignment="1">
      <alignment wrapText="1"/>
    </xf>
    <xf numFmtId="0" fontId="18" fillId="0" borderId="50" xfId="0" applyFont="1" applyBorder="1" applyAlignment="1">
      <alignment wrapText="1"/>
    </xf>
    <xf numFmtId="0" fontId="18" fillId="0" borderId="58" xfId="0" applyFont="1" applyBorder="1" applyAlignment="1">
      <alignment wrapText="1"/>
    </xf>
    <xf numFmtId="0" fontId="18" fillId="0" borderId="53" xfId="0" applyFont="1" applyBorder="1" applyAlignment="1">
      <alignment wrapText="1"/>
    </xf>
    <xf numFmtId="0" fontId="18" fillId="0" borderId="104" xfId="0" applyFont="1" applyBorder="1" applyAlignment="1">
      <alignment wrapText="1"/>
    </xf>
    <xf numFmtId="0" fontId="18" fillId="0" borderId="57" xfId="0" applyFont="1" applyBorder="1" applyAlignment="1">
      <alignment wrapText="1"/>
    </xf>
    <xf numFmtId="0" fontId="18" fillId="0" borderId="51" xfId="0" applyFont="1" applyBorder="1" applyAlignment="1">
      <alignment wrapText="1"/>
    </xf>
    <xf numFmtId="0" fontId="18" fillId="0" borderId="12" xfId="0" applyFont="1" applyBorder="1" applyAlignment="1">
      <alignment wrapText="1"/>
    </xf>
    <xf numFmtId="0" fontId="18" fillId="0" borderId="10" xfId="0" applyFont="1" applyBorder="1" applyAlignment="1">
      <alignment wrapText="1"/>
    </xf>
    <xf numFmtId="0" fontId="18" fillId="0" borderId="51" xfId="0" applyFont="1" applyBorder="1" applyAlignment="1">
      <alignment horizontal="center" vertical="center" wrapText="1"/>
    </xf>
    <xf numFmtId="0" fontId="18" fillId="7" borderId="109" xfId="0" applyFont="1" applyFill="1" applyBorder="1" applyAlignment="1">
      <alignment horizontal="center"/>
    </xf>
    <xf numFmtId="0" fontId="18" fillId="0" borderId="19" xfId="0" applyFont="1" applyBorder="1" applyAlignment="1">
      <alignment horizontal="center"/>
    </xf>
    <xf numFmtId="0" fontId="8" fillId="2" borderId="74" xfId="0" applyFont="1" applyFill="1" applyBorder="1" applyAlignment="1">
      <alignment horizontal="center" vertical="center" wrapText="1"/>
    </xf>
    <xf numFmtId="0" fontId="18" fillId="0" borderId="67" xfId="0" applyFont="1" applyBorder="1" applyAlignment="1">
      <alignment horizontal="center" wrapText="1"/>
    </xf>
    <xf numFmtId="0" fontId="18" fillId="0" borderId="74" xfId="0" applyFont="1" applyBorder="1" applyAlignment="1">
      <alignment horizontal="center" wrapText="1"/>
    </xf>
    <xf numFmtId="0" fontId="18" fillId="0" borderId="27" xfId="0" applyFont="1" applyBorder="1" applyAlignment="1">
      <alignment horizontal="center" wrapText="1"/>
    </xf>
    <xf numFmtId="0" fontId="18" fillId="0" borderId="70" xfId="0" applyFont="1" applyBorder="1" applyAlignment="1">
      <alignment horizontal="center" wrapText="1"/>
    </xf>
    <xf numFmtId="0" fontId="18" fillId="0" borderId="68" xfId="0" applyFont="1" applyBorder="1" applyAlignment="1">
      <alignment horizontal="center" wrapText="1"/>
    </xf>
    <xf numFmtId="0" fontId="18" fillId="0" borderId="37" xfId="0" applyFont="1" applyBorder="1" applyAlignment="1">
      <alignment horizontal="center" wrapText="1"/>
    </xf>
    <xf numFmtId="0" fontId="18" fillId="0" borderId="21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36" xfId="0" applyFont="1" applyBorder="1" applyAlignment="1">
      <alignment horizontal="center" wrapText="1"/>
    </xf>
    <xf numFmtId="0" fontId="18" fillId="0" borderId="25" xfId="0" applyFont="1" applyBorder="1" applyAlignment="1">
      <alignment horizontal="center" wrapText="1"/>
    </xf>
    <xf numFmtId="0" fontId="18" fillId="0" borderId="31" xfId="0" applyFont="1" applyBorder="1" applyAlignment="1">
      <alignment horizontal="center" wrapText="1"/>
    </xf>
    <xf numFmtId="0" fontId="18" fillId="0" borderId="60" xfId="0" applyFont="1" applyBorder="1" applyAlignment="1">
      <alignment horizontal="center" wrapText="1"/>
    </xf>
    <xf numFmtId="0" fontId="18" fillId="0" borderId="30" xfId="0" applyFont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0" fontId="18" fillId="0" borderId="122" xfId="0" applyFont="1" applyBorder="1" applyAlignment="1">
      <alignment horizontal="center"/>
    </xf>
    <xf numFmtId="0" fontId="18" fillId="0" borderId="20" xfId="0" applyFont="1" applyBorder="1" applyAlignment="1">
      <alignment horizontal="center" wrapText="1"/>
    </xf>
    <xf numFmtId="0" fontId="18" fillId="0" borderId="105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3" fillId="2" borderId="93" xfId="0" applyFont="1" applyFill="1" applyBorder="1" applyAlignment="1">
      <alignment horizontal="center" vertical="center" wrapText="1"/>
    </xf>
    <xf numFmtId="0" fontId="22" fillId="0" borderId="93" xfId="0" applyFont="1" applyBorder="1" applyAlignment="1">
      <alignment horizontal="center" wrapText="1"/>
    </xf>
    <xf numFmtId="0" fontId="18" fillId="0" borderId="106" xfId="0" applyFont="1" applyBorder="1" applyAlignment="1">
      <alignment horizontal="center" wrapText="1"/>
    </xf>
    <xf numFmtId="0" fontId="18" fillId="7" borderId="23" xfId="0" applyFont="1" applyFill="1" applyBorder="1" applyAlignment="1">
      <alignment horizontal="center" wrapText="1"/>
    </xf>
    <xf numFmtId="0" fontId="18" fillId="0" borderId="33" xfId="0" applyFont="1" applyBorder="1" applyAlignment="1">
      <alignment horizontal="center" wrapText="1"/>
    </xf>
    <xf numFmtId="0" fontId="22" fillId="0" borderId="110" xfId="0" applyFont="1" applyBorder="1" applyAlignment="1">
      <alignment horizontal="center" wrapText="1"/>
    </xf>
    <xf numFmtId="0" fontId="18" fillId="0" borderId="32" xfId="0" applyFont="1" applyBorder="1" applyAlignment="1">
      <alignment horizontal="center"/>
    </xf>
    <xf numFmtId="0" fontId="18" fillId="0" borderId="129" xfId="0" applyFont="1" applyBorder="1" applyAlignment="1">
      <alignment horizontal="center" wrapText="1"/>
    </xf>
    <xf numFmtId="0" fontId="18" fillId="0" borderId="77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18" fillId="0" borderId="115" xfId="0" applyFont="1" applyBorder="1" applyAlignment="1">
      <alignment horizontal="center" wrapText="1"/>
    </xf>
    <xf numFmtId="0" fontId="18" fillId="0" borderId="98" xfId="0" applyFont="1" applyBorder="1" applyAlignment="1">
      <alignment horizontal="center" vertical="center" wrapText="1"/>
    </xf>
    <xf numFmtId="0" fontId="18" fillId="0" borderId="130" xfId="0" applyFont="1" applyBorder="1" applyAlignment="1">
      <alignment wrapText="1"/>
    </xf>
    <xf numFmtId="0" fontId="19" fillId="0" borderId="54" xfId="0" applyFont="1" applyBorder="1" applyAlignment="1">
      <alignment wrapText="1"/>
    </xf>
    <xf numFmtId="0" fontId="21" fillId="0" borderId="114" xfId="0" applyFont="1" applyBorder="1" applyAlignment="1">
      <alignment horizontal="center" wrapText="1"/>
    </xf>
    <xf numFmtId="0" fontId="0" fillId="0" borderId="109" xfId="0" applyBorder="1"/>
    <xf numFmtId="0" fontId="18" fillId="0" borderId="54" xfId="0" applyFont="1" applyBorder="1" applyAlignment="1">
      <alignment horizontal="center" vertical="center" wrapText="1"/>
    </xf>
    <xf numFmtId="0" fontId="8" fillId="2" borderId="128" xfId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0" fillId="0" borderId="0" xfId="0"/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right"/>
    </xf>
    <xf numFmtId="0" fontId="3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/>
    <xf numFmtId="0" fontId="18" fillId="0" borderId="15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textRotation="90" wrapText="1"/>
    </xf>
    <xf numFmtId="0" fontId="18" fillId="0" borderId="3" xfId="0" applyFont="1" applyBorder="1" applyAlignment="1">
      <alignment horizontal="center" vertical="center" textRotation="90" wrapText="1"/>
    </xf>
    <xf numFmtId="0" fontId="18" fillId="0" borderId="14" xfId="0" applyFont="1" applyBorder="1" applyAlignment="1">
      <alignment horizontal="center" vertical="center" textRotation="90" wrapText="1"/>
    </xf>
    <xf numFmtId="0" fontId="18" fillId="0" borderId="15" xfId="0" applyFont="1" applyBorder="1" applyAlignment="1">
      <alignment horizontal="center" vertical="center" textRotation="90" wrapText="1"/>
    </xf>
    <xf numFmtId="0" fontId="18" fillId="0" borderId="2" xfId="0" applyFont="1" applyBorder="1" applyAlignment="1">
      <alignment horizontal="center" vertical="center" textRotation="90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8" xfId="0" applyFont="1" applyBorder="1" applyAlignment="1">
      <alignment wrapText="1"/>
    </xf>
    <xf numFmtId="0" fontId="18" fillId="0" borderId="9" xfId="0" applyFont="1" applyBorder="1" applyAlignment="1">
      <alignment wrapText="1"/>
    </xf>
    <xf numFmtId="0" fontId="18" fillId="0" borderId="41" xfId="0" applyFont="1" applyBorder="1" applyAlignment="1">
      <alignment wrapText="1"/>
    </xf>
    <xf numFmtId="0" fontId="18" fillId="0" borderId="56" xfId="0" applyFont="1" applyBorder="1" applyAlignment="1">
      <alignment horizontal="center" vertical="center" wrapText="1"/>
    </xf>
    <xf numFmtId="0" fontId="18" fillId="0" borderId="57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0" borderId="10" xfId="0" applyFont="1" applyBorder="1" applyAlignment="1">
      <alignment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8" xfId="0" applyFont="1" applyBorder="1" applyAlignment="1">
      <alignment vertical="center" wrapText="1"/>
    </xf>
    <xf numFmtId="0" fontId="18" fillId="0" borderId="9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textRotation="90" wrapText="1"/>
    </xf>
    <xf numFmtId="0" fontId="24" fillId="0" borderId="2" xfId="0" applyFont="1" applyBorder="1" applyAlignment="1">
      <alignment horizontal="center" vertical="center" textRotation="90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3" fillId="0" borderId="61" xfId="0" applyFont="1" applyBorder="1" applyAlignment="1">
      <alignment horizontal="left" vertical="center" wrapText="1"/>
    </xf>
    <xf numFmtId="0" fontId="0" fillId="0" borderId="62" xfId="0" applyBorder="1" applyAlignment="1">
      <alignment horizontal="left" vertical="center" wrapText="1"/>
    </xf>
    <xf numFmtId="0" fontId="0" fillId="0" borderId="63" xfId="0" applyBorder="1" applyAlignment="1">
      <alignment horizontal="left" vertical="center" wrapText="1"/>
    </xf>
    <xf numFmtId="0" fontId="20" fillId="0" borderId="61" xfId="0" applyFont="1" applyBorder="1" applyAlignment="1">
      <alignment horizontal="left" vertical="center" wrapText="1"/>
    </xf>
    <xf numFmtId="0" fontId="18" fillId="0" borderId="62" xfId="0" applyFont="1" applyBorder="1" applyAlignment="1">
      <alignment horizontal="left" vertical="center" wrapText="1"/>
    </xf>
    <xf numFmtId="0" fontId="18" fillId="0" borderId="63" xfId="0" applyFont="1" applyBorder="1" applyAlignment="1">
      <alignment horizontal="left" vertical="center" wrapText="1"/>
    </xf>
    <xf numFmtId="0" fontId="17" fillId="2" borderId="61" xfId="0" applyFont="1" applyFill="1" applyBorder="1" applyAlignment="1">
      <alignment horizontal="left" vertical="center"/>
    </xf>
    <xf numFmtId="0" fontId="5" fillId="2" borderId="62" xfId="0" applyFont="1" applyFill="1" applyBorder="1" applyAlignment="1">
      <alignment horizontal="left" vertical="center"/>
    </xf>
    <xf numFmtId="0" fontId="5" fillId="2" borderId="127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vertical="center" wrapText="1"/>
    </xf>
  </cellXfs>
  <cellStyles count="2">
    <cellStyle name="Excel Built-in Normal" xfId="1" xr:uid="{00000000-0005-0000-0000-000000000000}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14"/>
  <sheetViews>
    <sheetView tabSelected="1" topLeftCell="A11" zoomScale="90" zoomScaleNormal="90" workbookViewId="0">
      <selection activeCell="I24" sqref="I24"/>
    </sheetView>
  </sheetViews>
  <sheetFormatPr baseColWidth="10" defaultColWidth="8.83203125" defaultRowHeight="15" x14ac:dyDescent="0.2"/>
  <cols>
    <col min="1" max="1" width="4.1640625" customWidth="1"/>
    <col min="2" max="2" width="6.1640625" customWidth="1"/>
    <col min="3" max="3" width="36" customWidth="1"/>
    <col min="4" max="4" width="4.5" customWidth="1"/>
    <col min="5" max="5" width="4.1640625" customWidth="1"/>
    <col min="6" max="6" width="7.1640625" customWidth="1"/>
    <col min="7" max="7" width="6.1640625" customWidth="1"/>
    <col min="8" max="8" width="5.83203125" customWidth="1"/>
    <col min="9" max="9" width="5.5" customWidth="1"/>
    <col min="10" max="10" width="3.6640625" customWidth="1"/>
    <col min="11" max="11" width="5.83203125" customWidth="1"/>
    <col min="12" max="12" width="5.1640625" customWidth="1"/>
    <col min="13" max="13" width="4.5" customWidth="1"/>
    <col min="14" max="14" width="5.6640625" customWidth="1"/>
    <col min="15" max="15" width="5.33203125" customWidth="1"/>
    <col min="16" max="16" width="3.6640625" customWidth="1"/>
    <col min="17" max="17" width="6.33203125" customWidth="1"/>
    <col min="18" max="18" width="5.33203125" customWidth="1"/>
    <col min="19" max="19" width="4.33203125" customWidth="1"/>
    <col min="20" max="20" width="3.6640625" customWidth="1"/>
    <col min="21" max="21" width="5" customWidth="1"/>
    <col min="22" max="22" width="4.5" customWidth="1"/>
    <col min="23" max="23" width="4.83203125" customWidth="1"/>
    <col min="24" max="24" width="3.6640625" customWidth="1"/>
    <col min="25" max="25" width="5.1640625" customWidth="1"/>
    <col min="26" max="26" width="5" customWidth="1"/>
    <col min="27" max="28" width="3.6640625" customWidth="1"/>
    <col min="29" max="30" width="4.83203125" customWidth="1"/>
    <col min="31" max="32" width="3.6640625" customWidth="1"/>
    <col min="33" max="33" width="4.33203125" customWidth="1"/>
    <col min="34" max="34" width="4.5" customWidth="1"/>
    <col min="35" max="36" width="3.6640625" customWidth="1"/>
    <col min="37" max="37" width="5.1640625" customWidth="1"/>
    <col min="38" max="38" width="5.33203125" customWidth="1"/>
    <col min="39" max="40" width="3.6640625" customWidth="1"/>
    <col min="41" max="41" width="4.6640625" customWidth="1"/>
    <col min="42" max="42" width="4.33203125" customWidth="1"/>
    <col min="43" max="44" width="3.6640625" customWidth="1"/>
    <col min="45" max="45" width="4.33203125" customWidth="1"/>
    <col min="46" max="47" width="5.1640625" customWidth="1"/>
    <col min="48" max="48" width="3.6640625" customWidth="1"/>
    <col min="49" max="50" width="4.33203125" customWidth="1"/>
    <col min="51" max="51" width="5" customWidth="1"/>
    <col min="52" max="53" width="3.6640625" customWidth="1"/>
    <col min="54" max="54" width="4.83203125" customWidth="1"/>
    <col min="55" max="56" width="3.6640625" customWidth="1"/>
    <col min="57" max="57" width="17.33203125" style="2" customWidth="1"/>
  </cols>
  <sheetData>
    <row r="1" spans="1:58" ht="16" thickBot="1" x14ac:dyDescent="0.25">
      <c r="A1" s="304" t="s">
        <v>1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  <c r="AK1" s="304"/>
      <c r="AL1" s="304"/>
      <c r="AM1" s="304"/>
      <c r="AN1" s="304"/>
      <c r="AO1" s="304"/>
      <c r="AP1" s="304"/>
      <c r="AQ1" s="304"/>
      <c r="AR1" s="304"/>
      <c r="AS1" s="304"/>
      <c r="AT1" s="304"/>
      <c r="AU1" s="304"/>
      <c r="AV1" s="304"/>
      <c r="AW1" s="304"/>
      <c r="AX1" s="304"/>
      <c r="AY1" s="304"/>
      <c r="AZ1" s="304"/>
      <c r="BA1" s="304"/>
      <c r="BB1" s="304"/>
      <c r="BC1" s="304"/>
      <c r="BD1" s="304"/>
      <c r="BE1" s="73"/>
    </row>
    <row r="2" spans="1:58" ht="20" thickTop="1" x14ac:dyDescent="0.25">
      <c r="A2" s="334" t="s">
        <v>207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6"/>
      <c r="AL2" s="336"/>
      <c r="AM2" s="336"/>
      <c r="AN2" s="336"/>
      <c r="AO2" s="336"/>
      <c r="AP2" s="336"/>
      <c r="AQ2" s="336"/>
      <c r="AR2" s="336"/>
      <c r="AS2" s="336"/>
      <c r="AT2" s="336"/>
      <c r="AU2" s="336"/>
      <c r="AV2" s="336"/>
      <c r="AW2" s="336"/>
      <c r="AX2" s="336"/>
      <c r="AY2" s="336"/>
      <c r="AZ2" s="336"/>
      <c r="BA2" s="336"/>
      <c r="BB2" s="336"/>
      <c r="BC2" s="336"/>
      <c r="BD2" s="336"/>
      <c r="BE2" s="74"/>
      <c r="BF2" s="1"/>
    </row>
    <row r="3" spans="1:58" x14ac:dyDescent="0.2">
      <c r="A3" s="337" t="s">
        <v>82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/>
      <c r="AV3" s="307"/>
      <c r="AW3" s="307"/>
      <c r="AX3" s="307"/>
      <c r="AY3" s="307"/>
      <c r="AZ3" s="307"/>
      <c r="BA3" s="307"/>
      <c r="BB3" s="307"/>
      <c r="BC3" s="307"/>
      <c r="BD3" s="307"/>
      <c r="BE3" s="75"/>
      <c r="BF3" s="1"/>
    </row>
    <row r="4" spans="1:58" x14ac:dyDescent="0.2">
      <c r="A4" s="337" t="s">
        <v>83</v>
      </c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75"/>
      <c r="BF4" s="1"/>
    </row>
    <row r="5" spans="1:58" x14ac:dyDescent="0.2">
      <c r="A5" s="337" t="s">
        <v>84</v>
      </c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75"/>
      <c r="BF5" s="1"/>
    </row>
    <row r="6" spans="1:58" x14ac:dyDescent="0.2">
      <c r="A6" s="337" t="s">
        <v>85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7"/>
      <c r="AY6" s="307"/>
      <c r="AZ6" s="307"/>
      <c r="BA6" s="307"/>
      <c r="BB6" s="307"/>
      <c r="BC6" s="307"/>
      <c r="BD6" s="307"/>
      <c r="BE6" s="75"/>
      <c r="BF6" s="1"/>
    </row>
    <row r="7" spans="1:58" x14ac:dyDescent="0.2">
      <c r="A7" s="305" t="s">
        <v>208</v>
      </c>
      <c r="B7" s="306"/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06"/>
      <c r="O7" s="306"/>
      <c r="P7" s="306"/>
      <c r="Q7" s="306"/>
      <c r="R7" s="306"/>
      <c r="S7" s="306"/>
      <c r="T7" s="306"/>
      <c r="U7" s="306"/>
      <c r="V7" s="306"/>
      <c r="W7" s="306"/>
      <c r="X7" s="306"/>
      <c r="Y7" s="306"/>
      <c r="Z7" s="306"/>
      <c r="AA7" s="306"/>
      <c r="AB7" s="306"/>
      <c r="AC7" s="306"/>
      <c r="AD7" s="306"/>
      <c r="AE7" s="306"/>
      <c r="AF7" s="306"/>
      <c r="AG7" s="306"/>
      <c r="AH7" s="306"/>
      <c r="AI7" s="306"/>
      <c r="AJ7" s="306"/>
      <c r="AK7" s="307"/>
      <c r="AL7" s="307"/>
      <c r="AM7" s="307"/>
      <c r="AN7" s="307"/>
      <c r="AO7" s="307"/>
      <c r="AP7" s="307"/>
      <c r="AQ7" s="307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  <c r="BE7" s="75"/>
      <c r="BF7" s="1"/>
    </row>
    <row r="8" spans="1:58" ht="16" thickBot="1" x14ac:dyDescent="0.25">
      <c r="A8" s="308"/>
      <c r="B8" s="309"/>
      <c r="C8" s="309"/>
      <c r="D8" s="309"/>
      <c r="E8" s="309"/>
      <c r="F8" s="310"/>
      <c r="G8" s="310"/>
      <c r="H8" s="310"/>
      <c r="I8" s="310"/>
      <c r="J8" s="310"/>
      <c r="K8" s="310"/>
      <c r="L8" s="310"/>
      <c r="M8" s="309"/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11"/>
      <c r="AL8" s="311"/>
      <c r="AM8" s="311"/>
      <c r="AN8" s="311"/>
      <c r="AO8" s="311"/>
      <c r="AP8" s="311"/>
      <c r="AQ8" s="311"/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F8" s="1"/>
    </row>
    <row r="9" spans="1:58" ht="15.75" customHeight="1" thickTop="1" x14ac:dyDescent="0.2">
      <c r="A9" s="312" t="s">
        <v>86</v>
      </c>
      <c r="B9" s="318" t="s">
        <v>87</v>
      </c>
      <c r="C9" s="312" t="s">
        <v>88</v>
      </c>
      <c r="D9" s="318" t="s">
        <v>89</v>
      </c>
      <c r="E9" s="315" t="s">
        <v>90</v>
      </c>
      <c r="F9" s="324" t="s">
        <v>91</v>
      </c>
      <c r="G9" s="320"/>
      <c r="H9" s="320"/>
      <c r="I9" s="320"/>
      <c r="J9" s="320"/>
      <c r="K9" s="320"/>
      <c r="L9" s="321"/>
      <c r="M9" s="320" t="s">
        <v>168</v>
      </c>
      <c r="N9" s="320"/>
      <c r="O9" s="320"/>
      <c r="P9" s="320"/>
      <c r="Q9" s="320"/>
      <c r="R9" s="320"/>
      <c r="S9" s="320"/>
      <c r="T9" s="321"/>
      <c r="U9" s="324" t="s">
        <v>169</v>
      </c>
      <c r="V9" s="320"/>
      <c r="W9" s="320"/>
      <c r="X9" s="320"/>
      <c r="Y9" s="320"/>
      <c r="Z9" s="320"/>
      <c r="AA9" s="320"/>
      <c r="AB9" s="321"/>
      <c r="AC9" s="324" t="s">
        <v>170</v>
      </c>
      <c r="AD9" s="320"/>
      <c r="AE9" s="320"/>
      <c r="AF9" s="320"/>
      <c r="AG9" s="320"/>
      <c r="AH9" s="320"/>
      <c r="AI9" s="320"/>
      <c r="AJ9" s="321"/>
      <c r="AK9" s="324" t="s">
        <v>171</v>
      </c>
      <c r="AL9" s="320"/>
      <c r="AM9" s="320"/>
      <c r="AN9" s="320"/>
      <c r="AO9" s="320"/>
      <c r="AP9" s="320"/>
      <c r="AQ9" s="320"/>
      <c r="AR9" s="321"/>
      <c r="AS9" s="324" t="s">
        <v>172</v>
      </c>
      <c r="AT9" s="320"/>
      <c r="AU9" s="320"/>
      <c r="AV9" s="320"/>
      <c r="AW9" s="320"/>
      <c r="AX9" s="320"/>
      <c r="AY9" s="320"/>
      <c r="AZ9" s="320"/>
      <c r="BA9" s="324" t="s">
        <v>173</v>
      </c>
      <c r="BB9" s="320"/>
      <c r="BC9" s="320"/>
      <c r="BD9" s="321"/>
      <c r="BE9" s="344" t="s">
        <v>174</v>
      </c>
    </row>
    <row r="10" spans="1:58" ht="16" thickBot="1" x14ac:dyDescent="0.25">
      <c r="A10" s="313"/>
      <c r="B10" s="319"/>
      <c r="C10" s="313"/>
      <c r="D10" s="319"/>
      <c r="E10" s="316"/>
      <c r="F10" s="338"/>
      <c r="G10" s="339"/>
      <c r="H10" s="339"/>
      <c r="I10" s="339"/>
      <c r="J10" s="339"/>
      <c r="K10" s="339"/>
      <c r="L10" s="340"/>
      <c r="M10" s="322"/>
      <c r="N10" s="322"/>
      <c r="O10" s="322"/>
      <c r="P10" s="322"/>
      <c r="Q10" s="322"/>
      <c r="R10" s="322"/>
      <c r="S10" s="322"/>
      <c r="T10" s="323"/>
      <c r="U10" s="325"/>
      <c r="V10" s="322"/>
      <c r="W10" s="322"/>
      <c r="X10" s="322"/>
      <c r="Y10" s="322"/>
      <c r="Z10" s="322"/>
      <c r="AA10" s="322"/>
      <c r="AB10" s="323"/>
      <c r="AC10" s="325"/>
      <c r="AD10" s="322"/>
      <c r="AE10" s="322"/>
      <c r="AF10" s="322"/>
      <c r="AG10" s="322"/>
      <c r="AH10" s="322"/>
      <c r="AI10" s="322"/>
      <c r="AJ10" s="323"/>
      <c r="AK10" s="325"/>
      <c r="AL10" s="322"/>
      <c r="AM10" s="322"/>
      <c r="AN10" s="322"/>
      <c r="AO10" s="322"/>
      <c r="AP10" s="322"/>
      <c r="AQ10" s="322"/>
      <c r="AR10" s="323"/>
      <c r="AS10" s="325"/>
      <c r="AT10" s="322"/>
      <c r="AU10" s="322"/>
      <c r="AV10" s="322"/>
      <c r="AW10" s="322"/>
      <c r="AX10" s="322"/>
      <c r="AY10" s="322"/>
      <c r="AZ10" s="323"/>
      <c r="BA10" s="325"/>
      <c r="BB10" s="322"/>
      <c r="BC10" s="322"/>
      <c r="BD10" s="323"/>
      <c r="BE10" s="345"/>
    </row>
    <row r="11" spans="1:58" ht="15.75" customHeight="1" thickTop="1" x14ac:dyDescent="0.2">
      <c r="A11" s="313"/>
      <c r="B11" s="319"/>
      <c r="C11" s="313"/>
      <c r="D11" s="319"/>
      <c r="E11" s="316"/>
      <c r="F11" s="338"/>
      <c r="G11" s="339"/>
      <c r="H11" s="339"/>
      <c r="I11" s="339"/>
      <c r="J11" s="339"/>
      <c r="K11" s="339"/>
      <c r="L11" s="340"/>
      <c r="M11" s="320" t="s">
        <v>175</v>
      </c>
      <c r="N11" s="320"/>
      <c r="O11" s="320"/>
      <c r="P11" s="326"/>
      <c r="Q11" s="330" t="s">
        <v>176</v>
      </c>
      <c r="R11" s="320"/>
      <c r="S11" s="320"/>
      <c r="T11" s="321"/>
      <c r="U11" s="324" t="s">
        <v>177</v>
      </c>
      <c r="V11" s="320"/>
      <c r="W11" s="320"/>
      <c r="X11" s="326"/>
      <c r="Y11" s="330" t="s">
        <v>178</v>
      </c>
      <c r="Z11" s="320"/>
      <c r="AA11" s="320"/>
      <c r="AB11" s="321"/>
      <c r="AC11" s="324" t="s">
        <v>179</v>
      </c>
      <c r="AD11" s="320"/>
      <c r="AE11" s="320"/>
      <c r="AF11" s="326"/>
      <c r="AG11" s="330" t="s">
        <v>180</v>
      </c>
      <c r="AH11" s="320"/>
      <c r="AI11" s="320"/>
      <c r="AJ11" s="321"/>
      <c r="AK11" s="324" t="s">
        <v>181</v>
      </c>
      <c r="AL11" s="320"/>
      <c r="AM11" s="320"/>
      <c r="AN11" s="326"/>
      <c r="AO11" s="330" t="s">
        <v>182</v>
      </c>
      <c r="AP11" s="320"/>
      <c r="AQ11" s="320"/>
      <c r="AR11" s="321"/>
      <c r="AS11" s="324" t="s">
        <v>183</v>
      </c>
      <c r="AT11" s="320"/>
      <c r="AU11" s="320"/>
      <c r="AV11" s="326"/>
      <c r="AW11" s="330" t="s">
        <v>184</v>
      </c>
      <c r="AX11" s="320"/>
      <c r="AY11" s="320"/>
      <c r="AZ11" s="321"/>
      <c r="BA11" s="324" t="s">
        <v>185</v>
      </c>
      <c r="BB11" s="320"/>
      <c r="BC11" s="320"/>
      <c r="BD11" s="321"/>
      <c r="BE11" s="345"/>
    </row>
    <row r="12" spans="1:58" ht="16" thickBot="1" x14ac:dyDescent="0.25">
      <c r="A12" s="313"/>
      <c r="B12" s="319"/>
      <c r="C12" s="313"/>
      <c r="D12" s="319"/>
      <c r="E12" s="316"/>
      <c r="F12" s="341"/>
      <c r="G12" s="342"/>
      <c r="H12" s="342"/>
      <c r="I12" s="342"/>
      <c r="J12" s="342"/>
      <c r="K12" s="342"/>
      <c r="L12" s="343"/>
      <c r="M12" s="328"/>
      <c r="N12" s="328"/>
      <c r="O12" s="328"/>
      <c r="P12" s="329"/>
      <c r="Q12" s="331"/>
      <c r="R12" s="328"/>
      <c r="S12" s="332"/>
      <c r="T12" s="333"/>
      <c r="U12" s="327"/>
      <c r="V12" s="328"/>
      <c r="W12" s="328"/>
      <c r="X12" s="329"/>
      <c r="Y12" s="331"/>
      <c r="Z12" s="328"/>
      <c r="AA12" s="332"/>
      <c r="AB12" s="333"/>
      <c r="AC12" s="327"/>
      <c r="AD12" s="328"/>
      <c r="AE12" s="328"/>
      <c r="AF12" s="329"/>
      <c r="AG12" s="331"/>
      <c r="AH12" s="328"/>
      <c r="AI12" s="332"/>
      <c r="AJ12" s="333"/>
      <c r="AK12" s="327"/>
      <c r="AL12" s="328"/>
      <c r="AM12" s="328"/>
      <c r="AN12" s="329"/>
      <c r="AO12" s="331"/>
      <c r="AP12" s="328"/>
      <c r="AQ12" s="332"/>
      <c r="AR12" s="333"/>
      <c r="AS12" s="327"/>
      <c r="AT12" s="328"/>
      <c r="AU12" s="328"/>
      <c r="AV12" s="329"/>
      <c r="AW12" s="331"/>
      <c r="AX12" s="328"/>
      <c r="AY12" s="332"/>
      <c r="AZ12" s="333"/>
      <c r="BA12" s="327"/>
      <c r="BB12" s="328"/>
      <c r="BC12" s="332"/>
      <c r="BD12" s="333"/>
      <c r="BE12" s="345"/>
    </row>
    <row r="13" spans="1:58" ht="141.75" customHeight="1" thickTop="1" thickBot="1" x14ac:dyDescent="0.25">
      <c r="A13" s="314"/>
      <c r="B13" s="317"/>
      <c r="C13" s="314"/>
      <c r="D13" s="317"/>
      <c r="E13" s="317"/>
      <c r="F13" s="185" t="s">
        <v>92</v>
      </c>
      <c r="G13" s="186" t="s">
        <v>93</v>
      </c>
      <c r="H13" s="186" t="s">
        <v>94</v>
      </c>
      <c r="I13" s="186" t="s">
        <v>95</v>
      </c>
      <c r="J13" s="185" t="s">
        <v>96</v>
      </c>
      <c r="K13" s="186" t="s">
        <v>97</v>
      </c>
      <c r="L13" s="185" t="s">
        <v>0</v>
      </c>
      <c r="M13" s="187" t="s">
        <v>93</v>
      </c>
      <c r="N13" s="187" t="s">
        <v>186</v>
      </c>
      <c r="O13" s="188" t="s">
        <v>187</v>
      </c>
      <c r="P13" s="189" t="s">
        <v>0</v>
      </c>
      <c r="Q13" s="187" t="s">
        <v>93</v>
      </c>
      <c r="R13" s="187" t="s">
        <v>186</v>
      </c>
      <c r="S13" s="188" t="s">
        <v>187</v>
      </c>
      <c r="T13" s="190" t="s">
        <v>0</v>
      </c>
      <c r="U13" s="187" t="s">
        <v>93</v>
      </c>
      <c r="V13" s="187" t="s">
        <v>186</v>
      </c>
      <c r="W13" s="188" t="s">
        <v>187</v>
      </c>
      <c r="X13" s="189" t="s">
        <v>0</v>
      </c>
      <c r="Y13" s="187" t="s">
        <v>93</v>
      </c>
      <c r="Z13" s="187" t="s">
        <v>186</v>
      </c>
      <c r="AA13" s="188" t="s">
        <v>187</v>
      </c>
      <c r="AB13" s="191" t="s">
        <v>0</v>
      </c>
      <c r="AC13" s="187" t="s">
        <v>93</v>
      </c>
      <c r="AD13" s="187" t="s">
        <v>186</v>
      </c>
      <c r="AE13" s="188" t="s">
        <v>187</v>
      </c>
      <c r="AF13" s="189" t="s">
        <v>0</v>
      </c>
      <c r="AG13" s="187" t="s">
        <v>93</v>
      </c>
      <c r="AH13" s="187" t="s">
        <v>186</v>
      </c>
      <c r="AI13" s="188" t="s">
        <v>187</v>
      </c>
      <c r="AJ13" s="190" t="s">
        <v>0</v>
      </c>
      <c r="AK13" s="187" t="s">
        <v>93</v>
      </c>
      <c r="AL13" s="187" t="s">
        <v>186</v>
      </c>
      <c r="AM13" s="188" t="s">
        <v>187</v>
      </c>
      <c r="AN13" s="189" t="s">
        <v>0</v>
      </c>
      <c r="AO13" s="187" t="s">
        <v>93</v>
      </c>
      <c r="AP13" s="187" t="s">
        <v>186</v>
      </c>
      <c r="AQ13" s="188" t="s">
        <v>187</v>
      </c>
      <c r="AR13" s="190" t="s">
        <v>0</v>
      </c>
      <c r="AS13" s="187" t="s">
        <v>93</v>
      </c>
      <c r="AT13" s="187" t="s">
        <v>186</v>
      </c>
      <c r="AU13" s="188" t="s">
        <v>187</v>
      </c>
      <c r="AV13" s="189" t="s">
        <v>0</v>
      </c>
      <c r="AW13" s="187" t="s">
        <v>93</v>
      </c>
      <c r="AX13" s="187" t="s">
        <v>186</v>
      </c>
      <c r="AY13" s="188" t="s">
        <v>187</v>
      </c>
      <c r="AZ13" s="190" t="s">
        <v>0</v>
      </c>
      <c r="BA13" s="187" t="s">
        <v>93</v>
      </c>
      <c r="BB13" s="187" t="s">
        <v>186</v>
      </c>
      <c r="BC13" s="188" t="s">
        <v>187</v>
      </c>
      <c r="BD13" s="190" t="s">
        <v>0</v>
      </c>
      <c r="BE13" s="345"/>
    </row>
    <row r="14" spans="1:58" ht="17" thickTop="1" thickBot="1" x14ac:dyDescent="0.25">
      <c r="A14" s="192"/>
      <c r="B14" s="193">
        <v>1</v>
      </c>
      <c r="C14" s="194">
        <v>2</v>
      </c>
      <c r="D14" s="194"/>
      <c r="E14" s="194">
        <v>3</v>
      </c>
      <c r="F14" s="194">
        <v>4</v>
      </c>
      <c r="G14" s="194">
        <v>5</v>
      </c>
      <c r="H14" s="194">
        <v>6</v>
      </c>
      <c r="I14" s="194">
        <v>7</v>
      </c>
      <c r="J14" s="193">
        <v>8</v>
      </c>
      <c r="K14" s="194">
        <v>9</v>
      </c>
      <c r="L14" s="194">
        <v>10</v>
      </c>
      <c r="M14" s="195">
        <v>11</v>
      </c>
      <c r="N14" s="196">
        <v>12</v>
      </c>
      <c r="O14" s="197">
        <v>13</v>
      </c>
      <c r="P14" s="195">
        <v>14</v>
      </c>
      <c r="Q14" s="196">
        <v>15</v>
      </c>
      <c r="R14" s="196">
        <v>16</v>
      </c>
      <c r="S14" s="195">
        <v>17</v>
      </c>
      <c r="T14" s="195">
        <v>18</v>
      </c>
      <c r="U14" s="196">
        <v>19</v>
      </c>
      <c r="V14" s="196">
        <v>20</v>
      </c>
      <c r="W14" s="198">
        <v>21</v>
      </c>
      <c r="X14" s="197">
        <v>22</v>
      </c>
      <c r="Y14" s="195">
        <v>23</v>
      </c>
      <c r="Z14" s="196">
        <v>24</v>
      </c>
      <c r="AA14" s="195">
        <v>25</v>
      </c>
      <c r="AB14" s="195">
        <v>26</v>
      </c>
      <c r="AC14" s="196">
        <v>27</v>
      </c>
      <c r="AD14" s="196">
        <v>28</v>
      </c>
      <c r="AE14" s="198">
        <v>29</v>
      </c>
      <c r="AF14" s="197">
        <v>30</v>
      </c>
      <c r="AG14" s="195">
        <v>31</v>
      </c>
      <c r="AH14" s="196">
        <v>32</v>
      </c>
      <c r="AI14" s="195">
        <v>33</v>
      </c>
      <c r="AJ14" s="195">
        <v>34</v>
      </c>
      <c r="AK14" s="196">
        <v>35</v>
      </c>
      <c r="AL14" s="196">
        <v>36</v>
      </c>
      <c r="AM14" s="198">
        <v>37</v>
      </c>
      <c r="AN14" s="197">
        <v>38</v>
      </c>
      <c r="AO14" s="195">
        <v>39</v>
      </c>
      <c r="AP14" s="196">
        <v>40</v>
      </c>
      <c r="AQ14" s="195">
        <v>41</v>
      </c>
      <c r="AR14" s="195">
        <v>42</v>
      </c>
      <c r="AS14" s="195">
        <v>43</v>
      </c>
      <c r="AT14" s="195">
        <v>44</v>
      </c>
      <c r="AU14" s="195">
        <v>45</v>
      </c>
      <c r="AV14" s="195">
        <v>46</v>
      </c>
      <c r="AW14" s="195">
        <v>47</v>
      </c>
      <c r="AX14" s="195">
        <v>48</v>
      </c>
      <c r="AY14" s="195">
        <v>49</v>
      </c>
      <c r="AZ14" s="195">
        <v>50</v>
      </c>
      <c r="BA14" s="196">
        <v>51</v>
      </c>
      <c r="BB14" s="196">
        <v>52</v>
      </c>
      <c r="BC14" s="198">
        <v>53</v>
      </c>
      <c r="BD14" s="193">
        <v>54</v>
      </c>
      <c r="BE14" s="345"/>
    </row>
    <row r="15" spans="1:58" s="298" customFormat="1" ht="17" thickTop="1" x14ac:dyDescent="0.2">
      <c r="A15" s="294">
        <v>1</v>
      </c>
      <c r="B15" s="295"/>
      <c r="C15" s="283" t="s">
        <v>98</v>
      </c>
      <c r="D15" s="296"/>
      <c r="E15" s="297" t="s">
        <v>2</v>
      </c>
      <c r="F15" s="201">
        <f>SUM(G15:K15)</f>
        <v>60</v>
      </c>
      <c r="G15" s="202">
        <f>SUM(M15+Q15+U15+Y15)</f>
        <v>0</v>
      </c>
      <c r="H15" s="262">
        <v>0</v>
      </c>
      <c r="I15" s="208">
        <v>0</v>
      </c>
      <c r="J15" s="202">
        <v>0</v>
      </c>
      <c r="K15" s="202">
        <f>SUM(O15+S15+W15+AA15)</f>
        <v>60</v>
      </c>
      <c r="L15" s="203">
        <f>SUM(P15+T15+X15+AB15)</f>
        <v>0</v>
      </c>
      <c r="M15" s="102">
        <v>0</v>
      </c>
      <c r="N15" s="103">
        <v>0</v>
      </c>
      <c r="O15" s="103">
        <v>30</v>
      </c>
      <c r="P15" s="104">
        <v>0</v>
      </c>
      <c r="Q15" s="263">
        <v>0</v>
      </c>
      <c r="R15" s="91">
        <v>0</v>
      </c>
      <c r="S15" s="225">
        <v>30</v>
      </c>
      <c r="T15" s="206">
        <v>0</v>
      </c>
      <c r="U15" s="264"/>
      <c r="V15" s="202"/>
      <c r="W15" s="202"/>
      <c r="X15" s="222"/>
      <c r="Y15" s="268"/>
      <c r="Z15" s="202"/>
      <c r="AA15" s="202"/>
      <c r="AB15" s="222"/>
      <c r="AC15" s="266"/>
      <c r="AD15" s="221"/>
      <c r="AE15" s="221"/>
      <c r="AF15" s="267"/>
      <c r="AG15" s="265"/>
      <c r="AH15" s="221"/>
      <c r="AI15" s="221"/>
      <c r="AJ15" s="267"/>
      <c r="AK15" s="266"/>
      <c r="AL15" s="221"/>
      <c r="AM15" s="221"/>
      <c r="AN15" s="267"/>
      <c r="AO15" s="265"/>
      <c r="AP15" s="221"/>
      <c r="AQ15" s="221"/>
      <c r="AR15" s="267"/>
      <c r="AS15" s="264"/>
      <c r="AT15" s="202"/>
      <c r="AU15" s="202"/>
      <c r="AV15" s="222"/>
      <c r="AW15" s="265"/>
      <c r="AX15" s="221"/>
      <c r="AY15" s="221"/>
      <c r="AZ15" s="267"/>
      <c r="BA15" s="266"/>
      <c r="BB15" s="221"/>
      <c r="BC15" s="221"/>
      <c r="BD15" s="267"/>
      <c r="BE15" s="204">
        <v>0</v>
      </c>
    </row>
    <row r="16" spans="1:58" ht="16" x14ac:dyDescent="0.2">
      <c r="A16" s="299">
        <v>2</v>
      </c>
      <c r="B16" s="207" t="s">
        <v>81</v>
      </c>
      <c r="C16" s="287" t="s">
        <v>99</v>
      </c>
      <c r="D16" s="291" t="s">
        <v>66</v>
      </c>
      <c r="E16" s="292" t="s">
        <v>3</v>
      </c>
      <c r="F16" s="201">
        <f>SUM(G16:K16)</f>
        <v>120</v>
      </c>
      <c r="G16" s="202">
        <f>SUM(M16+Q16+U16+Y16)</f>
        <v>0</v>
      </c>
      <c r="H16" s="288">
        <v>0</v>
      </c>
      <c r="I16" s="261">
        <v>0</v>
      </c>
      <c r="J16" s="202">
        <v>0</v>
      </c>
      <c r="K16" s="202">
        <f>SUM(O16+S16+W16+AA16)</f>
        <v>120</v>
      </c>
      <c r="L16" s="206">
        <f>SUM(P16+T16+X16+AB16)</f>
        <v>6</v>
      </c>
      <c r="M16" s="102">
        <v>0</v>
      </c>
      <c r="N16" s="103">
        <v>0</v>
      </c>
      <c r="O16" s="103">
        <v>30</v>
      </c>
      <c r="P16" s="104">
        <v>2</v>
      </c>
      <c r="Q16" s="265">
        <v>0</v>
      </c>
      <c r="R16" s="221">
        <v>0</v>
      </c>
      <c r="S16" s="222">
        <v>30</v>
      </c>
      <c r="T16" s="222">
        <v>1</v>
      </c>
      <c r="U16" s="264">
        <v>0</v>
      </c>
      <c r="V16" s="202">
        <v>0</v>
      </c>
      <c r="W16" s="222">
        <v>30</v>
      </c>
      <c r="X16" s="222">
        <v>1</v>
      </c>
      <c r="Y16" s="268">
        <v>0</v>
      </c>
      <c r="Z16" s="202">
        <v>0</v>
      </c>
      <c r="AA16" s="222">
        <v>30</v>
      </c>
      <c r="AB16" s="206">
        <v>2</v>
      </c>
      <c r="AC16" s="264"/>
      <c r="AD16" s="202"/>
      <c r="AE16" s="202"/>
      <c r="AF16" s="222"/>
      <c r="AG16" s="268"/>
      <c r="AH16" s="202"/>
      <c r="AI16" s="202"/>
      <c r="AJ16" s="222"/>
      <c r="AK16" s="289"/>
      <c r="AL16" s="202"/>
      <c r="AM16" s="222"/>
      <c r="AN16" s="293"/>
      <c r="AO16" s="201"/>
      <c r="AP16" s="202"/>
      <c r="AQ16" s="222"/>
      <c r="AR16" s="206"/>
      <c r="AS16" s="264"/>
      <c r="AT16" s="202"/>
      <c r="AU16" s="202"/>
      <c r="AV16" s="222"/>
      <c r="AW16" s="268"/>
      <c r="AX16" s="202"/>
      <c r="AY16" s="202"/>
      <c r="AZ16" s="222"/>
      <c r="BA16" s="264"/>
      <c r="BB16" s="202"/>
      <c r="BC16" s="202"/>
      <c r="BD16" s="222"/>
      <c r="BE16" s="290"/>
    </row>
    <row r="17" spans="1:57" ht="16" x14ac:dyDescent="0.2">
      <c r="A17" s="179">
        <v>3</v>
      </c>
      <c r="B17" s="300" t="s">
        <v>4</v>
      </c>
      <c r="C17" s="184" t="s">
        <v>100</v>
      </c>
      <c r="D17" s="282" t="s">
        <v>4</v>
      </c>
      <c r="E17" s="207" t="s">
        <v>3</v>
      </c>
      <c r="F17" s="201">
        <f>SUM(G17:K17)</f>
        <v>200</v>
      </c>
      <c r="G17" s="202">
        <f>SUM(M17+Q17+U17+Y17)</f>
        <v>60</v>
      </c>
      <c r="H17" s="202">
        <f t="shared" ref="H17" si="0">SUM(N17+R17+V17+Z17)</f>
        <v>90</v>
      </c>
      <c r="I17" s="205">
        <v>0</v>
      </c>
      <c r="J17" s="202">
        <v>0</v>
      </c>
      <c r="K17" s="202">
        <f t="shared" ref="K17:L17" si="1">SUM(O17+S17+W17+AA17)</f>
        <v>50</v>
      </c>
      <c r="L17" s="206">
        <f t="shared" si="1"/>
        <v>17</v>
      </c>
      <c r="M17" s="102">
        <v>30</v>
      </c>
      <c r="N17" s="103">
        <v>45</v>
      </c>
      <c r="O17" s="103">
        <v>25</v>
      </c>
      <c r="P17" s="104">
        <v>9</v>
      </c>
      <c r="Q17" s="102">
        <v>30</v>
      </c>
      <c r="R17" s="103">
        <v>45</v>
      </c>
      <c r="S17" s="91">
        <v>25</v>
      </c>
      <c r="T17" s="114">
        <v>8</v>
      </c>
      <c r="U17" s="264"/>
      <c r="V17" s="202"/>
      <c r="W17" s="202"/>
      <c r="X17" s="222"/>
      <c r="Y17" s="268"/>
      <c r="Z17" s="202"/>
      <c r="AA17" s="202"/>
      <c r="AB17" s="222"/>
      <c r="AC17" s="266"/>
      <c r="AD17" s="221"/>
      <c r="AE17" s="221"/>
      <c r="AF17" s="267"/>
      <c r="AG17" s="265"/>
      <c r="AH17" s="221"/>
      <c r="AI17" s="221"/>
      <c r="AJ17" s="267"/>
      <c r="AK17" s="266"/>
      <c r="AL17" s="221"/>
      <c r="AM17" s="221"/>
      <c r="AN17" s="267"/>
      <c r="AO17" s="265"/>
      <c r="AP17" s="221"/>
      <c r="AQ17" s="221"/>
      <c r="AR17" s="267"/>
      <c r="AS17" s="264"/>
      <c r="AT17" s="202"/>
      <c r="AU17" s="202"/>
      <c r="AV17" s="222"/>
      <c r="AW17" s="265"/>
      <c r="AX17" s="202"/>
      <c r="AY17" s="202"/>
      <c r="AZ17" s="222"/>
      <c r="BA17" s="266"/>
      <c r="BB17" s="221"/>
      <c r="BC17" s="221"/>
      <c r="BD17" s="267"/>
      <c r="BE17" s="204">
        <v>0</v>
      </c>
    </row>
    <row r="18" spans="1:57" ht="16" x14ac:dyDescent="0.2">
      <c r="A18" s="105">
        <v>4</v>
      </c>
      <c r="B18" s="99" t="s">
        <v>5</v>
      </c>
      <c r="C18" s="100" t="s">
        <v>101</v>
      </c>
      <c r="D18" s="101" t="s">
        <v>4</v>
      </c>
      <c r="E18" s="207" t="s">
        <v>3</v>
      </c>
      <c r="F18" s="201">
        <f>SUM(G18:K18)</f>
        <v>115</v>
      </c>
      <c r="G18" s="202">
        <f t="shared" ref="G18:G26" si="2">SUM(M18+Q18+U18+Y18)</f>
        <v>40</v>
      </c>
      <c r="H18" s="202">
        <f t="shared" ref="H18:H26" si="3">SUM(N18+R18+V18+Z18)</f>
        <v>50</v>
      </c>
      <c r="I18" s="208">
        <v>0</v>
      </c>
      <c r="J18" s="202">
        <v>0</v>
      </c>
      <c r="K18" s="202">
        <f t="shared" ref="K18:K26" si="4">SUM(O18+S18+W18+AA18)</f>
        <v>25</v>
      </c>
      <c r="L18" s="206">
        <f t="shared" ref="L18:L28" si="5">SUM(P18+T18+X18+AB18)</f>
        <v>10</v>
      </c>
      <c r="M18" s="87">
        <v>20</v>
      </c>
      <c r="N18" s="88">
        <v>22</v>
      </c>
      <c r="O18" s="88">
        <v>10</v>
      </c>
      <c r="P18" s="107">
        <v>5</v>
      </c>
      <c r="Q18" s="108">
        <v>20</v>
      </c>
      <c r="R18" s="109">
        <v>28</v>
      </c>
      <c r="S18" s="88">
        <v>15</v>
      </c>
      <c r="T18" s="110">
        <v>5</v>
      </c>
      <c r="U18" s="266"/>
      <c r="V18" s="221"/>
      <c r="W18" s="221"/>
      <c r="X18" s="267"/>
      <c r="Y18" s="265"/>
      <c r="Z18" s="221"/>
      <c r="AA18" s="221"/>
      <c r="AB18" s="267"/>
      <c r="AC18" s="266"/>
      <c r="AD18" s="221"/>
      <c r="AE18" s="221"/>
      <c r="AF18" s="267"/>
      <c r="AG18" s="265"/>
      <c r="AH18" s="221"/>
      <c r="AI18" s="221"/>
      <c r="AJ18" s="267"/>
      <c r="AK18" s="266"/>
      <c r="AL18" s="221"/>
      <c r="AM18" s="221"/>
      <c r="AN18" s="267"/>
      <c r="AO18" s="265"/>
      <c r="AP18" s="221"/>
      <c r="AQ18" s="221"/>
      <c r="AR18" s="267"/>
      <c r="AS18" s="266"/>
      <c r="AT18" s="221"/>
      <c r="AU18" s="221"/>
      <c r="AV18" s="267"/>
      <c r="AW18" s="265"/>
      <c r="AX18" s="221"/>
      <c r="AY18" s="221"/>
      <c r="AZ18" s="267"/>
      <c r="BA18" s="266"/>
      <c r="BB18" s="221"/>
      <c r="BC18" s="221"/>
      <c r="BD18" s="267"/>
      <c r="BE18" s="204">
        <v>10</v>
      </c>
    </row>
    <row r="19" spans="1:57" ht="16" x14ac:dyDescent="0.2">
      <c r="A19" s="105">
        <v>5</v>
      </c>
      <c r="B19" s="106" t="s">
        <v>79</v>
      </c>
      <c r="C19" s="95" t="s">
        <v>102</v>
      </c>
      <c r="D19" s="101" t="s">
        <v>67</v>
      </c>
      <c r="E19" s="207" t="s">
        <v>2</v>
      </c>
      <c r="F19" s="201">
        <f>SUM(G19:K19)</f>
        <v>14</v>
      </c>
      <c r="G19" s="202">
        <f t="shared" ref="G19" si="6">SUM(M19+Q19+U19+Y19)</f>
        <v>8</v>
      </c>
      <c r="H19" s="202">
        <f t="shared" ref="H19" si="7">SUM(N19+R19+V19+Z19)</f>
        <v>6</v>
      </c>
      <c r="I19" s="208">
        <v>0</v>
      </c>
      <c r="J19" s="202">
        <v>0</v>
      </c>
      <c r="K19" s="202">
        <f t="shared" ref="K19" si="8">SUM(O19+S19+W19+AA19)</f>
        <v>0</v>
      </c>
      <c r="L19" s="206">
        <f t="shared" ref="L19" si="9">SUM(P19+T19+X19+AB19)</f>
        <v>1</v>
      </c>
      <c r="M19" s="87">
        <v>8</v>
      </c>
      <c r="N19" s="88">
        <v>6</v>
      </c>
      <c r="O19" s="88">
        <v>0</v>
      </c>
      <c r="P19" s="107">
        <v>1</v>
      </c>
      <c r="Q19" s="108">
        <v>0</v>
      </c>
      <c r="R19" s="109">
        <v>0</v>
      </c>
      <c r="S19" s="88">
        <v>0</v>
      </c>
      <c r="T19" s="111">
        <v>0</v>
      </c>
      <c r="U19" s="266"/>
      <c r="V19" s="221"/>
      <c r="W19" s="221"/>
      <c r="X19" s="267"/>
      <c r="Y19" s="265"/>
      <c r="Z19" s="221"/>
      <c r="AA19" s="221"/>
      <c r="AB19" s="267"/>
      <c r="AC19" s="266"/>
      <c r="AD19" s="221"/>
      <c r="AE19" s="221"/>
      <c r="AF19" s="267"/>
      <c r="AG19" s="265"/>
      <c r="AH19" s="221"/>
      <c r="AI19" s="221"/>
      <c r="AJ19" s="267"/>
      <c r="AK19" s="266"/>
      <c r="AL19" s="221"/>
      <c r="AM19" s="221"/>
      <c r="AN19" s="267"/>
      <c r="AO19" s="265"/>
      <c r="AP19" s="221"/>
      <c r="AQ19" s="221"/>
      <c r="AR19" s="267"/>
      <c r="AS19" s="266"/>
      <c r="AT19" s="221"/>
      <c r="AU19" s="221"/>
      <c r="AV19" s="267"/>
      <c r="AW19" s="265"/>
      <c r="AX19" s="221"/>
      <c r="AY19" s="221"/>
      <c r="AZ19" s="267"/>
      <c r="BA19" s="266"/>
      <c r="BB19" s="221"/>
      <c r="BC19" s="221"/>
      <c r="BD19" s="267"/>
      <c r="BE19" s="204">
        <v>0</v>
      </c>
    </row>
    <row r="20" spans="1:57" ht="16" x14ac:dyDescent="0.2">
      <c r="A20" s="105">
        <v>6</v>
      </c>
      <c r="B20" s="106" t="s">
        <v>6</v>
      </c>
      <c r="C20" s="95" t="s">
        <v>103</v>
      </c>
      <c r="D20" s="101" t="s">
        <v>67</v>
      </c>
      <c r="E20" s="207" t="s">
        <v>3</v>
      </c>
      <c r="F20" s="201">
        <f t="shared" ref="F20:F72" si="10">SUM(G20:K20)</f>
        <v>170</v>
      </c>
      <c r="G20" s="202">
        <f t="shared" si="2"/>
        <v>60</v>
      </c>
      <c r="H20" s="202">
        <f t="shared" si="3"/>
        <v>60</v>
      </c>
      <c r="I20" s="208">
        <v>0</v>
      </c>
      <c r="J20" s="202">
        <v>0</v>
      </c>
      <c r="K20" s="202">
        <f t="shared" si="4"/>
        <v>50</v>
      </c>
      <c r="L20" s="206">
        <f t="shared" si="5"/>
        <v>14</v>
      </c>
      <c r="M20" s="87">
        <v>0</v>
      </c>
      <c r="N20" s="88">
        <v>0</v>
      </c>
      <c r="O20" s="88">
        <v>0</v>
      </c>
      <c r="P20" s="107">
        <v>0</v>
      </c>
      <c r="Q20" s="87">
        <v>30</v>
      </c>
      <c r="R20" s="88">
        <v>30</v>
      </c>
      <c r="S20" s="88">
        <v>25</v>
      </c>
      <c r="T20" s="93">
        <v>7</v>
      </c>
      <c r="U20" s="96">
        <v>30</v>
      </c>
      <c r="V20" s="109">
        <v>30</v>
      </c>
      <c r="W20" s="88">
        <v>25</v>
      </c>
      <c r="X20" s="110">
        <v>7</v>
      </c>
      <c r="Y20" s="265"/>
      <c r="Z20" s="221"/>
      <c r="AA20" s="221"/>
      <c r="AB20" s="267"/>
      <c r="AC20" s="266"/>
      <c r="AD20" s="221"/>
      <c r="AE20" s="221"/>
      <c r="AF20" s="267"/>
      <c r="AG20" s="265"/>
      <c r="AH20" s="221"/>
      <c r="AI20" s="221"/>
      <c r="AJ20" s="267"/>
      <c r="AK20" s="266"/>
      <c r="AL20" s="221"/>
      <c r="AM20" s="221"/>
      <c r="AN20" s="267"/>
      <c r="AO20" s="265"/>
      <c r="AP20" s="221"/>
      <c r="AQ20" s="221"/>
      <c r="AR20" s="267"/>
      <c r="AS20" s="266"/>
      <c r="AT20" s="221"/>
      <c r="AU20" s="221"/>
      <c r="AV20" s="267"/>
      <c r="AW20" s="265"/>
      <c r="AX20" s="221"/>
      <c r="AY20" s="221"/>
      <c r="AZ20" s="267"/>
      <c r="BA20" s="266"/>
      <c r="BB20" s="221"/>
      <c r="BC20" s="221"/>
      <c r="BD20" s="267"/>
      <c r="BE20" s="204">
        <v>14</v>
      </c>
    </row>
    <row r="21" spans="1:57" ht="16" x14ac:dyDescent="0.2">
      <c r="A21" s="105">
        <v>7</v>
      </c>
      <c r="B21" s="106" t="s">
        <v>7</v>
      </c>
      <c r="C21" s="95" t="s">
        <v>104</v>
      </c>
      <c r="D21" s="101" t="s">
        <v>67</v>
      </c>
      <c r="E21" s="207" t="s">
        <v>2</v>
      </c>
      <c r="F21" s="201">
        <f t="shared" si="10"/>
        <v>50</v>
      </c>
      <c r="G21" s="202">
        <f t="shared" si="2"/>
        <v>20</v>
      </c>
      <c r="H21" s="202">
        <f t="shared" si="3"/>
        <v>30</v>
      </c>
      <c r="I21" s="208">
        <v>0</v>
      </c>
      <c r="J21" s="202">
        <v>0</v>
      </c>
      <c r="K21" s="202">
        <f t="shared" si="4"/>
        <v>0</v>
      </c>
      <c r="L21" s="206">
        <f t="shared" si="5"/>
        <v>5</v>
      </c>
      <c r="M21" s="87">
        <v>20</v>
      </c>
      <c r="N21" s="88">
        <v>30</v>
      </c>
      <c r="O21" s="88">
        <v>0</v>
      </c>
      <c r="P21" s="107">
        <v>5</v>
      </c>
      <c r="Q21" s="108">
        <v>0</v>
      </c>
      <c r="R21" s="109">
        <v>0</v>
      </c>
      <c r="S21" s="88">
        <v>0</v>
      </c>
      <c r="T21" s="110">
        <v>0</v>
      </c>
      <c r="U21" s="266"/>
      <c r="V21" s="221"/>
      <c r="W21" s="221"/>
      <c r="X21" s="267"/>
      <c r="Y21" s="265"/>
      <c r="Z21" s="221"/>
      <c r="AA21" s="221"/>
      <c r="AB21" s="267"/>
      <c r="AC21" s="266"/>
      <c r="AD21" s="221"/>
      <c r="AE21" s="221"/>
      <c r="AF21" s="267"/>
      <c r="AG21" s="265"/>
      <c r="AH21" s="221"/>
      <c r="AI21" s="221"/>
      <c r="AJ21" s="267"/>
      <c r="AK21" s="266"/>
      <c r="AL21" s="221"/>
      <c r="AM21" s="221"/>
      <c r="AN21" s="267"/>
      <c r="AO21" s="265"/>
      <c r="AP21" s="221"/>
      <c r="AQ21" s="221"/>
      <c r="AR21" s="267"/>
      <c r="AS21" s="266"/>
      <c r="AT21" s="221"/>
      <c r="AU21" s="221"/>
      <c r="AV21" s="267"/>
      <c r="AW21" s="265"/>
      <c r="AX21" s="221"/>
      <c r="AY21" s="221"/>
      <c r="AZ21" s="267"/>
      <c r="BA21" s="266"/>
      <c r="BB21" s="221"/>
      <c r="BC21" s="221"/>
      <c r="BD21" s="267"/>
      <c r="BE21" s="204">
        <v>0</v>
      </c>
    </row>
    <row r="22" spans="1:57" ht="16" x14ac:dyDescent="0.2">
      <c r="A22" s="105">
        <v>8</v>
      </c>
      <c r="B22" s="106" t="s">
        <v>8</v>
      </c>
      <c r="C22" s="95" t="s">
        <v>105</v>
      </c>
      <c r="D22" s="101" t="s">
        <v>66</v>
      </c>
      <c r="E22" s="207" t="s">
        <v>2</v>
      </c>
      <c r="F22" s="201">
        <f t="shared" si="10"/>
        <v>25</v>
      </c>
      <c r="G22" s="202">
        <f t="shared" si="2"/>
        <v>15</v>
      </c>
      <c r="H22" s="202">
        <f t="shared" si="3"/>
        <v>0</v>
      </c>
      <c r="I22" s="208">
        <v>0</v>
      </c>
      <c r="J22" s="202">
        <v>0</v>
      </c>
      <c r="K22" s="202">
        <f t="shared" si="4"/>
        <v>10</v>
      </c>
      <c r="L22" s="206">
        <f t="shared" si="5"/>
        <v>2</v>
      </c>
      <c r="M22" s="108">
        <v>0</v>
      </c>
      <c r="N22" s="109">
        <v>0</v>
      </c>
      <c r="O22" s="88">
        <v>0</v>
      </c>
      <c r="P22" s="107">
        <v>0</v>
      </c>
      <c r="Q22" s="108">
        <v>15</v>
      </c>
      <c r="R22" s="109">
        <v>0</v>
      </c>
      <c r="S22" s="88">
        <v>10</v>
      </c>
      <c r="T22" s="110">
        <v>2</v>
      </c>
      <c r="U22" s="266"/>
      <c r="V22" s="221"/>
      <c r="W22" s="221"/>
      <c r="X22" s="267"/>
      <c r="Y22" s="265"/>
      <c r="Z22" s="221"/>
      <c r="AA22" s="221"/>
      <c r="AB22" s="267"/>
      <c r="AC22" s="266"/>
      <c r="AD22" s="221"/>
      <c r="AE22" s="221"/>
      <c r="AF22" s="267"/>
      <c r="AG22" s="265"/>
      <c r="AH22" s="221"/>
      <c r="AI22" s="221"/>
      <c r="AJ22" s="267"/>
      <c r="AK22" s="266"/>
      <c r="AL22" s="221"/>
      <c r="AM22" s="221"/>
      <c r="AN22" s="267"/>
      <c r="AO22" s="265"/>
      <c r="AP22" s="221"/>
      <c r="AQ22" s="221"/>
      <c r="AR22" s="267"/>
      <c r="AS22" s="266"/>
      <c r="AT22" s="221"/>
      <c r="AU22" s="221"/>
      <c r="AV22" s="267"/>
      <c r="AW22" s="265"/>
      <c r="AX22" s="221"/>
      <c r="AY22" s="221"/>
      <c r="AZ22" s="267"/>
      <c r="BA22" s="266"/>
      <c r="BB22" s="221"/>
      <c r="BC22" s="221"/>
      <c r="BD22" s="267"/>
      <c r="BE22" s="204">
        <v>0</v>
      </c>
    </row>
    <row r="23" spans="1:57" ht="16" x14ac:dyDescent="0.2">
      <c r="A23" s="105">
        <v>9</v>
      </c>
      <c r="B23" s="106" t="s">
        <v>9</v>
      </c>
      <c r="C23" s="95" t="s">
        <v>106</v>
      </c>
      <c r="D23" s="101" t="s">
        <v>67</v>
      </c>
      <c r="E23" s="207" t="s">
        <v>2</v>
      </c>
      <c r="F23" s="201">
        <f t="shared" si="10"/>
        <v>30</v>
      </c>
      <c r="G23" s="202">
        <f t="shared" si="2"/>
        <v>10</v>
      </c>
      <c r="H23" s="202">
        <f t="shared" si="3"/>
        <v>0</v>
      </c>
      <c r="I23" s="208">
        <v>0</v>
      </c>
      <c r="J23" s="202">
        <v>0</v>
      </c>
      <c r="K23" s="202">
        <f t="shared" si="4"/>
        <v>20</v>
      </c>
      <c r="L23" s="206">
        <f t="shared" si="5"/>
        <v>2</v>
      </c>
      <c r="M23" s="87">
        <v>10</v>
      </c>
      <c r="N23" s="88">
        <v>0</v>
      </c>
      <c r="O23" s="88">
        <v>20</v>
      </c>
      <c r="P23" s="107">
        <v>2</v>
      </c>
      <c r="Q23" s="108">
        <v>0</v>
      </c>
      <c r="R23" s="109">
        <v>0</v>
      </c>
      <c r="S23" s="88">
        <v>0</v>
      </c>
      <c r="T23" s="110">
        <v>0</v>
      </c>
      <c r="U23" s="266"/>
      <c r="V23" s="221"/>
      <c r="W23" s="221"/>
      <c r="X23" s="267"/>
      <c r="Y23" s="265"/>
      <c r="Z23" s="221"/>
      <c r="AA23" s="221"/>
      <c r="AB23" s="267"/>
      <c r="AC23" s="266"/>
      <c r="AD23" s="221"/>
      <c r="AE23" s="221"/>
      <c r="AF23" s="267"/>
      <c r="AG23" s="265"/>
      <c r="AH23" s="221"/>
      <c r="AI23" s="221"/>
      <c r="AJ23" s="267"/>
      <c r="AK23" s="266"/>
      <c r="AL23" s="221"/>
      <c r="AM23" s="221"/>
      <c r="AN23" s="267"/>
      <c r="AO23" s="265"/>
      <c r="AP23" s="221"/>
      <c r="AQ23" s="221"/>
      <c r="AR23" s="267"/>
      <c r="AS23" s="266"/>
      <c r="AT23" s="221"/>
      <c r="AU23" s="221"/>
      <c r="AV23" s="267"/>
      <c r="AW23" s="265"/>
      <c r="AX23" s="221"/>
      <c r="AY23" s="221"/>
      <c r="AZ23" s="267"/>
      <c r="BA23" s="266"/>
      <c r="BB23" s="221"/>
      <c r="BC23" s="221"/>
      <c r="BD23" s="267"/>
      <c r="BE23" s="204">
        <v>0</v>
      </c>
    </row>
    <row r="24" spans="1:57" ht="16" x14ac:dyDescent="0.2">
      <c r="A24" s="105">
        <v>10</v>
      </c>
      <c r="B24" s="106" t="s">
        <v>10</v>
      </c>
      <c r="C24" s="95" t="s">
        <v>202</v>
      </c>
      <c r="D24" s="101" t="s">
        <v>68</v>
      </c>
      <c r="E24" s="207" t="s">
        <v>2</v>
      </c>
      <c r="F24" s="201">
        <f t="shared" si="10"/>
        <v>30</v>
      </c>
      <c r="G24" s="202">
        <f t="shared" si="2"/>
        <v>15</v>
      </c>
      <c r="H24" s="202">
        <v>0</v>
      </c>
      <c r="I24" s="208">
        <v>15</v>
      </c>
      <c r="J24" s="202">
        <v>0</v>
      </c>
      <c r="K24" s="202">
        <f t="shared" si="4"/>
        <v>0</v>
      </c>
      <c r="L24" s="206">
        <f t="shared" si="5"/>
        <v>2</v>
      </c>
      <c r="M24" s="87">
        <v>0</v>
      </c>
      <c r="N24" s="88">
        <v>0</v>
      </c>
      <c r="O24" s="88">
        <v>0</v>
      </c>
      <c r="P24" s="107">
        <v>0</v>
      </c>
      <c r="Q24" s="108">
        <v>15</v>
      </c>
      <c r="R24" s="109">
        <v>15</v>
      </c>
      <c r="S24" s="88">
        <v>0</v>
      </c>
      <c r="T24" s="110">
        <v>2</v>
      </c>
      <c r="U24" s="266"/>
      <c r="V24" s="221"/>
      <c r="W24" s="221"/>
      <c r="X24" s="267"/>
      <c r="Y24" s="265"/>
      <c r="Z24" s="221"/>
      <c r="AA24" s="221"/>
      <c r="AB24" s="267"/>
      <c r="AC24" s="266"/>
      <c r="AD24" s="221"/>
      <c r="AE24" s="221"/>
      <c r="AF24" s="267"/>
      <c r="AG24" s="265"/>
      <c r="AH24" s="221"/>
      <c r="AI24" s="221"/>
      <c r="AJ24" s="267"/>
      <c r="AK24" s="266"/>
      <c r="AL24" s="221"/>
      <c r="AM24" s="221"/>
      <c r="AN24" s="267"/>
      <c r="AO24" s="265"/>
      <c r="AP24" s="221"/>
      <c r="AQ24" s="221"/>
      <c r="AR24" s="267"/>
      <c r="AS24" s="266"/>
      <c r="AT24" s="221"/>
      <c r="AU24" s="221"/>
      <c r="AV24" s="267"/>
      <c r="AW24" s="265"/>
      <c r="AX24" s="221"/>
      <c r="AY24" s="221"/>
      <c r="AZ24" s="267"/>
      <c r="BA24" s="266"/>
      <c r="BB24" s="221"/>
      <c r="BC24" s="221"/>
      <c r="BD24" s="267"/>
      <c r="BE24" s="204">
        <v>0</v>
      </c>
    </row>
    <row r="25" spans="1:57" ht="16" x14ac:dyDescent="0.2">
      <c r="A25" s="105">
        <v>11</v>
      </c>
      <c r="B25" s="106" t="s">
        <v>11</v>
      </c>
      <c r="C25" s="95" t="s">
        <v>107</v>
      </c>
      <c r="D25" s="101" t="s">
        <v>66</v>
      </c>
      <c r="E25" s="207" t="s">
        <v>2</v>
      </c>
      <c r="F25" s="201">
        <f t="shared" si="10"/>
        <v>25</v>
      </c>
      <c r="G25" s="202">
        <f>SUM(M25+Q25+U25+Y25)</f>
        <v>25</v>
      </c>
      <c r="H25" s="202">
        <f t="shared" si="3"/>
        <v>0</v>
      </c>
      <c r="I25" s="208">
        <v>0</v>
      </c>
      <c r="J25" s="202">
        <v>0</v>
      </c>
      <c r="K25" s="202">
        <f t="shared" si="4"/>
        <v>0</v>
      </c>
      <c r="L25" s="206">
        <f t="shared" si="5"/>
        <v>2</v>
      </c>
      <c r="M25" s="108">
        <v>25</v>
      </c>
      <c r="N25" s="109">
        <v>0</v>
      </c>
      <c r="O25" s="88">
        <v>0</v>
      </c>
      <c r="P25" s="107">
        <v>2</v>
      </c>
      <c r="Q25" s="108">
        <v>0</v>
      </c>
      <c r="R25" s="109">
        <v>0</v>
      </c>
      <c r="S25" s="88">
        <v>0</v>
      </c>
      <c r="T25" s="110">
        <v>0</v>
      </c>
      <c r="U25" s="266"/>
      <c r="V25" s="221"/>
      <c r="W25" s="221"/>
      <c r="X25" s="269"/>
      <c r="Y25" s="223"/>
      <c r="Z25" s="221"/>
      <c r="AA25" s="221"/>
      <c r="AB25" s="267"/>
      <c r="AC25" s="266"/>
      <c r="AD25" s="221"/>
      <c r="AE25" s="221"/>
      <c r="AF25" s="267"/>
      <c r="AG25" s="265"/>
      <c r="AH25" s="221"/>
      <c r="AI25" s="221"/>
      <c r="AJ25" s="267"/>
      <c r="AK25" s="266"/>
      <c r="AL25" s="221"/>
      <c r="AM25" s="221"/>
      <c r="AN25" s="267"/>
      <c r="AO25" s="265"/>
      <c r="AP25" s="221"/>
      <c r="AQ25" s="221"/>
      <c r="AR25" s="267"/>
      <c r="AS25" s="266"/>
      <c r="AT25" s="221"/>
      <c r="AU25" s="221"/>
      <c r="AV25" s="267"/>
      <c r="AW25" s="265"/>
      <c r="AX25" s="221"/>
      <c r="AY25" s="221"/>
      <c r="AZ25" s="267"/>
      <c r="BA25" s="266"/>
      <c r="BB25" s="221"/>
      <c r="BC25" s="221"/>
      <c r="BD25" s="267"/>
      <c r="BE25" s="204">
        <v>0</v>
      </c>
    </row>
    <row r="26" spans="1:57" ht="16" x14ac:dyDescent="0.2">
      <c r="A26" s="105">
        <v>12</v>
      </c>
      <c r="B26" s="106" t="s">
        <v>12</v>
      </c>
      <c r="C26" s="95" t="s">
        <v>108</v>
      </c>
      <c r="D26" s="101" t="s">
        <v>66</v>
      </c>
      <c r="E26" s="207" t="s">
        <v>2</v>
      </c>
      <c r="F26" s="201">
        <f t="shared" si="10"/>
        <v>30</v>
      </c>
      <c r="G26" s="202">
        <f t="shared" si="2"/>
        <v>30</v>
      </c>
      <c r="H26" s="202">
        <f t="shared" si="3"/>
        <v>0</v>
      </c>
      <c r="I26" s="208">
        <v>0</v>
      </c>
      <c r="J26" s="202">
        <v>0</v>
      </c>
      <c r="K26" s="202">
        <f t="shared" si="4"/>
        <v>0</v>
      </c>
      <c r="L26" s="206">
        <f t="shared" si="5"/>
        <v>2</v>
      </c>
      <c r="M26" s="87">
        <v>30</v>
      </c>
      <c r="N26" s="88">
        <v>0</v>
      </c>
      <c r="O26" s="88">
        <v>0</v>
      </c>
      <c r="P26" s="107">
        <v>2</v>
      </c>
      <c r="Q26" s="108">
        <v>0</v>
      </c>
      <c r="R26" s="109">
        <v>0</v>
      </c>
      <c r="S26" s="88">
        <v>0</v>
      </c>
      <c r="T26" s="110">
        <v>0</v>
      </c>
      <c r="U26" s="266"/>
      <c r="V26" s="221"/>
      <c r="W26" s="221"/>
      <c r="X26" s="269"/>
      <c r="Y26" s="223"/>
      <c r="Z26" s="221"/>
      <c r="AA26" s="221"/>
      <c r="AB26" s="267"/>
      <c r="AC26" s="266"/>
      <c r="AD26" s="221"/>
      <c r="AE26" s="221"/>
      <c r="AF26" s="267"/>
      <c r="AG26" s="265"/>
      <c r="AH26" s="221"/>
      <c r="AI26" s="221"/>
      <c r="AJ26" s="267"/>
      <c r="AK26" s="266"/>
      <c r="AL26" s="221"/>
      <c r="AM26" s="221"/>
      <c r="AN26" s="267"/>
      <c r="AO26" s="265"/>
      <c r="AP26" s="221"/>
      <c r="AQ26" s="221"/>
      <c r="AR26" s="267"/>
      <c r="AS26" s="266"/>
      <c r="AT26" s="221"/>
      <c r="AU26" s="221"/>
      <c r="AV26" s="267"/>
      <c r="AW26" s="265"/>
      <c r="AX26" s="221"/>
      <c r="AY26" s="221"/>
      <c r="AZ26" s="267"/>
      <c r="BA26" s="266"/>
      <c r="BB26" s="221"/>
      <c r="BC26" s="221"/>
      <c r="BD26" s="267"/>
      <c r="BE26" s="204">
        <v>0</v>
      </c>
    </row>
    <row r="27" spans="1:57" ht="16" x14ac:dyDescent="0.2">
      <c r="A27" s="105">
        <v>13</v>
      </c>
      <c r="B27" s="106" t="s">
        <v>80</v>
      </c>
      <c r="C27" s="95" t="s">
        <v>109</v>
      </c>
      <c r="D27" s="101" t="s">
        <v>67</v>
      </c>
      <c r="E27" s="207" t="s">
        <v>2</v>
      </c>
      <c r="F27" s="201">
        <f t="shared" ref="F27" si="11">SUM(G27:K27)</f>
        <v>15</v>
      </c>
      <c r="G27" s="202">
        <f t="shared" ref="G27" si="12">SUM(M27+Q27+U27+Y27)</f>
        <v>0</v>
      </c>
      <c r="H27" s="202">
        <f t="shared" ref="H27" si="13">SUM(N27+R27+V27+Z27)</f>
        <v>0</v>
      </c>
      <c r="I27" s="208">
        <v>0</v>
      </c>
      <c r="J27" s="202">
        <v>0</v>
      </c>
      <c r="K27" s="202">
        <f t="shared" ref="K27" si="14">SUM(O27+S27+W27+AA27)</f>
        <v>15</v>
      </c>
      <c r="L27" s="206">
        <f t="shared" ref="L27" si="15">SUM(P27+T27+X27+AB27)</f>
        <v>1</v>
      </c>
      <c r="M27" s="87">
        <v>0</v>
      </c>
      <c r="N27" s="88">
        <v>0</v>
      </c>
      <c r="O27" s="88">
        <v>0</v>
      </c>
      <c r="P27" s="107">
        <v>0</v>
      </c>
      <c r="Q27" s="108">
        <v>0</v>
      </c>
      <c r="R27" s="109">
        <v>0</v>
      </c>
      <c r="S27" s="88">
        <v>15</v>
      </c>
      <c r="T27" s="110">
        <v>1</v>
      </c>
      <c r="U27" s="223"/>
      <c r="V27" s="221"/>
      <c r="W27" s="221"/>
      <c r="X27" s="269"/>
      <c r="Y27" s="223"/>
      <c r="Z27" s="221"/>
      <c r="AA27" s="221"/>
      <c r="AB27" s="267"/>
      <c r="AC27" s="266"/>
      <c r="AD27" s="221"/>
      <c r="AE27" s="221"/>
      <c r="AF27" s="267"/>
      <c r="AG27" s="265"/>
      <c r="AH27" s="221"/>
      <c r="AI27" s="221"/>
      <c r="AJ27" s="267"/>
      <c r="AK27" s="266"/>
      <c r="AL27" s="221"/>
      <c r="AM27" s="221"/>
      <c r="AN27" s="267"/>
      <c r="AO27" s="265"/>
      <c r="AP27" s="221"/>
      <c r="AQ27" s="221"/>
      <c r="AR27" s="267"/>
      <c r="AS27" s="266"/>
      <c r="AT27" s="221"/>
      <c r="AU27" s="221"/>
      <c r="AV27" s="267"/>
      <c r="AW27" s="265"/>
      <c r="AX27" s="221"/>
      <c r="AY27" s="221"/>
      <c r="AZ27" s="267"/>
      <c r="BA27" s="266"/>
      <c r="BB27" s="221"/>
      <c r="BC27" s="221"/>
      <c r="BD27" s="267"/>
      <c r="BE27" s="204"/>
    </row>
    <row r="28" spans="1:57" ht="16" x14ac:dyDescent="0.2">
      <c r="A28" s="105">
        <v>14</v>
      </c>
      <c r="B28" s="106" t="s">
        <v>13</v>
      </c>
      <c r="C28" s="95" t="s">
        <v>110</v>
      </c>
      <c r="D28" s="101" t="s">
        <v>67</v>
      </c>
      <c r="E28" s="207" t="s">
        <v>3</v>
      </c>
      <c r="F28" s="201">
        <f t="shared" si="10"/>
        <v>180</v>
      </c>
      <c r="G28" s="202">
        <f t="shared" ref="G28:G37" si="16">SUM(M28+Q28+U28+Y28)</f>
        <v>60</v>
      </c>
      <c r="H28" s="202">
        <f t="shared" ref="H28:H37" si="17">SUM(N28+R28+V28+Z28)</f>
        <v>60</v>
      </c>
      <c r="I28" s="208">
        <v>0</v>
      </c>
      <c r="J28" s="202">
        <v>0</v>
      </c>
      <c r="K28" s="202">
        <f t="shared" ref="K28:K37" si="18">SUM(O28+S28+W28+AA28)</f>
        <v>60</v>
      </c>
      <c r="L28" s="206">
        <f t="shared" si="5"/>
        <v>15</v>
      </c>
      <c r="M28" s="270"/>
      <c r="N28" s="262"/>
      <c r="O28" s="262"/>
      <c r="P28" s="271"/>
      <c r="Q28" s="223"/>
      <c r="R28" s="221"/>
      <c r="S28" s="221"/>
      <c r="T28" s="272"/>
      <c r="U28" s="87">
        <v>30</v>
      </c>
      <c r="V28" s="88">
        <v>30</v>
      </c>
      <c r="W28" s="88">
        <v>30</v>
      </c>
      <c r="X28" s="112">
        <v>7</v>
      </c>
      <c r="Y28" s="108">
        <v>30</v>
      </c>
      <c r="Z28" s="109">
        <v>30</v>
      </c>
      <c r="AA28" s="88">
        <v>30</v>
      </c>
      <c r="AB28" s="110">
        <v>8</v>
      </c>
      <c r="AC28" s="266"/>
      <c r="AD28" s="221"/>
      <c r="AE28" s="221"/>
      <c r="AF28" s="267"/>
      <c r="AG28" s="265"/>
      <c r="AH28" s="221"/>
      <c r="AI28" s="221"/>
      <c r="AJ28" s="267"/>
      <c r="AK28" s="266"/>
      <c r="AL28" s="221"/>
      <c r="AM28" s="221"/>
      <c r="AN28" s="267"/>
      <c r="AO28" s="265"/>
      <c r="AP28" s="221"/>
      <c r="AQ28" s="221"/>
      <c r="AR28" s="267"/>
      <c r="AS28" s="266"/>
      <c r="AT28" s="221"/>
      <c r="AU28" s="221"/>
      <c r="AV28" s="267"/>
      <c r="AW28" s="265"/>
      <c r="AX28" s="221"/>
      <c r="AY28" s="221"/>
      <c r="AZ28" s="267"/>
      <c r="BA28" s="266"/>
      <c r="BB28" s="221"/>
      <c r="BC28" s="221"/>
      <c r="BD28" s="267"/>
      <c r="BE28" s="204">
        <v>15</v>
      </c>
    </row>
    <row r="29" spans="1:57" ht="16" x14ac:dyDescent="0.2">
      <c r="A29" s="105">
        <v>15</v>
      </c>
      <c r="B29" s="106" t="s">
        <v>14</v>
      </c>
      <c r="C29" s="95" t="s">
        <v>111</v>
      </c>
      <c r="D29" s="101" t="s">
        <v>69</v>
      </c>
      <c r="E29" s="207" t="s">
        <v>3</v>
      </c>
      <c r="F29" s="201">
        <f t="shared" si="10"/>
        <v>111</v>
      </c>
      <c r="G29" s="202">
        <f>SUM(M29+Q29+AC29+Y29)</f>
        <v>60</v>
      </c>
      <c r="H29" s="202">
        <f t="shared" ref="H29" si="19">SUM(N29+R29+AD29+Z29)</f>
        <v>45</v>
      </c>
      <c r="I29" s="208">
        <v>0</v>
      </c>
      <c r="J29" s="202">
        <v>0</v>
      </c>
      <c r="K29" s="202">
        <f>SUM(Q29+U29+AE29+AA29)</f>
        <v>6</v>
      </c>
      <c r="L29" s="206">
        <f>SUM(AJ29+AF29+X29+AB29)</f>
        <v>9</v>
      </c>
      <c r="M29" s="270"/>
      <c r="N29" s="262"/>
      <c r="O29" s="262"/>
      <c r="P29" s="271"/>
      <c r="Q29" s="273"/>
      <c r="R29" s="221"/>
      <c r="S29" s="274"/>
      <c r="T29" s="272"/>
      <c r="U29" s="87">
        <v>0</v>
      </c>
      <c r="V29" s="88">
        <v>0</v>
      </c>
      <c r="W29" s="89">
        <v>0</v>
      </c>
      <c r="X29" s="112">
        <v>0</v>
      </c>
      <c r="Y29" s="87">
        <v>30</v>
      </c>
      <c r="Z29" s="88">
        <v>25</v>
      </c>
      <c r="AA29" s="89">
        <v>0</v>
      </c>
      <c r="AB29" s="93">
        <v>4</v>
      </c>
      <c r="AC29" s="94">
        <v>30</v>
      </c>
      <c r="AD29" s="91">
        <v>20</v>
      </c>
      <c r="AE29" s="89">
        <v>6</v>
      </c>
      <c r="AF29" s="92">
        <v>5</v>
      </c>
      <c r="AG29" s="275"/>
      <c r="AH29" s="221"/>
      <c r="AI29" s="221"/>
      <c r="AJ29" s="267"/>
      <c r="AK29" s="266"/>
      <c r="AL29" s="221"/>
      <c r="AM29" s="221"/>
      <c r="AN29" s="267"/>
      <c r="AO29" s="265"/>
      <c r="AP29" s="221"/>
      <c r="AQ29" s="221"/>
      <c r="AR29" s="267"/>
      <c r="AS29" s="276"/>
      <c r="AT29" s="221"/>
      <c r="AU29" s="221"/>
      <c r="AV29" s="267"/>
      <c r="AW29" s="275"/>
      <c r="AX29" s="221"/>
      <c r="AY29" s="221"/>
      <c r="AZ29" s="267"/>
      <c r="BA29" s="276"/>
      <c r="BB29" s="221"/>
      <c r="BC29" s="221"/>
      <c r="BD29" s="267"/>
      <c r="BE29" s="204">
        <v>9</v>
      </c>
    </row>
    <row r="30" spans="1:57" ht="16" x14ac:dyDescent="0.2">
      <c r="A30" s="105">
        <v>16</v>
      </c>
      <c r="B30" s="106" t="s">
        <v>15</v>
      </c>
      <c r="C30" s="95" t="s">
        <v>112</v>
      </c>
      <c r="D30" s="101" t="s">
        <v>67</v>
      </c>
      <c r="E30" s="207" t="s">
        <v>2</v>
      </c>
      <c r="F30" s="201">
        <f t="shared" si="10"/>
        <v>40</v>
      </c>
      <c r="G30" s="202">
        <f t="shared" si="16"/>
        <v>20</v>
      </c>
      <c r="H30" s="202">
        <f t="shared" si="17"/>
        <v>20</v>
      </c>
      <c r="I30" s="208">
        <v>0</v>
      </c>
      <c r="J30" s="202">
        <v>0</v>
      </c>
      <c r="K30" s="202">
        <f t="shared" si="18"/>
        <v>0</v>
      </c>
      <c r="L30" s="206">
        <f t="shared" ref="L30:L38" si="20">SUM(AJ30+AF30+X30+AB30)</f>
        <v>3</v>
      </c>
      <c r="M30" s="270"/>
      <c r="N30" s="262"/>
      <c r="O30" s="262"/>
      <c r="P30" s="271"/>
      <c r="Q30" s="223"/>
      <c r="R30" s="267"/>
      <c r="S30" s="221"/>
      <c r="T30" s="277"/>
      <c r="U30" s="87">
        <v>20</v>
      </c>
      <c r="V30" s="88">
        <v>20</v>
      </c>
      <c r="W30" s="88">
        <v>0</v>
      </c>
      <c r="X30" s="112">
        <v>3</v>
      </c>
      <c r="Y30" s="87">
        <v>0</v>
      </c>
      <c r="Z30" s="88">
        <v>0</v>
      </c>
      <c r="AA30" s="88">
        <v>0</v>
      </c>
      <c r="AB30" s="90">
        <v>0</v>
      </c>
      <c r="AC30" s="266"/>
      <c r="AD30" s="221"/>
      <c r="AE30" s="221"/>
      <c r="AF30" s="267"/>
      <c r="AG30" s="265"/>
      <c r="AH30" s="221"/>
      <c r="AI30" s="221"/>
      <c r="AJ30" s="267"/>
      <c r="AK30" s="266"/>
      <c r="AL30" s="221"/>
      <c r="AM30" s="221"/>
      <c r="AN30" s="267"/>
      <c r="AO30" s="265"/>
      <c r="AP30" s="221"/>
      <c r="AQ30" s="221"/>
      <c r="AR30" s="267"/>
      <c r="AS30" s="266"/>
      <c r="AT30" s="221"/>
      <c r="AU30" s="221"/>
      <c r="AV30" s="267"/>
      <c r="AW30" s="265"/>
      <c r="AX30" s="221"/>
      <c r="AY30" s="221"/>
      <c r="AZ30" s="267"/>
      <c r="BA30" s="266"/>
      <c r="BB30" s="221"/>
      <c r="BC30" s="221"/>
      <c r="BD30" s="267"/>
      <c r="BE30" s="204">
        <v>3</v>
      </c>
    </row>
    <row r="31" spans="1:57" ht="16" x14ac:dyDescent="0.2">
      <c r="A31" s="105">
        <v>17</v>
      </c>
      <c r="B31" s="106" t="s">
        <v>16</v>
      </c>
      <c r="C31" s="95" t="s">
        <v>113</v>
      </c>
      <c r="D31" s="101" t="s">
        <v>69</v>
      </c>
      <c r="E31" s="207" t="s">
        <v>3</v>
      </c>
      <c r="F31" s="201">
        <f t="shared" si="10"/>
        <v>95</v>
      </c>
      <c r="G31" s="202">
        <f t="shared" si="16"/>
        <v>30</v>
      </c>
      <c r="H31" s="202">
        <f t="shared" si="17"/>
        <v>59</v>
      </c>
      <c r="I31" s="208">
        <v>0</v>
      </c>
      <c r="J31" s="202">
        <v>0</v>
      </c>
      <c r="K31" s="202">
        <f t="shared" si="18"/>
        <v>6</v>
      </c>
      <c r="L31" s="206">
        <f t="shared" si="20"/>
        <v>8</v>
      </c>
      <c r="M31" s="270"/>
      <c r="N31" s="262"/>
      <c r="O31" s="262"/>
      <c r="P31" s="271"/>
      <c r="Q31" s="223"/>
      <c r="R31" s="221"/>
      <c r="S31" s="202"/>
      <c r="T31" s="272"/>
      <c r="U31" s="87">
        <v>12</v>
      </c>
      <c r="V31" s="88">
        <v>28</v>
      </c>
      <c r="W31" s="88">
        <v>0</v>
      </c>
      <c r="X31" s="112">
        <v>4</v>
      </c>
      <c r="Y31" s="108">
        <v>18</v>
      </c>
      <c r="Z31" s="109">
        <v>31</v>
      </c>
      <c r="AA31" s="88">
        <v>6</v>
      </c>
      <c r="AB31" s="110">
        <v>4</v>
      </c>
      <c r="AC31" s="266"/>
      <c r="AD31" s="221"/>
      <c r="AE31" s="221"/>
      <c r="AF31" s="267"/>
      <c r="AG31" s="265"/>
      <c r="AH31" s="221"/>
      <c r="AI31" s="221"/>
      <c r="AJ31" s="267"/>
      <c r="AK31" s="266"/>
      <c r="AL31" s="221"/>
      <c r="AM31" s="221"/>
      <c r="AN31" s="267"/>
      <c r="AO31" s="265"/>
      <c r="AP31" s="221"/>
      <c r="AQ31" s="221"/>
      <c r="AR31" s="267"/>
      <c r="AS31" s="266"/>
      <c r="AT31" s="221"/>
      <c r="AU31" s="221"/>
      <c r="AV31" s="267"/>
      <c r="AW31" s="265"/>
      <c r="AX31" s="221"/>
      <c r="AY31" s="221"/>
      <c r="AZ31" s="267"/>
      <c r="BA31" s="266"/>
      <c r="BB31" s="221"/>
      <c r="BC31" s="221"/>
      <c r="BD31" s="267"/>
      <c r="BE31" s="204">
        <v>0</v>
      </c>
    </row>
    <row r="32" spans="1:57" ht="16" x14ac:dyDescent="0.2">
      <c r="A32" s="105">
        <v>18</v>
      </c>
      <c r="B32" s="106" t="s">
        <v>17</v>
      </c>
      <c r="C32" s="95" t="s">
        <v>114</v>
      </c>
      <c r="D32" s="101" t="s">
        <v>69</v>
      </c>
      <c r="E32" s="207" t="s">
        <v>3</v>
      </c>
      <c r="F32" s="201">
        <f t="shared" si="10"/>
        <v>45</v>
      </c>
      <c r="G32" s="202">
        <f t="shared" si="16"/>
        <v>10</v>
      </c>
      <c r="H32" s="202">
        <f t="shared" si="17"/>
        <v>15</v>
      </c>
      <c r="I32" s="208">
        <v>0</v>
      </c>
      <c r="J32" s="202">
        <v>0</v>
      </c>
      <c r="K32" s="202">
        <f t="shared" si="18"/>
        <v>20</v>
      </c>
      <c r="L32" s="206">
        <f t="shared" si="20"/>
        <v>4</v>
      </c>
      <c r="M32" s="270"/>
      <c r="N32" s="262"/>
      <c r="O32" s="262"/>
      <c r="P32" s="271"/>
      <c r="Q32" s="223"/>
      <c r="R32" s="221"/>
      <c r="S32" s="221"/>
      <c r="T32" s="272"/>
      <c r="U32" s="108">
        <v>0</v>
      </c>
      <c r="V32" s="109">
        <v>0</v>
      </c>
      <c r="W32" s="88">
        <v>0</v>
      </c>
      <c r="X32" s="113">
        <v>0</v>
      </c>
      <c r="Y32" s="108">
        <v>10</v>
      </c>
      <c r="Z32" s="109">
        <v>15</v>
      </c>
      <c r="AA32" s="88">
        <v>20</v>
      </c>
      <c r="AB32" s="110">
        <v>4</v>
      </c>
      <c r="AC32" s="266"/>
      <c r="AD32" s="221"/>
      <c r="AE32" s="221"/>
      <c r="AF32" s="267"/>
      <c r="AG32" s="265"/>
      <c r="AH32" s="221"/>
      <c r="AI32" s="221"/>
      <c r="AJ32" s="267"/>
      <c r="AK32" s="266"/>
      <c r="AL32" s="221"/>
      <c r="AM32" s="221"/>
      <c r="AN32" s="267"/>
      <c r="AO32" s="265"/>
      <c r="AP32" s="221"/>
      <c r="AQ32" s="221"/>
      <c r="AR32" s="267"/>
      <c r="AS32" s="266"/>
      <c r="AT32" s="221"/>
      <c r="AU32" s="221"/>
      <c r="AV32" s="267"/>
      <c r="AW32" s="265"/>
      <c r="AX32" s="221"/>
      <c r="AY32" s="221"/>
      <c r="AZ32" s="267"/>
      <c r="BA32" s="266"/>
      <c r="BB32" s="221"/>
      <c r="BC32" s="221"/>
      <c r="BD32" s="267"/>
      <c r="BE32" s="204">
        <v>4</v>
      </c>
    </row>
    <row r="33" spans="1:57" ht="16" x14ac:dyDescent="0.2">
      <c r="A33" s="105">
        <v>19</v>
      </c>
      <c r="B33" s="106" t="s">
        <v>18</v>
      </c>
      <c r="C33" s="95" t="s">
        <v>115</v>
      </c>
      <c r="D33" s="101" t="s">
        <v>69</v>
      </c>
      <c r="E33" s="207" t="s">
        <v>2</v>
      </c>
      <c r="F33" s="201">
        <f t="shared" si="10"/>
        <v>30</v>
      </c>
      <c r="G33" s="202">
        <f t="shared" si="16"/>
        <v>20</v>
      </c>
      <c r="H33" s="202">
        <f t="shared" si="17"/>
        <v>10</v>
      </c>
      <c r="I33" s="208">
        <v>0</v>
      </c>
      <c r="J33" s="202">
        <v>0</v>
      </c>
      <c r="K33" s="202">
        <f t="shared" si="18"/>
        <v>0</v>
      </c>
      <c r="L33" s="206">
        <f t="shared" si="20"/>
        <v>2</v>
      </c>
      <c r="M33" s="270"/>
      <c r="N33" s="262"/>
      <c r="O33" s="262"/>
      <c r="P33" s="271"/>
      <c r="Q33" s="223"/>
      <c r="R33" s="221"/>
      <c r="S33" s="221"/>
      <c r="T33" s="272"/>
      <c r="U33" s="87">
        <v>0</v>
      </c>
      <c r="V33" s="88">
        <v>0</v>
      </c>
      <c r="W33" s="88">
        <v>0</v>
      </c>
      <c r="X33" s="112">
        <v>0</v>
      </c>
      <c r="Y33" s="108">
        <v>20</v>
      </c>
      <c r="Z33" s="109">
        <v>10</v>
      </c>
      <c r="AA33" s="88">
        <v>0</v>
      </c>
      <c r="AB33" s="110">
        <v>2</v>
      </c>
      <c r="AC33" s="266"/>
      <c r="AD33" s="221"/>
      <c r="AE33" s="221"/>
      <c r="AF33" s="267"/>
      <c r="AG33" s="265"/>
      <c r="AH33" s="221"/>
      <c r="AI33" s="221"/>
      <c r="AJ33" s="267"/>
      <c r="AK33" s="266"/>
      <c r="AL33" s="221"/>
      <c r="AM33" s="221"/>
      <c r="AN33" s="267"/>
      <c r="AO33" s="265"/>
      <c r="AP33" s="221"/>
      <c r="AQ33" s="221"/>
      <c r="AR33" s="267"/>
      <c r="AS33" s="266"/>
      <c r="AT33" s="221"/>
      <c r="AU33" s="221"/>
      <c r="AV33" s="267"/>
      <c r="AW33" s="265"/>
      <c r="AX33" s="221"/>
      <c r="AY33" s="221"/>
      <c r="AZ33" s="267"/>
      <c r="BA33" s="266"/>
      <c r="BB33" s="221"/>
      <c r="BC33" s="221"/>
      <c r="BD33" s="267"/>
      <c r="BE33" s="204">
        <v>2</v>
      </c>
    </row>
    <row r="34" spans="1:57" ht="16" x14ac:dyDescent="0.2">
      <c r="A34" s="105">
        <v>20</v>
      </c>
      <c r="B34" s="106" t="s">
        <v>19</v>
      </c>
      <c r="C34" s="95" t="s">
        <v>116</v>
      </c>
      <c r="D34" s="101" t="s">
        <v>70</v>
      </c>
      <c r="E34" s="207" t="s">
        <v>3</v>
      </c>
      <c r="F34" s="201">
        <f t="shared" si="10"/>
        <v>35</v>
      </c>
      <c r="G34" s="202">
        <f t="shared" si="16"/>
        <v>15</v>
      </c>
      <c r="H34" s="202">
        <f t="shared" si="17"/>
        <v>0</v>
      </c>
      <c r="I34" s="208">
        <v>0</v>
      </c>
      <c r="J34" s="202">
        <v>0</v>
      </c>
      <c r="K34" s="202">
        <f t="shared" si="18"/>
        <v>20</v>
      </c>
      <c r="L34" s="206">
        <f t="shared" si="20"/>
        <v>3</v>
      </c>
      <c r="M34" s="270"/>
      <c r="N34" s="262"/>
      <c r="O34" s="262"/>
      <c r="P34" s="271"/>
      <c r="Q34" s="223"/>
      <c r="R34" s="221"/>
      <c r="S34" s="221"/>
      <c r="T34" s="272"/>
      <c r="U34" s="87">
        <v>0</v>
      </c>
      <c r="V34" s="88">
        <v>0</v>
      </c>
      <c r="W34" s="88">
        <v>0</v>
      </c>
      <c r="X34" s="112">
        <v>0</v>
      </c>
      <c r="Y34" s="87">
        <v>15</v>
      </c>
      <c r="Z34" s="88">
        <v>0</v>
      </c>
      <c r="AA34" s="88">
        <v>20</v>
      </c>
      <c r="AB34" s="90">
        <v>3</v>
      </c>
      <c r="AC34" s="266"/>
      <c r="AD34" s="221"/>
      <c r="AE34" s="221"/>
      <c r="AF34" s="267"/>
      <c r="AG34" s="265"/>
      <c r="AH34" s="221"/>
      <c r="AI34" s="221"/>
      <c r="AJ34" s="267"/>
      <c r="AK34" s="266"/>
      <c r="AL34" s="221"/>
      <c r="AM34" s="221"/>
      <c r="AN34" s="267"/>
      <c r="AO34" s="265"/>
      <c r="AP34" s="221"/>
      <c r="AQ34" s="221"/>
      <c r="AR34" s="267"/>
      <c r="AS34" s="266"/>
      <c r="AT34" s="221"/>
      <c r="AU34" s="221"/>
      <c r="AV34" s="267"/>
      <c r="AW34" s="265"/>
      <c r="AX34" s="221"/>
      <c r="AY34" s="221"/>
      <c r="AZ34" s="267"/>
      <c r="BA34" s="266"/>
      <c r="BB34" s="221"/>
      <c r="BC34" s="221"/>
      <c r="BD34" s="267"/>
      <c r="BE34" s="204">
        <v>0</v>
      </c>
    </row>
    <row r="35" spans="1:57" ht="16" x14ac:dyDescent="0.2">
      <c r="A35" s="105">
        <v>21</v>
      </c>
      <c r="B35" s="106" t="s">
        <v>20</v>
      </c>
      <c r="C35" s="95" t="s">
        <v>117</v>
      </c>
      <c r="D35" s="101" t="s">
        <v>70</v>
      </c>
      <c r="E35" s="207" t="s">
        <v>2</v>
      </c>
      <c r="F35" s="201">
        <f t="shared" si="10"/>
        <v>20</v>
      </c>
      <c r="G35" s="202">
        <f t="shared" si="16"/>
        <v>20</v>
      </c>
      <c r="H35" s="202">
        <f t="shared" si="17"/>
        <v>0</v>
      </c>
      <c r="I35" s="208">
        <v>0</v>
      </c>
      <c r="J35" s="202">
        <v>0</v>
      </c>
      <c r="K35" s="202">
        <f t="shared" si="18"/>
        <v>0</v>
      </c>
      <c r="L35" s="206">
        <f t="shared" si="20"/>
        <v>1</v>
      </c>
      <c r="M35" s="270"/>
      <c r="N35" s="262"/>
      <c r="O35" s="262"/>
      <c r="P35" s="271"/>
      <c r="Q35" s="223"/>
      <c r="R35" s="221"/>
      <c r="S35" s="221"/>
      <c r="T35" s="272"/>
      <c r="U35" s="87">
        <v>0</v>
      </c>
      <c r="V35" s="88">
        <v>0</v>
      </c>
      <c r="W35" s="88">
        <v>0</v>
      </c>
      <c r="X35" s="112">
        <v>0</v>
      </c>
      <c r="Y35" s="87">
        <v>20</v>
      </c>
      <c r="Z35" s="88">
        <v>0</v>
      </c>
      <c r="AA35" s="88">
        <v>0</v>
      </c>
      <c r="AB35" s="90">
        <v>1</v>
      </c>
      <c r="AC35" s="266"/>
      <c r="AD35" s="221"/>
      <c r="AE35" s="221"/>
      <c r="AF35" s="267"/>
      <c r="AG35" s="265"/>
      <c r="AH35" s="221"/>
      <c r="AI35" s="221"/>
      <c r="AJ35" s="267"/>
      <c r="AK35" s="266"/>
      <c r="AL35" s="221"/>
      <c r="AM35" s="221"/>
      <c r="AN35" s="267"/>
      <c r="AO35" s="265"/>
      <c r="AP35" s="221"/>
      <c r="AQ35" s="221"/>
      <c r="AR35" s="267"/>
      <c r="AS35" s="266"/>
      <c r="AT35" s="221"/>
      <c r="AU35" s="221"/>
      <c r="AV35" s="267"/>
      <c r="AW35" s="265"/>
      <c r="AX35" s="221"/>
      <c r="AY35" s="221"/>
      <c r="AZ35" s="267"/>
      <c r="BA35" s="266"/>
      <c r="BB35" s="221"/>
      <c r="BC35" s="221"/>
      <c r="BD35" s="267"/>
      <c r="BE35" s="204">
        <v>0</v>
      </c>
    </row>
    <row r="36" spans="1:57" ht="16" x14ac:dyDescent="0.2">
      <c r="A36" s="105">
        <v>22</v>
      </c>
      <c r="B36" s="106" t="s">
        <v>21</v>
      </c>
      <c r="C36" s="95" t="s">
        <v>118</v>
      </c>
      <c r="D36" s="101" t="s">
        <v>66</v>
      </c>
      <c r="E36" s="207" t="s">
        <v>2</v>
      </c>
      <c r="F36" s="201">
        <f t="shared" si="10"/>
        <v>15</v>
      </c>
      <c r="G36" s="202">
        <f t="shared" si="16"/>
        <v>0</v>
      </c>
      <c r="H36" s="202">
        <f t="shared" si="17"/>
        <v>0</v>
      </c>
      <c r="I36" s="208">
        <v>0</v>
      </c>
      <c r="J36" s="202">
        <v>0</v>
      </c>
      <c r="K36" s="202">
        <f t="shared" si="18"/>
        <v>15</v>
      </c>
      <c r="L36" s="206">
        <f t="shared" si="20"/>
        <v>1</v>
      </c>
      <c r="M36" s="270"/>
      <c r="N36" s="262"/>
      <c r="O36" s="262"/>
      <c r="P36" s="271"/>
      <c r="Q36" s="223"/>
      <c r="R36" s="221"/>
      <c r="S36" s="221"/>
      <c r="T36" s="272"/>
      <c r="U36" s="108">
        <v>0</v>
      </c>
      <c r="V36" s="109">
        <v>0</v>
      </c>
      <c r="W36" s="88">
        <v>0</v>
      </c>
      <c r="X36" s="113">
        <v>0</v>
      </c>
      <c r="Y36" s="87">
        <v>0</v>
      </c>
      <c r="Z36" s="88">
        <v>0</v>
      </c>
      <c r="AA36" s="88">
        <v>15</v>
      </c>
      <c r="AB36" s="90">
        <v>1</v>
      </c>
      <c r="AC36" s="266"/>
      <c r="AD36" s="221"/>
      <c r="AE36" s="221"/>
      <c r="AF36" s="267"/>
      <c r="AG36" s="265"/>
      <c r="AH36" s="221"/>
      <c r="AI36" s="221"/>
      <c r="AJ36" s="267"/>
      <c r="AK36" s="266"/>
      <c r="AL36" s="221"/>
      <c r="AM36" s="221"/>
      <c r="AN36" s="267"/>
      <c r="AO36" s="265"/>
      <c r="AP36" s="221"/>
      <c r="AQ36" s="221"/>
      <c r="AR36" s="267"/>
      <c r="AS36" s="266"/>
      <c r="AT36" s="221"/>
      <c r="AU36" s="221"/>
      <c r="AV36" s="267"/>
      <c r="AW36" s="265"/>
      <c r="AX36" s="221"/>
      <c r="AY36" s="221"/>
      <c r="AZ36" s="267"/>
      <c r="BA36" s="266"/>
      <c r="BB36" s="221"/>
      <c r="BC36" s="221"/>
      <c r="BD36" s="267"/>
      <c r="BE36" s="204">
        <v>0</v>
      </c>
    </row>
    <row r="37" spans="1:57" ht="16" x14ac:dyDescent="0.2">
      <c r="A37" s="105">
        <v>23</v>
      </c>
      <c r="B37" s="106" t="s">
        <v>22</v>
      </c>
      <c r="C37" s="95" t="s">
        <v>119</v>
      </c>
      <c r="D37" s="101" t="s">
        <v>67</v>
      </c>
      <c r="E37" s="207" t="s">
        <v>2</v>
      </c>
      <c r="F37" s="201">
        <f t="shared" si="10"/>
        <v>15</v>
      </c>
      <c r="G37" s="202">
        <f t="shared" si="16"/>
        <v>0</v>
      </c>
      <c r="H37" s="202">
        <f t="shared" si="17"/>
        <v>0</v>
      </c>
      <c r="I37" s="208">
        <v>0</v>
      </c>
      <c r="J37" s="202">
        <v>0</v>
      </c>
      <c r="K37" s="202">
        <f t="shared" si="18"/>
        <v>15</v>
      </c>
      <c r="L37" s="206">
        <f t="shared" si="20"/>
        <v>1</v>
      </c>
      <c r="M37" s="270"/>
      <c r="N37" s="262"/>
      <c r="O37" s="262"/>
      <c r="P37" s="271"/>
      <c r="Q37" s="275"/>
      <c r="R37" s="221"/>
      <c r="S37" s="274"/>
      <c r="T37" s="272"/>
      <c r="U37" s="87">
        <v>0</v>
      </c>
      <c r="V37" s="88">
        <v>0</v>
      </c>
      <c r="W37" s="89">
        <v>15</v>
      </c>
      <c r="X37" s="112">
        <v>1</v>
      </c>
      <c r="Y37" s="98">
        <v>0</v>
      </c>
      <c r="Z37" s="91">
        <v>0</v>
      </c>
      <c r="AA37" s="89">
        <v>0</v>
      </c>
      <c r="AB37" s="92">
        <v>0</v>
      </c>
      <c r="AC37" s="266"/>
      <c r="AD37" s="221"/>
      <c r="AE37" s="221"/>
      <c r="AF37" s="267"/>
      <c r="AG37" s="265"/>
      <c r="AH37" s="221"/>
      <c r="AI37" s="221"/>
      <c r="AJ37" s="267"/>
      <c r="AK37" s="266"/>
      <c r="AL37" s="221"/>
      <c r="AM37" s="221"/>
      <c r="AN37" s="267"/>
      <c r="AO37" s="265"/>
      <c r="AP37" s="221"/>
      <c r="AQ37" s="221"/>
      <c r="AR37" s="267"/>
      <c r="AS37" s="266"/>
      <c r="AT37" s="221"/>
      <c r="AU37" s="221"/>
      <c r="AV37" s="267"/>
      <c r="AW37" s="265"/>
      <c r="AX37" s="221"/>
      <c r="AY37" s="221"/>
      <c r="AZ37" s="267"/>
      <c r="BA37" s="266"/>
      <c r="BB37" s="221"/>
      <c r="BC37" s="221"/>
      <c r="BD37" s="267"/>
      <c r="BE37" s="204">
        <v>0</v>
      </c>
    </row>
    <row r="38" spans="1:57" ht="16" x14ac:dyDescent="0.2">
      <c r="A38" s="105">
        <v>24</v>
      </c>
      <c r="B38" s="106" t="s">
        <v>25</v>
      </c>
      <c r="C38" s="95" t="s">
        <v>120</v>
      </c>
      <c r="D38" s="101" t="s">
        <v>69</v>
      </c>
      <c r="E38" s="207" t="s">
        <v>3</v>
      </c>
      <c r="F38" s="201">
        <f t="shared" si="10"/>
        <v>140</v>
      </c>
      <c r="G38" s="202">
        <f t="shared" ref="G38:G50" si="21">SUM(AO38+AK38+AC38+AG38)</f>
        <v>60</v>
      </c>
      <c r="H38" s="202">
        <f>SUM(N38+R38+AD38+AH38)</f>
        <v>80</v>
      </c>
      <c r="I38" s="220">
        <f>SUM(O38+S38+AE38+AI38)</f>
        <v>0</v>
      </c>
      <c r="J38" s="202">
        <v>0</v>
      </c>
      <c r="K38" s="202">
        <f>SUM(AQ38+AM38+AE38+AI38)</f>
        <v>0</v>
      </c>
      <c r="L38" s="206">
        <f t="shared" si="20"/>
        <v>10</v>
      </c>
      <c r="M38" s="270"/>
      <c r="N38" s="262"/>
      <c r="O38" s="262"/>
      <c r="P38" s="271"/>
      <c r="Q38" s="265"/>
      <c r="R38" s="221"/>
      <c r="S38" s="202"/>
      <c r="T38" s="272"/>
      <c r="U38" s="87"/>
      <c r="V38" s="88"/>
      <c r="W38" s="89"/>
      <c r="X38" s="112"/>
      <c r="Y38" s="98"/>
      <c r="Z38" s="91"/>
      <c r="AA38" s="89"/>
      <c r="AB38" s="114"/>
      <c r="AC38" s="87">
        <v>30</v>
      </c>
      <c r="AD38" s="88">
        <v>40</v>
      </c>
      <c r="AE38" s="89">
        <v>0</v>
      </c>
      <c r="AF38" s="90">
        <v>6</v>
      </c>
      <c r="AG38" s="42">
        <v>30</v>
      </c>
      <c r="AH38" s="91">
        <v>40</v>
      </c>
      <c r="AI38" s="89">
        <v>0</v>
      </c>
      <c r="AJ38" s="92">
        <v>4</v>
      </c>
      <c r="AK38" s="266"/>
      <c r="AL38" s="221"/>
      <c r="AM38" s="221"/>
      <c r="AN38" s="267"/>
      <c r="AO38" s="265"/>
      <c r="AP38" s="221"/>
      <c r="AQ38" s="221"/>
      <c r="AR38" s="267"/>
      <c r="AS38" s="266"/>
      <c r="AT38" s="221"/>
      <c r="AU38" s="221"/>
      <c r="AV38" s="267"/>
      <c r="AW38" s="265"/>
      <c r="AX38" s="221"/>
      <c r="AY38" s="221"/>
      <c r="AZ38" s="267"/>
      <c r="BA38" s="266"/>
      <c r="BB38" s="221"/>
      <c r="BC38" s="221"/>
      <c r="BD38" s="267"/>
      <c r="BE38" s="204">
        <v>10</v>
      </c>
    </row>
    <row r="39" spans="1:57" ht="16" x14ac:dyDescent="0.2">
      <c r="A39" s="105">
        <v>25</v>
      </c>
      <c r="B39" s="106" t="s">
        <v>26</v>
      </c>
      <c r="C39" s="115" t="s">
        <v>121</v>
      </c>
      <c r="D39" s="101" t="s">
        <v>69</v>
      </c>
      <c r="E39" s="207" t="s">
        <v>3</v>
      </c>
      <c r="F39" s="201">
        <f t="shared" si="10"/>
        <v>150</v>
      </c>
      <c r="G39" s="202">
        <f t="shared" si="21"/>
        <v>60</v>
      </c>
      <c r="H39" s="202">
        <f>SUM(AP39+AL39+AD39+AH39)</f>
        <v>90</v>
      </c>
      <c r="I39" s="220">
        <f t="shared" ref="I39" si="22">SUM(O39+S39+AE39+AI39)</f>
        <v>0</v>
      </c>
      <c r="J39" s="202">
        <v>0</v>
      </c>
      <c r="K39" s="202">
        <f t="shared" ref="K39:K50" si="23">SUM(AQ39+AM39+AE39+AI39)</f>
        <v>0</v>
      </c>
      <c r="L39" s="206">
        <f>SUM(AJ39+AF39+AR39+AN39)</f>
        <v>12</v>
      </c>
      <c r="M39" s="270"/>
      <c r="N39" s="262"/>
      <c r="O39" s="262"/>
      <c r="P39" s="271"/>
      <c r="Q39" s="223"/>
      <c r="R39" s="221"/>
      <c r="S39" s="221"/>
      <c r="T39" s="272"/>
      <c r="U39" s="87"/>
      <c r="V39" s="88"/>
      <c r="W39" s="89"/>
      <c r="X39" s="112"/>
      <c r="Y39" s="98"/>
      <c r="Z39" s="91"/>
      <c r="AA39" s="89"/>
      <c r="AB39" s="114"/>
      <c r="AC39" s="87">
        <v>0</v>
      </c>
      <c r="AD39" s="88">
        <v>0</v>
      </c>
      <c r="AE39" s="89">
        <v>0</v>
      </c>
      <c r="AF39" s="90">
        <v>0</v>
      </c>
      <c r="AG39" s="42">
        <v>30</v>
      </c>
      <c r="AH39" s="91">
        <v>30</v>
      </c>
      <c r="AI39" s="89">
        <v>0</v>
      </c>
      <c r="AJ39" s="92">
        <v>4</v>
      </c>
      <c r="AK39" s="116">
        <v>15</v>
      </c>
      <c r="AL39" s="89">
        <v>30</v>
      </c>
      <c r="AM39" s="88">
        <v>0</v>
      </c>
      <c r="AN39" s="117">
        <v>4</v>
      </c>
      <c r="AO39" s="118">
        <v>15</v>
      </c>
      <c r="AP39" s="89">
        <v>30</v>
      </c>
      <c r="AQ39" s="88">
        <v>0</v>
      </c>
      <c r="AR39" s="119">
        <v>4</v>
      </c>
      <c r="AS39" s="266"/>
      <c r="AT39" s="221"/>
      <c r="AU39" s="221"/>
      <c r="AV39" s="267"/>
      <c r="AW39" s="265"/>
      <c r="AX39" s="221"/>
      <c r="AY39" s="221"/>
      <c r="AZ39" s="267"/>
      <c r="BA39" s="266"/>
      <c r="BB39" s="221"/>
      <c r="BC39" s="221"/>
      <c r="BD39" s="267"/>
      <c r="BE39" s="204">
        <v>12</v>
      </c>
    </row>
    <row r="40" spans="1:57" ht="16" x14ac:dyDescent="0.2">
      <c r="A40" s="105">
        <v>26</v>
      </c>
      <c r="B40" s="106" t="s">
        <v>27</v>
      </c>
      <c r="C40" s="95" t="s">
        <v>122</v>
      </c>
      <c r="D40" s="120" t="s">
        <v>69</v>
      </c>
      <c r="E40" s="207" t="s">
        <v>3</v>
      </c>
      <c r="F40" s="201">
        <f t="shared" si="10"/>
        <v>30</v>
      </c>
      <c r="G40" s="202">
        <f t="shared" si="21"/>
        <v>15</v>
      </c>
      <c r="H40" s="202">
        <v>0</v>
      </c>
      <c r="I40" s="220">
        <f>SUM(N40+R40+AD40+AH40)</f>
        <v>15</v>
      </c>
      <c r="J40" s="202">
        <v>0</v>
      </c>
      <c r="K40" s="202">
        <f t="shared" si="23"/>
        <v>0</v>
      </c>
      <c r="L40" s="206">
        <f t="shared" ref="L40:L50" si="24">SUM(AJ40+AF40+AR40+AN40)</f>
        <v>2</v>
      </c>
      <c r="M40" s="270"/>
      <c r="N40" s="262"/>
      <c r="O40" s="262"/>
      <c r="P40" s="271"/>
      <c r="Q40" s="223"/>
      <c r="R40" s="221"/>
      <c r="S40" s="221"/>
      <c r="T40" s="272"/>
      <c r="U40" s="87"/>
      <c r="V40" s="88"/>
      <c r="W40" s="89"/>
      <c r="X40" s="112"/>
      <c r="Y40" s="98"/>
      <c r="Z40" s="91"/>
      <c r="AA40" s="89"/>
      <c r="AB40" s="114"/>
      <c r="AC40" s="87">
        <v>0</v>
      </c>
      <c r="AD40" s="88">
        <v>0</v>
      </c>
      <c r="AE40" s="89">
        <v>0</v>
      </c>
      <c r="AF40" s="90">
        <v>0</v>
      </c>
      <c r="AG40" s="42">
        <v>15</v>
      </c>
      <c r="AH40" s="91">
        <v>15</v>
      </c>
      <c r="AI40" s="89">
        <v>0</v>
      </c>
      <c r="AJ40" s="92">
        <v>2</v>
      </c>
      <c r="AK40" s="266"/>
      <c r="AL40" s="221"/>
      <c r="AM40" s="221"/>
      <c r="AN40" s="267"/>
      <c r="AO40" s="265"/>
      <c r="AP40" s="221"/>
      <c r="AQ40" s="221"/>
      <c r="AR40" s="267"/>
      <c r="AS40" s="266"/>
      <c r="AT40" s="221"/>
      <c r="AU40" s="221"/>
      <c r="AV40" s="267"/>
      <c r="AW40" s="265"/>
      <c r="AX40" s="221"/>
      <c r="AY40" s="221"/>
      <c r="AZ40" s="267"/>
      <c r="BA40" s="266"/>
      <c r="BB40" s="221"/>
      <c r="BC40" s="221"/>
      <c r="BD40" s="267"/>
      <c r="BE40" s="204">
        <v>0</v>
      </c>
    </row>
    <row r="41" spans="1:57" ht="16" x14ac:dyDescent="0.2">
      <c r="A41" s="105">
        <v>27</v>
      </c>
      <c r="B41" s="121" t="s">
        <v>28</v>
      </c>
      <c r="C41" s="115" t="s">
        <v>205</v>
      </c>
      <c r="D41" s="122" t="s">
        <v>68</v>
      </c>
      <c r="E41" s="207" t="s">
        <v>3</v>
      </c>
      <c r="F41" s="201">
        <f t="shared" si="10"/>
        <v>45</v>
      </c>
      <c r="G41" s="202">
        <f t="shared" si="21"/>
        <v>20</v>
      </c>
      <c r="H41" s="202">
        <v>0</v>
      </c>
      <c r="I41" s="220">
        <f t="shared" ref="I41:I50" si="25">SUM(N41+R41+AD41+AH41)</f>
        <v>25</v>
      </c>
      <c r="J41" s="202">
        <v>0</v>
      </c>
      <c r="K41" s="202">
        <f t="shared" si="23"/>
        <v>0</v>
      </c>
      <c r="L41" s="206">
        <f t="shared" si="24"/>
        <v>3</v>
      </c>
      <c r="M41" s="270"/>
      <c r="N41" s="262"/>
      <c r="O41" s="262"/>
      <c r="P41" s="271"/>
      <c r="Q41" s="223"/>
      <c r="R41" s="221"/>
      <c r="S41" s="221"/>
      <c r="T41" s="272"/>
      <c r="U41" s="87"/>
      <c r="V41" s="88"/>
      <c r="W41" s="89"/>
      <c r="X41" s="112"/>
      <c r="Y41" s="98"/>
      <c r="Z41" s="91"/>
      <c r="AA41" s="89"/>
      <c r="AB41" s="114"/>
      <c r="AC41" s="98">
        <v>0</v>
      </c>
      <c r="AD41" s="91">
        <v>0</v>
      </c>
      <c r="AE41" s="89">
        <v>0</v>
      </c>
      <c r="AF41" s="92">
        <v>0</v>
      </c>
      <c r="AG41" s="42">
        <v>20</v>
      </c>
      <c r="AH41" s="91">
        <v>25</v>
      </c>
      <c r="AI41" s="89">
        <v>0</v>
      </c>
      <c r="AJ41" s="92">
        <v>3</v>
      </c>
      <c r="AK41" s="266"/>
      <c r="AL41" s="221"/>
      <c r="AM41" s="221"/>
      <c r="AN41" s="267"/>
      <c r="AO41" s="265"/>
      <c r="AP41" s="221"/>
      <c r="AQ41" s="221"/>
      <c r="AR41" s="267"/>
      <c r="AS41" s="266"/>
      <c r="AT41" s="221"/>
      <c r="AU41" s="221"/>
      <c r="AV41" s="267"/>
      <c r="AW41" s="265"/>
      <c r="AX41" s="221"/>
      <c r="AY41" s="221"/>
      <c r="AZ41" s="267"/>
      <c r="BA41" s="266"/>
      <c r="BB41" s="221"/>
      <c r="BC41" s="221"/>
      <c r="BD41" s="267"/>
      <c r="BE41" s="204">
        <v>0</v>
      </c>
    </row>
    <row r="42" spans="1:57" ht="16" x14ac:dyDescent="0.2">
      <c r="A42" s="105">
        <v>28</v>
      </c>
      <c r="B42" s="123" t="s">
        <v>29</v>
      </c>
      <c r="C42" s="124" t="s">
        <v>123</v>
      </c>
      <c r="D42" s="125" t="s">
        <v>3</v>
      </c>
      <c r="E42" s="207" t="s">
        <v>3</v>
      </c>
      <c r="F42" s="201">
        <f t="shared" si="10"/>
        <v>44</v>
      </c>
      <c r="G42" s="202">
        <f t="shared" si="21"/>
        <v>20</v>
      </c>
      <c r="H42" s="202">
        <f>SUM(AP42+AL42+AD42+AH42)</f>
        <v>0</v>
      </c>
      <c r="I42" s="220">
        <f t="shared" si="25"/>
        <v>0</v>
      </c>
      <c r="J42" s="202">
        <v>0</v>
      </c>
      <c r="K42" s="202">
        <f t="shared" si="23"/>
        <v>24</v>
      </c>
      <c r="L42" s="206">
        <f t="shared" si="24"/>
        <v>3</v>
      </c>
      <c r="M42" s="270"/>
      <c r="N42" s="262"/>
      <c r="O42" s="262"/>
      <c r="P42" s="271"/>
      <c r="Q42" s="223"/>
      <c r="R42" s="221"/>
      <c r="S42" s="221"/>
      <c r="T42" s="272"/>
      <c r="U42" s="87"/>
      <c r="V42" s="88"/>
      <c r="W42" s="89"/>
      <c r="X42" s="112"/>
      <c r="Y42" s="98"/>
      <c r="Z42" s="91"/>
      <c r="AA42" s="89"/>
      <c r="AB42" s="114"/>
      <c r="AC42" s="126">
        <v>20</v>
      </c>
      <c r="AD42" s="127">
        <v>0</v>
      </c>
      <c r="AE42" s="128">
        <v>24</v>
      </c>
      <c r="AF42" s="129">
        <v>3</v>
      </c>
      <c r="AG42" s="130">
        <v>0</v>
      </c>
      <c r="AH42" s="128">
        <v>0</v>
      </c>
      <c r="AI42" s="131">
        <v>0</v>
      </c>
      <c r="AJ42" s="132">
        <v>0</v>
      </c>
      <c r="AK42" s="266"/>
      <c r="AL42" s="221"/>
      <c r="AM42" s="221"/>
      <c r="AN42" s="267"/>
      <c r="AO42" s="265"/>
      <c r="AP42" s="221"/>
      <c r="AQ42" s="221"/>
      <c r="AR42" s="267"/>
      <c r="AS42" s="266"/>
      <c r="AT42" s="221"/>
      <c r="AU42" s="221"/>
      <c r="AV42" s="267"/>
      <c r="AW42" s="265"/>
      <c r="AX42" s="221"/>
      <c r="AY42" s="221"/>
      <c r="AZ42" s="267"/>
      <c r="BA42" s="266"/>
      <c r="BB42" s="221"/>
      <c r="BC42" s="221"/>
      <c r="BD42" s="267"/>
      <c r="BE42" s="204">
        <v>0</v>
      </c>
    </row>
    <row r="43" spans="1:57" ht="16" x14ac:dyDescent="0.2">
      <c r="A43" s="105">
        <v>29</v>
      </c>
      <c r="B43" s="121" t="s">
        <v>30</v>
      </c>
      <c r="C43" s="95" t="s">
        <v>124</v>
      </c>
      <c r="D43" s="95" t="s">
        <v>3</v>
      </c>
      <c r="E43" s="207" t="s">
        <v>3</v>
      </c>
      <c r="F43" s="201">
        <f t="shared" si="10"/>
        <v>60</v>
      </c>
      <c r="G43" s="202">
        <f>SUM(AO43+AK43+AC43+AG43)</f>
        <v>20</v>
      </c>
      <c r="H43" s="202">
        <v>0</v>
      </c>
      <c r="I43" s="220">
        <f>SUM(N43+R43+AD43+AH43)</f>
        <v>40</v>
      </c>
      <c r="J43" s="202">
        <v>0</v>
      </c>
      <c r="K43" s="202">
        <f>SUM(AQ43+AM43+AE43+AI43)</f>
        <v>0</v>
      </c>
      <c r="L43" s="206">
        <f>SUM(AJ43+AF43+AR43+AN43)</f>
        <v>4</v>
      </c>
      <c r="M43" s="270"/>
      <c r="N43" s="262"/>
      <c r="O43" s="262"/>
      <c r="P43" s="271"/>
      <c r="Q43" s="223"/>
      <c r="R43" s="221"/>
      <c r="S43" s="221"/>
      <c r="T43" s="272"/>
      <c r="U43" s="87"/>
      <c r="V43" s="88"/>
      <c r="W43" s="89"/>
      <c r="X43" s="112"/>
      <c r="Y43" s="98"/>
      <c r="Z43" s="91"/>
      <c r="AA43" s="89"/>
      <c r="AB43" s="114"/>
      <c r="AC43" s="87">
        <v>20</v>
      </c>
      <c r="AD43" s="88">
        <v>40</v>
      </c>
      <c r="AE43" s="89">
        <v>0</v>
      </c>
      <c r="AF43" s="90">
        <v>4</v>
      </c>
      <c r="AG43" s="42">
        <v>0</v>
      </c>
      <c r="AH43" s="91">
        <v>0</v>
      </c>
      <c r="AI43" s="89">
        <v>0</v>
      </c>
      <c r="AJ43" s="92">
        <v>0</v>
      </c>
      <c r="AK43" s="266"/>
      <c r="AL43" s="221"/>
      <c r="AM43" s="221"/>
      <c r="AN43" s="267"/>
      <c r="AO43" s="265"/>
      <c r="AP43" s="221"/>
      <c r="AQ43" s="221"/>
      <c r="AR43" s="267"/>
      <c r="AS43" s="266"/>
      <c r="AT43" s="221"/>
      <c r="AU43" s="221"/>
      <c r="AV43" s="267"/>
      <c r="AW43" s="265"/>
      <c r="AX43" s="221"/>
      <c r="AY43" s="221"/>
      <c r="AZ43" s="267"/>
      <c r="BA43" s="266"/>
      <c r="BB43" s="221"/>
      <c r="BC43" s="221"/>
      <c r="BD43" s="267"/>
      <c r="BE43" s="204">
        <v>4</v>
      </c>
    </row>
    <row r="44" spans="1:57" x14ac:dyDescent="0.2">
      <c r="A44" s="105">
        <v>30</v>
      </c>
      <c r="B44" s="121" t="s">
        <v>31</v>
      </c>
      <c r="C44" s="95" t="s">
        <v>125</v>
      </c>
      <c r="D44" s="95" t="s">
        <v>3</v>
      </c>
      <c r="E44" s="133" t="s">
        <v>3</v>
      </c>
      <c r="F44" s="201">
        <f t="shared" si="10"/>
        <v>60</v>
      </c>
      <c r="G44" s="202">
        <f>SUM(AO44+AK44+AC44+AG44)</f>
        <v>30</v>
      </c>
      <c r="H44" s="202">
        <v>0</v>
      </c>
      <c r="I44" s="220">
        <f>SUM(N44+R44+AD44+AH44)</f>
        <v>30</v>
      </c>
      <c r="J44" s="202">
        <v>0</v>
      </c>
      <c r="K44" s="202">
        <f>SUM(AQ44+AM44+AE44+AI44)</f>
        <v>0</v>
      </c>
      <c r="L44" s="206">
        <f>SUM(AJ44+AF44+AR44+AN44)</f>
        <v>4</v>
      </c>
      <c r="M44" s="270"/>
      <c r="N44" s="262"/>
      <c r="O44" s="262"/>
      <c r="P44" s="271"/>
      <c r="Q44" s="223"/>
      <c r="R44" s="221"/>
      <c r="S44" s="221"/>
      <c r="T44" s="272"/>
      <c r="U44" s="87"/>
      <c r="V44" s="88"/>
      <c r="W44" s="89"/>
      <c r="X44" s="112"/>
      <c r="Y44" s="98"/>
      <c r="Z44" s="91"/>
      <c r="AA44" s="89"/>
      <c r="AB44" s="114"/>
      <c r="AC44" s="87">
        <v>0</v>
      </c>
      <c r="AD44" s="88">
        <v>0</v>
      </c>
      <c r="AE44" s="89">
        <v>0</v>
      </c>
      <c r="AF44" s="90">
        <v>0</v>
      </c>
      <c r="AG44" s="42">
        <v>30</v>
      </c>
      <c r="AH44" s="91">
        <v>30</v>
      </c>
      <c r="AI44" s="89">
        <v>0</v>
      </c>
      <c r="AJ44" s="92">
        <v>4</v>
      </c>
      <c r="AK44" s="266"/>
      <c r="AL44" s="221"/>
      <c r="AM44" s="221"/>
      <c r="AN44" s="269"/>
      <c r="AO44" s="223"/>
      <c r="AP44" s="221"/>
      <c r="AQ44" s="221"/>
      <c r="AR44" s="267"/>
      <c r="AS44" s="266"/>
      <c r="AT44" s="221"/>
      <c r="AU44" s="221"/>
      <c r="AV44" s="267"/>
      <c r="AW44" s="265"/>
      <c r="AX44" s="221"/>
      <c r="AY44" s="221"/>
      <c r="AZ44" s="267"/>
      <c r="BA44" s="266"/>
      <c r="BB44" s="221"/>
      <c r="BC44" s="221"/>
      <c r="BD44" s="267"/>
      <c r="BE44" s="204">
        <v>0</v>
      </c>
    </row>
    <row r="45" spans="1:57" ht="16" thickBot="1" x14ac:dyDescent="0.25">
      <c r="A45" s="105">
        <v>31</v>
      </c>
      <c r="B45" s="121" t="s">
        <v>32</v>
      </c>
      <c r="C45" s="95" t="s">
        <v>126</v>
      </c>
      <c r="D45" s="95" t="s">
        <v>68</v>
      </c>
      <c r="E45" s="133" t="s">
        <v>2</v>
      </c>
      <c r="F45" s="201">
        <f t="shared" si="10"/>
        <v>65</v>
      </c>
      <c r="G45" s="202">
        <f>SUM(AO45+AK45+AC45+AG45)</f>
        <v>25</v>
      </c>
      <c r="H45" s="202">
        <v>0</v>
      </c>
      <c r="I45" s="220">
        <f>SUM(N45+R45+AL45+AH45)</f>
        <v>40</v>
      </c>
      <c r="J45" s="202">
        <v>0</v>
      </c>
      <c r="K45" s="202">
        <f t="shared" si="23"/>
        <v>0</v>
      </c>
      <c r="L45" s="206">
        <f t="shared" si="24"/>
        <v>4</v>
      </c>
      <c r="M45" s="270"/>
      <c r="N45" s="262"/>
      <c r="O45" s="262"/>
      <c r="P45" s="271"/>
      <c r="Q45" s="223"/>
      <c r="R45" s="221"/>
      <c r="S45" s="221"/>
      <c r="T45" s="272"/>
      <c r="U45" s="87"/>
      <c r="V45" s="88"/>
      <c r="W45" s="89"/>
      <c r="X45" s="112"/>
      <c r="Y45" s="98"/>
      <c r="Z45" s="91"/>
      <c r="AA45" s="89"/>
      <c r="AB45" s="114"/>
      <c r="AC45" s="87">
        <v>0</v>
      </c>
      <c r="AD45" s="88">
        <v>0</v>
      </c>
      <c r="AE45" s="89">
        <v>0</v>
      </c>
      <c r="AF45" s="90">
        <v>0</v>
      </c>
      <c r="AG45" s="42">
        <v>15</v>
      </c>
      <c r="AH45" s="91">
        <v>20</v>
      </c>
      <c r="AI45" s="89">
        <v>0</v>
      </c>
      <c r="AJ45" s="101">
        <v>2</v>
      </c>
      <c r="AK45" s="94">
        <v>10</v>
      </c>
      <c r="AL45" s="91">
        <v>20</v>
      </c>
      <c r="AM45" s="89">
        <v>0</v>
      </c>
      <c r="AN45" s="134">
        <v>2</v>
      </c>
      <c r="AO45" s="223"/>
      <c r="AP45" s="221"/>
      <c r="AQ45" s="221"/>
      <c r="AR45" s="267"/>
      <c r="AS45" s="266"/>
      <c r="AT45" s="221"/>
      <c r="AU45" s="221"/>
      <c r="AV45" s="267"/>
      <c r="AW45" s="265"/>
      <c r="AX45" s="221"/>
      <c r="AY45" s="221"/>
      <c r="AZ45" s="267"/>
      <c r="BA45" s="266"/>
      <c r="BB45" s="221"/>
      <c r="BC45" s="221"/>
      <c r="BD45" s="267"/>
      <c r="BE45" s="204">
        <v>0</v>
      </c>
    </row>
    <row r="46" spans="1:57" x14ac:dyDescent="0.2">
      <c r="A46" s="135">
        <v>32</v>
      </c>
      <c r="B46" s="121" t="s">
        <v>33</v>
      </c>
      <c r="C46" s="95" t="s">
        <v>127</v>
      </c>
      <c r="D46" s="95" t="s">
        <v>68</v>
      </c>
      <c r="E46" s="133" t="s">
        <v>3</v>
      </c>
      <c r="F46" s="201">
        <f t="shared" si="10"/>
        <v>60</v>
      </c>
      <c r="G46" s="202">
        <f t="shared" si="21"/>
        <v>20</v>
      </c>
      <c r="H46" s="202">
        <v>0</v>
      </c>
      <c r="I46" s="220">
        <f t="shared" si="25"/>
        <v>30</v>
      </c>
      <c r="J46" s="202">
        <v>0</v>
      </c>
      <c r="K46" s="202">
        <f t="shared" si="23"/>
        <v>10</v>
      </c>
      <c r="L46" s="206">
        <f t="shared" si="24"/>
        <v>4</v>
      </c>
      <c r="M46" s="270"/>
      <c r="N46" s="262"/>
      <c r="O46" s="262"/>
      <c r="P46" s="271"/>
      <c r="Q46" s="223"/>
      <c r="R46" s="221"/>
      <c r="S46" s="221"/>
      <c r="T46" s="272"/>
      <c r="U46" s="87"/>
      <c r="V46" s="88"/>
      <c r="W46" s="89"/>
      <c r="X46" s="112"/>
      <c r="Y46" s="98"/>
      <c r="Z46" s="91"/>
      <c r="AA46" s="89"/>
      <c r="AB46" s="114"/>
      <c r="AC46" s="87">
        <v>0</v>
      </c>
      <c r="AD46" s="88">
        <v>0</v>
      </c>
      <c r="AE46" s="89">
        <v>0</v>
      </c>
      <c r="AF46" s="90">
        <v>0</v>
      </c>
      <c r="AG46" s="42">
        <v>20</v>
      </c>
      <c r="AH46" s="91">
        <v>30</v>
      </c>
      <c r="AI46" s="89">
        <v>10</v>
      </c>
      <c r="AJ46" s="92">
        <v>4</v>
      </c>
      <c r="AK46" s="266"/>
      <c r="AL46" s="221"/>
      <c r="AM46" s="221"/>
      <c r="AN46" s="269"/>
      <c r="AO46" s="223"/>
      <c r="AP46" s="221"/>
      <c r="AQ46" s="221"/>
      <c r="AR46" s="267"/>
      <c r="AS46" s="266"/>
      <c r="AT46" s="221"/>
      <c r="AU46" s="221"/>
      <c r="AV46" s="267"/>
      <c r="AW46" s="265"/>
      <c r="AX46" s="221"/>
      <c r="AY46" s="221"/>
      <c r="AZ46" s="267"/>
      <c r="BA46" s="266"/>
      <c r="BB46" s="221"/>
      <c r="BC46" s="221"/>
      <c r="BD46" s="267"/>
      <c r="BE46" s="204">
        <v>4</v>
      </c>
    </row>
    <row r="47" spans="1:57" ht="23.25" customHeight="1" x14ac:dyDescent="0.2">
      <c r="A47" s="105">
        <v>33</v>
      </c>
      <c r="B47" s="121" t="s">
        <v>34</v>
      </c>
      <c r="C47" s="95" t="s">
        <v>128</v>
      </c>
      <c r="D47" s="95" t="s">
        <v>3</v>
      </c>
      <c r="E47" s="133" t="s">
        <v>2</v>
      </c>
      <c r="F47" s="201">
        <v>30</v>
      </c>
      <c r="G47" s="202">
        <v>15</v>
      </c>
      <c r="H47" s="202">
        <v>0</v>
      </c>
      <c r="I47" s="220">
        <v>15</v>
      </c>
      <c r="J47" s="202">
        <v>0</v>
      </c>
      <c r="K47" s="202">
        <f t="shared" si="23"/>
        <v>0</v>
      </c>
      <c r="L47" s="206">
        <v>2</v>
      </c>
      <c r="M47" s="270"/>
      <c r="N47" s="262"/>
      <c r="O47" s="262"/>
      <c r="P47" s="271"/>
      <c r="Q47" s="223"/>
      <c r="R47" s="221"/>
      <c r="S47" s="221"/>
      <c r="T47" s="272"/>
      <c r="U47" s="87"/>
      <c r="V47" s="88"/>
      <c r="W47" s="89"/>
      <c r="X47" s="112"/>
      <c r="Y47" s="98"/>
      <c r="Z47" s="91"/>
      <c r="AA47" s="89"/>
      <c r="AB47" s="114"/>
      <c r="AC47" s="87">
        <v>15</v>
      </c>
      <c r="AD47" s="88">
        <v>0</v>
      </c>
      <c r="AE47" s="89">
        <v>0</v>
      </c>
      <c r="AF47" s="90">
        <v>1</v>
      </c>
      <c r="AG47" s="42">
        <v>0</v>
      </c>
      <c r="AH47" s="91">
        <v>15</v>
      </c>
      <c r="AI47" s="89">
        <v>0</v>
      </c>
      <c r="AJ47" s="92">
        <v>1</v>
      </c>
      <c r="AK47" s="266"/>
      <c r="AL47" s="221"/>
      <c r="AM47" s="221"/>
      <c r="AN47" s="269"/>
      <c r="AO47" s="223"/>
      <c r="AP47" s="221"/>
      <c r="AQ47" s="221"/>
      <c r="AR47" s="267"/>
      <c r="AS47" s="266"/>
      <c r="AT47" s="221"/>
      <c r="AU47" s="221"/>
      <c r="AV47" s="267"/>
      <c r="AW47" s="265"/>
      <c r="AX47" s="221"/>
      <c r="AY47" s="221"/>
      <c r="AZ47" s="267"/>
      <c r="BA47" s="266"/>
      <c r="BB47" s="221"/>
      <c r="BC47" s="221"/>
      <c r="BD47" s="267"/>
      <c r="BE47" s="204">
        <v>0</v>
      </c>
    </row>
    <row r="48" spans="1:57" ht="24.75" customHeight="1" x14ac:dyDescent="0.2">
      <c r="A48" s="105">
        <v>34</v>
      </c>
      <c r="B48" s="121" t="s">
        <v>35</v>
      </c>
      <c r="C48" s="95" t="s">
        <v>203</v>
      </c>
      <c r="D48" s="95" t="s">
        <v>3</v>
      </c>
      <c r="E48" s="133" t="s">
        <v>2</v>
      </c>
      <c r="F48" s="201">
        <f t="shared" si="10"/>
        <v>80</v>
      </c>
      <c r="G48" s="202">
        <f t="shared" si="21"/>
        <v>40</v>
      </c>
      <c r="H48" s="202">
        <v>0</v>
      </c>
      <c r="I48" s="220">
        <f t="shared" si="25"/>
        <v>30</v>
      </c>
      <c r="J48" s="202">
        <v>0</v>
      </c>
      <c r="K48" s="202">
        <f t="shared" si="23"/>
        <v>10</v>
      </c>
      <c r="L48" s="206">
        <f t="shared" si="24"/>
        <v>5</v>
      </c>
      <c r="M48" s="270"/>
      <c r="N48" s="262"/>
      <c r="O48" s="262"/>
      <c r="P48" s="271"/>
      <c r="Q48" s="223"/>
      <c r="R48" s="221"/>
      <c r="S48" s="221"/>
      <c r="T48" s="272"/>
      <c r="U48" s="87"/>
      <c r="V48" s="88"/>
      <c r="W48" s="89"/>
      <c r="X48" s="112"/>
      <c r="Y48" s="98"/>
      <c r="Z48" s="91"/>
      <c r="AA48" s="89"/>
      <c r="AB48" s="114"/>
      <c r="AC48" s="87">
        <v>20</v>
      </c>
      <c r="AD48" s="88">
        <v>15</v>
      </c>
      <c r="AE48" s="89">
        <v>10</v>
      </c>
      <c r="AF48" s="90">
        <v>3</v>
      </c>
      <c r="AG48" s="136">
        <v>20</v>
      </c>
      <c r="AH48" s="88">
        <v>15</v>
      </c>
      <c r="AI48" s="89">
        <v>0</v>
      </c>
      <c r="AJ48" s="90">
        <v>2</v>
      </c>
      <c r="AK48" s="266"/>
      <c r="AL48" s="221"/>
      <c r="AM48" s="221"/>
      <c r="AN48" s="269"/>
      <c r="AO48" s="223"/>
      <c r="AP48" s="221"/>
      <c r="AQ48" s="221"/>
      <c r="AR48" s="267"/>
      <c r="AS48" s="266"/>
      <c r="AT48" s="221"/>
      <c r="AU48" s="221"/>
      <c r="AV48" s="267"/>
      <c r="AW48" s="265"/>
      <c r="AX48" s="221"/>
      <c r="AY48" s="221"/>
      <c r="AZ48" s="267"/>
      <c r="BA48" s="266"/>
      <c r="BB48" s="221"/>
      <c r="BC48" s="221"/>
      <c r="BD48" s="267"/>
      <c r="BE48" s="204">
        <v>5</v>
      </c>
    </row>
    <row r="49" spans="1:57" x14ac:dyDescent="0.2">
      <c r="A49" s="105">
        <v>35</v>
      </c>
      <c r="B49" s="121" t="s">
        <v>36</v>
      </c>
      <c r="C49" s="95" t="s">
        <v>204</v>
      </c>
      <c r="D49" s="95" t="s">
        <v>3</v>
      </c>
      <c r="E49" s="133" t="s">
        <v>2</v>
      </c>
      <c r="F49" s="201">
        <f t="shared" si="10"/>
        <v>30</v>
      </c>
      <c r="G49" s="202">
        <f t="shared" si="21"/>
        <v>15</v>
      </c>
      <c r="H49" s="202">
        <f>SUM(AP49+AL49+AD49+AH49)</f>
        <v>0</v>
      </c>
      <c r="I49" s="220">
        <f>SUM(N49+R49+AD49+AH49)</f>
        <v>0</v>
      </c>
      <c r="J49" s="202">
        <v>0</v>
      </c>
      <c r="K49" s="202">
        <f t="shared" si="23"/>
        <v>15</v>
      </c>
      <c r="L49" s="206">
        <f t="shared" si="24"/>
        <v>2</v>
      </c>
      <c r="M49" s="270"/>
      <c r="N49" s="262"/>
      <c r="O49" s="262"/>
      <c r="P49" s="271"/>
      <c r="Q49" s="223"/>
      <c r="R49" s="221"/>
      <c r="S49" s="221"/>
      <c r="T49" s="272"/>
      <c r="U49" s="87"/>
      <c r="V49" s="88"/>
      <c r="W49" s="89"/>
      <c r="X49" s="112"/>
      <c r="Y49" s="98"/>
      <c r="Z49" s="91"/>
      <c r="AA49" s="89"/>
      <c r="AB49" s="114"/>
      <c r="AC49" s="87">
        <v>0</v>
      </c>
      <c r="AD49" s="88">
        <v>0</v>
      </c>
      <c r="AE49" s="89">
        <v>0</v>
      </c>
      <c r="AF49" s="90">
        <v>0</v>
      </c>
      <c r="AG49" s="136">
        <v>15</v>
      </c>
      <c r="AH49" s="88">
        <v>0</v>
      </c>
      <c r="AI49" s="89">
        <v>15</v>
      </c>
      <c r="AJ49" s="90">
        <v>2</v>
      </c>
      <c r="AK49" s="266"/>
      <c r="AL49" s="221"/>
      <c r="AM49" s="221"/>
      <c r="AN49" s="269"/>
      <c r="AO49" s="223"/>
      <c r="AP49" s="221"/>
      <c r="AQ49" s="221"/>
      <c r="AR49" s="267"/>
      <c r="AS49" s="266"/>
      <c r="AT49" s="221"/>
      <c r="AU49" s="221"/>
      <c r="AV49" s="269"/>
      <c r="AW49" s="223"/>
      <c r="AX49" s="221"/>
      <c r="AY49" s="221"/>
      <c r="AZ49" s="267"/>
      <c r="BA49" s="266"/>
      <c r="BB49" s="221"/>
      <c r="BC49" s="221"/>
      <c r="BD49" s="267"/>
      <c r="BE49" s="204">
        <v>0</v>
      </c>
    </row>
    <row r="50" spans="1:57" x14ac:dyDescent="0.2">
      <c r="A50" s="105">
        <v>36</v>
      </c>
      <c r="B50" s="121" t="s">
        <v>37</v>
      </c>
      <c r="C50" s="95" t="s">
        <v>129</v>
      </c>
      <c r="D50" s="95" t="s">
        <v>3</v>
      </c>
      <c r="E50" s="133" t="s">
        <v>2</v>
      </c>
      <c r="F50" s="201">
        <f t="shared" si="10"/>
        <v>85</v>
      </c>
      <c r="G50" s="202">
        <f t="shared" si="21"/>
        <v>40</v>
      </c>
      <c r="H50" s="202">
        <v>0</v>
      </c>
      <c r="I50" s="220">
        <f t="shared" si="25"/>
        <v>30</v>
      </c>
      <c r="J50" s="202">
        <v>0</v>
      </c>
      <c r="K50" s="202">
        <f t="shared" si="23"/>
        <v>15</v>
      </c>
      <c r="L50" s="206">
        <f t="shared" si="24"/>
        <v>5</v>
      </c>
      <c r="M50" s="270"/>
      <c r="N50" s="262"/>
      <c r="O50" s="262"/>
      <c r="P50" s="271"/>
      <c r="Q50" s="223"/>
      <c r="R50" s="221"/>
      <c r="S50" s="221"/>
      <c r="T50" s="272"/>
      <c r="U50" s="87"/>
      <c r="V50" s="88"/>
      <c r="W50" s="89"/>
      <c r="X50" s="112"/>
      <c r="Y50" s="98"/>
      <c r="Z50" s="91"/>
      <c r="AA50" s="89"/>
      <c r="AB50" s="114"/>
      <c r="AC50" s="116">
        <v>20</v>
      </c>
      <c r="AD50" s="89">
        <v>15</v>
      </c>
      <c r="AE50" s="88">
        <v>6</v>
      </c>
      <c r="AF50" s="137">
        <v>3</v>
      </c>
      <c r="AG50" s="138">
        <v>20</v>
      </c>
      <c r="AH50" s="89">
        <v>15</v>
      </c>
      <c r="AI50" s="88">
        <v>9</v>
      </c>
      <c r="AJ50" s="139">
        <v>2</v>
      </c>
      <c r="AK50" s="223"/>
      <c r="AL50" s="221"/>
      <c r="AM50" s="221"/>
      <c r="AN50" s="269"/>
      <c r="AO50" s="223"/>
      <c r="AP50" s="221"/>
      <c r="AQ50" s="221"/>
      <c r="AR50" s="272"/>
      <c r="AS50" s="223"/>
      <c r="AT50" s="221"/>
      <c r="AU50" s="221"/>
      <c r="AV50" s="269"/>
      <c r="AW50" s="223"/>
      <c r="AX50" s="221"/>
      <c r="AY50" s="221"/>
      <c r="AZ50" s="267"/>
      <c r="BA50" s="266"/>
      <c r="BB50" s="221"/>
      <c r="BC50" s="221"/>
      <c r="BD50" s="267"/>
      <c r="BE50" s="204">
        <v>5</v>
      </c>
    </row>
    <row r="51" spans="1:57" x14ac:dyDescent="0.2">
      <c r="A51" s="105">
        <v>37</v>
      </c>
      <c r="B51" s="106" t="s">
        <v>38</v>
      </c>
      <c r="C51" s="95" t="s">
        <v>130</v>
      </c>
      <c r="D51" s="95" t="s">
        <v>3</v>
      </c>
      <c r="E51" s="140" t="s">
        <v>2</v>
      </c>
      <c r="F51" s="201">
        <f t="shared" si="10"/>
        <v>264</v>
      </c>
      <c r="G51" s="202">
        <f>SUM(AO51+AK51+AW51+AS51)</f>
        <v>54</v>
      </c>
      <c r="H51" s="221">
        <v>0</v>
      </c>
      <c r="I51" s="220">
        <f>SUM(AP51+AL51+AX51+AT51)</f>
        <v>156</v>
      </c>
      <c r="J51" s="202">
        <v>0</v>
      </c>
      <c r="K51" s="202">
        <f>SUM(AQ51+AM51+AY51+AU51)</f>
        <v>54</v>
      </c>
      <c r="L51" s="206">
        <f>SUM(AV51+AZ51+AR51+AN51)</f>
        <v>16</v>
      </c>
      <c r="M51" s="270"/>
      <c r="N51" s="262"/>
      <c r="O51" s="262"/>
      <c r="P51" s="271"/>
      <c r="Q51" s="223"/>
      <c r="R51" s="221"/>
      <c r="S51" s="221"/>
      <c r="T51" s="272"/>
      <c r="U51" s="87"/>
      <c r="V51" s="88"/>
      <c r="W51" s="89"/>
      <c r="X51" s="112"/>
      <c r="Y51" s="98"/>
      <c r="Z51" s="91"/>
      <c r="AA51" s="89"/>
      <c r="AB51" s="101"/>
      <c r="AC51" s="266"/>
      <c r="AD51" s="221"/>
      <c r="AE51" s="221"/>
      <c r="AF51" s="267"/>
      <c r="AG51" s="265"/>
      <c r="AH51" s="221"/>
      <c r="AI51" s="221"/>
      <c r="AJ51" s="272"/>
      <c r="AK51" s="87">
        <v>15</v>
      </c>
      <c r="AL51" s="88">
        <v>45</v>
      </c>
      <c r="AM51" s="89">
        <v>15</v>
      </c>
      <c r="AN51" s="141">
        <v>5</v>
      </c>
      <c r="AO51" s="98">
        <v>15</v>
      </c>
      <c r="AP51" s="91">
        <v>45</v>
      </c>
      <c r="AQ51" s="89">
        <v>15</v>
      </c>
      <c r="AR51" s="142">
        <v>4</v>
      </c>
      <c r="AS51" s="87">
        <v>16</v>
      </c>
      <c r="AT51" s="88">
        <v>44</v>
      </c>
      <c r="AU51" s="89">
        <v>16</v>
      </c>
      <c r="AV51" s="141">
        <v>4</v>
      </c>
      <c r="AW51" s="98">
        <v>8</v>
      </c>
      <c r="AX51" s="91">
        <v>22</v>
      </c>
      <c r="AY51" s="89">
        <v>8</v>
      </c>
      <c r="AZ51" s="143">
        <v>3</v>
      </c>
      <c r="BA51" s="266"/>
      <c r="BB51" s="221"/>
      <c r="BC51" s="221"/>
      <c r="BD51" s="267"/>
      <c r="BE51" s="204">
        <v>16</v>
      </c>
    </row>
    <row r="52" spans="1:57" x14ac:dyDescent="0.2">
      <c r="A52" s="105">
        <v>38</v>
      </c>
      <c r="B52" s="106" t="s">
        <v>39</v>
      </c>
      <c r="C52" s="95" t="s">
        <v>131</v>
      </c>
      <c r="D52" s="95" t="s">
        <v>3</v>
      </c>
      <c r="E52" s="140" t="s">
        <v>2</v>
      </c>
      <c r="F52" s="201">
        <f t="shared" si="10"/>
        <v>238</v>
      </c>
      <c r="G52" s="202">
        <f t="shared" ref="G52:G72" si="26">SUM(AO52+AK52+AW52+AS52)</f>
        <v>80</v>
      </c>
      <c r="H52" s="221">
        <v>0</v>
      </c>
      <c r="I52" s="220">
        <f t="shared" ref="I52:I72" si="27">SUM(AP52+AL52+AX52+AT52)</f>
        <v>123</v>
      </c>
      <c r="J52" s="222">
        <v>0</v>
      </c>
      <c r="K52" s="202">
        <f>SUM(AQ52+AM52+AY52+AU52)</f>
        <v>35</v>
      </c>
      <c r="L52" s="206">
        <f t="shared" ref="L52:L72" si="28">SUM(AV52+AZ52+AR52+AN52)</f>
        <v>14</v>
      </c>
      <c r="M52" s="270"/>
      <c r="N52" s="262"/>
      <c r="O52" s="262"/>
      <c r="P52" s="271"/>
      <c r="Q52" s="223"/>
      <c r="R52" s="221"/>
      <c r="S52" s="221"/>
      <c r="T52" s="272"/>
      <c r="U52" s="87"/>
      <c r="V52" s="88"/>
      <c r="W52" s="89"/>
      <c r="X52" s="112"/>
      <c r="Y52" s="98"/>
      <c r="Z52" s="91"/>
      <c r="AA52" s="89"/>
      <c r="AB52" s="101"/>
      <c r="AC52" s="266"/>
      <c r="AD52" s="221"/>
      <c r="AE52" s="221"/>
      <c r="AF52" s="267"/>
      <c r="AG52" s="265"/>
      <c r="AH52" s="221"/>
      <c r="AI52" s="221"/>
      <c r="AJ52" s="272"/>
      <c r="AK52" s="87">
        <v>20</v>
      </c>
      <c r="AL52" s="88">
        <v>48</v>
      </c>
      <c r="AM52" s="89">
        <v>9</v>
      </c>
      <c r="AN52" s="141">
        <v>5</v>
      </c>
      <c r="AO52" s="98">
        <v>20</v>
      </c>
      <c r="AP52" s="91">
        <v>27</v>
      </c>
      <c r="AQ52" s="89">
        <v>6</v>
      </c>
      <c r="AR52" s="142">
        <v>3</v>
      </c>
      <c r="AS52" s="87">
        <v>20</v>
      </c>
      <c r="AT52" s="88">
        <v>24</v>
      </c>
      <c r="AU52" s="89">
        <v>12</v>
      </c>
      <c r="AV52" s="141">
        <v>3</v>
      </c>
      <c r="AW52" s="98">
        <v>20</v>
      </c>
      <c r="AX52" s="91">
        <v>24</v>
      </c>
      <c r="AY52" s="89">
        <v>8</v>
      </c>
      <c r="AZ52" s="143">
        <v>3</v>
      </c>
      <c r="BA52" s="266"/>
      <c r="BB52" s="221"/>
      <c r="BC52" s="221"/>
      <c r="BD52" s="267"/>
      <c r="BE52" s="204">
        <v>14</v>
      </c>
    </row>
    <row r="53" spans="1:57" x14ac:dyDescent="0.2">
      <c r="A53" s="105">
        <v>39</v>
      </c>
      <c r="B53" s="106" t="s">
        <v>40</v>
      </c>
      <c r="C53" s="95" t="s">
        <v>132</v>
      </c>
      <c r="D53" s="95" t="s">
        <v>68</v>
      </c>
      <c r="E53" s="140" t="s">
        <v>2</v>
      </c>
      <c r="F53" s="201">
        <f t="shared" si="10"/>
        <v>220</v>
      </c>
      <c r="G53" s="202">
        <f t="shared" si="26"/>
        <v>60</v>
      </c>
      <c r="H53" s="221">
        <v>0</v>
      </c>
      <c r="I53" s="220">
        <f t="shared" si="27"/>
        <v>120</v>
      </c>
      <c r="J53" s="222">
        <v>0</v>
      </c>
      <c r="K53" s="202">
        <f t="shared" ref="K53:K72" si="29">SUM(AQ53+AM53+AY53+AU53)</f>
        <v>40</v>
      </c>
      <c r="L53" s="206">
        <f t="shared" si="28"/>
        <v>13</v>
      </c>
      <c r="M53" s="270"/>
      <c r="N53" s="262"/>
      <c r="O53" s="262"/>
      <c r="P53" s="271"/>
      <c r="Q53" s="223"/>
      <c r="R53" s="221"/>
      <c r="S53" s="221"/>
      <c r="T53" s="272"/>
      <c r="U53" s="87"/>
      <c r="V53" s="88"/>
      <c r="W53" s="89"/>
      <c r="X53" s="112"/>
      <c r="Y53" s="98"/>
      <c r="Z53" s="91"/>
      <c r="AA53" s="89"/>
      <c r="AB53" s="101"/>
      <c r="AC53" s="266"/>
      <c r="AD53" s="221"/>
      <c r="AE53" s="221"/>
      <c r="AF53" s="267"/>
      <c r="AG53" s="265"/>
      <c r="AH53" s="221"/>
      <c r="AI53" s="221"/>
      <c r="AJ53" s="272"/>
      <c r="AK53" s="87">
        <v>15</v>
      </c>
      <c r="AL53" s="88">
        <v>30</v>
      </c>
      <c r="AM53" s="89">
        <v>10</v>
      </c>
      <c r="AN53" s="141">
        <v>4</v>
      </c>
      <c r="AO53" s="98">
        <v>15</v>
      </c>
      <c r="AP53" s="91">
        <v>30</v>
      </c>
      <c r="AQ53" s="89">
        <v>10</v>
      </c>
      <c r="AR53" s="142">
        <v>3</v>
      </c>
      <c r="AS53" s="87">
        <v>15</v>
      </c>
      <c r="AT53" s="88">
        <v>30</v>
      </c>
      <c r="AU53" s="89">
        <v>10</v>
      </c>
      <c r="AV53" s="141">
        <v>3</v>
      </c>
      <c r="AW53" s="98">
        <v>15</v>
      </c>
      <c r="AX53" s="91">
        <v>30</v>
      </c>
      <c r="AY53" s="89">
        <v>10</v>
      </c>
      <c r="AZ53" s="143">
        <v>3</v>
      </c>
      <c r="BA53" s="266"/>
      <c r="BB53" s="221"/>
      <c r="BC53" s="221"/>
      <c r="BD53" s="267"/>
      <c r="BE53" s="204">
        <v>13</v>
      </c>
    </row>
    <row r="54" spans="1:57" x14ac:dyDescent="0.2">
      <c r="A54" s="105">
        <v>40</v>
      </c>
      <c r="B54" s="106" t="s">
        <v>41</v>
      </c>
      <c r="C54" s="95" t="s">
        <v>133</v>
      </c>
      <c r="D54" s="95" t="s">
        <v>68</v>
      </c>
      <c r="E54" s="140" t="s">
        <v>2</v>
      </c>
      <c r="F54" s="201">
        <f t="shared" si="10"/>
        <v>180</v>
      </c>
      <c r="G54" s="202">
        <f t="shared" si="26"/>
        <v>45</v>
      </c>
      <c r="H54" s="221">
        <v>0</v>
      </c>
      <c r="I54" s="220">
        <f t="shared" si="27"/>
        <v>90</v>
      </c>
      <c r="J54" s="222">
        <v>0</v>
      </c>
      <c r="K54" s="202">
        <f t="shared" si="29"/>
        <v>45</v>
      </c>
      <c r="L54" s="206">
        <f t="shared" si="28"/>
        <v>10</v>
      </c>
      <c r="M54" s="270"/>
      <c r="N54" s="262"/>
      <c r="O54" s="262"/>
      <c r="P54" s="271"/>
      <c r="Q54" s="223"/>
      <c r="R54" s="221"/>
      <c r="S54" s="221"/>
      <c r="T54" s="272"/>
      <c r="U54" s="87"/>
      <c r="V54" s="88"/>
      <c r="W54" s="89"/>
      <c r="X54" s="112"/>
      <c r="Y54" s="98"/>
      <c r="Z54" s="91"/>
      <c r="AA54" s="89"/>
      <c r="AB54" s="101"/>
      <c r="AC54" s="266"/>
      <c r="AD54" s="221"/>
      <c r="AE54" s="221"/>
      <c r="AF54" s="267"/>
      <c r="AG54" s="265"/>
      <c r="AH54" s="221"/>
      <c r="AI54" s="221"/>
      <c r="AJ54" s="272"/>
      <c r="AK54" s="87">
        <v>0</v>
      </c>
      <c r="AL54" s="88">
        <v>0</v>
      </c>
      <c r="AM54" s="89">
        <v>0</v>
      </c>
      <c r="AN54" s="141">
        <v>0</v>
      </c>
      <c r="AO54" s="98">
        <v>15</v>
      </c>
      <c r="AP54" s="91">
        <v>30</v>
      </c>
      <c r="AQ54" s="89">
        <v>15</v>
      </c>
      <c r="AR54" s="142">
        <v>3</v>
      </c>
      <c r="AS54" s="87">
        <v>15</v>
      </c>
      <c r="AT54" s="88">
        <v>30</v>
      </c>
      <c r="AU54" s="89">
        <v>15</v>
      </c>
      <c r="AV54" s="141">
        <v>3</v>
      </c>
      <c r="AW54" s="98">
        <v>15</v>
      </c>
      <c r="AX54" s="91">
        <v>30</v>
      </c>
      <c r="AY54" s="89">
        <v>15</v>
      </c>
      <c r="AZ54" s="143">
        <v>4</v>
      </c>
      <c r="BA54" s="266"/>
      <c r="BB54" s="221"/>
      <c r="BC54" s="221"/>
      <c r="BD54" s="267"/>
      <c r="BE54" s="204">
        <v>10</v>
      </c>
    </row>
    <row r="55" spans="1:57" x14ac:dyDescent="0.2">
      <c r="A55" s="105">
        <v>41</v>
      </c>
      <c r="B55" s="121" t="s">
        <v>24</v>
      </c>
      <c r="C55" s="95" t="s">
        <v>134</v>
      </c>
      <c r="D55" s="95" t="s">
        <v>3</v>
      </c>
      <c r="E55" s="133" t="s">
        <v>3</v>
      </c>
      <c r="F55" s="201">
        <f t="shared" si="10"/>
        <v>85</v>
      </c>
      <c r="G55" s="202">
        <f t="shared" si="26"/>
        <v>30</v>
      </c>
      <c r="H55" s="221">
        <v>0</v>
      </c>
      <c r="I55" s="220">
        <f t="shared" si="27"/>
        <v>55</v>
      </c>
      <c r="J55" s="222">
        <v>0</v>
      </c>
      <c r="K55" s="202">
        <f t="shared" si="29"/>
        <v>0</v>
      </c>
      <c r="L55" s="206">
        <f t="shared" si="28"/>
        <v>5</v>
      </c>
      <c r="M55" s="270"/>
      <c r="N55" s="262"/>
      <c r="O55" s="262"/>
      <c r="P55" s="271"/>
      <c r="Q55" s="223"/>
      <c r="R55" s="221"/>
      <c r="S55" s="221"/>
      <c r="T55" s="272"/>
      <c r="U55" s="87"/>
      <c r="V55" s="88"/>
      <c r="W55" s="89"/>
      <c r="X55" s="112"/>
      <c r="Y55" s="98"/>
      <c r="Z55" s="91"/>
      <c r="AA55" s="89"/>
      <c r="AB55" s="101"/>
      <c r="AC55" s="266"/>
      <c r="AD55" s="221"/>
      <c r="AE55" s="221"/>
      <c r="AF55" s="267"/>
      <c r="AG55" s="265"/>
      <c r="AH55" s="221"/>
      <c r="AI55" s="221"/>
      <c r="AJ55" s="272"/>
      <c r="AK55" s="87">
        <v>15</v>
      </c>
      <c r="AL55" s="88">
        <v>30</v>
      </c>
      <c r="AM55" s="89">
        <v>0</v>
      </c>
      <c r="AN55" s="141">
        <v>3</v>
      </c>
      <c r="AO55" s="98">
        <v>15</v>
      </c>
      <c r="AP55" s="91">
        <v>25</v>
      </c>
      <c r="AQ55" s="89">
        <v>0</v>
      </c>
      <c r="AR55" s="142">
        <v>2</v>
      </c>
      <c r="AS55" s="223"/>
      <c r="AT55" s="221"/>
      <c r="AU55" s="221"/>
      <c r="AV55" s="269"/>
      <c r="AW55" s="223"/>
      <c r="AX55" s="221"/>
      <c r="AY55" s="221"/>
      <c r="AZ55" s="267"/>
      <c r="BA55" s="266"/>
      <c r="BB55" s="221"/>
      <c r="BC55" s="221"/>
      <c r="BD55" s="267"/>
      <c r="BE55" s="204">
        <v>5</v>
      </c>
    </row>
    <row r="56" spans="1:57" x14ac:dyDescent="0.2">
      <c r="A56" s="105">
        <v>42</v>
      </c>
      <c r="B56" s="121" t="s">
        <v>42</v>
      </c>
      <c r="C56" s="95" t="s">
        <v>135</v>
      </c>
      <c r="D56" s="95" t="s">
        <v>3</v>
      </c>
      <c r="E56" s="140" t="s">
        <v>2</v>
      </c>
      <c r="F56" s="201">
        <f t="shared" si="10"/>
        <v>70</v>
      </c>
      <c r="G56" s="202">
        <f t="shared" si="26"/>
        <v>26</v>
      </c>
      <c r="H56" s="221">
        <v>0</v>
      </c>
      <c r="I56" s="220">
        <f t="shared" si="27"/>
        <v>18</v>
      </c>
      <c r="J56" s="222">
        <v>0</v>
      </c>
      <c r="K56" s="202">
        <f t="shared" si="29"/>
        <v>26</v>
      </c>
      <c r="L56" s="206">
        <f t="shared" si="28"/>
        <v>4</v>
      </c>
      <c r="M56" s="270"/>
      <c r="N56" s="262"/>
      <c r="O56" s="262"/>
      <c r="P56" s="271"/>
      <c r="Q56" s="223"/>
      <c r="R56" s="221"/>
      <c r="S56" s="221"/>
      <c r="T56" s="272"/>
      <c r="U56" s="87"/>
      <c r="V56" s="88"/>
      <c r="W56" s="89"/>
      <c r="X56" s="112"/>
      <c r="Y56" s="98"/>
      <c r="Z56" s="91"/>
      <c r="AA56" s="89"/>
      <c r="AB56" s="101"/>
      <c r="AC56" s="266"/>
      <c r="AD56" s="221"/>
      <c r="AE56" s="221"/>
      <c r="AF56" s="267"/>
      <c r="AG56" s="265"/>
      <c r="AH56" s="221"/>
      <c r="AI56" s="221"/>
      <c r="AJ56" s="272"/>
      <c r="AK56" s="87">
        <v>13</v>
      </c>
      <c r="AL56" s="88">
        <v>9</v>
      </c>
      <c r="AM56" s="89">
        <v>13</v>
      </c>
      <c r="AN56" s="141">
        <v>2</v>
      </c>
      <c r="AO56" s="98">
        <v>13</v>
      </c>
      <c r="AP56" s="91">
        <v>9</v>
      </c>
      <c r="AQ56" s="89">
        <v>13</v>
      </c>
      <c r="AR56" s="142">
        <v>2</v>
      </c>
      <c r="AS56" s="223"/>
      <c r="AT56" s="221"/>
      <c r="AU56" s="221"/>
      <c r="AV56" s="269"/>
      <c r="AW56" s="223"/>
      <c r="AX56" s="221"/>
      <c r="AY56" s="221"/>
      <c r="AZ56" s="267"/>
      <c r="BA56" s="266"/>
      <c r="BB56" s="221"/>
      <c r="BC56" s="221"/>
      <c r="BD56" s="267"/>
      <c r="BE56" s="204">
        <v>0</v>
      </c>
    </row>
    <row r="57" spans="1:57" ht="26" x14ac:dyDescent="0.2">
      <c r="A57" s="105">
        <v>43</v>
      </c>
      <c r="B57" s="121" t="s">
        <v>23</v>
      </c>
      <c r="C57" s="95" t="s">
        <v>136</v>
      </c>
      <c r="D57" s="95" t="s">
        <v>68</v>
      </c>
      <c r="E57" s="133" t="s">
        <v>3</v>
      </c>
      <c r="F57" s="201">
        <f t="shared" si="10"/>
        <v>75</v>
      </c>
      <c r="G57" s="202">
        <f>SUM(AO57+AK57+AW57+AS57)</f>
        <v>15</v>
      </c>
      <c r="H57" s="221">
        <v>0</v>
      </c>
      <c r="I57" s="220">
        <f t="shared" si="27"/>
        <v>45</v>
      </c>
      <c r="J57" s="222">
        <v>0</v>
      </c>
      <c r="K57" s="202">
        <f t="shared" si="29"/>
        <v>15</v>
      </c>
      <c r="L57" s="206">
        <f t="shared" si="28"/>
        <v>5</v>
      </c>
      <c r="M57" s="270"/>
      <c r="N57" s="262"/>
      <c r="O57" s="262"/>
      <c r="P57" s="271"/>
      <c r="Q57" s="223"/>
      <c r="R57" s="221"/>
      <c r="S57" s="221"/>
      <c r="T57" s="272"/>
      <c r="U57" s="87"/>
      <c r="V57" s="88"/>
      <c r="W57" s="89"/>
      <c r="X57" s="112"/>
      <c r="Y57" s="98"/>
      <c r="Z57" s="91"/>
      <c r="AA57" s="89"/>
      <c r="AB57" s="101"/>
      <c r="AC57" s="266"/>
      <c r="AD57" s="221"/>
      <c r="AE57" s="221"/>
      <c r="AF57" s="267"/>
      <c r="AG57" s="265"/>
      <c r="AH57" s="221"/>
      <c r="AI57" s="221"/>
      <c r="AJ57" s="272"/>
      <c r="AK57" s="87">
        <v>0</v>
      </c>
      <c r="AL57" s="88">
        <v>0</v>
      </c>
      <c r="AM57" s="89">
        <v>0</v>
      </c>
      <c r="AN57" s="141">
        <v>0</v>
      </c>
      <c r="AO57" s="98">
        <v>15</v>
      </c>
      <c r="AP57" s="91">
        <v>25</v>
      </c>
      <c r="AQ57" s="89">
        <v>0</v>
      </c>
      <c r="AR57" s="142">
        <v>3</v>
      </c>
      <c r="AS57" s="87">
        <v>0</v>
      </c>
      <c r="AT57" s="88">
        <v>20</v>
      </c>
      <c r="AU57" s="89">
        <v>15</v>
      </c>
      <c r="AV57" s="141">
        <v>2</v>
      </c>
      <c r="AW57" s="98">
        <v>0</v>
      </c>
      <c r="AX57" s="91">
        <v>0</v>
      </c>
      <c r="AY57" s="89">
        <v>0</v>
      </c>
      <c r="AZ57" s="143">
        <v>0</v>
      </c>
      <c r="BA57" s="266"/>
      <c r="BB57" s="221"/>
      <c r="BC57" s="221"/>
      <c r="BD57" s="267"/>
      <c r="BE57" s="204">
        <v>0</v>
      </c>
    </row>
    <row r="58" spans="1:57" x14ac:dyDescent="0.2">
      <c r="A58" s="105">
        <v>44</v>
      </c>
      <c r="B58" s="121" t="s">
        <v>43</v>
      </c>
      <c r="C58" s="95" t="s">
        <v>209</v>
      </c>
      <c r="D58" s="95" t="s">
        <v>66</v>
      </c>
      <c r="E58" s="140" t="s">
        <v>2</v>
      </c>
      <c r="F58" s="201">
        <f t="shared" si="10"/>
        <v>25</v>
      </c>
      <c r="G58" s="202">
        <f t="shared" si="26"/>
        <v>15</v>
      </c>
      <c r="H58" s="221">
        <v>0</v>
      </c>
      <c r="I58" s="220">
        <f t="shared" si="27"/>
        <v>0</v>
      </c>
      <c r="J58" s="222">
        <v>0</v>
      </c>
      <c r="K58" s="202">
        <f t="shared" si="29"/>
        <v>10</v>
      </c>
      <c r="L58" s="206">
        <f t="shared" si="28"/>
        <v>1</v>
      </c>
      <c r="M58" s="270"/>
      <c r="N58" s="262"/>
      <c r="O58" s="262"/>
      <c r="P58" s="271"/>
      <c r="Q58" s="223"/>
      <c r="R58" s="221"/>
      <c r="S58" s="221"/>
      <c r="T58" s="272"/>
      <c r="U58" s="87"/>
      <c r="V58" s="88"/>
      <c r="W58" s="89"/>
      <c r="X58" s="112"/>
      <c r="Y58" s="98"/>
      <c r="Z58" s="91"/>
      <c r="AA58" s="89"/>
      <c r="AB58" s="101"/>
      <c r="AC58" s="266"/>
      <c r="AD58" s="221"/>
      <c r="AE58" s="221"/>
      <c r="AF58" s="267"/>
      <c r="AG58" s="265"/>
      <c r="AH58" s="221"/>
      <c r="AI58" s="221"/>
      <c r="AJ58" s="272"/>
      <c r="AK58" s="87">
        <v>15</v>
      </c>
      <c r="AL58" s="88">
        <v>0</v>
      </c>
      <c r="AM58" s="89">
        <v>10</v>
      </c>
      <c r="AN58" s="144">
        <v>1</v>
      </c>
      <c r="AO58" s="145">
        <v>0</v>
      </c>
      <c r="AP58" s="88">
        <v>0</v>
      </c>
      <c r="AQ58" s="89">
        <v>0</v>
      </c>
      <c r="AR58" s="146">
        <v>0</v>
      </c>
      <c r="AS58" s="223"/>
      <c r="AT58" s="221"/>
      <c r="AU58" s="221"/>
      <c r="AV58" s="269"/>
      <c r="AW58" s="223"/>
      <c r="AX58" s="221"/>
      <c r="AY58" s="221"/>
      <c r="AZ58" s="267"/>
      <c r="BA58" s="266"/>
      <c r="BB58" s="221"/>
      <c r="BC58" s="221"/>
      <c r="BD58" s="267"/>
      <c r="BE58" s="204">
        <v>0</v>
      </c>
    </row>
    <row r="59" spans="1:57" x14ac:dyDescent="0.2">
      <c r="A59" s="105">
        <v>45</v>
      </c>
      <c r="B59" s="121" t="s">
        <v>44</v>
      </c>
      <c r="C59" s="95" t="s">
        <v>137</v>
      </c>
      <c r="D59" s="95" t="s">
        <v>68</v>
      </c>
      <c r="E59" s="133" t="s">
        <v>3</v>
      </c>
      <c r="F59" s="201">
        <f t="shared" si="10"/>
        <v>60</v>
      </c>
      <c r="G59" s="202">
        <f t="shared" si="26"/>
        <v>15</v>
      </c>
      <c r="H59" s="221">
        <v>0</v>
      </c>
      <c r="I59" s="220">
        <f t="shared" si="27"/>
        <v>30</v>
      </c>
      <c r="J59" s="222">
        <v>0</v>
      </c>
      <c r="K59" s="202">
        <f t="shared" si="29"/>
        <v>15</v>
      </c>
      <c r="L59" s="206">
        <f t="shared" si="28"/>
        <v>4</v>
      </c>
      <c r="M59" s="270"/>
      <c r="N59" s="262"/>
      <c r="O59" s="262"/>
      <c r="P59" s="271"/>
      <c r="Q59" s="223"/>
      <c r="R59" s="221"/>
      <c r="S59" s="221"/>
      <c r="T59" s="272"/>
      <c r="U59" s="87"/>
      <c r="V59" s="88"/>
      <c r="W59" s="89"/>
      <c r="X59" s="112"/>
      <c r="Y59" s="98"/>
      <c r="Z59" s="91"/>
      <c r="AA59" s="89"/>
      <c r="AB59" s="101"/>
      <c r="AC59" s="266"/>
      <c r="AD59" s="221"/>
      <c r="AE59" s="221"/>
      <c r="AF59" s="267"/>
      <c r="AG59" s="265"/>
      <c r="AH59" s="221"/>
      <c r="AI59" s="221"/>
      <c r="AJ59" s="272"/>
      <c r="AK59" s="87">
        <v>15</v>
      </c>
      <c r="AL59" s="88">
        <v>15</v>
      </c>
      <c r="AM59" s="89">
        <v>0</v>
      </c>
      <c r="AN59" s="141">
        <v>2</v>
      </c>
      <c r="AO59" s="98">
        <v>0</v>
      </c>
      <c r="AP59" s="91">
        <v>15</v>
      </c>
      <c r="AQ59" s="89">
        <v>15</v>
      </c>
      <c r="AR59" s="142">
        <v>2</v>
      </c>
      <c r="AS59" s="223"/>
      <c r="AT59" s="221"/>
      <c r="AU59" s="221"/>
      <c r="AV59" s="269"/>
      <c r="AW59" s="223"/>
      <c r="AX59" s="221"/>
      <c r="AY59" s="221"/>
      <c r="AZ59" s="267"/>
      <c r="BA59" s="266"/>
      <c r="BB59" s="221"/>
      <c r="BC59" s="221"/>
      <c r="BD59" s="267"/>
      <c r="BE59" s="204">
        <v>4</v>
      </c>
    </row>
    <row r="60" spans="1:57" x14ac:dyDescent="0.2">
      <c r="A60" s="105">
        <v>46</v>
      </c>
      <c r="B60" s="121" t="s">
        <v>71</v>
      </c>
      <c r="C60" s="95" t="s">
        <v>138</v>
      </c>
      <c r="D60" s="95" t="s">
        <v>67</v>
      </c>
      <c r="E60" s="133" t="s">
        <v>2</v>
      </c>
      <c r="F60" s="201">
        <f t="shared" si="10"/>
        <v>12</v>
      </c>
      <c r="G60" s="202">
        <f t="shared" ref="G60" si="30">SUM(AO60+AK60+AW60+AS60)</f>
        <v>0</v>
      </c>
      <c r="H60" s="221">
        <v>0</v>
      </c>
      <c r="I60" s="220">
        <f t="shared" ref="I60" si="31">SUM(AP60+AL60+AX60+AT60)</f>
        <v>0</v>
      </c>
      <c r="J60" s="222">
        <v>0</v>
      </c>
      <c r="K60" s="202">
        <f t="shared" ref="K60" si="32">SUM(AQ60+AM60+AY60+AU60)</f>
        <v>12</v>
      </c>
      <c r="L60" s="206">
        <f t="shared" si="28"/>
        <v>1</v>
      </c>
      <c r="M60" s="270"/>
      <c r="N60" s="262"/>
      <c r="O60" s="262"/>
      <c r="P60" s="271"/>
      <c r="Q60" s="223"/>
      <c r="R60" s="221"/>
      <c r="S60" s="221"/>
      <c r="T60" s="272"/>
      <c r="U60" s="87"/>
      <c r="V60" s="88"/>
      <c r="W60" s="89"/>
      <c r="X60" s="112"/>
      <c r="Y60" s="98"/>
      <c r="Z60" s="91"/>
      <c r="AA60" s="89"/>
      <c r="AB60" s="101"/>
      <c r="AC60" s="266"/>
      <c r="AD60" s="221"/>
      <c r="AE60" s="221"/>
      <c r="AF60" s="267"/>
      <c r="AG60" s="265"/>
      <c r="AH60" s="221"/>
      <c r="AI60" s="221"/>
      <c r="AJ60" s="267"/>
      <c r="AK60" s="94">
        <v>0</v>
      </c>
      <c r="AL60" s="91">
        <v>0</v>
      </c>
      <c r="AM60" s="89">
        <v>12</v>
      </c>
      <c r="AN60" s="134">
        <v>1</v>
      </c>
      <c r="AO60" s="98">
        <v>0</v>
      </c>
      <c r="AP60" s="91">
        <v>0</v>
      </c>
      <c r="AQ60" s="89">
        <v>0</v>
      </c>
      <c r="AR60" s="142">
        <v>0</v>
      </c>
      <c r="AS60" s="223"/>
      <c r="AT60" s="221"/>
      <c r="AU60" s="221"/>
      <c r="AV60" s="269"/>
      <c r="AW60" s="223"/>
      <c r="AX60" s="221"/>
      <c r="AY60" s="221"/>
      <c r="AZ60" s="267"/>
      <c r="BA60" s="266"/>
      <c r="BB60" s="221"/>
      <c r="BC60" s="221"/>
      <c r="BD60" s="267"/>
      <c r="BE60" s="204">
        <v>0</v>
      </c>
    </row>
    <row r="61" spans="1:57" x14ac:dyDescent="0.2">
      <c r="A61" s="105">
        <v>47</v>
      </c>
      <c r="B61" s="106" t="s">
        <v>46</v>
      </c>
      <c r="C61" s="95" t="s">
        <v>139</v>
      </c>
      <c r="D61" s="95" t="s">
        <v>3</v>
      </c>
      <c r="E61" s="133" t="s">
        <v>2</v>
      </c>
      <c r="F61" s="201">
        <f t="shared" si="10"/>
        <v>65</v>
      </c>
      <c r="G61" s="202">
        <f t="shared" si="26"/>
        <v>30</v>
      </c>
      <c r="H61" s="221">
        <v>0</v>
      </c>
      <c r="I61" s="220">
        <f t="shared" si="27"/>
        <v>20</v>
      </c>
      <c r="J61" s="222">
        <v>0</v>
      </c>
      <c r="K61" s="202">
        <f t="shared" si="29"/>
        <v>15</v>
      </c>
      <c r="L61" s="206">
        <f t="shared" si="28"/>
        <v>4</v>
      </c>
      <c r="M61" s="270"/>
      <c r="N61" s="262"/>
      <c r="O61" s="262"/>
      <c r="P61" s="271"/>
      <c r="Q61" s="223"/>
      <c r="R61" s="221"/>
      <c r="S61" s="221"/>
      <c r="T61" s="272"/>
      <c r="U61" s="87"/>
      <c r="V61" s="88"/>
      <c r="W61" s="89"/>
      <c r="X61" s="112"/>
      <c r="Y61" s="98"/>
      <c r="Z61" s="91"/>
      <c r="AA61" s="89"/>
      <c r="AB61" s="101"/>
      <c r="AC61" s="266"/>
      <c r="AD61" s="221"/>
      <c r="AE61" s="221"/>
      <c r="AF61" s="267"/>
      <c r="AG61" s="265"/>
      <c r="AH61" s="221"/>
      <c r="AI61" s="221"/>
      <c r="AJ61" s="267"/>
      <c r="AK61" s="266"/>
      <c r="AL61" s="221"/>
      <c r="AM61" s="221"/>
      <c r="AN61" s="269"/>
      <c r="AO61" s="223"/>
      <c r="AP61" s="221"/>
      <c r="AQ61" s="221"/>
      <c r="AR61" s="272"/>
      <c r="AS61" s="87">
        <v>15</v>
      </c>
      <c r="AT61" s="88">
        <v>10</v>
      </c>
      <c r="AU61" s="89">
        <v>15</v>
      </c>
      <c r="AV61" s="141">
        <v>2</v>
      </c>
      <c r="AW61" s="98">
        <v>15</v>
      </c>
      <c r="AX61" s="91">
        <v>10</v>
      </c>
      <c r="AY61" s="89">
        <v>0</v>
      </c>
      <c r="AZ61" s="143">
        <v>2</v>
      </c>
      <c r="BA61" s="266"/>
      <c r="BB61" s="221"/>
      <c r="BC61" s="221"/>
      <c r="BD61" s="267"/>
      <c r="BE61" s="204">
        <v>4</v>
      </c>
    </row>
    <row r="62" spans="1:57" x14ac:dyDescent="0.2">
      <c r="A62" s="105">
        <v>48</v>
      </c>
      <c r="B62" s="121" t="s">
        <v>47</v>
      </c>
      <c r="C62" s="100" t="s">
        <v>140</v>
      </c>
      <c r="D62" s="95" t="s">
        <v>68</v>
      </c>
      <c r="E62" s="140" t="s">
        <v>2</v>
      </c>
      <c r="F62" s="201">
        <f t="shared" si="10"/>
        <v>45</v>
      </c>
      <c r="G62" s="202">
        <f t="shared" si="26"/>
        <v>15</v>
      </c>
      <c r="H62" s="221">
        <v>0</v>
      </c>
      <c r="I62" s="220">
        <f t="shared" si="27"/>
        <v>15</v>
      </c>
      <c r="J62" s="222">
        <v>0</v>
      </c>
      <c r="K62" s="202">
        <f t="shared" si="29"/>
        <v>15</v>
      </c>
      <c r="L62" s="206">
        <f t="shared" si="28"/>
        <v>2</v>
      </c>
      <c r="M62" s="270"/>
      <c r="N62" s="262"/>
      <c r="O62" s="262"/>
      <c r="P62" s="271"/>
      <c r="Q62" s="223"/>
      <c r="R62" s="221"/>
      <c r="S62" s="221"/>
      <c r="T62" s="272"/>
      <c r="U62" s="87"/>
      <c r="V62" s="88"/>
      <c r="W62" s="89"/>
      <c r="X62" s="112"/>
      <c r="Y62" s="98"/>
      <c r="Z62" s="91"/>
      <c r="AA62" s="89"/>
      <c r="AB62" s="101"/>
      <c r="AC62" s="266"/>
      <c r="AD62" s="221"/>
      <c r="AE62" s="221"/>
      <c r="AF62" s="267"/>
      <c r="AG62" s="265"/>
      <c r="AH62" s="221"/>
      <c r="AI62" s="221"/>
      <c r="AJ62" s="267"/>
      <c r="AK62" s="266"/>
      <c r="AL62" s="221"/>
      <c r="AM62" s="221"/>
      <c r="AN62" s="267"/>
      <c r="AO62" s="265"/>
      <c r="AP62" s="221"/>
      <c r="AQ62" s="221"/>
      <c r="AR62" s="272"/>
      <c r="AS62" s="87">
        <v>0</v>
      </c>
      <c r="AT62" s="88">
        <v>0</v>
      </c>
      <c r="AU62" s="89">
        <v>0</v>
      </c>
      <c r="AV62" s="141">
        <v>0</v>
      </c>
      <c r="AW62" s="98">
        <v>15</v>
      </c>
      <c r="AX62" s="91">
        <v>15</v>
      </c>
      <c r="AY62" s="89">
        <v>15</v>
      </c>
      <c r="AZ62" s="143">
        <v>2</v>
      </c>
      <c r="BA62" s="266"/>
      <c r="BB62" s="221"/>
      <c r="BC62" s="221"/>
      <c r="BD62" s="267"/>
      <c r="BE62" s="204">
        <v>0</v>
      </c>
    </row>
    <row r="63" spans="1:57" x14ac:dyDescent="0.2">
      <c r="A63" s="105">
        <v>49</v>
      </c>
      <c r="B63" s="121" t="s">
        <v>48</v>
      </c>
      <c r="C63" s="95" t="s">
        <v>141</v>
      </c>
      <c r="D63" s="95" t="s">
        <v>3</v>
      </c>
      <c r="E63" s="133" t="s">
        <v>2</v>
      </c>
      <c r="F63" s="201">
        <f t="shared" si="10"/>
        <v>75</v>
      </c>
      <c r="G63" s="202">
        <f t="shared" si="26"/>
        <v>30</v>
      </c>
      <c r="H63" s="221">
        <v>0</v>
      </c>
      <c r="I63" s="220">
        <f t="shared" si="27"/>
        <v>25</v>
      </c>
      <c r="J63" s="222">
        <v>0</v>
      </c>
      <c r="K63" s="202">
        <f t="shared" si="29"/>
        <v>20</v>
      </c>
      <c r="L63" s="206">
        <f t="shared" si="28"/>
        <v>4</v>
      </c>
      <c r="M63" s="270"/>
      <c r="N63" s="262"/>
      <c r="O63" s="262"/>
      <c r="P63" s="271"/>
      <c r="Q63" s="223"/>
      <c r="R63" s="221"/>
      <c r="S63" s="221"/>
      <c r="T63" s="272"/>
      <c r="U63" s="87"/>
      <c r="V63" s="88"/>
      <c r="W63" s="89"/>
      <c r="X63" s="112"/>
      <c r="Y63" s="98"/>
      <c r="Z63" s="91"/>
      <c r="AA63" s="89"/>
      <c r="AB63" s="101"/>
      <c r="AC63" s="266"/>
      <c r="AD63" s="221"/>
      <c r="AE63" s="221"/>
      <c r="AF63" s="267"/>
      <c r="AG63" s="265"/>
      <c r="AH63" s="221"/>
      <c r="AI63" s="221"/>
      <c r="AJ63" s="267"/>
      <c r="AK63" s="266"/>
      <c r="AL63" s="221"/>
      <c r="AM63" s="221"/>
      <c r="AN63" s="267"/>
      <c r="AO63" s="265"/>
      <c r="AP63" s="221"/>
      <c r="AQ63" s="221"/>
      <c r="AR63" s="272"/>
      <c r="AS63" s="87">
        <v>15</v>
      </c>
      <c r="AT63" s="88">
        <v>10</v>
      </c>
      <c r="AU63" s="89">
        <v>10</v>
      </c>
      <c r="AV63" s="141">
        <v>2</v>
      </c>
      <c r="AW63" s="98">
        <v>15</v>
      </c>
      <c r="AX63" s="91">
        <v>15</v>
      </c>
      <c r="AY63" s="89">
        <v>10</v>
      </c>
      <c r="AZ63" s="143">
        <v>2</v>
      </c>
      <c r="BA63" s="266"/>
      <c r="BB63" s="221"/>
      <c r="BC63" s="221"/>
      <c r="BD63" s="267"/>
      <c r="BE63" s="204">
        <v>0</v>
      </c>
    </row>
    <row r="64" spans="1:57" x14ac:dyDescent="0.2">
      <c r="A64" s="105">
        <v>50</v>
      </c>
      <c r="B64" s="121" t="s">
        <v>49</v>
      </c>
      <c r="C64" s="95" t="s">
        <v>142</v>
      </c>
      <c r="D64" s="95" t="s">
        <v>69</v>
      </c>
      <c r="E64" s="133" t="s">
        <v>3</v>
      </c>
      <c r="F64" s="201">
        <f t="shared" si="10"/>
        <v>45</v>
      </c>
      <c r="G64" s="202">
        <f t="shared" si="26"/>
        <v>15</v>
      </c>
      <c r="H64" s="221">
        <v>0</v>
      </c>
      <c r="I64" s="220">
        <f t="shared" si="27"/>
        <v>15</v>
      </c>
      <c r="J64" s="222">
        <v>0</v>
      </c>
      <c r="K64" s="202">
        <f t="shared" si="29"/>
        <v>15</v>
      </c>
      <c r="L64" s="206">
        <f t="shared" si="28"/>
        <v>3</v>
      </c>
      <c r="M64" s="270"/>
      <c r="N64" s="262"/>
      <c r="O64" s="262"/>
      <c r="P64" s="271"/>
      <c r="Q64" s="223"/>
      <c r="R64" s="221"/>
      <c r="S64" s="221"/>
      <c r="T64" s="272"/>
      <c r="U64" s="87"/>
      <c r="V64" s="88"/>
      <c r="W64" s="89"/>
      <c r="X64" s="112"/>
      <c r="Y64" s="98"/>
      <c r="Z64" s="91"/>
      <c r="AA64" s="89"/>
      <c r="AB64" s="101"/>
      <c r="AC64" s="266"/>
      <c r="AD64" s="221"/>
      <c r="AE64" s="221"/>
      <c r="AF64" s="267"/>
      <c r="AG64" s="265"/>
      <c r="AH64" s="221"/>
      <c r="AI64" s="221"/>
      <c r="AJ64" s="267"/>
      <c r="AK64" s="266"/>
      <c r="AL64" s="221"/>
      <c r="AM64" s="221"/>
      <c r="AN64" s="267"/>
      <c r="AO64" s="265"/>
      <c r="AP64" s="221"/>
      <c r="AQ64" s="221"/>
      <c r="AR64" s="272"/>
      <c r="AS64" s="87">
        <v>15</v>
      </c>
      <c r="AT64" s="88">
        <v>15</v>
      </c>
      <c r="AU64" s="89">
        <v>15</v>
      </c>
      <c r="AV64" s="141">
        <v>3</v>
      </c>
      <c r="AW64" s="98">
        <v>0</v>
      </c>
      <c r="AX64" s="91">
        <v>0</v>
      </c>
      <c r="AY64" s="89">
        <v>0</v>
      </c>
      <c r="AZ64" s="143">
        <v>0</v>
      </c>
      <c r="BA64" s="266"/>
      <c r="BB64" s="221"/>
      <c r="BC64" s="221"/>
      <c r="BD64" s="267"/>
      <c r="BE64" s="204">
        <v>3</v>
      </c>
    </row>
    <row r="65" spans="1:57" x14ac:dyDescent="0.2">
      <c r="A65" s="105">
        <v>51</v>
      </c>
      <c r="B65" s="121" t="s">
        <v>50</v>
      </c>
      <c r="C65" s="95" t="s">
        <v>143</v>
      </c>
      <c r="D65" s="95" t="s">
        <v>70</v>
      </c>
      <c r="E65" s="140" t="s">
        <v>3</v>
      </c>
      <c r="F65" s="201">
        <f t="shared" si="10"/>
        <v>45</v>
      </c>
      <c r="G65" s="202">
        <f t="shared" si="26"/>
        <v>15</v>
      </c>
      <c r="H65" s="221">
        <v>15</v>
      </c>
      <c r="I65" s="220">
        <v>0</v>
      </c>
      <c r="J65" s="222">
        <v>0</v>
      </c>
      <c r="K65" s="202">
        <f t="shared" si="29"/>
        <v>15</v>
      </c>
      <c r="L65" s="206">
        <f t="shared" si="28"/>
        <v>3</v>
      </c>
      <c r="M65" s="270"/>
      <c r="N65" s="262"/>
      <c r="O65" s="262"/>
      <c r="P65" s="271"/>
      <c r="Q65" s="223"/>
      <c r="R65" s="221"/>
      <c r="S65" s="221"/>
      <c r="T65" s="272"/>
      <c r="U65" s="87"/>
      <c r="V65" s="88"/>
      <c r="W65" s="89"/>
      <c r="X65" s="112"/>
      <c r="Y65" s="98"/>
      <c r="Z65" s="91"/>
      <c r="AA65" s="89"/>
      <c r="AB65" s="101"/>
      <c r="AC65" s="266"/>
      <c r="AD65" s="221"/>
      <c r="AE65" s="221"/>
      <c r="AF65" s="267"/>
      <c r="AG65" s="265"/>
      <c r="AH65" s="221"/>
      <c r="AI65" s="221"/>
      <c r="AJ65" s="267"/>
      <c r="AK65" s="266"/>
      <c r="AL65" s="221"/>
      <c r="AM65" s="221"/>
      <c r="AN65" s="267"/>
      <c r="AO65" s="265"/>
      <c r="AP65" s="221"/>
      <c r="AQ65" s="221"/>
      <c r="AR65" s="272"/>
      <c r="AS65" s="87">
        <v>15</v>
      </c>
      <c r="AT65" s="88">
        <v>0</v>
      </c>
      <c r="AU65" s="89">
        <v>15</v>
      </c>
      <c r="AV65" s="141">
        <v>2</v>
      </c>
      <c r="AW65" s="87">
        <v>0</v>
      </c>
      <c r="AX65" s="88">
        <v>15</v>
      </c>
      <c r="AY65" s="89">
        <v>0</v>
      </c>
      <c r="AZ65" s="147">
        <v>1</v>
      </c>
      <c r="BA65" s="266"/>
      <c r="BB65" s="221"/>
      <c r="BC65" s="221"/>
      <c r="BD65" s="267"/>
      <c r="BE65" s="204">
        <v>0</v>
      </c>
    </row>
    <row r="66" spans="1:57" x14ac:dyDescent="0.2">
      <c r="A66" s="105">
        <v>52</v>
      </c>
      <c r="B66" s="121" t="s">
        <v>51</v>
      </c>
      <c r="C66" s="95" t="s">
        <v>144</v>
      </c>
      <c r="D66" s="95" t="s">
        <v>68</v>
      </c>
      <c r="E66" s="148" t="s">
        <v>2</v>
      </c>
      <c r="F66" s="201">
        <f t="shared" si="10"/>
        <v>24</v>
      </c>
      <c r="G66" s="202">
        <f t="shared" si="26"/>
        <v>4</v>
      </c>
      <c r="H66" s="221">
        <v>0</v>
      </c>
      <c r="I66" s="220">
        <f t="shared" si="27"/>
        <v>20</v>
      </c>
      <c r="J66" s="222">
        <v>0</v>
      </c>
      <c r="K66" s="202">
        <f t="shared" si="29"/>
        <v>0</v>
      </c>
      <c r="L66" s="206">
        <f t="shared" si="28"/>
        <v>1</v>
      </c>
      <c r="M66" s="270"/>
      <c r="N66" s="262"/>
      <c r="O66" s="262"/>
      <c r="P66" s="271"/>
      <c r="Q66" s="223"/>
      <c r="R66" s="221"/>
      <c r="S66" s="221"/>
      <c r="T66" s="272"/>
      <c r="U66" s="87"/>
      <c r="V66" s="88"/>
      <c r="W66" s="89"/>
      <c r="X66" s="112"/>
      <c r="Y66" s="98"/>
      <c r="Z66" s="91"/>
      <c r="AA66" s="89"/>
      <c r="AB66" s="101"/>
      <c r="AC66" s="266"/>
      <c r="AD66" s="221"/>
      <c r="AE66" s="221"/>
      <c r="AF66" s="267"/>
      <c r="AG66" s="265"/>
      <c r="AH66" s="221"/>
      <c r="AI66" s="221"/>
      <c r="AJ66" s="267"/>
      <c r="AK66" s="266"/>
      <c r="AL66" s="221"/>
      <c r="AM66" s="221"/>
      <c r="AN66" s="267"/>
      <c r="AO66" s="265"/>
      <c r="AP66" s="221"/>
      <c r="AQ66" s="221"/>
      <c r="AR66" s="272"/>
      <c r="AS66" s="87">
        <v>0</v>
      </c>
      <c r="AT66" s="88">
        <v>0</v>
      </c>
      <c r="AU66" s="89">
        <v>0</v>
      </c>
      <c r="AV66" s="141">
        <v>0</v>
      </c>
      <c r="AW66" s="149">
        <v>4</v>
      </c>
      <c r="AX66" s="149">
        <v>20</v>
      </c>
      <c r="AY66" s="149">
        <v>0</v>
      </c>
      <c r="AZ66" s="150">
        <v>1</v>
      </c>
      <c r="BA66" s="266"/>
      <c r="BB66" s="221"/>
      <c r="BC66" s="221"/>
      <c r="BD66" s="267"/>
      <c r="BE66" s="204">
        <v>0</v>
      </c>
    </row>
    <row r="67" spans="1:57" x14ac:dyDescent="0.2">
      <c r="A67" s="105">
        <v>53</v>
      </c>
      <c r="B67" s="121" t="s">
        <v>52</v>
      </c>
      <c r="C67" s="95" t="s">
        <v>145</v>
      </c>
      <c r="D67" s="95" t="s">
        <v>3</v>
      </c>
      <c r="E67" s="140" t="s">
        <v>2</v>
      </c>
      <c r="F67" s="201">
        <f t="shared" si="10"/>
        <v>20</v>
      </c>
      <c r="G67" s="202">
        <f t="shared" si="26"/>
        <v>12</v>
      </c>
      <c r="H67" s="221">
        <v>0</v>
      </c>
      <c r="I67" s="220">
        <f t="shared" si="27"/>
        <v>8</v>
      </c>
      <c r="J67" s="222">
        <v>0</v>
      </c>
      <c r="K67" s="202">
        <f t="shared" si="29"/>
        <v>0</v>
      </c>
      <c r="L67" s="206">
        <f t="shared" si="28"/>
        <v>1</v>
      </c>
      <c r="M67" s="270"/>
      <c r="N67" s="262"/>
      <c r="O67" s="262"/>
      <c r="P67" s="271"/>
      <c r="Q67" s="223"/>
      <c r="R67" s="221"/>
      <c r="S67" s="221"/>
      <c r="T67" s="272"/>
      <c r="U67" s="87"/>
      <c r="V67" s="88"/>
      <c r="W67" s="89"/>
      <c r="X67" s="112"/>
      <c r="Y67" s="98"/>
      <c r="Z67" s="91"/>
      <c r="AA67" s="89"/>
      <c r="AB67" s="101"/>
      <c r="AC67" s="266"/>
      <c r="AD67" s="221"/>
      <c r="AE67" s="221"/>
      <c r="AF67" s="267"/>
      <c r="AG67" s="265"/>
      <c r="AH67" s="221"/>
      <c r="AI67" s="221"/>
      <c r="AJ67" s="267"/>
      <c r="AK67" s="266"/>
      <c r="AL67" s="221"/>
      <c r="AM67" s="221"/>
      <c r="AN67" s="267"/>
      <c r="AO67" s="265"/>
      <c r="AP67" s="221"/>
      <c r="AQ67" s="221"/>
      <c r="AR67" s="272"/>
      <c r="AS67" s="87">
        <v>0</v>
      </c>
      <c r="AT67" s="88">
        <v>0</v>
      </c>
      <c r="AU67" s="89">
        <v>0</v>
      </c>
      <c r="AV67" s="141">
        <v>0</v>
      </c>
      <c r="AW67" s="98">
        <v>12</v>
      </c>
      <c r="AX67" s="91">
        <v>8</v>
      </c>
      <c r="AY67" s="89">
        <v>0</v>
      </c>
      <c r="AZ67" s="143">
        <v>1</v>
      </c>
      <c r="BA67" s="266"/>
      <c r="BB67" s="221"/>
      <c r="BC67" s="221"/>
      <c r="BD67" s="267"/>
      <c r="BE67" s="204">
        <v>0</v>
      </c>
    </row>
    <row r="68" spans="1:57" x14ac:dyDescent="0.2">
      <c r="A68" s="105">
        <v>54</v>
      </c>
      <c r="B68" s="121" t="s">
        <v>53</v>
      </c>
      <c r="C68" s="95" t="s">
        <v>146</v>
      </c>
      <c r="D68" s="95" t="s">
        <v>3</v>
      </c>
      <c r="E68" s="133" t="s">
        <v>2</v>
      </c>
      <c r="F68" s="201">
        <f t="shared" si="10"/>
        <v>30</v>
      </c>
      <c r="G68" s="202">
        <f t="shared" si="26"/>
        <v>10</v>
      </c>
      <c r="H68" s="221">
        <v>0</v>
      </c>
      <c r="I68" s="220">
        <f t="shared" si="27"/>
        <v>20</v>
      </c>
      <c r="J68" s="222">
        <v>0</v>
      </c>
      <c r="K68" s="202">
        <f t="shared" si="29"/>
        <v>0</v>
      </c>
      <c r="L68" s="206">
        <f t="shared" si="28"/>
        <v>2</v>
      </c>
      <c r="M68" s="270"/>
      <c r="N68" s="262"/>
      <c r="O68" s="262"/>
      <c r="P68" s="271"/>
      <c r="Q68" s="223"/>
      <c r="R68" s="221"/>
      <c r="S68" s="221"/>
      <c r="T68" s="272"/>
      <c r="U68" s="87"/>
      <c r="V68" s="88"/>
      <c r="W68" s="89"/>
      <c r="X68" s="112"/>
      <c r="Y68" s="98"/>
      <c r="Z68" s="91"/>
      <c r="AA68" s="89"/>
      <c r="AB68" s="101"/>
      <c r="AC68" s="266"/>
      <c r="AD68" s="221"/>
      <c r="AE68" s="221"/>
      <c r="AF68" s="267"/>
      <c r="AG68" s="265"/>
      <c r="AH68" s="221"/>
      <c r="AI68" s="221"/>
      <c r="AJ68" s="267"/>
      <c r="AK68" s="266"/>
      <c r="AL68" s="221"/>
      <c r="AM68" s="221"/>
      <c r="AN68" s="267"/>
      <c r="AO68" s="265"/>
      <c r="AP68" s="221"/>
      <c r="AQ68" s="221"/>
      <c r="AR68" s="272"/>
      <c r="AS68" s="87">
        <v>10</v>
      </c>
      <c r="AT68" s="88">
        <v>20</v>
      </c>
      <c r="AU68" s="89">
        <v>0</v>
      </c>
      <c r="AV68" s="141">
        <v>2</v>
      </c>
      <c r="AW68" s="98">
        <v>0</v>
      </c>
      <c r="AX68" s="91">
        <v>0</v>
      </c>
      <c r="AY68" s="89">
        <v>0</v>
      </c>
      <c r="AZ68" s="143">
        <v>0</v>
      </c>
      <c r="BA68" s="266"/>
      <c r="BB68" s="221"/>
      <c r="BC68" s="221"/>
      <c r="BD68" s="267"/>
      <c r="BE68" s="204">
        <v>0</v>
      </c>
    </row>
    <row r="69" spans="1:57" x14ac:dyDescent="0.2">
      <c r="A69" s="105">
        <v>55</v>
      </c>
      <c r="B69" s="121" t="s">
        <v>54</v>
      </c>
      <c r="C69" s="95" t="s">
        <v>147</v>
      </c>
      <c r="D69" s="95" t="s">
        <v>68</v>
      </c>
      <c r="E69" s="133" t="s">
        <v>3</v>
      </c>
      <c r="F69" s="201">
        <f t="shared" si="10"/>
        <v>70</v>
      </c>
      <c r="G69" s="202">
        <f t="shared" si="26"/>
        <v>30</v>
      </c>
      <c r="H69" s="221">
        <v>0</v>
      </c>
      <c r="I69" s="220">
        <f t="shared" si="27"/>
        <v>40</v>
      </c>
      <c r="J69" s="222">
        <v>0</v>
      </c>
      <c r="K69" s="202">
        <f t="shared" si="29"/>
        <v>0</v>
      </c>
      <c r="L69" s="206">
        <f t="shared" si="28"/>
        <v>4</v>
      </c>
      <c r="M69" s="270"/>
      <c r="N69" s="262"/>
      <c r="O69" s="262"/>
      <c r="P69" s="271"/>
      <c r="Q69" s="223"/>
      <c r="R69" s="221"/>
      <c r="S69" s="221"/>
      <c r="T69" s="272"/>
      <c r="U69" s="87"/>
      <c r="V69" s="88"/>
      <c r="W69" s="89"/>
      <c r="X69" s="112"/>
      <c r="Y69" s="98"/>
      <c r="Z69" s="91"/>
      <c r="AA69" s="89"/>
      <c r="AB69" s="101"/>
      <c r="AC69" s="266"/>
      <c r="AD69" s="221"/>
      <c r="AE69" s="221"/>
      <c r="AF69" s="267"/>
      <c r="AG69" s="265"/>
      <c r="AH69" s="221"/>
      <c r="AI69" s="221"/>
      <c r="AJ69" s="267"/>
      <c r="AK69" s="266"/>
      <c r="AL69" s="221"/>
      <c r="AM69" s="221"/>
      <c r="AN69" s="267"/>
      <c r="AO69" s="265"/>
      <c r="AP69" s="221"/>
      <c r="AQ69" s="221"/>
      <c r="AR69" s="272"/>
      <c r="AS69" s="87">
        <v>15</v>
      </c>
      <c r="AT69" s="88">
        <v>20</v>
      </c>
      <c r="AU69" s="89">
        <v>0</v>
      </c>
      <c r="AV69" s="141">
        <v>2</v>
      </c>
      <c r="AW69" s="98">
        <v>15</v>
      </c>
      <c r="AX69" s="91">
        <v>20</v>
      </c>
      <c r="AY69" s="89">
        <v>0</v>
      </c>
      <c r="AZ69" s="143">
        <v>2</v>
      </c>
      <c r="BA69" s="266"/>
      <c r="BB69" s="221"/>
      <c r="BC69" s="221"/>
      <c r="BD69" s="267"/>
      <c r="BE69" s="204">
        <v>0</v>
      </c>
    </row>
    <row r="70" spans="1:57" x14ac:dyDescent="0.2">
      <c r="A70" s="151">
        <v>56</v>
      </c>
      <c r="B70" s="152" t="s">
        <v>45</v>
      </c>
      <c r="C70" s="153" t="s">
        <v>148</v>
      </c>
      <c r="D70" s="154" t="s">
        <v>68</v>
      </c>
      <c r="E70" s="155" t="s">
        <v>2</v>
      </c>
      <c r="F70" s="201">
        <v>32</v>
      </c>
      <c r="G70" s="201">
        <v>15</v>
      </c>
      <c r="H70" s="223">
        <v>0</v>
      </c>
      <c r="I70" s="224">
        <v>5</v>
      </c>
      <c r="J70" s="225">
        <v>0</v>
      </c>
      <c r="K70" s="202">
        <v>12</v>
      </c>
      <c r="L70" s="203">
        <v>2</v>
      </c>
      <c r="M70" s="270"/>
      <c r="N70" s="270"/>
      <c r="O70" s="270"/>
      <c r="P70" s="278"/>
      <c r="Q70" s="223"/>
      <c r="R70" s="223"/>
      <c r="S70" s="223"/>
      <c r="T70" s="277"/>
      <c r="U70" s="156"/>
      <c r="V70" s="156"/>
      <c r="W70" s="149"/>
      <c r="X70" s="157"/>
      <c r="Y70" s="158"/>
      <c r="Z70" s="158"/>
      <c r="AA70" s="149"/>
      <c r="AB70" s="159"/>
      <c r="AC70" s="266"/>
      <c r="AD70" s="223"/>
      <c r="AE70" s="223"/>
      <c r="AF70" s="279"/>
      <c r="AG70" s="265"/>
      <c r="AH70" s="223"/>
      <c r="AI70" s="223"/>
      <c r="AJ70" s="277"/>
      <c r="AK70" s="266"/>
      <c r="AL70" s="221"/>
      <c r="AM70" s="221"/>
      <c r="AN70" s="267"/>
      <c r="AO70" s="265"/>
      <c r="AP70" s="221"/>
      <c r="AQ70" s="221"/>
      <c r="AR70" s="272"/>
      <c r="AS70" s="158">
        <v>0</v>
      </c>
      <c r="AT70" s="158">
        <v>0</v>
      </c>
      <c r="AU70" s="149">
        <v>0</v>
      </c>
      <c r="AV70" s="160">
        <v>0</v>
      </c>
      <c r="AW70" s="158">
        <v>15</v>
      </c>
      <c r="AX70" s="158">
        <v>5</v>
      </c>
      <c r="AY70" s="149">
        <v>12</v>
      </c>
      <c r="AZ70" s="152">
        <v>2</v>
      </c>
      <c r="BA70" s="266"/>
      <c r="BB70" s="221"/>
      <c r="BC70" s="221"/>
      <c r="BD70" s="267"/>
      <c r="BE70" s="204">
        <v>0</v>
      </c>
    </row>
    <row r="71" spans="1:57" x14ac:dyDescent="0.2">
      <c r="A71" s="105">
        <v>57</v>
      </c>
      <c r="B71" s="121" t="s">
        <v>55</v>
      </c>
      <c r="C71" s="95" t="s">
        <v>149</v>
      </c>
      <c r="D71" s="95" t="s">
        <v>3</v>
      </c>
      <c r="E71" s="161" t="s">
        <v>3</v>
      </c>
      <c r="F71" s="201">
        <f t="shared" si="10"/>
        <v>30</v>
      </c>
      <c r="G71" s="202">
        <f t="shared" si="26"/>
        <v>0</v>
      </c>
      <c r="H71" s="221">
        <v>0</v>
      </c>
      <c r="I71" s="220">
        <f t="shared" si="27"/>
        <v>10</v>
      </c>
      <c r="J71" s="222">
        <v>0</v>
      </c>
      <c r="K71" s="202">
        <f t="shared" si="29"/>
        <v>20</v>
      </c>
      <c r="L71" s="206">
        <f t="shared" si="28"/>
        <v>2</v>
      </c>
      <c r="M71" s="270"/>
      <c r="N71" s="262"/>
      <c r="O71" s="262"/>
      <c r="P71" s="271"/>
      <c r="Q71" s="223"/>
      <c r="R71" s="221"/>
      <c r="S71" s="221"/>
      <c r="T71" s="272"/>
      <c r="U71" s="87"/>
      <c r="V71" s="88"/>
      <c r="W71" s="89"/>
      <c r="X71" s="112"/>
      <c r="Y71" s="98"/>
      <c r="Z71" s="91"/>
      <c r="AA71" s="89"/>
      <c r="AB71" s="101"/>
      <c r="AC71" s="266"/>
      <c r="AD71" s="221"/>
      <c r="AE71" s="221"/>
      <c r="AF71" s="267"/>
      <c r="AG71" s="265"/>
      <c r="AH71" s="221"/>
      <c r="AI71" s="221"/>
      <c r="AJ71" s="267"/>
      <c r="AK71" s="266"/>
      <c r="AL71" s="221"/>
      <c r="AM71" s="221"/>
      <c r="AN71" s="267"/>
      <c r="AO71" s="265"/>
      <c r="AP71" s="221"/>
      <c r="AQ71" s="221"/>
      <c r="AR71" s="272"/>
      <c r="AS71" s="116">
        <v>0</v>
      </c>
      <c r="AT71" s="89">
        <v>10</v>
      </c>
      <c r="AU71" s="88">
        <v>20</v>
      </c>
      <c r="AV71" s="162">
        <v>2</v>
      </c>
      <c r="AW71" s="108">
        <v>0</v>
      </c>
      <c r="AX71" s="109">
        <v>0</v>
      </c>
      <c r="AY71" s="88">
        <v>0</v>
      </c>
      <c r="AZ71" s="143">
        <v>0</v>
      </c>
      <c r="BA71" s="266"/>
      <c r="BB71" s="221"/>
      <c r="BC71" s="221"/>
      <c r="BD71" s="267"/>
      <c r="BE71" s="204">
        <v>0</v>
      </c>
    </row>
    <row r="72" spans="1:57" ht="16" thickBot="1" x14ac:dyDescent="0.25">
      <c r="A72" s="105">
        <v>58</v>
      </c>
      <c r="B72" s="106" t="s">
        <v>56</v>
      </c>
      <c r="C72" s="95" t="s">
        <v>150</v>
      </c>
      <c r="D72" s="95" t="s">
        <v>66</v>
      </c>
      <c r="E72" s="161" t="s">
        <v>2</v>
      </c>
      <c r="F72" s="201">
        <f t="shared" si="10"/>
        <v>15</v>
      </c>
      <c r="G72" s="202">
        <f t="shared" si="26"/>
        <v>0</v>
      </c>
      <c r="H72" s="221">
        <v>0</v>
      </c>
      <c r="I72" s="220">
        <f t="shared" si="27"/>
        <v>0</v>
      </c>
      <c r="J72" s="222">
        <v>0</v>
      </c>
      <c r="K72" s="202">
        <f t="shared" si="29"/>
        <v>15</v>
      </c>
      <c r="L72" s="206">
        <f t="shared" si="28"/>
        <v>1</v>
      </c>
      <c r="M72" s="270"/>
      <c r="N72" s="262"/>
      <c r="O72" s="262"/>
      <c r="P72" s="271"/>
      <c r="Q72" s="223"/>
      <c r="R72" s="221"/>
      <c r="S72" s="221"/>
      <c r="T72" s="272"/>
      <c r="U72" s="87"/>
      <c r="V72" s="88"/>
      <c r="W72" s="89"/>
      <c r="X72" s="112"/>
      <c r="Y72" s="98"/>
      <c r="Z72" s="91"/>
      <c r="AA72" s="89"/>
      <c r="AB72" s="101"/>
      <c r="AC72" s="266"/>
      <c r="AD72" s="221"/>
      <c r="AE72" s="221"/>
      <c r="AF72" s="267"/>
      <c r="AG72" s="265"/>
      <c r="AH72" s="221"/>
      <c r="AI72" s="221"/>
      <c r="AJ72" s="267"/>
      <c r="AK72" s="266"/>
      <c r="AL72" s="221"/>
      <c r="AM72" s="221"/>
      <c r="AN72" s="267"/>
      <c r="AO72" s="265"/>
      <c r="AP72" s="221"/>
      <c r="AQ72" s="221"/>
      <c r="AR72" s="272"/>
      <c r="AS72" s="87">
        <v>0</v>
      </c>
      <c r="AT72" s="88">
        <v>0</v>
      </c>
      <c r="AU72" s="88">
        <v>15</v>
      </c>
      <c r="AV72" s="141">
        <v>1</v>
      </c>
      <c r="AW72" s="108">
        <v>0</v>
      </c>
      <c r="AX72" s="109">
        <v>0</v>
      </c>
      <c r="AY72" s="88">
        <v>0</v>
      </c>
      <c r="AZ72" s="163">
        <v>0</v>
      </c>
      <c r="BA72" s="280"/>
      <c r="BB72" s="281"/>
      <c r="BC72" s="281"/>
      <c r="BD72" s="281"/>
      <c r="BE72" s="228">
        <v>0</v>
      </c>
    </row>
    <row r="73" spans="1:57" ht="43.5" customHeight="1" thickTop="1" thickBot="1" x14ac:dyDescent="0.25">
      <c r="A73" s="229"/>
      <c r="B73" s="106"/>
      <c r="C73" s="95"/>
      <c r="D73" s="95"/>
      <c r="E73" s="161"/>
      <c r="F73" s="230"/>
      <c r="G73" s="199"/>
      <c r="H73" s="199"/>
      <c r="I73" s="231"/>
      <c r="J73" s="200"/>
      <c r="K73" s="199"/>
      <c r="L73" s="232"/>
      <c r="M73" s="215"/>
      <c r="N73" s="216"/>
      <c r="O73" s="216"/>
      <c r="P73" s="217"/>
      <c r="Q73" s="214"/>
      <c r="R73" s="210"/>
      <c r="S73" s="210"/>
      <c r="T73" s="218"/>
      <c r="U73" s="87"/>
      <c r="V73" s="88"/>
      <c r="W73" s="89"/>
      <c r="X73" s="112"/>
      <c r="Y73" s="98"/>
      <c r="Z73" s="91"/>
      <c r="AA73" s="89"/>
      <c r="AB73" s="101"/>
      <c r="AC73" s="209"/>
      <c r="AD73" s="210"/>
      <c r="AE73" s="210"/>
      <c r="AF73" s="211"/>
      <c r="AG73" s="212"/>
      <c r="AH73" s="210"/>
      <c r="AI73" s="210"/>
      <c r="AJ73" s="211"/>
      <c r="AK73" s="209"/>
      <c r="AL73" s="210"/>
      <c r="AM73" s="210"/>
      <c r="AN73" s="211"/>
      <c r="AO73" s="212"/>
      <c r="AP73" s="210"/>
      <c r="AQ73" s="210"/>
      <c r="AR73" s="218"/>
      <c r="AS73" s="87"/>
      <c r="AT73" s="88"/>
      <c r="AU73" s="88"/>
      <c r="AV73" s="141"/>
      <c r="AW73" s="108"/>
      <c r="AX73" s="109"/>
      <c r="AY73" s="88"/>
      <c r="AZ73" s="164"/>
      <c r="BA73" s="346" t="s">
        <v>65</v>
      </c>
      <c r="BB73" s="347"/>
      <c r="BC73" s="347"/>
      <c r="BD73" s="347"/>
      <c r="BE73" s="348"/>
    </row>
    <row r="74" spans="1:57" ht="16" thickTop="1" x14ac:dyDescent="0.2">
      <c r="A74" s="105">
        <v>59</v>
      </c>
      <c r="B74" s="106" t="s">
        <v>38</v>
      </c>
      <c r="C74" s="95" t="s">
        <v>130</v>
      </c>
      <c r="D74" s="95" t="s">
        <v>3</v>
      </c>
      <c r="E74" s="133" t="s">
        <v>3</v>
      </c>
      <c r="F74" s="201">
        <f>SUM(G74:K74)</f>
        <v>240</v>
      </c>
      <c r="G74" s="202">
        <f>SUM(AO74+AK74+BA74)</f>
        <v>0</v>
      </c>
      <c r="H74" s="222">
        <v>0</v>
      </c>
      <c r="I74" s="220">
        <f>SUM(AP74+AL74+BB74)</f>
        <v>240</v>
      </c>
      <c r="J74" s="222">
        <v>0</v>
      </c>
      <c r="K74" s="202">
        <f>SUM(AQ74+AM74+BC74)</f>
        <v>0</v>
      </c>
      <c r="L74" s="206">
        <f t="shared" ref="L74:L81" si="33">SUM(AV74+BD74+AR74+AN74)</f>
        <v>16</v>
      </c>
      <c r="M74" s="215"/>
      <c r="N74" s="216"/>
      <c r="O74" s="216"/>
      <c r="P74" s="217"/>
      <c r="Q74" s="214"/>
      <c r="R74" s="210"/>
      <c r="S74" s="210"/>
      <c r="T74" s="218"/>
      <c r="U74" s="87"/>
      <c r="V74" s="88"/>
      <c r="W74" s="89"/>
      <c r="X74" s="112"/>
      <c r="Y74" s="98"/>
      <c r="Z74" s="91"/>
      <c r="AA74" s="89"/>
      <c r="AB74" s="101"/>
      <c r="AC74" s="209"/>
      <c r="AD74" s="210"/>
      <c r="AE74" s="210"/>
      <c r="AF74" s="211"/>
      <c r="AG74" s="212"/>
      <c r="AH74" s="210"/>
      <c r="AI74" s="210"/>
      <c r="AJ74" s="211"/>
      <c r="AK74" s="209"/>
      <c r="AL74" s="210"/>
      <c r="AM74" s="210"/>
      <c r="AN74" s="211"/>
      <c r="AO74" s="212"/>
      <c r="AP74" s="210"/>
      <c r="AQ74" s="210"/>
      <c r="AR74" s="218"/>
      <c r="AS74" s="214"/>
      <c r="AT74" s="210"/>
      <c r="AU74" s="210"/>
      <c r="AV74" s="213"/>
      <c r="AW74" s="214"/>
      <c r="AX74" s="210"/>
      <c r="AY74" s="210"/>
      <c r="AZ74" s="218"/>
      <c r="BA74" s="165">
        <v>0</v>
      </c>
      <c r="BB74" s="166">
        <v>240</v>
      </c>
      <c r="BC74" s="167">
        <v>0</v>
      </c>
      <c r="BD74" s="168">
        <v>16</v>
      </c>
      <c r="BE74" s="169">
        <v>16</v>
      </c>
    </row>
    <row r="75" spans="1:57" x14ac:dyDescent="0.2">
      <c r="A75" s="105">
        <v>60</v>
      </c>
      <c r="B75" s="106" t="s">
        <v>39</v>
      </c>
      <c r="C75" s="95" t="s">
        <v>131</v>
      </c>
      <c r="D75" s="95" t="s">
        <v>3</v>
      </c>
      <c r="E75" s="140" t="s">
        <v>3</v>
      </c>
      <c r="F75" s="201">
        <f t="shared" ref="F75:F81" si="34">SUM(G75:K75)</f>
        <v>120</v>
      </c>
      <c r="G75" s="202">
        <f t="shared" ref="G75:G81" si="35">SUM(AO75+AK75+BA75)</f>
        <v>0</v>
      </c>
      <c r="H75" s="222">
        <v>0</v>
      </c>
      <c r="I75" s="220">
        <f t="shared" ref="I75:I81" si="36">SUM(AP75+AL75+BB75)</f>
        <v>120</v>
      </c>
      <c r="J75" s="222">
        <v>0</v>
      </c>
      <c r="K75" s="202">
        <f t="shared" ref="K75:K81" si="37">SUM(AQ75+AM75+BC75)</f>
        <v>0</v>
      </c>
      <c r="L75" s="206">
        <f t="shared" si="33"/>
        <v>8</v>
      </c>
      <c r="M75" s="215"/>
      <c r="N75" s="216"/>
      <c r="O75" s="216"/>
      <c r="P75" s="217"/>
      <c r="Q75" s="214"/>
      <c r="R75" s="210"/>
      <c r="S75" s="210"/>
      <c r="T75" s="218"/>
      <c r="U75" s="87"/>
      <c r="V75" s="88"/>
      <c r="W75" s="89"/>
      <c r="X75" s="112"/>
      <c r="Y75" s="98"/>
      <c r="Z75" s="91"/>
      <c r="AA75" s="89"/>
      <c r="AB75" s="101"/>
      <c r="AC75" s="209"/>
      <c r="AD75" s="210"/>
      <c r="AE75" s="210"/>
      <c r="AF75" s="211"/>
      <c r="AG75" s="212"/>
      <c r="AH75" s="210"/>
      <c r="AI75" s="210"/>
      <c r="AJ75" s="211"/>
      <c r="AK75" s="209"/>
      <c r="AL75" s="210"/>
      <c r="AM75" s="210"/>
      <c r="AN75" s="211"/>
      <c r="AO75" s="212"/>
      <c r="AP75" s="210"/>
      <c r="AQ75" s="210"/>
      <c r="AR75" s="218"/>
      <c r="AS75" s="214"/>
      <c r="AT75" s="210"/>
      <c r="AU75" s="210"/>
      <c r="AV75" s="213"/>
      <c r="AW75" s="214"/>
      <c r="AX75" s="210"/>
      <c r="AY75" s="210"/>
      <c r="AZ75" s="218"/>
      <c r="BA75" s="158">
        <v>0</v>
      </c>
      <c r="BB75" s="158">
        <v>120</v>
      </c>
      <c r="BC75" s="149">
        <v>0</v>
      </c>
      <c r="BD75" s="170">
        <v>8</v>
      </c>
      <c r="BE75" s="171">
        <v>8</v>
      </c>
    </row>
    <row r="76" spans="1:57" x14ac:dyDescent="0.2">
      <c r="A76" s="105">
        <v>61</v>
      </c>
      <c r="B76" s="106" t="s">
        <v>40</v>
      </c>
      <c r="C76" s="95" t="s">
        <v>132</v>
      </c>
      <c r="D76" s="95" t="s">
        <v>68</v>
      </c>
      <c r="E76" s="133" t="s">
        <v>3</v>
      </c>
      <c r="F76" s="201">
        <f t="shared" si="34"/>
        <v>120</v>
      </c>
      <c r="G76" s="202">
        <f t="shared" si="35"/>
        <v>0</v>
      </c>
      <c r="H76" s="222">
        <v>0</v>
      </c>
      <c r="I76" s="220">
        <f t="shared" si="36"/>
        <v>120</v>
      </c>
      <c r="J76" s="222">
        <v>0</v>
      </c>
      <c r="K76" s="202">
        <f t="shared" si="37"/>
        <v>0</v>
      </c>
      <c r="L76" s="206">
        <f t="shared" si="33"/>
        <v>8</v>
      </c>
      <c r="M76" s="215"/>
      <c r="N76" s="216"/>
      <c r="O76" s="216"/>
      <c r="P76" s="217"/>
      <c r="Q76" s="214"/>
      <c r="R76" s="210"/>
      <c r="S76" s="210"/>
      <c r="T76" s="218"/>
      <c r="U76" s="87"/>
      <c r="V76" s="88"/>
      <c r="W76" s="89"/>
      <c r="X76" s="112"/>
      <c r="Y76" s="98"/>
      <c r="Z76" s="91"/>
      <c r="AA76" s="89"/>
      <c r="AB76" s="101"/>
      <c r="AC76" s="209"/>
      <c r="AD76" s="210"/>
      <c r="AE76" s="210"/>
      <c r="AF76" s="211"/>
      <c r="AG76" s="212"/>
      <c r="AH76" s="210"/>
      <c r="AI76" s="210"/>
      <c r="AJ76" s="211"/>
      <c r="AK76" s="209"/>
      <c r="AL76" s="210"/>
      <c r="AM76" s="210"/>
      <c r="AN76" s="211"/>
      <c r="AO76" s="212"/>
      <c r="AP76" s="210"/>
      <c r="AQ76" s="210"/>
      <c r="AR76" s="218"/>
      <c r="AS76" s="214"/>
      <c r="AT76" s="210"/>
      <c r="AU76" s="210"/>
      <c r="AV76" s="213"/>
      <c r="AW76" s="214"/>
      <c r="AX76" s="210"/>
      <c r="AY76" s="210"/>
      <c r="AZ76" s="218"/>
      <c r="BA76" s="87">
        <v>0</v>
      </c>
      <c r="BB76" s="88">
        <v>120</v>
      </c>
      <c r="BC76" s="89">
        <v>0</v>
      </c>
      <c r="BD76" s="144">
        <v>8</v>
      </c>
      <c r="BE76" s="146">
        <v>8</v>
      </c>
    </row>
    <row r="77" spans="1:57" x14ac:dyDescent="0.2">
      <c r="A77" s="105">
        <v>62</v>
      </c>
      <c r="B77" s="106" t="s">
        <v>41</v>
      </c>
      <c r="C77" s="95" t="s">
        <v>133</v>
      </c>
      <c r="D77" s="95" t="s">
        <v>68</v>
      </c>
      <c r="E77" s="140" t="s">
        <v>3</v>
      </c>
      <c r="F77" s="201">
        <f t="shared" si="34"/>
        <v>60</v>
      </c>
      <c r="G77" s="202">
        <f t="shared" si="35"/>
        <v>0</v>
      </c>
      <c r="H77" s="222">
        <v>0</v>
      </c>
      <c r="I77" s="220">
        <f t="shared" si="36"/>
        <v>60</v>
      </c>
      <c r="J77" s="202"/>
      <c r="K77" s="202">
        <f t="shared" si="37"/>
        <v>0</v>
      </c>
      <c r="L77" s="206">
        <f t="shared" si="33"/>
        <v>4</v>
      </c>
      <c r="M77" s="215"/>
      <c r="N77" s="216"/>
      <c r="O77" s="216"/>
      <c r="P77" s="217"/>
      <c r="Q77" s="214"/>
      <c r="R77" s="210"/>
      <c r="S77" s="210"/>
      <c r="T77" s="218"/>
      <c r="U77" s="87"/>
      <c r="V77" s="88"/>
      <c r="W77" s="89"/>
      <c r="X77" s="112"/>
      <c r="Y77" s="98"/>
      <c r="Z77" s="91"/>
      <c r="AA77" s="89"/>
      <c r="AB77" s="101"/>
      <c r="AC77" s="209"/>
      <c r="AD77" s="210"/>
      <c r="AE77" s="210"/>
      <c r="AF77" s="211"/>
      <c r="AG77" s="212"/>
      <c r="AH77" s="210"/>
      <c r="AI77" s="210"/>
      <c r="AJ77" s="211"/>
      <c r="AK77" s="209"/>
      <c r="AL77" s="210"/>
      <c r="AM77" s="210"/>
      <c r="AN77" s="211"/>
      <c r="AO77" s="212"/>
      <c r="AP77" s="210"/>
      <c r="AQ77" s="210"/>
      <c r="AR77" s="218"/>
      <c r="AS77" s="214"/>
      <c r="AT77" s="210"/>
      <c r="AU77" s="210"/>
      <c r="AV77" s="211"/>
      <c r="AW77" s="212"/>
      <c r="AX77" s="210"/>
      <c r="AY77" s="210"/>
      <c r="AZ77" s="218"/>
      <c r="BA77" s="87">
        <v>0</v>
      </c>
      <c r="BB77" s="88">
        <v>60</v>
      </c>
      <c r="BC77" s="89">
        <v>0</v>
      </c>
      <c r="BD77" s="144">
        <v>4</v>
      </c>
      <c r="BE77" s="146">
        <v>4</v>
      </c>
    </row>
    <row r="78" spans="1:57" x14ac:dyDescent="0.2">
      <c r="A78" s="105">
        <v>63</v>
      </c>
      <c r="B78" s="106" t="s">
        <v>46</v>
      </c>
      <c r="C78" s="95" t="s">
        <v>139</v>
      </c>
      <c r="D78" s="95" t="s">
        <v>3</v>
      </c>
      <c r="E78" s="133" t="s">
        <v>3</v>
      </c>
      <c r="F78" s="201">
        <f t="shared" si="34"/>
        <v>60</v>
      </c>
      <c r="G78" s="202">
        <f t="shared" si="35"/>
        <v>0</v>
      </c>
      <c r="H78" s="222">
        <v>0</v>
      </c>
      <c r="I78" s="220">
        <f t="shared" si="36"/>
        <v>60</v>
      </c>
      <c r="J78" s="222">
        <v>0</v>
      </c>
      <c r="K78" s="202">
        <f t="shared" si="37"/>
        <v>0</v>
      </c>
      <c r="L78" s="206">
        <f t="shared" si="33"/>
        <v>4</v>
      </c>
      <c r="M78" s="215"/>
      <c r="N78" s="216"/>
      <c r="O78" s="216"/>
      <c r="P78" s="217"/>
      <c r="Q78" s="214"/>
      <c r="R78" s="210"/>
      <c r="S78" s="210"/>
      <c r="T78" s="218"/>
      <c r="U78" s="87"/>
      <c r="V78" s="88"/>
      <c r="W78" s="89"/>
      <c r="X78" s="112"/>
      <c r="Y78" s="98"/>
      <c r="Z78" s="91"/>
      <c r="AA78" s="89"/>
      <c r="AB78" s="101"/>
      <c r="AC78" s="209"/>
      <c r="AD78" s="210"/>
      <c r="AE78" s="210"/>
      <c r="AF78" s="211"/>
      <c r="AG78" s="212"/>
      <c r="AH78" s="210"/>
      <c r="AI78" s="210"/>
      <c r="AJ78" s="211"/>
      <c r="AK78" s="209"/>
      <c r="AL78" s="210"/>
      <c r="AM78" s="210"/>
      <c r="AN78" s="211"/>
      <c r="AO78" s="212"/>
      <c r="AP78" s="210"/>
      <c r="AQ78" s="210"/>
      <c r="AR78" s="218"/>
      <c r="AS78" s="214"/>
      <c r="AT78" s="210"/>
      <c r="AU78" s="210"/>
      <c r="AV78" s="211"/>
      <c r="AW78" s="212"/>
      <c r="AX78" s="210"/>
      <c r="AY78" s="210"/>
      <c r="AZ78" s="218"/>
      <c r="BA78" s="87">
        <v>0</v>
      </c>
      <c r="BB78" s="88">
        <v>60</v>
      </c>
      <c r="BC78" s="89">
        <v>0</v>
      </c>
      <c r="BD78" s="144">
        <v>4</v>
      </c>
      <c r="BE78" s="146">
        <v>0</v>
      </c>
    </row>
    <row r="79" spans="1:57" x14ac:dyDescent="0.2">
      <c r="A79" s="105">
        <v>64</v>
      </c>
      <c r="B79" s="121" t="s">
        <v>32</v>
      </c>
      <c r="C79" s="95" t="s">
        <v>126</v>
      </c>
      <c r="D79" s="95" t="s">
        <v>68</v>
      </c>
      <c r="E79" s="140" t="s">
        <v>3</v>
      </c>
      <c r="F79" s="201">
        <f t="shared" si="34"/>
        <v>60</v>
      </c>
      <c r="G79" s="202">
        <f t="shared" si="35"/>
        <v>0</v>
      </c>
      <c r="H79" s="222">
        <v>0</v>
      </c>
      <c r="I79" s="220">
        <f t="shared" si="36"/>
        <v>60</v>
      </c>
      <c r="J79" s="222">
        <v>0</v>
      </c>
      <c r="K79" s="202">
        <f t="shared" si="37"/>
        <v>0</v>
      </c>
      <c r="L79" s="206">
        <f t="shared" si="33"/>
        <v>4</v>
      </c>
      <c r="M79" s="215"/>
      <c r="N79" s="216"/>
      <c r="O79" s="216"/>
      <c r="P79" s="217"/>
      <c r="Q79" s="214"/>
      <c r="R79" s="210"/>
      <c r="S79" s="210"/>
      <c r="T79" s="218"/>
      <c r="U79" s="87"/>
      <c r="V79" s="88"/>
      <c r="W79" s="89"/>
      <c r="X79" s="112"/>
      <c r="Y79" s="98"/>
      <c r="Z79" s="91"/>
      <c r="AA79" s="89"/>
      <c r="AB79" s="101"/>
      <c r="AC79" s="209"/>
      <c r="AD79" s="210"/>
      <c r="AE79" s="210"/>
      <c r="AF79" s="211"/>
      <c r="AG79" s="212"/>
      <c r="AH79" s="210"/>
      <c r="AI79" s="210"/>
      <c r="AJ79" s="211"/>
      <c r="AK79" s="209"/>
      <c r="AL79" s="210"/>
      <c r="AM79" s="210"/>
      <c r="AN79" s="211"/>
      <c r="AO79" s="212"/>
      <c r="AP79" s="210"/>
      <c r="AQ79" s="210"/>
      <c r="AR79" s="218"/>
      <c r="AS79" s="214"/>
      <c r="AT79" s="210"/>
      <c r="AU79" s="210"/>
      <c r="AV79" s="211"/>
      <c r="AW79" s="212"/>
      <c r="AX79" s="210"/>
      <c r="AY79" s="210"/>
      <c r="AZ79" s="218"/>
      <c r="BA79" s="87">
        <v>0</v>
      </c>
      <c r="BB79" s="88">
        <v>60</v>
      </c>
      <c r="BC79" s="89">
        <v>0</v>
      </c>
      <c r="BD79" s="144">
        <v>4</v>
      </c>
      <c r="BE79" s="146">
        <v>0</v>
      </c>
    </row>
    <row r="80" spans="1:57" x14ac:dyDescent="0.2">
      <c r="A80" s="172">
        <v>65</v>
      </c>
      <c r="B80" s="121" t="s">
        <v>42</v>
      </c>
      <c r="C80" s="95" t="s">
        <v>135</v>
      </c>
      <c r="D80" s="95" t="s">
        <v>3</v>
      </c>
      <c r="E80" s="140" t="s">
        <v>3</v>
      </c>
      <c r="F80" s="201">
        <f t="shared" si="34"/>
        <v>60</v>
      </c>
      <c r="G80" s="202">
        <f t="shared" si="35"/>
        <v>0</v>
      </c>
      <c r="H80" s="222">
        <v>0</v>
      </c>
      <c r="I80" s="220">
        <f t="shared" si="36"/>
        <v>60</v>
      </c>
      <c r="J80" s="222">
        <v>0</v>
      </c>
      <c r="K80" s="202">
        <f t="shared" si="37"/>
        <v>0</v>
      </c>
      <c r="L80" s="206">
        <f t="shared" si="33"/>
        <v>4</v>
      </c>
      <c r="M80" s="215"/>
      <c r="N80" s="216"/>
      <c r="O80" s="216"/>
      <c r="P80" s="217"/>
      <c r="Q80" s="214"/>
      <c r="R80" s="210"/>
      <c r="S80" s="210"/>
      <c r="T80" s="218"/>
      <c r="U80" s="87"/>
      <c r="V80" s="88"/>
      <c r="W80" s="89"/>
      <c r="X80" s="112"/>
      <c r="Y80" s="98"/>
      <c r="Z80" s="91"/>
      <c r="AA80" s="89"/>
      <c r="AB80" s="101"/>
      <c r="AC80" s="209"/>
      <c r="AD80" s="210"/>
      <c r="AE80" s="210"/>
      <c r="AF80" s="211"/>
      <c r="AG80" s="212"/>
      <c r="AH80" s="210"/>
      <c r="AI80" s="210"/>
      <c r="AJ80" s="211"/>
      <c r="AK80" s="209"/>
      <c r="AL80" s="210"/>
      <c r="AM80" s="210"/>
      <c r="AN80" s="211"/>
      <c r="AO80" s="212"/>
      <c r="AP80" s="210"/>
      <c r="AQ80" s="210"/>
      <c r="AR80" s="218"/>
      <c r="AS80" s="214"/>
      <c r="AT80" s="210"/>
      <c r="AU80" s="210"/>
      <c r="AV80" s="211"/>
      <c r="AW80" s="212"/>
      <c r="AX80" s="210"/>
      <c r="AY80" s="210"/>
      <c r="AZ80" s="218"/>
      <c r="BA80" s="87">
        <v>0</v>
      </c>
      <c r="BB80" s="88">
        <v>60</v>
      </c>
      <c r="BC80" s="89">
        <v>0</v>
      </c>
      <c r="BD80" s="144">
        <v>4</v>
      </c>
      <c r="BE80" s="146">
        <v>0</v>
      </c>
    </row>
    <row r="81" spans="1:16381" ht="28.5" customHeight="1" x14ac:dyDescent="0.2">
      <c r="A81" s="172">
        <v>66</v>
      </c>
      <c r="B81" s="121"/>
      <c r="C81" s="95" t="s">
        <v>151</v>
      </c>
      <c r="D81" s="95" t="s">
        <v>73</v>
      </c>
      <c r="E81" s="133" t="s">
        <v>2</v>
      </c>
      <c r="F81" s="201">
        <f t="shared" si="34"/>
        <v>180</v>
      </c>
      <c r="G81" s="202">
        <f t="shared" si="35"/>
        <v>0</v>
      </c>
      <c r="H81" s="222">
        <v>0</v>
      </c>
      <c r="I81" s="220">
        <f t="shared" si="36"/>
        <v>180</v>
      </c>
      <c r="J81" s="222">
        <v>0</v>
      </c>
      <c r="K81" s="202">
        <f t="shared" si="37"/>
        <v>0</v>
      </c>
      <c r="L81" s="206">
        <f t="shared" si="33"/>
        <v>12</v>
      </c>
      <c r="M81" s="215"/>
      <c r="N81" s="216"/>
      <c r="O81" s="216"/>
      <c r="P81" s="217"/>
      <c r="Q81" s="214"/>
      <c r="R81" s="210"/>
      <c r="S81" s="210"/>
      <c r="T81" s="218"/>
      <c r="U81" s="87"/>
      <c r="V81" s="88"/>
      <c r="W81" s="89"/>
      <c r="X81" s="112"/>
      <c r="Y81" s="98"/>
      <c r="Z81" s="91"/>
      <c r="AA81" s="89"/>
      <c r="AB81" s="101"/>
      <c r="AC81" s="209"/>
      <c r="AD81" s="210"/>
      <c r="AE81" s="210"/>
      <c r="AF81" s="211"/>
      <c r="AG81" s="212"/>
      <c r="AH81" s="210"/>
      <c r="AI81" s="210"/>
      <c r="AJ81" s="211"/>
      <c r="AK81" s="209"/>
      <c r="AL81" s="210"/>
      <c r="AM81" s="210"/>
      <c r="AN81" s="211"/>
      <c r="AO81" s="219"/>
      <c r="AP81" s="210"/>
      <c r="AQ81" s="210"/>
      <c r="AR81" s="218"/>
      <c r="AS81" s="214"/>
      <c r="AT81" s="210"/>
      <c r="AU81" s="210"/>
      <c r="AV81" s="211"/>
      <c r="AW81" s="212"/>
      <c r="AX81" s="210"/>
      <c r="AY81" s="210"/>
      <c r="AZ81" s="218"/>
      <c r="BA81" s="87">
        <v>0</v>
      </c>
      <c r="BB81" s="88">
        <v>180</v>
      </c>
      <c r="BC81" s="89">
        <v>0</v>
      </c>
      <c r="BD81" s="144">
        <v>12</v>
      </c>
      <c r="BE81" s="146">
        <v>0</v>
      </c>
    </row>
    <row r="82" spans="1:16381" ht="16" thickBot="1" x14ac:dyDescent="0.25">
      <c r="A82" s="233"/>
      <c r="B82" s="234"/>
      <c r="C82" s="173"/>
      <c r="D82" s="174"/>
      <c r="E82" s="235"/>
      <c r="F82" s="284"/>
      <c r="G82" s="281"/>
      <c r="H82" s="281"/>
      <c r="I82" s="285"/>
      <c r="J82" s="281"/>
      <c r="K82" s="281"/>
      <c r="L82" s="286"/>
      <c r="M82" s="226"/>
      <c r="N82" s="227"/>
      <c r="O82" s="227"/>
      <c r="P82" s="238"/>
      <c r="Q82" s="236"/>
      <c r="R82" s="227"/>
      <c r="S82" s="227"/>
      <c r="T82" s="237"/>
      <c r="U82" s="226"/>
      <c r="V82" s="227"/>
      <c r="W82" s="227"/>
      <c r="X82" s="237"/>
      <c r="Y82" s="239"/>
      <c r="Z82" s="227"/>
      <c r="AA82" s="227"/>
      <c r="AB82" s="237"/>
      <c r="AC82" s="226"/>
      <c r="AD82" s="227"/>
      <c r="AE82" s="227"/>
      <c r="AF82" s="237"/>
      <c r="AG82" s="239"/>
      <c r="AH82" s="227"/>
      <c r="AI82" s="227"/>
      <c r="AJ82" s="237"/>
      <c r="AK82" s="226"/>
      <c r="AL82" s="227"/>
      <c r="AM82" s="227"/>
      <c r="AN82" s="237"/>
      <c r="AO82" s="239"/>
      <c r="AP82" s="227"/>
      <c r="AQ82" s="227"/>
      <c r="AR82" s="237"/>
      <c r="AS82" s="226"/>
      <c r="AT82" s="227"/>
      <c r="AU82" s="227"/>
      <c r="AV82" s="237"/>
      <c r="AW82" s="239"/>
      <c r="AX82" s="227"/>
      <c r="AY82" s="227"/>
      <c r="AZ82" s="240"/>
      <c r="BA82" s="236"/>
      <c r="BB82" s="227"/>
      <c r="BC82" s="227"/>
      <c r="BD82" s="237"/>
      <c r="BE82" s="241">
        <v>0</v>
      </c>
    </row>
    <row r="83" spans="1:16381" ht="17" thickTop="1" thickBot="1" x14ac:dyDescent="0.25">
      <c r="A83" s="352" t="s">
        <v>152</v>
      </c>
      <c r="B83" s="353"/>
      <c r="C83" s="354"/>
      <c r="D83" s="242"/>
      <c r="E83" s="243"/>
      <c r="F83" s="244">
        <f t="shared" ref="F83:AN83" si="38">SUM(F15:F82)</f>
        <v>4974</v>
      </c>
      <c r="G83" s="244">
        <f t="shared" si="38"/>
        <v>1414</v>
      </c>
      <c r="H83" s="244">
        <f t="shared" si="38"/>
        <v>630</v>
      </c>
      <c r="I83" s="244">
        <f t="shared" si="38"/>
        <v>1985</v>
      </c>
      <c r="J83" s="244">
        <f t="shared" si="38"/>
        <v>0</v>
      </c>
      <c r="K83" s="244">
        <f t="shared" si="38"/>
        <v>945</v>
      </c>
      <c r="L83" s="244">
        <f t="shared" si="38"/>
        <v>333</v>
      </c>
      <c r="M83" s="243">
        <f t="shared" si="38"/>
        <v>143</v>
      </c>
      <c r="N83" s="245">
        <f t="shared" si="38"/>
        <v>103</v>
      </c>
      <c r="O83" s="245">
        <f t="shared" si="38"/>
        <v>115</v>
      </c>
      <c r="P83" s="246">
        <f t="shared" si="38"/>
        <v>28</v>
      </c>
      <c r="Q83" s="247">
        <f t="shared" si="38"/>
        <v>110</v>
      </c>
      <c r="R83" s="243">
        <f t="shared" si="38"/>
        <v>118</v>
      </c>
      <c r="S83" s="243">
        <f t="shared" si="38"/>
        <v>150</v>
      </c>
      <c r="T83" s="246">
        <f t="shared" si="38"/>
        <v>26</v>
      </c>
      <c r="U83" s="248">
        <f t="shared" si="38"/>
        <v>92</v>
      </c>
      <c r="V83" s="248">
        <f t="shared" si="38"/>
        <v>108</v>
      </c>
      <c r="W83" s="243">
        <f t="shared" si="38"/>
        <v>100</v>
      </c>
      <c r="X83" s="246">
        <f t="shared" si="38"/>
        <v>23</v>
      </c>
      <c r="Y83" s="247">
        <f t="shared" si="38"/>
        <v>143</v>
      </c>
      <c r="Z83" s="249">
        <f t="shared" si="38"/>
        <v>111</v>
      </c>
      <c r="AA83" s="250">
        <f t="shared" si="38"/>
        <v>121</v>
      </c>
      <c r="AB83" s="246">
        <f t="shared" si="38"/>
        <v>29</v>
      </c>
      <c r="AC83" s="251">
        <f t="shared" si="38"/>
        <v>155</v>
      </c>
      <c r="AD83" s="252">
        <f t="shared" si="38"/>
        <v>130</v>
      </c>
      <c r="AE83" s="253">
        <f t="shared" si="38"/>
        <v>46</v>
      </c>
      <c r="AF83" s="254">
        <f t="shared" si="38"/>
        <v>25</v>
      </c>
      <c r="AG83" s="247">
        <f t="shared" si="38"/>
        <v>215</v>
      </c>
      <c r="AH83" s="243">
        <f t="shared" si="38"/>
        <v>235</v>
      </c>
      <c r="AI83" s="243">
        <f t="shared" si="38"/>
        <v>34</v>
      </c>
      <c r="AJ83" s="243">
        <f t="shared" si="38"/>
        <v>30</v>
      </c>
      <c r="AK83" s="251">
        <f t="shared" si="38"/>
        <v>133</v>
      </c>
      <c r="AL83" s="253">
        <f t="shared" si="38"/>
        <v>227</v>
      </c>
      <c r="AM83" s="252">
        <f t="shared" si="38"/>
        <v>69</v>
      </c>
      <c r="AN83" s="254">
        <f t="shared" si="38"/>
        <v>29</v>
      </c>
      <c r="AO83" s="255">
        <f>SUM(AO15:AO59)</f>
        <v>123</v>
      </c>
      <c r="AP83" s="256">
        <f t="shared" ref="AP83:BD83" si="39">SUM(AP15:AP82)</f>
        <v>236</v>
      </c>
      <c r="AQ83" s="253">
        <f t="shared" si="39"/>
        <v>74</v>
      </c>
      <c r="AR83" s="257">
        <f t="shared" si="39"/>
        <v>26</v>
      </c>
      <c r="AS83" s="251">
        <f t="shared" si="39"/>
        <v>151</v>
      </c>
      <c r="AT83" s="252">
        <f t="shared" si="39"/>
        <v>233</v>
      </c>
      <c r="AU83" s="258">
        <f t="shared" si="39"/>
        <v>158</v>
      </c>
      <c r="AV83" s="254">
        <f t="shared" si="39"/>
        <v>31</v>
      </c>
      <c r="AW83" s="243">
        <f t="shared" si="39"/>
        <v>149</v>
      </c>
      <c r="AX83" s="244">
        <f t="shared" si="39"/>
        <v>214</v>
      </c>
      <c r="AY83" s="246">
        <f t="shared" si="39"/>
        <v>78</v>
      </c>
      <c r="AZ83" s="259">
        <f t="shared" si="39"/>
        <v>26</v>
      </c>
      <c r="BA83" s="243">
        <f t="shared" si="39"/>
        <v>0</v>
      </c>
      <c r="BB83" s="243">
        <f t="shared" si="39"/>
        <v>900</v>
      </c>
      <c r="BC83" s="243">
        <f t="shared" si="39"/>
        <v>0</v>
      </c>
      <c r="BD83" s="253">
        <f t="shared" si="39"/>
        <v>60</v>
      </c>
      <c r="BE83" s="260"/>
    </row>
    <row r="84" spans="1:16381" ht="17" thickTop="1" thickBot="1" x14ac:dyDescent="0.25">
      <c r="A84" s="358"/>
      <c r="B84" s="359"/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  <c r="AA84" s="359"/>
      <c r="AB84" s="359"/>
      <c r="AC84" s="359"/>
      <c r="AD84" s="359"/>
      <c r="AE84" s="359"/>
      <c r="AF84" s="359"/>
      <c r="AG84" s="359"/>
      <c r="AH84" s="359"/>
      <c r="AI84" s="359"/>
      <c r="AJ84" s="359"/>
      <c r="AK84" s="359"/>
      <c r="AL84" s="359"/>
      <c r="AM84" s="359"/>
      <c r="AN84" s="359"/>
      <c r="AO84" s="359"/>
      <c r="AP84" s="359"/>
      <c r="AQ84" s="359"/>
      <c r="AR84" s="359"/>
      <c r="AS84" s="359"/>
      <c r="AT84" s="359"/>
      <c r="AU84" s="359"/>
      <c r="AV84" s="359"/>
      <c r="AW84" s="359"/>
      <c r="AX84" s="359"/>
      <c r="AY84" s="359"/>
      <c r="AZ84" s="359"/>
      <c r="BA84" s="359"/>
      <c r="BB84" s="359"/>
      <c r="BC84" s="359"/>
      <c r="BD84" s="359"/>
      <c r="BE84" s="82"/>
    </row>
    <row r="85" spans="1:16381" ht="17" thickTop="1" thickBot="1" x14ac:dyDescent="0.25">
      <c r="A85" s="360" t="s">
        <v>153</v>
      </c>
      <c r="B85" s="359"/>
      <c r="C85" s="359"/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  <c r="AA85" s="359"/>
      <c r="AB85" s="359"/>
      <c r="AC85" s="359"/>
      <c r="AD85" s="359"/>
      <c r="AE85" s="359"/>
      <c r="AF85" s="359"/>
      <c r="AG85" s="359"/>
      <c r="AH85" s="359"/>
      <c r="AI85" s="359"/>
      <c r="AJ85" s="359"/>
      <c r="AK85" s="359"/>
      <c r="AL85" s="359"/>
      <c r="AM85" s="359"/>
      <c r="AN85" s="359"/>
      <c r="AO85" s="359"/>
      <c r="AP85" s="359"/>
      <c r="AQ85" s="359"/>
      <c r="AR85" s="359"/>
      <c r="AS85" s="359"/>
      <c r="AT85" s="359"/>
      <c r="AU85" s="359"/>
      <c r="AV85" s="359"/>
      <c r="AW85" s="359"/>
      <c r="AX85" s="359"/>
      <c r="AY85" s="359"/>
      <c r="AZ85" s="359"/>
      <c r="BA85" s="359"/>
      <c r="BB85" s="359"/>
      <c r="BC85" s="359"/>
      <c r="BD85" s="359"/>
      <c r="BE85" s="81"/>
    </row>
    <row r="86" spans="1:16381" ht="17" thickTop="1" x14ac:dyDescent="0.2">
      <c r="A86" s="44"/>
      <c r="B86" s="20"/>
      <c r="C86" s="13" t="s">
        <v>206</v>
      </c>
      <c r="D86" s="20"/>
      <c r="E86" s="20" t="s">
        <v>2</v>
      </c>
      <c r="F86" s="14">
        <f>SUM(G86:K86)</f>
        <v>275</v>
      </c>
      <c r="G86" s="15">
        <f>SUM(M86+Q86+U86+Y86+AC86+AG86+AO86+AK86+AW86+AS86)</f>
        <v>0</v>
      </c>
      <c r="H86" s="15">
        <f t="shared" ref="H86" si="40">SUM(N86+R86+V86+Z86+AD86+AH86+AP86+AL86+AX86+AT86)</f>
        <v>0</v>
      </c>
      <c r="I86">
        <v>0</v>
      </c>
      <c r="J86" s="15">
        <v>0</v>
      </c>
      <c r="K86" s="15">
        <f>SUM(O86+S86+W86+AA86+AE86+AI86+AQ86+AM86+AY86+AU86)</f>
        <v>275</v>
      </c>
      <c r="L86" s="13">
        <f>SUM(AV86+BD86+AR86+AN86+AZ86+AJ86+AF86+AB86+X86+T86)</f>
        <v>11</v>
      </c>
      <c r="M86" s="14">
        <v>0</v>
      </c>
      <c r="N86" s="15">
        <v>0</v>
      </c>
      <c r="O86" s="29">
        <v>0</v>
      </c>
      <c r="P86" s="16">
        <v>0</v>
      </c>
      <c r="Q86" s="14">
        <v>0</v>
      </c>
      <c r="R86" s="15">
        <v>0</v>
      </c>
      <c r="S86" s="3">
        <v>50</v>
      </c>
      <c r="T86" s="13">
        <v>2</v>
      </c>
      <c r="U86" s="14">
        <v>0</v>
      </c>
      <c r="V86" s="15">
        <v>0</v>
      </c>
      <c r="W86" s="29">
        <v>50</v>
      </c>
      <c r="X86" s="16">
        <v>2</v>
      </c>
      <c r="Y86" s="14">
        <v>0</v>
      </c>
      <c r="Z86" s="15">
        <v>0</v>
      </c>
      <c r="AA86" s="3">
        <v>50</v>
      </c>
      <c r="AB86" s="13">
        <v>2</v>
      </c>
      <c r="AC86" s="14">
        <v>0</v>
      </c>
      <c r="AD86" s="15">
        <v>0</v>
      </c>
      <c r="AE86" s="29">
        <v>25</v>
      </c>
      <c r="AF86" s="16">
        <v>1</v>
      </c>
      <c r="AG86" s="14">
        <v>0</v>
      </c>
      <c r="AH86" s="15">
        <v>0</v>
      </c>
      <c r="AI86" s="3">
        <v>25</v>
      </c>
      <c r="AJ86" s="13">
        <v>1</v>
      </c>
      <c r="AK86" s="14">
        <v>0</v>
      </c>
      <c r="AL86" s="15">
        <v>0</v>
      </c>
      <c r="AM86" s="29">
        <v>25</v>
      </c>
      <c r="AN86" s="16">
        <v>1</v>
      </c>
      <c r="AO86" s="14">
        <v>0</v>
      </c>
      <c r="AP86" s="15">
        <v>0</v>
      </c>
      <c r="AQ86" s="3">
        <v>25</v>
      </c>
      <c r="AR86" s="13">
        <v>1</v>
      </c>
      <c r="AS86" s="14">
        <v>0</v>
      </c>
      <c r="AT86" s="15">
        <v>0</v>
      </c>
      <c r="AU86" s="29">
        <v>25</v>
      </c>
      <c r="AV86" s="16">
        <v>1</v>
      </c>
      <c r="AW86" s="14">
        <v>0</v>
      </c>
      <c r="AX86" s="15">
        <v>0</v>
      </c>
      <c r="AY86" s="3">
        <v>0</v>
      </c>
      <c r="AZ86" s="13">
        <v>0</v>
      </c>
      <c r="BA86" s="14">
        <v>0</v>
      </c>
      <c r="BB86" s="15">
        <v>0</v>
      </c>
      <c r="BC86" s="29">
        <v>0</v>
      </c>
      <c r="BD86" s="71">
        <v>0</v>
      </c>
      <c r="BE86" s="83"/>
    </row>
    <row r="87" spans="1:16381" ht="16" thickBot="1" x14ac:dyDescent="0.25">
      <c r="A87" s="44"/>
      <c r="B87" s="12"/>
      <c r="C87" s="13"/>
      <c r="D87" s="59"/>
      <c r="E87" s="59"/>
      <c r="F87" s="14"/>
      <c r="G87" s="15"/>
      <c r="H87" s="15"/>
      <c r="I87" s="15"/>
      <c r="J87" s="15"/>
      <c r="K87" s="15"/>
      <c r="L87" s="13"/>
      <c r="M87" s="14"/>
      <c r="N87" s="15"/>
      <c r="O87" s="29"/>
      <c r="P87" s="16"/>
      <c r="Q87" s="14"/>
      <c r="R87" s="15"/>
      <c r="S87" s="3"/>
      <c r="T87" s="13"/>
      <c r="U87" s="14"/>
      <c r="V87" s="15"/>
      <c r="W87" s="29"/>
      <c r="X87" s="16"/>
      <c r="Y87" s="14"/>
      <c r="Z87" s="15"/>
      <c r="AA87" s="3"/>
      <c r="AB87" s="13"/>
      <c r="AC87" s="14"/>
      <c r="AD87" s="15"/>
      <c r="AE87" s="29"/>
      <c r="AF87" s="16"/>
      <c r="AG87" s="14"/>
      <c r="AH87" s="15"/>
      <c r="AI87" s="3"/>
      <c r="AJ87" s="13"/>
      <c r="AK87" s="14"/>
      <c r="AL87" s="15"/>
      <c r="AM87" s="29"/>
      <c r="AN87" s="16"/>
      <c r="AO87" s="14"/>
      <c r="AP87" s="15"/>
      <c r="AQ87" s="3"/>
      <c r="AR87" s="13"/>
      <c r="AS87" s="3"/>
      <c r="AT87" s="3"/>
      <c r="AU87" s="3"/>
      <c r="AV87" s="3"/>
      <c r="AW87" s="3"/>
      <c r="AX87" s="3"/>
      <c r="AY87" s="3"/>
      <c r="AZ87" s="41"/>
      <c r="BA87" s="14"/>
      <c r="BB87" s="15"/>
      <c r="BC87" s="29"/>
      <c r="BD87" s="29"/>
      <c r="BE87" s="79"/>
    </row>
    <row r="88" spans="1:16381" s="45" customFormat="1" ht="16" thickBot="1" x14ac:dyDescent="0.25">
      <c r="A88" s="349"/>
      <c r="B88" s="350"/>
      <c r="C88" s="351"/>
      <c r="D88" s="52"/>
      <c r="E88" s="22"/>
      <c r="F88" s="23">
        <v>275</v>
      </c>
      <c r="G88" s="23">
        <v>0</v>
      </c>
      <c r="H88" s="23">
        <v>0</v>
      </c>
      <c r="I88" s="23">
        <v>0</v>
      </c>
      <c r="J88" s="23">
        <v>0</v>
      </c>
      <c r="K88" s="23">
        <v>275</v>
      </c>
      <c r="L88" s="23">
        <v>11</v>
      </c>
      <c r="M88" s="22">
        <v>0</v>
      </c>
      <c r="N88" s="23">
        <v>0</v>
      </c>
      <c r="O88" s="31">
        <v>0</v>
      </c>
      <c r="P88" s="25">
        <v>0</v>
      </c>
      <c r="Q88" s="22">
        <v>0</v>
      </c>
      <c r="R88" s="23">
        <v>0</v>
      </c>
      <c r="S88" s="28">
        <v>50</v>
      </c>
      <c r="T88" s="24">
        <v>2</v>
      </c>
      <c r="U88" s="22">
        <v>0</v>
      </c>
      <c r="V88" s="23">
        <v>0</v>
      </c>
      <c r="W88" s="31">
        <v>50</v>
      </c>
      <c r="X88" s="25">
        <v>2</v>
      </c>
      <c r="Y88" s="22">
        <v>0</v>
      </c>
      <c r="Z88" s="23">
        <v>0</v>
      </c>
      <c r="AA88" s="28">
        <v>50</v>
      </c>
      <c r="AB88" s="24">
        <v>2</v>
      </c>
      <c r="AC88" s="22">
        <v>0</v>
      </c>
      <c r="AD88" s="23">
        <v>0</v>
      </c>
      <c r="AE88" s="31">
        <v>25</v>
      </c>
      <c r="AF88" s="25">
        <v>1</v>
      </c>
      <c r="AG88" s="22">
        <v>0</v>
      </c>
      <c r="AH88" s="23">
        <v>0</v>
      </c>
      <c r="AI88" s="28">
        <v>25</v>
      </c>
      <c r="AJ88" s="24">
        <v>1</v>
      </c>
      <c r="AK88" s="22">
        <v>0</v>
      </c>
      <c r="AL88" s="23">
        <v>0</v>
      </c>
      <c r="AM88" s="31">
        <v>25</v>
      </c>
      <c r="AN88" s="25">
        <v>1</v>
      </c>
      <c r="AO88" s="22">
        <v>0</v>
      </c>
      <c r="AP88" s="23">
        <v>0</v>
      </c>
      <c r="AQ88" s="28">
        <v>25</v>
      </c>
      <c r="AR88" s="24">
        <v>1</v>
      </c>
      <c r="AS88" s="28">
        <v>0</v>
      </c>
      <c r="AT88" s="28">
        <v>0</v>
      </c>
      <c r="AU88" s="28">
        <v>25</v>
      </c>
      <c r="AV88" s="28">
        <v>1</v>
      </c>
      <c r="AW88" s="28">
        <v>0</v>
      </c>
      <c r="AX88" s="28">
        <v>0</v>
      </c>
      <c r="AY88" s="28">
        <v>0</v>
      </c>
      <c r="AZ88" s="24">
        <v>0</v>
      </c>
      <c r="BA88" s="22">
        <v>0</v>
      </c>
      <c r="BB88" s="23">
        <v>0</v>
      </c>
      <c r="BC88" s="31">
        <v>0</v>
      </c>
      <c r="BD88" s="31">
        <v>0</v>
      </c>
      <c r="BE88" s="76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  <c r="AMM88"/>
      <c r="AMN88"/>
      <c r="AMO88"/>
      <c r="AMP88"/>
      <c r="AMQ88"/>
      <c r="AMR88"/>
      <c r="AMS88"/>
      <c r="AMT88"/>
      <c r="AMU88"/>
      <c r="AMV88"/>
      <c r="AMW88"/>
      <c r="AMX88"/>
      <c r="AMY88"/>
      <c r="AMZ88"/>
      <c r="ANA88"/>
      <c r="ANB88"/>
      <c r="ANC88"/>
      <c r="AND88"/>
      <c r="ANE88"/>
      <c r="ANF88"/>
      <c r="ANG88"/>
      <c r="ANH88"/>
      <c r="ANI88"/>
      <c r="ANJ88"/>
      <c r="ANK88"/>
      <c r="ANL88"/>
      <c r="ANM88"/>
      <c r="ANN88"/>
      <c r="ANO88"/>
      <c r="ANP88"/>
      <c r="ANQ88"/>
      <c r="ANR88"/>
      <c r="ANS88"/>
      <c r="ANT88"/>
      <c r="ANU88"/>
      <c r="ANV88"/>
      <c r="ANW88"/>
      <c r="ANX88"/>
      <c r="ANY88"/>
      <c r="ANZ88"/>
      <c r="AOA88"/>
      <c r="AOB88"/>
      <c r="AOC88"/>
      <c r="AOD88"/>
      <c r="AOE88"/>
      <c r="AOF88"/>
      <c r="AOG88"/>
      <c r="AOH88"/>
      <c r="AOI88"/>
      <c r="AOJ88"/>
      <c r="AOK88"/>
      <c r="AOL88"/>
      <c r="AOM88"/>
      <c r="AON88"/>
      <c r="AOO88"/>
      <c r="AOP88"/>
      <c r="AOQ88"/>
      <c r="AOR88"/>
      <c r="AOS88"/>
      <c r="AOT88"/>
      <c r="AOU88"/>
      <c r="AOV88"/>
      <c r="AOW88"/>
      <c r="AOX88"/>
      <c r="AOY88"/>
      <c r="AOZ88"/>
      <c r="APA88"/>
      <c r="APB88"/>
      <c r="APC88"/>
      <c r="APD88"/>
      <c r="APE88"/>
      <c r="APF88"/>
      <c r="APG88"/>
      <c r="APH88"/>
      <c r="API88"/>
      <c r="APJ88"/>
      <c r="APK88"/>
      <c r="APL88"/>
      <c r="APM88"/>
      <c r="APN88"/>
      <c r="APO88"/>
      <c r="APP88"/>
      <c r="APQ88"/>
      <c r="APR88"/>
      <c r="APS88"/>
      <c r="APT88"/>
      <c r="APU88"/>
      <c r="APV88"/>
      <c r="APW88"/>
      <c r="APX88"/>
      <c r="APY88"/>
      <c r="APZ88"/>
      <c r="AQA88"/>
      <c r="AQB88"/>
      <c r="AQC88"/>
      <c r="AQD88"/>
      <c r="AQE88"/>
      <c r="AQF88"/>
      <c r="AQG88"/>
      <c r="AQH88"/>
      <c r="AQI88"/>
      <c r="AQJ88"/>
      <c r="AQK88"/>
      <c r="AQL88"/>
      <c r="AQM88"/>
      <c r="AQN88"/>
      <c r="AQO88"/>
      <c r="AQP88"/>
      <c r="AQQ88"/>
      <c r="AQR88"/>
      <c r="AQS88"/>
      <c r="AQT88"/>
      <c r="AQU88"/>
      <c r="AQV88"/>
      <c r="AQW88"/>
      <c r="AQX88"/>
      <c r="AQY88"/>
      <c r="AQZ88"/>
      <c r="ARA88"/>
      <c r="ARB88"/>
      <c r="ARC88"/>
      <c r="ARD88"/>
      <c r="ARE88"/>
      <c r="ARF88"/>
      <c r="ARG88"/>
      <c r="ARH88"/>
      <c r="ARI88"/>
      <c r="ARJ88"/>
      <c r="ARK88"/>
      <c r="ARL88"/>
      <c r="ARM88"/>
      <c r="ARN88"/>
      <c r="ARO88"/>
      <c r="ARP88"/>
      <c r="ARQ88"/>
      <c r="ARR88"/>
      <c r="ARS88"/>
      <c r="ART88"/>
      <c r="ARU88"/>
      <c r="ARV88"/>
      <c r="ARW88"/>
      <c r="ARX88"/>
      <c r="ARY88"/>
      <c r="ARZ88"/>
      <c r="ASA88"/>
      <c r="ASB88"/>
      <c r="ASC88"/>
      <c r="ASD88"/>
      <c r="ASE88"/>
      <c r="ASF88"/>
      <c r="ASG88"/>
      <c r="ASH88"/>
      <c r="ASI88"/>
      <c r="ASJ88"/>
      <c r="ASK88"/>
      <c r="ASL88"/>
      <c r="ASM88"/>
      <c r="ASN88"/>
      <c r="ASO88"/>
      <c r="ASP88"/>
      <c r="ASQ88"/>
      <c r="ASR88"/>
      <c r="ASS88"/>
      <c r="AST88"/>
      <c r="ASU88"/>
      <c r="ASV88"/>
      <c r="ASW88"/>
      <c r="ASX88"/>
      <c r="ASY88"/>
      <c r="ASZ88"/>
      <c r="ATA88"/>
      <c r="ATB88"/>
      <c r="ATC88"/>
      <c r="ATD88"/>
      <c r="ATE88"/>
      <c r="ATF88"/>
      <c r="ATG88"/>
      <c r="ATH88"/>
      <c r="ATI88"/>
      <c r="ATJ88"/>
      <c r="ATK88"/>
      <c r="ATL88"/>
      <c r="ATM88"/>
      <c r="ATN88"/>
      <c r="ATO88"/>
      <c r="ATP88"/>
      <c r="ATQ88"/>
      <c r="ATR88"/>
      <c r="ATS88"/>
      <c r="ATT88"/>
      <c r="ATU88"/>
      <c r="ATV88"/>
      <c r="ATW88"/>
      <c r="ATX88"/>
      <c r="ATY88"/>
      <c r="ATZ88"/>
      <c r="AUA88"/>
      <c r="AUB88"/>
      <c r="AUC88"/>
      <c r="AUD88"/>
      <c r="AUE88"/>
      <c r="AUF88"/>
      <c r="AUG88"/>
      <c r="AUH88"/>
      <c r="AUI88"/>
      <c r="AUJ88"/>
      <c r="AUK88"/>
      <c r="AUL88"/>
      <c r="AUM88"/>
      <c r="AUN88"/>
      <c r="AUO88"/>
      <c r="AUP88"/>
      <c r="AUQ88"/>
      <c r="AUR88"/>
      <c r="AUS88"/>
      <c r="AUT88"/>
      <c r="AUU88"/>
      <c r="AUV88"/>
      <c r="AUW88"/>
      <c r="AUX88"/>
      <c r="AUY88"/>
      <c r="AUZ88"/>
      <c r="AVA88"/>
      <c r="AVB88"/>
      <c r="AVC88"/>
      <c r="AVD88"/>
      <c r="AVE88"/>
      <c r="AVF88"/>
      <c r="AVG88"/>
      <c r="AVH88"/>
      <c r="AVI88"/>
      <c r="AVJ88"/>
      <c r="AVK88"/>
      <c r="AVL88"/>
      <c r="AVM88"/>
      <c r="AVN88"/>
      <c r="AVO88"/>
      <c r="AVP88"/>
      <c r="AVQ88"/>
      <c r="AVR88"/>
      <c r="AVS88"/>
      <c r="AVT88"/>
      <c r="AVU88"/>
      <c r="AVV88"/>
      <c r="AVW88"/>
      <c r="AVX88"/>
      <c r="AVY88"/>
      <c r="AVZ88"/>
      <c r="AWA88"/>
      <c r="AWB88"/>
      <c r="AWC88"/>
      <c r="AWD88"/>
      <c r="AWE88"/>
      <c r="AWF88"/>
      <c r="AWG88"/>
      <c r="AWH88"/>
      <c r="AWI88"/>
      <c r="AWJ88"/>
      <c r="AWK88"/>
      <c r="AWL88"/>
      <c r="AWM88"/>
      <c r="AWN88"/>
      <c r="AWO88"/>
      <c r="AWP88"/>
      <c r="AWQ88"/>
      <c r="AWR88"/>
      <c r="AWS88"/>
      <c r="AWT88"/>
      <c r="AWU88"/>
      <c r="AWV88"/>
      <c r="AWW88"/>
      <c r="AWX88"/>
      <c r="AWY88"/>
      <c r="AWZ88"/>
      <c r="AXA88"/>
      <c r="AXB88"/>
      <c r="AXC88"/>
      <c r="AXD88"/>
      <c r="AXE88"/>
      <c r="AXF88"/>
      <c r="AXG88"/>
      <c r="AXH88"/>
      <c r="AXI88"/>
      <c r="AXJ88"/>
      <c r="AXK88"/>
      <c r="AXL88"/>
      <c r="AXM88"/>
      <c r="AXN88"/>
      <c r="AXO88"/>
      <c r="AXP88"/>
      <c r="AXQ88"/>
      <c r="AXR88"/>
      <c r="AXS88"/>
      <c r="AXT88"/>
      <c r="AXU88"/>
      <c r="AXV88"/>
      <c r="AXW88"/>
      <c r="AXX88"/>
      <c r="AXY88"/>
      <c r="AXZ88"/>
      <c r="AYA88"/>
      <c r="AYB88"/>
      <c r="AYC88"/>
      <c r="AYD88"/>
      <c r="AYE88"/>
      <c r="AYF88"/>
      <c r="AYG88"/>
      <c r="AYH88"/>
      <c r="AYI88"/>
      <c r="AYJ88"/>
      <c r="AYK88"/>
      <c r="AYL88"/>
      <c r="AYM88"/>
      <c r="AYN88"/>
      <c r="AYO88"/>
      <c r="AYP88"/>
      <c r="AYQ88"/>
      <c r="AYR88"/>
      <c r="AYS88"/>
      <c r="AYT88"/>
      <c r="AYU88"/>
      <c r="AYV88"/>
      <c r="AYW88"/>
      <c r="AYX88"/>
      <c r="AYY88"/>
      <c r="AYZ88"/>
      <c r="AZA88"/>
      <c r="AZB88"/>
      <c r="AZC88"/>
      <c r="AZD88"/>
      <c r="AZE88"/>
      <c r="AZF88"/>
      <c r="AZG88"/>
      <c r="AZH88"/>
      <c r="AZI88"/>
      <c r="AZJ88"/>
      <c r="AZK88"/>
      <c r="AZL88"/>
      <c r="AZM88"/>
      <c r="AZN88"/>
      <c r="AZO88"/>
      <c r="AZP88"/>
      <c r="AZQ88"/>
      <c r="AZR88"/>
      <c r="AZS88"/>
      <c r="AZT88"/>
      <c r="AZU88"/>
      <c r="AZV88"/>
      <c r="AZW88"/>
      <c r="AZX88"/>
      <c r="AZY88"/>
      <c r="AZZ88"/>
      <c r="BAA88"/>
      <c r="BAB88"/>
      <c r="BAC88"/>
      <c r="BAD88"/>
      <c r="BAE88"/>
      <c r="BAF88"/>
      <c r="BAG88"/>
      <c r="BAH88"/>
      <c r="BAI88"/>
      <c r="BAJ88"/>
      <c r="BAK88"/>
      <c r="BAL88"/>
      <c r="BAM88"/>
      <c r="BAN88"/>
      <c r="BAO88"/>
      <c r="BAP88"/>
      <c r="BAQ88"/>
      <c r="BAR88"/>
      <c r="BAS88"/>
      <c r="BAT88"/>
      <c r="BAU88"/>
      <c r="BAV88"/>
      <c r="BAW88"/>
      <c r="BAX88"/>
      <c r="BAY88"/>
      <c r="BAZ88"/>
      <c r="BBA88"/>
      <c r="BBB88"/>
      <c r="BBC88"/>
      <c r="BBD88"/>
      <c r="BBE88"/>
      <c r="BBF88"/>
      <c r="BBG88"/>
      <c r="BBH88"/>
      <c r="BBI88"/>
      <c r="BBJ88"/>
      <c r="BBK88"/>
      <c r="BBL88"/>
      <c r="BBM88"/>
      <c r="BBN88"/>
      <c r="BBO88"/>
      <c r="BBP88"/>
      <c r="BBQ88"/>
      <c r="BBR88"/>
      <c r="BBS88"/>
      <c r="BBT88"/>
      <c r="BBU88"/>
      <c r="BBV88"/>
      <c r="BBW88"/>
      <c r="BBX88"/>
      <c r="BBY88"/>
      <c r="BBZ88"/>
      <c r="BCA88"/>
      <c r="BCB88"/>
      <c r="BCC88"/>
      <c r="BCD88"/>
      <c r="BCE88"/>
      <c r="BCF88"/>
      <c r="BCG88"/>
      <c r="BCH88"/>
      <c r="BCI88"/>
      <c r="BCJ88"/>
      <c r="BCK88"/>
      <c r="BCL88"/>
      <c r="BCM88"/>
      <c r="BCN88"/>
      <c r="BCO88"/>
      <c r="BCP88"/>
      <c r="BCQ88"/>
      <c r="BCR88"/>
      <c r="BCS88"/>
      <c r="BCT88"/>
      <c r="BCU88"/>
      <c r="BCV88"/>
      <c r="BCW88"/>
      <c r="BCX88"/>
      <c r="BCY88"/>
      <c r="BCZ88"/>
      <c r="BDA88"/>
      <c r="BDB88"/>
      <c r="BDC88"/>
      <c r="BDD88"/>
      <c r="BDE88"/>
      <c r="BDF88"/>
      <c r="BDG88"/>
      <c r="BDH88"/>
      <c r="BDI88"/>
      <c r="BDJ88"/>
      <c r="BDK88"/>
      <c r="BDL88"/>
      <c r="BDM88"/>
      <c r="BDN88"/>
      <c r="BDO88"/>
      <c r="BDP88"/>
      <c r="BDQ88"/>
      <c r="BDR88"/>
      <c r="BDS88"/>
      <c r="BDT88"/>
      <c r="BDU88"/>
      <c r="BDV88"/>
      <c r="BDW88"/>
      <c r="BDX88"/>
      <c r="BDY88"/>
      <c r="BDZ88"/>
      <c r="BEA88"/>
      <c r="BEB88"/>
      <c r="BEC88"/>
      <c r="BED88"/>
      <c r="BEE88"/>
      <c r="BEF88"/>
      <c r="BEG88"/>
      <c r="BEH88"/>
      <c r="BEI88"/>
      <c r="BEJ88"/>
      <c r="BEK88"/>
      <c r="BEL88"/>
      <c r="BEM88"/>
      <c r="BEN88"/>
      <c r="BEO88"/>
      <c r="BEP88"/>
      <c r="BEQ88"/>
      <c r="BER88"/>
      <c r="BES88"/>
      <c r="BET88"/>
      <c r="BEU88"/>
      <c r="BEV88"/>
      <c r="BEW88"/>
      <c r="BEX88"/>
      <c r="BEY88"/>
      <c r="BEZ88"/>
      <c r="BFA88"/>
      <c r="BFB88"/>
      <c r="BFC88"/>
      <c r="BFD88"/>
      <c r="BFE88"/>
      <c r="BFF88"/>
      <c r="BFG88"/>
      <c r="BFH88"/>
      <c r="BFI88"/>
      <c r="BFJ88"/>
      <c r="BFK88"/>
      <c r="BFL88"/>
      <c r="BFM88"/>
      <c r="BFN88"/>
      <c r="BFO88"/>
      <c r="BFP88"/>
      <c r="BFQ88"/>
      <c r="BFR88"/>
      <c r="BFS88"/>
      <c r="BFT88"/>
      <c r="BFU88"/>
      <c r="BFV88"/>
      <c r="BFW88"/>
      <c r="BFX88"/>
      <c r="BFY88"/>
      <c r="BFZ88"/>
      <c r="BGA88"/>
      <c r="BGB88"/>
      <c r="BGC88"/>
      <c r="BGD88"/>
      <c r="BGE88"/>
      <c r="BGF88"/>
      <c r="BGG88"/>
      <c r="BGH88"/>
      <c r="BGI88"/>
      <c r="BGJ88"/>
      <c r="BGK88"/>
      <c r="BGL88"/>
      <c r="BGM88"/>
      <c r="BGN88"/>
      <c r="BGO88"/>
      <c r="BGP88"/>
      <c r="BGQ88"/>
      <c r="BGR88"/>
      <c r="BGS88"/>
      <c r="BGT88"/>
      <c r="BGU88"/>
      <c r="BGV88"/>
      <c r="BGW88"/>
      <c r="BGX88"/>
      <c r="BGY88"/>
      <c r="BGZ88"/>
      <c r="BHA88"/>
      <c r="BHB88"/>
      <c r="BHC88"/>
      <c r="BHD88"/>
      <c r="BHE88"/>
      <c r="BHF88"/>
      <c r="BHG88"/>
      <c r="BHH88"/>
      <c r="BHI88"/>
      <c r="BHJ88"/>
      <c r="BHK88"/>
      <c r="BHL88"/>
      <c r="BHM88"/>
      <c r="BHN88"/>
      <c r="BHO88"/>
      <c r="BHP88"/>
      <c r="BHQ88"/>
      <c r="BHR88"/>
      <c r="BHS88"/>
      <c r="BHT88"/>
      <c r="BHU88"/>
      <c r="BHV88"/>
      <c r="BHW88"/>
      <c r="BHX88"/>
      <c r="BHY88"/>
      <c r="BHZ88"/>
      <c r="BIA88"/>
      <c r="BIB88"/>
      <c r="BIC88"/>
      <c r="BID88"/>
      <c r="BIE88"/>
      <c r="BIF88"/>
      <c r="BIG88"/>
      <c r="BIH88"/>
      <c r="BII88"/>
      <c r="BIJ88"/>
      <c r="BIK88"/>
      <c r="BIL88"/>
      <c r="BIM88"/>
      <c r="BIN88"/>
      <c r="BIO88"/>
      <c r="BIP88"/>
      <c r="BIQ88"/>
      <c r="BIR88"/>
      <c r="BIS88"/>
      <c r="BIT88"/>
      <c r="BIU88"/>
      <c r="BIV88"/>
      <c r="BIW88"/>
      <c r="BIX88"/>
      <c r="BIY88"/>
      <c r="BIZ88"/>
      <c r="BJA88"/>
      <c r="BJB88"/>
      <c r="BJC88"/>
      <c r="BJD88"/>
      <c r="BJE88"/>
      <c r="BJF88"/>
      <c r="BJG88"/>
      <c r="BJH88"/>
      <c r="BJI88"/>
      <c r="BJJ88"/>
      <c r="BJK88"/>
      <c r="BJL88"/>
      <c r="BJM88"/>
      <c r="BJN88"/>
      <c r="BJO88"/>
      <c r="BJP88"/>
      <c r="BJQ88"/>
      <c r="BJR88"/>
      <c r="BJS88"/>
      <c r="BJT88"/>
      <c r="BJU88"/>
      <c r="BJV88"/>
      <c r="BJW88"/>
      <c r="BJX88"/>
      <c r="BJY88"/>
      <c r="BJZ88"/>
      <c r="BKA88"/>
      <c r="BKB88"/>
      <c r="BKC88"/>
      <c r="BKD88"/>
      <c r="BKE88"/>
      <c r="BKF88"/>
      <c r="BKG88"/>
      <c r="BKH88"/>
      <c r="BKI88"/>
      <c r="BKJ88"/>
      <c r="BKK88"/>
      <c r="BKL88"/>
      <c r="BKM88"/>
      <c r="BKN88"/>
      <c r="BKO88"/>
      <c r="BKP88"/>
      <c r="BKQ88"/>
      <c r="BKR88"/>
      <c r="BKS88"/>
      <c r="BKT88"/>
      <c r="BKU88"/>
      <c r="BKV88"/>
      <c r="BKW88"/>
      <c r="BKX88"/>
      <c r="BKY88"/>
      <c r="BKZ88"/>
      <c r="BLA88"/>
      <c r="BLB88"/>
      <c r="BLC88"/>
      <c r="BLD88"/>
      <c r="BLE88"/>
      <c r="BLF88"/>
      <c r="BLG88"/>
      <c r="BLH88"/>
      <c r="BLI88"/>
      <c r="BLJ88"/>
      <c r="BLK88"/>
      <c r="BLL88"/>
      <c r="BLM88"/>
      <c r="BLN88"/>
      <c r="BLO88"/>
      <c r="BLP88"/>
      <c r="BLQ88"/>
      <c r="BLR88"/>
      <c r="BLS88"/>
      <c r="BLT88"/>
      <c r="BLU88"/>
      <c r="BLV88"/>
      <c r="BLW88"/>
      <c r="BLX88"/>
      <c r="BLY88"/>
      <c r="BLZ88"/>
      <c r="BMA88"/>
      <c r="BMB88"/>
      <c r="BMC88"/>
      <c r="BMD88"/>
      <c r="BME88"/>
      <c r="BMF88"/>
      <c r="BMG88"/>
      <c r="BMH88"/>
      <c r="BMI88"/>
      <c r="BMJ88"/>
      <c r="BMK88"/>
      <c r="BML88"/>
      <c r="BMM88"/>
      <c r="BMN88"/>
      <c r="BMO88"/>
      <c r="BMP88"/>
      <c r="BMQ88"/>
      <c r="BMR88"/>
      <c r="BMS88"/>
      <c r="BMT88"/>
      <c r="BMU88"/>
      <c r="BMV88"/>
      <c r="BMW88"/>
      <c r="BMX88"/>
      <c r="BMY88"/>
      <c r="BMZ88"/>
      <c r="BNA88"/>
      <c r="BNB88"/>
      <c r="BNC88"/>
      <c r="BND88"/>
      <c r="BNE88"/>
      <c r="BNF88"/>
      <c r="BNG88"/>
      <c r="BNH88"/>
      <c r="BNI88"/>
      <c r="BNJ88"/>
      <c r="BNK88"/>
      <c r="BNL88"/>
      <c r="BNM88"/>
      <c r="BNN88"/>
      <c r="BNO88"/>
      <c r="BNP88"/>
      <c r="BNQ88"/>
      <c r="BNR88"/>
      <c r="BNS88"/>
      <c r="BNT88"/>
      <c r="BNU88"/>
      <c r="BNV88"/>
      <c r="BNW88"/>
      <c r="BNX88"/>
      <c r="BNY88"/>
      <c r="BNZ88"/>
      <c r="BOA88"/>
      <c r="BOB88"/>
      <c r="BOC88"/>
      <c r="BOD88"/>
      <c r="BOE88"/>
      <c r="BOF88"/>
      <c r="BOG88"/>
      <c r="BOH88"/>
      <c r="BOI88"/>
      <c r="BOJ88"/>
      <c r="BOK88"/>
      <c r="BOL88"/>
      <c r="BOM88"/>
      <c r="BON88"/>
      <c r="BOO88"/>
      <c r="BOP88"/>
      <c r="BOQ88"/>
      <c r="BOR88"/>
      <c r="BOS88"/>
      <c r="BOT88"/>
      <c r="BOU88"/>
      <c r="BOV88"/>
      <c r="BOW88"/>
      <c r="BOX88"/>
      <c r="BOY88"/>
      <c r="BOZ88"/>
      <c r="BPA88"/>
      <c r="BPB88"/>
      <c r="BPC88"/>
      <c r="BPD88"/>
      <c r="BPE88"/>
      <c r="BPF88"/>
      <c r="BPG88"/>
      <c r="BPH88"/>
      <c r="BPI88"/>
      <c r="BPJ88"/>
      <c r="BPK88"/>
      <c r="BPL88"/>
      <c r="BPM88"/>
      <c r="BPN88"/>
      <c r="BPO88"/>
      <c r="BPP88"/>
      <c r="BPQ88"/>
      <c r="BPR88"/>
      <c r="BPS88"/>
      <c r="BPT88"/>
      <c r="BPU88"/>
      <c r="BPV88"/>
      <c r="BPW88"/>
      <c r="BPX88"/>
      <c r="BPY88"/>
      <c r="BPZ88"/>
      <c r="BQA88"/>
      <c r="BQB88"/>
      <c r="BQC88"/>
      <c r="BQD88"/>
      <c r="BQE88"/>
      <c r="BQF88"/>
      <c r="BQG88"/>
      <c r="BQH88"/>
      <c r="BQI88"/>
      <c r="BQJ88"/>
      <c r="BQK88"/>
      <c r="BQL88"/>
      <c r="BQM88"/>
      <c r="BQN88"/>
      <c r="BQO88"/>
      <c r="BQP88"/>
      <c r="BQQ88"/>
      <c r="BQR88"/>
      <c r="BQS88"/>
      <c r="BQT88"/>
      <c r="BQU88"/>
      <c r="BQV88"/>
      <c r="BQW88"/>
      <c r="BQX88"/>
      <c r="BQY88"/>
      <c r="BQZ88"/>
      <c r="BRA88"/>
      <c r="BRB88"/>
      <c r="BRC88"/>
      <c r="BRD88"/>
      <c r="BRE88"/>
      <c r="BRF88"/>
      <c r="BRG88"/>
      <c r="BRH88"/>
      <c r="BRI88"/>
      <c r="BRJ88"/>
      <c r="BRK88"/>
      <c r="BRL88"/>
      <c r="BRM88"/>
      <c r="BRN88"/>
      <c r="BRO88"/>
      <c r="BRP88"/>
      <c r="BRQ88"/>
      <c r="BRR88"/>
      <c r="BRS88"/>
      <c r="BRT88"/>
      <c r="BRU88"/>
      <c r="BRV88"/>
      <c r="BRW88"/>
      <c r="BRX88"/>
      <c r="BRY88"/>
      <c r="BRZ88"/>
      <c r="BSA88"/>
      <c r="BSB88"/>
      <c r="BSC88"/>
      <c r="BSD88"/>
      <c r="BSE88"/>
      <c r="BSF88"/>
      <c r="BSG88"/>
      <c r="BSH88"/>
      <c r="BSI88"/>
      <c r="BSJ88"/>
      <c r="BSK88"/>
      <c r="BSL88"/>
      <c r="BSM88"/>
      <c r="BSN88"/>
      <c r="BSO88"/>
      <c r="BSP88"/>
      <c r="BSQ88"/>
      <c r="BSR88"/>
      <c r="BSS88"/>
      <c r="BST88"/>
      <c r="BSU88"/>
      <c r="BSV88"/>
      <c r="BSW88"/>
      <c r="BSX88"/>
      <c r="BSY88"/>
      <c r="BSZ88"/>
      <c r="BTA88"/>
      <c r="BTB88"/>
      <c r="BTC88"/>
      <c r="BTD88"/>
      <c r="BTE88"/>
      <c r="BTF88"/>
      <c r="BTG88"/>
      <c r="BTH88"/>
      <c r="BTI88"/>
      <c r="BTJ88"/>
      <c r="BTK88"/>
      <c r="BTL88"/>
      <c r="BTM88"/>
      <c r="BTN88"/>
      <c r="BTO88"/>
      <c r="BTP88"/>
      <c r="BTQ88"/>
      <c r="BTR88"/>
      <c r="BTS88"/>
      <c r="BTT88"/>
      <c r="BTU88"/>
      <c r="BTV88"/>
      <c r="BTW88"/>
      <c r="BTX88"/>
      <c r="BTY88"/>
      <c r="BTZ88"/>
      <c r="BUA88"/>
      <c r="BUB88"/>
      <c r="BUC88"/>
      <c r="BUD88"/>
      <c r="BUE88"/>
      <c r="BUF88"/>
      <c r="BUG88"/>
      <c r="BUH88"/>
      <c r="BUI88"/>
      <c r="BUJ88"/>
      <c r="BUK88"/>
      <c r="BUL88"/>
      <c r="BUM88"/>
      <c r="BUN88"/>
      <c r="BUO88"/>
      <c r="BUP88"/>
      <c r="BUQ88"/>
      <c r="BUR88"/>
      <c r="BUS88"/>
      <c r="BUT88"/>
      <c r="BUU88"/>
      <c r="BUV88"/>
      <c r="BUW88"/>
      <c r="BUX88"/>
      <c r="BUY88"/>
      <c r="BUZ88"/>
      <c r="BVA88"/>
      <c r="BVB88"/>
      <c r="BVC88"/>
      <c r="BVD88"/>
      <c r="BVE88"/>
      <c r="BVF88"/>
      <c r="BVG88"/>
      <c r="BVH88"/>
      <c r="BVI88"/>
      <c r="BVJ88"/>
      <c r="BVK88"/>
      <c r="BVL88"/>
      <c r="BVM88"/>
      <c r="BVN88"/>
      <c r="BVO88"/>
      <c r="BVP88"/>
      <c r="BVQ88"/>
      <c r="BVR88"/>
      <c r="BVS88"/>
      <c r="BVT88"/>
      <c r="BVU88"/>
      <c r="BVV88"/>
      <c r="BVW88"/>
      <c r="BVX88"/>
      <c r="BVY88"/>
      <c r="BVZ88"/>
      <c r="BWA88"/>
      <c r="BWB88"/>
      <c r="BWC88"/>
      <c r="BWD88"/>
      <c r="BWE88"/>
      <c r="BWF88"/>
      <c r="BWG88"/>
      <c r="BWH88"/>
      <c r="BWI88"/>
      <c r="BWJ88"/>
      <c r="BWK88"/>
      <c r="BWL88"/>
      <c r="BWM88"/>
      <c r="BWN88"/>
      <c r="BWO88"/>
      <c r="BWP88"/>
      <c r="BWQ88"/>
      <c r="BWR88"/>
      <c r="BWS88"/>
      <c r="BWT88"/>
      <c r="BWU88"/>
      <c r="BWV88"/>
      <c r="BWW88"/>
      <c r="BWX88"/>
      <c r="BWY88"/>
      <c r="BWZ88"/>
      <c r="BXA88"/>
      <c r="BXB88"/>
      <c r="BXC88"/>
      <c r="BXD88"/>
      <c r="BXE88"/>
      <c r="BXF88"/>
      <c r="BXG88"/>
      <c r="BXH88"/>
      <c r="BXI88"/>
      <c r="BXJ88"/>
      <c r="BXK88"/>
      <c r="BXL88"/>
      <c r="BXM88"/>
      <c r="BXN88"/>
      <c r="BXO88"/>
      <c r="BXP88"/>
      <c r="BXQ88"/>
      <c r="BXR88"/>
      <c r="BXS88"/>
      <c r="BXT88"/>
      <c r="BXU88"/>
      <c r="BXV88"/>
      <c r="BXW88"/>
      <c r="BXX88"/>
      <c r="BXY88"/>
      <c r="BXZ88"/>
      <c r="BYA88"/>
      <c r="BYB88"/>
      <c r="BYC88"/>
      <c r="BYD88"/>
      <c r="BYE88"/>
      <c r="BYF88"/>
      <c r="BYG88"/>
      <c r="BYH88"/>
      <c r="BYI88"/>
      <c r="BYJ88"/>
      <c r="BYK88"/>
      <c r="BYL88"/>
      <c r="BYM88"/>
      <c r="BYN88"/>
      <c r="BYO88"/>
      <c r="BYP88"/>
      <c r="BYQ88"/>
      <c r="BYR88"/>
      <c r="BYS88"/>
      <c r="BYT88"/>
      <c r="BYU88"/>
      <c r="BYV88"/>
      <c r="BYW88"/>
      <c r="BYX88"/>
      <c r="BYY88"/>
      <c r="BYZ88"/>
      <c r="BZA88"/>
      <c r="BZB88"/>
      <c r="BZC88"/>
      <c r="BZD88"/>
      <c r="BZE88"/>
      <c r="BZF88"/>
      <c r="BZG88"/>
      <c r="BZH88"/>
      <c r="BZI88"/>
      <c r="BZJ88"/>
      <c r="BZK88"/>
      <c r="BZL88"/>
      <c r="BZM88"/>
      <c r="BZN88"/>
      <c r="BZO88"/>
      <c r="BZP88"/>
      <c r="BZQ88"/>
      <c r="BZR88"/>
      <c r="BZS88"/>
      <c r="BZT88"/>
      <c r="BZU88"/>
      <c r="BZV88"/>
      <c r="BZW88"/>
      <c r="BZX88"/>
      <c r="BZY88"/>
      <c r="BZZ88"/>
      <c r="CAA88"/>
      <c r="CAB88"/>
      <c r="CAC88"/>
      <c r="CAD88"/>
      <c r="CAE88"/>
      <c r="CAF88"/>
      <c r="CAG88"/>
      <c r="CAH88"/>
      <c r="CAI88"/>
      <c r="CAJ88"/>
      <c r="CAK88"/>
      <c r="CAL88"/>
      <c r="CAM88"/>
      <c r="CAN88"/>
      <c r="CAO88"/>
      <c r="CAP88"/>
      <c r="CAQ88"/>
      <c r="CAR88"/>
      <c r="CAS88"/>
      <c r="CAT88"/>
      <c r="CAU88"/>
      <c r="CAV88"/>
      <c r="CAW88"/>
      <c r="CAX88"/>
      <c r="CAY88"/>
      <c r="CAZ88"/>
      <c r="CBA88"/>
      <c r="CBB88"/>
      <c r="CBC88"/>
      <c r="CBD88"/>
      <c r="CBE88"/>
      <c r="CBF88"/>
      <c r="CBG88"/>
      <c r="CBH88"/>
      <c r="CBI88"/>
      <c r="CBJ88"/>
      <c r="CBK88"/>
      <c r="CBL88"/>
      <c r="CBM88"/>
      <c r="CBN88"/>
      <c r="CBO88"/>
      <c r="CBP88"/>
      <c r="CBQ88"/>
      <c r="CBR88"/>
      <c r="CBS88"/>
      <c r="CBT88"/>
      <c r="CBU88"/>
      <c r="CBV88"/>
      <c r="CBW88"/>
      <c r="CBX88"/>
      <c r="CBY88"/>
      <c r="CBZ88"/>
      <c r="CCA88"/>
      <c r="CCB88"/>
      <c r="CCC88"/>
      <c r="CCD88"/>
      <c r="CCE88"/>
      <c r="CCF88"/>
      <c r="CCG88"/>
      <c r="CCH88"/>
      <c r="CCI88"/>
      <c r="CCJ88"/>
      <c r="CCK88"/>
      <c r="CCL88"/>
      <c r="CCM88"/>
      <c r="CCN88"/>
      <c r="CCO88"/>
      <c r="CCP88"/>
      <c r="CCQ88"/>
      <c r="CCR88"/>
      <c r="CCS88"/>
      <c r="CCT88"/>
      <c r="CCU88"/>
      <c r="CCV88"/>
      <c r="CCW88"/>
      <c r="CCX88"/>
      <c r="CCY88"/>
      <c r="CCZ88"/>
      <c r="CDA88"/>
      <c r="CDB88"/>
      <c r="CDC88"/>
      <c r="CDD88"/>
      <c r="CDE88"/>
      <c r="CDF88"/>
      <c r="CDG88"/>
      <c r="CDH88"/>
      <c r="CDI88"/>
      <c r="CDJ88"/>
      <c r="CDK88"/>
      <c r="CDL88"/>
      <c r="CDM88"/>
      <c r="CDN88"/>
      <c r="CDO88"/>
      <c r="CDP88"/>
      <c r="CDQ88"/>
      <c r="CDR88"/>
      <c r="CDS88"/>
      <c r="CDT88"/>
      <c r="CDU88"/>
      <c r="CDV88"/>
      <c r="CDW88"/>
      <c r="CDX88"/>
      <c r="CDY88"/>
      <c r="CDZ88"/>
      <c r="CEA88"/>
      <c r="CEB88"/>
      <c r="CEC88"/>
      <c r="CED88"/>
      <c r="CEE88"/>
      <c r="CEF88"/>
      <c r="CEG88"/>
      <c r="CEH88"/>
      <c r="CEI88"/>
      <c r="CEJ88"/>
      <c r="CEK88"/>
      <c r="CEL88"/>
      <c r="CEM88"/>
      <c r="CEN88"/>
      <c r="CEO88"/>
      <c r="CEP88"/>
      <c r="CEQ88"/>
      <c r="CER88"/>
      <c r="CES88"/>
      <c r="CET88"/>
      <c r="CEU88"/>
      <c r="CEV88"/>
      <c r="CEW88"/>
      <c r="CEX88"/>
      <c r="CEY88"/>
      <c r="CEZ88"/>
      <c r="CFA88"/>
      <c r="CFB88"/>
      <c r="CFC88"/>
      <c r="CFD88"/>
      <c r="CFE88"/>
      <c r="CFF88"/>
      <c r="CFG88"/>
      <c r="CFH88"/>
      <c r="CFI88"/>
      <c r="CFJ88"/>
      <c r="CFK88"/>
      <c r="CFL88"/>
      <c r="CFM88"/>
      <c r="CFN88"/>
      <c r="CFO88"/>
      <c r="CFP88"/>
      <c r="CFQ88"/>
      <c r="CFR88"/>
      <c r="CFS88"/>
      <c r="CFT88"/>
      <c r="CFU88"/>
      <c r="CFV88"/>
      <c r="CFW88"/>
      <c r="CFX88"/>
      <c r="CFY88"/>
      <c r="CFZ88"/>
      <c r="CGA88"/>
      <c r="CGB88"/>
      <c r="CGC88"/>
      <c r="CGD88"/>
      <c r="CGE88"/>
      <c r="CGF88"/>
      <c r="CGG88"/>
      <c r="CGH88"/>
      <c r="CGI88"/>
      <c r="CGJ88"/>
      <c r="CGK88"/>
      <c r="CGL88"/>
      <c r="CGM88"/>
      <c r="CGN88"/>
      <c r="CGO88"/>
      <c r="CGP88"/>
      <c r="CGQ88"/>
      <c r="CGR88"/>
      <c r="CGS88"/>
      <c r="CGT88"/>
      <c r="CGU88"/>
      <c r="CGV88"/>
      <c r="CGW88"/>
      <c r="CGX88"/>
      <c r="CGY88"/>
      <c r="CGZ88"/>
      <c r="CHA88"/>
      <c r="CHB88"/>
      <c r="CHC88"/>
      <c r="CHD88"/>
      <c r="CHE88"/>
      <c r="CHF88"/>
      <c r="CHG88"/>
      <c r="CHH88"/>
      <c r="CHI88"/>
      <c r="CHJ88"/>
      <c r="CHK88"/>
      <c r="CHL88"/>
      <c r="CHM88"/>
      <c r="CHN88"/>
      <c r="CHO88"/>
      <c r="CHP88"/>
      <c r="CHQ88"/>
      <c r="CHR88"/>
      <c r="CHS88"/>
      <c r="CHT88"/>
      <c r="CHU88"/>
      <c r="CHV88"/>
      <c r="CHW88"/>
      <c r="CHX88"/>
      <c r="CHY88"/>
      <c r="CHZ88"/>
      <c r="CIA88"/>
      <c r="CIB88"/>
      <c r="CIC88"/>
      <c r="CID88"/>
      <c r="CIE88"/>
      <c r="CIF88"/>
      <c r="CIG88"/>
      <c r="CIH88"/>
      <c r="CII88"/>
      <c r="CIJ88"/>
      <c r="CIK88"/>
      <c r="CIL88"/>
      <c r="CIM88"/>
      <c r="CIN88"/>
      <c r="CIO88"/>
      <c r="CIP88"/>
      <c r="CIQ88"/>
      <c r="CIR88"/>
      <c r="CIS88"/>
      <c r="CIT88"/>
      <c r="CIU88"/>
      <c r="CIV88"/>
      <c r="CIW88"/>
      <c r="CIX88"/>
      <c r="CIY88"/>
      <c r="CIZ88"/>
      <c r="CJA88"/>
      <c r="CJB88"/>
      <c r="CJC88"/>
      <c r="CJD88"/>
      <c r="CJE88"/>
      <c r="CJF88"/>
      <c r="CJG88"/>
      <c r="CJH88"/>
      <c r="CJI88"/>
      <c r="CJJ88"/>
      <c r="CJK88"/>
      <c r="CJL88"/>
      <c r="CJM88"/>
      <c r="CJN88"/>
      <c r="CJO88"/>
      <c r="CJP88"/>
      <c r="CJQ88"/>
      <c r="CJR88"/>
      <c r="CJS88"/>
      <c r="CJT88"/>
      <c r="CJU88"/>
      <c r="CJV88"/>
      <c r="CJW88"/>
      <c r="CJX88"/>
      <c r="CJY88"/>
      <c r="CJZ88"/>
      <c r="CKA88"/>
      <c r="CKB88"/>
      <c r="CKC88"/>
      <c r="CKD88"/>
      <c r="CKE88"/>
      <c r="CKF88"/>
      <c r="CKG88"/>
      <c r="CKH88"/>
      <c r="CKI88"/>
      <c r="CKJ88"/>
      <c r="CKK88"/>
      <c r="CKL88"/>
      <c r="CKM88"/>
      <c r="CKN88"/>
      <c r="CKO88"/>
      <c r="CKP88"/>
      <c r="CKQ88"/>
      <c r="CKR88"/>
      <c r="CKS88"/>
      <c r="CKT88"/>
      <c r="CKU88"/>
      <c r="CKV88"/>
      <c r="CKW88"/>
      <c r="CKX88"/>
      <c r="CKY88"/>
      <c r="CKZ88"/>
      <c r="CLA88"/>
      <c r="CLB88"/>
      <c r="CLC88"/>
      <c r="CLD88"/>
      <c r="CLE88"/>
      <c r="CLF88"/>
      <c r="CLG88"/>
      <c r="CLH88"/>
      <c r="CLI88"/>
      <c r="CLJ88"/>
      <c r="CLK88"/>
      <c r="CLL88"/>
      <c r="CLM88"/>
      <c r="CLN88"/>
      <c r="CLO88"/>
      <c r="CLP88"/>
      <c r="CLQ88"/>
      <c r="CLR88"/>
      <c r="CLS88"/>
      <c r="CLT88"/>
      <c r="CLU88"/>
      <c r="CLV88"/>
      <c r="CLW88"/>
      <c r="CLX88"/>
      <c r="CLY88"/>
      <c r="CLZ88"/>
      <c r="CMA88"/>
      <c r="CMB88"/>
      <c r="CMC88"/>
      <c r="CMD88"/>
      <c r="CME88"/>
      <c r="CMF88"/>
      <c r="CMG88"/>
      <c r="CMH88"/>
      <c r="CMI88"/>
      <c r="CMJ88"/>
      <c r="CMK88"/>
      <c r="CML88"/>
      <c r="CMM88"/>
      <c r="CMN88"/>
      <c r="CMO88"/>
      <c r="CMP88"/>
      <c r="CMQ88"/>
      <c r="CMR88"/>
      <c r="CMS88"/>
      <c r="CMT88"/>
      <c r="CMU88"/>
      <c r="CMV88"/>
      <c r="CMW88"/>
      <c r="CMX88"/>
      <c r="CMY88"/>
      <c r="CMZ88"/>
      <c r="CNA88"/>
      <c r="CNB88"/>
      <c r="CNC88"/>
      <c r="CND88"/>
      <c r="CNE88"/>
      <c r="CNF88"/>
      <c r="CNG88"/>
      <c r="CNH88"/>
      <c r="CNI88"/>
      <c r="CNJ88"/>
      <c r="CNK88"/>
      <c r="CNL88"/>
      <c r="CNM88"/>
      <c r="CNN88"/>
      <c r="CNO88"/>
      <c r="CNP88"/>
      <c r="CNQ88"/>
      <c r="CNR88"/>
      <c r="CNS88"/>
      <c r="CNT88"/>
      <c r="CNU88"/>
      <c r="CNV88"/>
      <c r="CNW88"/>
      <c r="CNX88"/>
      <c r="CNY88"/>
      <c r="CNZ88"/>
      <c r="COA88"/>
      <c r="COB88"/>
      <c r="COC88"/>
      <c r="COD88"/>
      <c r="COE88"/>
      <c r="COF88"/>
      <c r="COG88"/>
      <c r="COH88"/>
      <c r="COI88"/>
      <c r="COJ88"/>
      <c r="COK88"/>
      <c r="COL88"/>
      <c r="COM88"/>
      <c r="CON88"/>
      <c r="COO88"/>
      <c r="COP88"/>
      <c r="COQ88"/>
      <c r="COR88"/>
      <c r="COS88"/>
      <c r="COT88"/>
      <c r="COU88"/>
      <c r="COV88"/>
      <c r="COW88"/>
      <c r="COX88"/>
      <c r="COY88"/>
      <c r="COZ88"/>
      <c r="CPA88"/>
      <c r="CPB88"/>
      <c r="CPC88"/>
      <c r="CPD88"/>
      <c r="CPE88"/>
      <c r="CPF88"/>
      <c r="CPG88"/>
      <c r="CPH88"/>
      <c r="CPI88"/>
      <c r="CPJ88"/>
      <c r="CPK88"/>
      <c r="CPL88"/>
      <c r="CPM88"/>
      <c r="CPN88"/>
      <c r="CPO88"/>
      <c r="CPP88"/>
      <c r="CPQ88"/>
      <c r="CPR88"/>
      <c r="CPS88"/>
      <c r="CPT88"/>
      <c r="CPU88"/>
      <c r="CPV88"/>
      <c r="CPW88"/>
      <c r="CPX88"/>
      <c r="CPY88"/>
      <c r="CPZ88"/>
      <c r="CQA88"/>
      <c r="CQB88"/>
      <c r="CQC88"/>
      <c r="CQD88"/>
      <c r="CQE88"/>
      <c r="CQF88"/>
      <c r="CQG88"/>
      <c r="CQH88"/>
      <c r="CQI88"/>
      <c r="CQJ88"/>
      <c r="CQK88"/>
      <c r="CQL88"/>
      <c r="CQM88"/>
      <c r="CQN88"/>
      <c r="CQO88"/>
      <c r="CQP88"/>
      <c r="CQQ88"/>
      <c r="CQR88"/>
      <c r="CQS88"/>
      <c r="CQT88"/>
      <c r="CQU88"/>
      <c r="CQV88"/>
      <c r="CQW88"/>
      <c r="CQX88"/>
      <c r="CQY88"/>
      <c r="CQZ88"/>
      <c r="CRA88"/>
      <c r="CRB88"/>
      <c r="CRC88"/>
      <c r="CRD88"/>
      <c r="CRE88"/>
      <c r="CRF88"/>
      <c r="CRG88"/>
      <c r="CRH88"/>
      <c r="CRI88"/>
      <c r="CRJ88"/>
      <c r="CRK88"/>
      <c r="CRL88"/>
      <c r="CRM88"/>
      <c r="CRN88"/>
      <c r="CRO88"/>
      <c r="CRP88"/>
      <c r="CRQ88"/>
      <c r="CRR88"/>
      <c r="CRS88"/>
      <c r="CRT88"/>
      <c r="CRU88"/>
      <c r="CRV88"/>
      <c r="CRW88"/>
      <c r="CRX88"/>
      <c r="CRY88"/>
      <c r="CRZ88"/>
      <c r="CSA88"/>
      <c r="CSB88"/>
      <c r="CSC88"/>
      <c r="CSD88"/>
      <c r="CSE88"/>
      <c r="CSF88"/>
      <c r="CSG88"/>
      <c r="CSH88"/>
      <c r="CSI88"/>
      <c r="CSJ88"/>
      <c r="CSK88"/>
      <c r="CSL88"/>
      <c r="CSM88"/>
      <c r="CSN88"/>
      <c r="CSO88"/>
      <c r="CSP88"/>
      <c r="CSQ88"/>
      <c r="CSR88"/>
      <c r="CSS88"/>
      <c r="CST88"/>
      <c r="CSU88"/>
      <c r="CSV88"/>
      <c r="CSW88"/>
      <c r="CSX88"/>
      <c r="CSY88"/>
      <c r="CSZ88"/>
      <c r="CTA88"/>
      <c r="CTB88"/>
      <c r="CTC88"/>
      <c r="CTD88"/>
      <c r="CTE88"/>
      <c r="CTF88"/>
      <c r="CTG88"/>
      <c r="CTH88"/>
      <c r="CTI88"/>
      <c r="CTJ88"/>
      <c r="CTK88"/>
      <c r="CTL88"/>
      <c r="CTM88"/>
      <c r="CTN88"/>
      <c r="CTO88"/>
      <c r="CTP88"/>
      <c r="CTQ88"/>
      <c r="CTR88"/>
      <c r="CTS88"/>
      <c r="CTT88"/>
      <c r="CTU88"/>
      <c r="CTV88"/>
      <c r="CTW88"/>
      <c r="CTX88"/>
      <c r="CTY88"/>
      <c r="CTZ88"/>
      <c r="CUA88"/>
      <c r="CUB88"/>
      <c r="CUC88"/>
      <c r="CUD88"/>
      <c r="CUE88"/>
      <c r="CUF88"/>
      <c r="CUG88"/>
      <c r="CUH88"/>
      <c r="CUI88"/>
      <c r="CUJ88"/>
      <c r="CUK88"/>
      <c r="CUL88"/>
      <c r="CUM88"/>
      <c r="CUN88"/>
      <c r="CUO88"/>
      <c r="CUP88"/>
      <c r="CUQ88"/>
      <c r="CUR88"/>
      <c r="CUS88"/>
      <c r="CUT88"/>
      <c r="CUU88"/>
      <c r="CUV88"/>
      <c r="CUW88"/>
      <c r="CUX88"/>
      <c r="CUY88"/>
      <c r="CUZ88"/>
      <c r="CVA88"/>
      <c r="CVB88"/>
      <c r="CVC88"/>
      <c r="CVD88"/>
      <c r="CVE88"/>
      <c r="CVF88"/>
      <c r="CVG88"/>
      <c r="CVH88"/>
      <c r="CVI88"/>
      <c r="CVJ88"/>
      <c r="CVK88"/>
      <c r="CVL88"/>
      <c r="CVM88"/>
      <c r="CVN88"/>
      <c r="CVO88"/>
      <c r="CVP88"/>
      <c r="CVQ88"/>
      <c r="CVR88"/>
      <c r="CVS88"/>
      <c r="CVT88"/>
      <c r="CVU88"/>
      <c r="CVV88"/>
      <c r="CVW88"/>
      <c r="CVX88"/>
      <c r="CVY88"/>
      <c r="CVZ88"/>
      <c r="CWA88"/>
      <c r="CWB88"/>
      <c r="CWC88"/>
      <c r="CWD88"/>
      <c r="CWE88"/>
      <c r="CWF88"/>
      <c r="CWG88"/>
      <c r="CWH88"/>
      <c r="CWI88"/>
      <c r="CWJ88"/>
      <c r="CWK88"/>
      <c r="CWL88"/>
      <c r="CWM88"/>
      <c r="CWN88"/>
      <c r="CWO88"/>
      <c r="CWP88"/>
      <c r="CWQ88"/>
      <c r="CWR88"/>
      <c r="CWS88"/>
      <c r="CWT88"/>
      <c r="CWU88"/>
      <c r="CWV88"/>
      <c r="CWW88"/>
      <c r="CWX88"/>
      <c r="CWY88"/>
      <c r="CWZ88"/>
      <c r="CXA88"/>
      <c r="CXB88"/>
      <c r="CXC88"/>
      <c r="CXD88"/>
      <c r="CXE88"/>
      <c r="CXF88"/>
      <c r="CXG88"/>
      <c r="CXH88"/>
      <c r="CXI88"/>
      <c r="CXJ88"/>
      <c r="CXK88"/>
      <c r="CXL88"/>
      <c r="CXM88"/>
      <c r="CXN88"/>
      <c r="CXO88"/>
      <c r="CXP88"/>
      <c r="CXQ88"/>
      <c r="CXR88"/>
      <c r="CXS88"/>
      <c r="CXT88"/>
      <c r="CXU88"/>
      <c r="CXV88"/>
      <c r="CXW88"/>
      <c r="CXX88"/>
      <c r="CXY88"/>
      <c r="CXZ88"/>
      <c r="CYA88"/>
      <c r="CYB88"/>
      <c r="CYC88"/>
      <c r="CYD88"/>
      <c r="CYE88"/>
      <c r="CYF88"/>
      <c r="CYG88"/>
      <c r="CYH88"/>
      <c r="CYI88"/>
      <c r="CYJ88"/>
      <c r="CYK88"/>
      <c r="CYL88"/>
      <c r="CYM88"/>
      <c r="CYN88"/>
      <c r="CYO88"/>
      <c r="CYP88"/>
      <c r="CYQ88"/>
      <c r="CYR88"/>
      <c r="CYS88"/>
      <c r="CYT88"/>
      <c r="CYU88"/>
      <c r="CYV88"/>
      <c r="CYW88"/>
      <c r="CYX88"/>
      <c r="CYY88"/>
      <c r="CYZ88"/>
      <c r="CZA88"/>
      <c r="CZB88"/>
      <c r="CZC88"/>
      <c r="CZD88"/>
      <c r="CZE88"/>
      <c r="CZF88"/>
      <c r="CZG88"/>
      <c r="CZH88"/>
      <c r="CZI88"/>
      <c r="CZJ88"/>
      <c r="CZK88"/>
      <c r="CZL88"/>
      <c r="CZM88"/>
      <c r="CZN88"/>
      <c r="CZO88"/>
      <c r="CZP88"/>
      <c r="CZQ88"/>
      <c r="CZR88"/>
      <c r="CZS88"/>
      <c r="CZT88"/>
      <c r="CZU88"/>
      <c r="CZV88"/>
      <c r="CZW88"/>
      <c r="CZX88"/>
      <c r="CZY88"/>
      <c r="CZZ88"/>
      <c r="DAA88"/>
      <c r="DAB88"/>
      <c r="DAC88"/>
      <c r="DAD88"/>
      <c r="DAE88"/>
      <c r="DAF88"/>
      <c r="DAG88"/>
      <c r="DAH88"/>
      <c r="DAI88"/>
      <c r="DAJ88"/>
      <c r="DAK88"/>
      <c r="DAL88"/>
      <c r="DAM88"/>
      <c r="DAN88"/>
      <c r="DAO88"/>
      <c r="DAP88"/>
      <c r="DAQ88"/>
      <c r="DAR88"/>
      <c r="DAS88"/>
      <c r="DAT88"/>
      <c r="DAU88"/>
      <c r="DAV88"/>
      <c r="DAW88"/>
      <c r="DAX88"/>
      <c r="DAY88"/>
      <c r="DAZ88"/>
      <c r="DBA88"/>
      <c r="DBB88"/>
      <c r="DBC88"/>
      <c r="DBD88"/>
      <c r="DBE88"/>
      <c r="DBF88"/>
      <c r="DBG88"/>
      <c r="DBH88"/>
      <c r="DBI88"/>
      <c r="DBJ88"/>
      <c r="DBK88"/>
      <c r="DBL88"/>
      <c r="DBM88"/>
      <c r="DBN88"/>
      <c r="DBO88"/>
      <c r="DBP88"/>
      <c r="DBQ88"/>
      <c r="DBR88"/>
      <c r="DBS88"/>
      <c r="DBT88"/>
      <c r="DBU88"/>
      <c r="DBV88"/>
      <c r="DBW88"/>
      <c r="DBX88"/>
      <c r="DBY88"/>
      <c r="DBZ88"/>
      <c r="DCA88"/>
      <c r="DCB88"/>
      <c r="DCC88"/>
      <c r="DCD88"/>
      <c r="DCE88"/>
      <c r="DCF88"/>
      <c r="DCG88"/>
      <c r="DCH88"/>
      <c r="DCI88"/>
      <c r="DCJ88"/>
      <c r="DCK88"/>
      <c r="DCL88"/>
      <c r="DCM88"/>
      <c r="DCN88"/>
      <c r="DCO88"/>
      <c r="DCP88"/>
      <c r="DCQ88"/>
      <c r="DCR88"/>
      <c r="DCS88"/>
      <c r="DCT88"/>
      <c r="DCU88"/>
      <c r="DCV88"/>
      <c r="DCW88"/>
      <c r="DCX88"/>
      <c r="DCY88"/>
      <c r="DCZ88"/>
      <c r="DDA88"/>
      <c r="DDB88"/>
      <c r="DDC88"/>
      <c r="DDD88"/>
      <c r="DDE88"/>
      <c r="DDF88"/>
      <c r="DDG88"/>
      <c r="DDH88"/>
      <c r="DDI88"/>
      <c r="DDJ88"/>
      <c r="DDK88"/>
      <c r="DDL88"/>
      <c r="DDM88"/>
      <c r="DDN88"/>
      <c r="DDO88"/>
      <c r="DDP88"/>
      <c r="DDQ88"/>
      <c r="DDR88"/>
      <c r="DDS88"/>
      <c r="DDT88"/>
      <c r="DDU88"/>
      <c r="DDV88"/>
      <c r="DDW88"/>
      <c r="DDX88"/>
      <c r="DDY88"/>
      <c r="DDZ88"/>
      <c r="DEA88"/>
      <c r="DEB88"/>
      <c r="DEC88"/>
      <c r="DED88"/>
      <c r="DEE88"/>
      <c r="DEF88"/>
      <c r="DEG88"/>
      <c r="DEH88"/>
      <c r="DEI88"/>
      <c r="DEJ88"/>
      <c r="DEK88"/>
      <c r="DEL88"/>
      <c r="DEM88"/>
      <c r="DEN88"/>
      <c r="DEO88"/>
      <c r="DEP88"/>
      <c r="DEQ88"/>
      <c r="DER88"/>
      <c r="DES88"/>
      <c r="DET88"/>
      <c r="DEU88"/>
      <c r="DEV88"/>
      <c r="DEW88"/>
      <c r="DEX88"/>
      <c r="DEY88"/>
      <c r="DEZ88"/>
      <c r="DFA88"/>
      <c r="DFB88"/>
      <c r="DFC88"/>
      <c r="DFD88"/>
      <c r="DFE88"/>
      <c r="DFF88"/>
      <c r="DFG88"/>
      <c r="DFH88"/>
      <c r="DFI88"/>
      <c r="DFJ88"/>
      <c r="DFK88"/>
      <c r="DFL88"/>
      <c r="DFM88"/>
      <c r="DFN88"/>
      <c r="DFO88"/>
      <c r="DFP88"/>
      <c r="DFQ88"/>
      <c r="DFR88"/>
      <c r="DFS88"/>
      <c r="DFT88"/>
      <c r="DFU88"/>
      <c r="DFV88"/>
      <c r="DFW88"/>
      <c r="DFX88"/>
      <c r="DFY88"/>
      <c r="DFZ88"/>
      <c r="DGA88"/>
      <c r="DGB88"/>
      <c r="DGC88"/>
      <c r="DGD88"/>
      <c r="DGE88"/>
      <c r="DGF88"/>
      <c r="DGG88"/>
      <c r="DGH88"/>
      <c r="DGI88"/>
      <c r="DGJ88"/>
      <c r="DGK88"/>
      <c r="DGL88"/>
      <c r="DGM88"/>
      <c r="DGN88"/>
      <c r="DGO88"/>
      <c r="DGP88"/>
      <c r="DGQ88"/>
      <c r="DGR88"/>
      <c r="DGS88"/>
      <c r="DGT88"/>
      <c r="DGU88"/>
      <c r="DGV88"/>
      <c r="DGW88"/>
      <c r="DGX88"/>
      <c r="DGY88"/>
      <c r="DGZ88"/>
      <c r="DHA88"/>
      <c r="DHB88"/>
      <c r="DHC88"/>
      <c r="DHD88"/>
      <c r="DHE88"/>
      <c r="DHF88"/>
      <c r="DHG88"/>
      <c r="DHH88"/>
      <c r="DHI88"/>
      <c r="DHJ88"/>
      <c r="DHK88"/>
      <c r="DHL88"/>
      <c r="DHM88"/>
      <c r="DHN88"/>
      <c r="DHO88"/>
      <c r="DHP88"/>
      <c r="DHQ88"/>
      <c r="DHR88"/>
      <c r="DHS88"/>
      <c r="DHT88"/>
      <c r="DHU88"/>
      <c r="DHV88"/>
      <c r="DHW88"/>
      <c r="DHX88"/>
      <c r="DHY88"/>
      <c r="DHZ88"/>
      <c r="DIA88"/>
      <c r="DIB88"/>
      <c r="DIC88"/>
      <c r="DID88"/>
      <c r="DIE88"/>
      <c r="DIF88"/>
      <c r="DIG88"/>
      <c r="DIH88"/>
      <c r="DII88"/>
      <c r="DIJ88"/>
      <c r="DIK88"/>
      <c r="DIL88"/>
      <c r="DIM88"/>
      <c r="DIN88"/>
      <c r="DIO88"/>
      <c r="DIP88"/>
      <c r="DIQ88"/>
      <c r="DIR88"/>
      <c r="DIS88"/>
      <c r="DIT88"/>
      <c r="DIU88"/>
      <c r="DIV88"/>
      <c r="DIW88"/>
      <c r="DIX88"/>
      <c r="DIY88"/>
      <c r="DIZ88"/>
      <c r="DJA88"/>
      <c r="DJB88"/>
      <c r="DJC88"/>
      <c r="DJD88"/>
      <c r="DJE88"/>
      <c r="DJF88"/>
      <c r="DJG88"/>
      <c r="DJH88"/>
      <c r="DJI88"/>
      <c r="DJJ88"/>
      <c r="DJK88"/>
      <c r="DJL88"/>
      <c r="DJM88"/>
      <c r="DJN88"/>
      <c r="DJO88"/>
      <c r="DJP88"/>
      <c r="DJQ88"/>
      <c r="DJR88"/>
      <c r="DJS88"/>
      <c r="DJT88"/>
      <c r="DJU88"/>
      <c r="DJV88"/>
      <c r="DJW88"/>
      <c r="DJX88"/>
      <c r="DJY88"/>
      <c r="DJZ88"/>
      <c r="DKA88"/>
      <c r="DKB88"/>
      <c r="DKC88"/>
      <c r="DKD88"/>
      <c r="DKE88"/>
      <c r="DKF88"/>
      <c r="DKG88"/>
      <c r="DKH88"/>
      <c r="DKI88"/>
      <c r="DKJ88"/>
      <c r="DKK88"/>
      <c r="DKL88"/>
      <c r="DKM88"/>
      <c r="DKN88"/>
      <c r="DKO88"/>
      <c r="DKP88"/>
      <c r="DKQ88"/>
      <c r="DKR88"/>
      <c r="DKS88"/>
      <c r="DKT88"/>
      <c r="DKU88"/>
      <c r="DKV88"/>
      <c r="DKW88"/>
      <c r="DKX88"/>
      <c r="DKY88"/>
      <c r="DKZ88"/>
      <c r="DLA88"/>
      <c r="DLB88"/>
      <c r="DLC88"/>
      <c r="DLD88"/>
      <c r="DLE88"/>
      <c r="DLF88"/>
      <c r="DLG88"/>
      <c r="DLH88"/>
      <c r="DLI88"/>
      <c r="DLJ88"/>
      <c r="DLK88"/>
      <c r="DLL88"/>
      <c r="DLM88"/>
      <c r="DLN88"/>
      <c r="DLO88"/>
      <c r="DLP88"/>
      <c r="DLQ88"/>
      <c r="DLR88"/>
      <c r="DLS88"/>
      <c r="DLT88"/>
      <c r="DLU88"/>
      <c r="DLV88"/>
      <c r="DLW88"/>
      <c r="DLX88"/>
      <c r="DLY88"/>
      <c r="DLZ88"/>
      <c r="DMA88"/>
      <c r="DMB88"/>
      <c r="DMC88"/>
      <c r="DMD88"/>
      <c r="DME88"/>
      <c r="DMF88"/>
      <c r="DMG88"/>
      <c r="DMH88"/>
      <c r="DMI88"/>
      <c r="DMJ88"/>
      <c r="DMK88"/>
      <c r="DML88"/>
      <c r="DMM88"/>
      <c r="DMN88"/>
      <c r="DMO88"/>
      <c r="DMP88"/>
      <c r="DMQ88"/>
      <c r="DMR88"/>
      <c r="DMS88"/>
      <c r="DMT88"/>
      <c r="DMU88"/>
      <c r="DMV88"/>
      <c r="DMW88"/>
      <c r="DMX88"/>
      <c r="DMY88"/>
      <c r="DMZ88"/>
      <c r="DNA88"/>
      <c r="DNB88"/>
      <c r="DNC88"/>
      <c r="DND88"/>
      <c r="DNE88"/>
      <c r="DNF88"/>
      <c r="DNG88"/>
      <c r="DNH88"/>
      <c r="DNI88"/>
      <c r="DNJ88"/>
      <c r="DNK88"/>
      <c r="DNL88"/>
      <c r="DNM88"/>
      <c r="DNN88"/>
      <c r="DNO88"/>
      <c r="DNP88"/>
      <c r="DNQ88"/>
      <c r="DNR88"/>
      <c r="DNS88"/>
      <c r="DNT88"/>
      <c r="DNU88"/>
      <c r="DNV88"/>
      <c r="DNW88"/>
      <c r="DNX88"/>
      <c r="DNY88"/>
      <c r="DNZ88"/>
      <c r="DOA88"/>
      <c r="DOB88"/>
      <c r="DOC88"/>
      <c r="DOD88"/>
      <c r="DOE88"/>
      <c r="DOF88"/>
      <c r="DOG88"/>
      <c r="DOH88"/>
      <c r="DOI88"/>
      <c r="DOJ88"/>
      <c r="DOK88"/>
      <c r="DOL88"/>
      <c r="DOM88"/>
      <c r="DON88"/>
      <c r="DOO88"/>
      <c r="DOP88"/>
      <c r="DOQ88"/>
      <c r="DOR88"/>
      <c r="DOS88"/>
      <c r="DOT88"/>
      <c r="DOU88"/>
      <c r="DOV88"/>
      <c r="DOW88"/>
      <c r="DOX88"/>
      <c r="DOY88"/>
      <c r="DOZ88"/>
      <c r="DPA88"/>
      <c r="DPB88"/>
      <c r="DPC88"/>
      <c r="DPD88"/>
      <c r="DPE88"/>
      <c r="DPF88"/>
      <c r="DPG88"/>
      <c r="DPH88"/>
      <c r="DPI88"/>
      <c r="DPJ88"/>
      <c r="DPK88"/>
      <c r="DPL88"/>
      <c r="DPM88"/>
      <c r="DPN88"/>
      <c r="DPO88"/>
      <c r="DPP88"/>
      <c r="DPQ88"/>
      <c r="DPR88"/>
      <c r="DPS88"/>
      <c r="DPT88"/>
      <c r="DPU88"/>
      <c r="DPV88"/>
      <c r="DPW88"/>
      <c r="DPX88"/>
      <c r="DPY88"/>
      <c r="DPZ88"/>
      <c r="DQA88"/>
      <c r="DQB88"/>
      <c r="DQC88"/>
      <c r="DQD88"/>
      <c r="DQE88"/>
      <c r="DQF88"/>
      <c r="DQG88"/>
      <c r="DQH88"/>
      <c r="DQI88"/>
      <c r="DQJ88"/>
      <c r="DQK88"/>
      <c r="DQL88"/>
      <c r="DQM88"/>
      <c r="DQN88"/>
      <c r="DQO88"/>
      <c r="DQP88"/>
      <c r="DQQ88"/>
      <c r="DQR88"/>
      <c r="DQS88"/>
      <c r="DQT88"/>
      <c r="DQU88"/>
      <c r="DQV88"/>
      <c r="DQW88"/>
      <c r="DQX88"/>
      <c r="DQY88"/>
      <c r="DQZ88"/>
      <c r="DRA88"/>
      <c r="DRB88"/>
      <c r="DRC88"/>
      <c r="DRD88"/>
      <c r="DRE88"/>
      <c r="DRF88"/>
      <c r="DRG88"/>
      <c r="DRH88"/>
      <c r="DRI88"/>
      <c r="DRJ88"/>
      <c r="DRK88"/>
      <c r="DRL88"/>
      <c r="DRM88"/>
      <c r="DRN88"/>
      <c r="DRO88"/>
      <c r="DRP88"/>
      <c r="DRQ88"/>
      <c r="DRR88"/>
      <c r="DRS88"/>
      <c r="DRT88"/>
      <c r="DRU88"/>
      <c r="DRV88"/>
      <c r="DRW88"/>
      <c r="DRX88"/>
      <c r="DRY88"/>
      <c r="DRZ88"/>
      <c r="DSA88"/>
      <c r="DSB88"/>
      <c r="DSC88"/>
      <c r="DSD88"/>
      <c r="DSE88"/>
      <c r="DSF88"/>
      <c r="DSG88"/>
      <c r="DSH88"/>
      <c r="DSI88"/>
      <c r="DSJ88"/>
      <c r="DSK88"/>
      <c r="DSL88"/>
      <c r="DSM88"/>
      <c r="DSN88"/>
      <c r="DSO88"/>
      <c r="DSP88"/>
      <c r="DSQ88"/>
      <c r="DSR88"/>
      <c r="DSS88"/>
      <c r="DST88"/>
      <c r="DSU88"/>
      <c r="DSV88"/>
      <c r="DSW88"/>
      <c r="DSX88"/>
      <c r="DSY88"/>
      <c r="DSZ88"/>
      <c r="DTA88"/>
      <c r="DTB88"/>
      <c r="DTC88"/>
      <c r="DTD88"/>
      <c r="DTE88"/>
      <c r="DTF88"/>
      <c r="DTG88"/>
      <c r="DTH88"/>
      <c r="DTI88"/>
      <c r="DTJ88"/>
      <c r="DTK88"/>
      <c r="DTL88"/>
      <c r="DTM88"/>
      <c r="DTN88"/>
      <c r="DTO88"/>
      <c r="DTP88"/>
      <c r="DTQ88"/>
      <c r="DTR88"/>
      <c r="DTS88"/>
      <c r="DTT88"/>
      <c r="DTU88"/>
      <c r="DTV88"/>
      <c r="DTW88"/>
      <c r="DTX88"/>
      <c r="DTY88"/>
      <c r="DTZ88"/>
      <c r="DUA88"/>
      <c r="DUB88"/>
      <c r="DUC88"/>
      <c r="DUD88"/>
      <c r="DUE88"/>
      <c r="DUF88"/>
      <c r="DUG88"/>
      <c r="DUH88"/>
      <c r="DUI88"/>
      <c r="DUJ88"/>
      <c r="DUK88"/>
      <c r="DUL88"/>
      <c r="DUM88"/>
      <c r="DUN88"/>
      <c r="DUO88"/>
      <c r="DUP88"/>
      <c r="DUQ88"/>
      <c r="DUR88"/>
      <c r="DUS88"/>
      <c r="DUT88"/>
      <c r="DUU88"/>
      <c r="DUV88"/>
      <c r="DUW88"/>
      <c r="DUX88"/>
      <c r="DUY88"/>
      <c r="DUZ88"/>
      <c r="DVA88"/>
      <c r="DVB88"/>
      <c r="DVC88"/>
      <c r="DVD88"/>
      <c r="DVE88"/>
      <c r="DVF88"/>
      <c r="DVG88"/>
      <c r="DVH88"/>
      <c r="DVI88"/>
      <c r="DVJ88"/>
      <c r="DVK88"/>
      <c r="DVL88"/>
      <c r="DVM88"/>
      <c r="DVN88"/>
      <c r="DVO88"/>
      <c r="DVP88"/>
      <c r="DVQ88"/>
      <c r="DVR88"/>
      <c r="DVS88"/>
      <c r="DVT88"/>
      <c r="DVU88"/>
      <c r="DVV88"/>
      <c r="DVW88"/>
      <c r="DVX88"/>
      <c r="DVY88"/>
      <c r="DVZ88"/>
      <c r="DWA88"/>
      <c r="DWB88"/>
      <c r="DWC88"/>
      <c r="DWD88"/>
      <c r="DWE88"/>
      <c r="DWF88"/>
      <c r="DWG88"/>
      <c r="DWH88"/>
      <c r="DWI88"/>
      <c r="DWJ88"/>
      <c r="DWK88"/>
      <c r="DWL88"/>
      <c r="DWM88"/>
      <c r="DWN88"/>
      <c r="DWO88"/>
      <c r="DWP88"/>
      <c r="DWQ88"/>
      <c r="DWR88"/>
      <c r="DWS88"/>
      <c r="DWT88"/>
      <c r="DWU88"/>
      <c r="DWV88"/>
      <c r="DWW88"/>
      <c r="DWX88"/>
      <c r="DWY88"/>
      <c r="DWZ88"/>
      <c r="DXA88"/>
      <c r="DXB88"/>
      <c r="DXC88"/>
      <c r="DXD88"/>
      <c r="DXE88"/>
      <c r="DXF88"/>
      <c r="DXG88"/>
      <c r="DXH88"/>
      <c r="DXI88"/>
      <c r="DXJ88"/>
      <c r="DXK88"/>
      <c r="DXL88"/>
      <c r="DXM88"/>
      <c r="DXN88"/>
      <c r="DXO88"/>
      <c r="DXP88"/>
      <c r="DXQ88"/>
      <c r="DXR88"/>
      <c r="DXS88"/>
      <c r="DXT88"/>
      <c r="DXU88"/>
      <c r="DXV88"/>
      <c r="DXW88"/>
      <c r="DXX88"/>
      <c r="DXY88"/>
      <c r="DXZ88"/>
      <c r="DYA88"/>
      <c r="DYB88"/>
      <c r="DYC88"/>
      <c r="DYD88"/>
      <c r="DYE88"/>
      <c r="DYF88"/>
      <c r="DYG88"/>
      <c r="DYH88"/>
      <c r="DYI88"/>
      <c r="DYJ88"/>
      <c r="DYK88"/>
      <c r="DYL88"/>
      <c r="DYM88"/>
      <c r="DYN88"/>
      <c r="DYO88"/>
      <c r="DYP88"/>
      <c r="DYQ88"/>
      <c r="DYR88"/>
      <c r="DYS88"/>
      <c r="DYT88"/>
      <c r="DYU88"/>
      <c r="DYV88"/>
      <c r="DYW88"/>
      <c r="DYX88"/>
      <c r="DYY88"/>
      <c r="DYZ88"/>
      <c r="DZA88"/>
      <c r="DZB88"/>
      <c r="DZC88"/>
      <c r="DZD88"/>
      <c r="DZE88"/>
      <c r="DZF88"/>
      <c r="DZG88"/>
      <c r="DZH88"/>
      <c r="DZI88"/>
      <c r="DZJ88"/>
      <c r="DZK88"/>
      <c r="DZL88"/>
      <c r="DZM88"/>
      <c r="DZN88"/>
      <c r="DZO88"/>
      <c r="DZP88"/>
      <c r="DZQ88"/>
      <c r="DZR88"/>
      <c r="DZS88"/>
      <c r="DZT88"/>
      <c r="DZU88"/>
      <c r="DZV88"/>
      <c r="DZW88"/>
      <c r="DZX88"/>
      <c r="DZY88"/>
      <c r="DZZ88"/>
      <c r="EAA88"/>
      <c r="EAB88"/>
      <c r="EAC88"/>
      <c r="EAD88"/>
      <c r="EAE88"/>
      <c r="EAF88"/>
      <c r="EAG88"/>
      <c r="EAH88"/>
      <c r="EAI88"/>
      <c r="EAJ88"/>
      <c r="EAK88"/>
      <c r="EAL88"/>
      <c r="EAM88"/>
      <c r="EAN88"/>
      <c r="EAO88"/>
      <c r="EAP88"/>
      <c r="EAQ88"/>
      <c r="EAR88"/>
      <c r="EAS88"/>
      <c r="EAT88"/>
      <c r="EAU88"/>
      <c r="EAV88"/>
      <c r="EAW88"/>
      <c r="EAX88"/>
      <c r="EAY88"/>
      <c r="EAZ88"/>
      <c r="EBA88"/>
      <c r="EBB88"/>
      <c r="EBC88"/>
      <c r="EBD88"/>
      <c r="EBE88"/>
      <c r="EBF88"/>
      <c r="EBG88"/>
      <c r="EBH88"/>
      <c r="EBI88"/>
      <c r="EBJ88"/>
      <c r="EBK88"/>
      <c r="EBL88"/>
      <c r="EBM88"/>
      <c r="EBN88"/>
      <c r="EBO88"/>
      <c r="EBP88"/>
      <c r="EBQ88"/>
      <c r="EBR88"/>
      <c r="EBS88"/>
      <c r="EBT88"/>
      <c r="EBU88"/>
      <c r="EBV88"/>
      <c r="EBW88"/>
      <c r="EBX88"/>
      <c r="EBY88"/>
      <c r="EBZ88"/>
      <c r="ECA88"/>
      <c r="ECB88"/>
      <c r="ECC88"/>
      <c r="ECD88"/>
      <c r="ECE88"/>
      <c r="ECF88"/>
      <c r="ECG88"/>
      <c r="ECH88"/>
      <c r="ECI88"/>
      <c r="ECJ88"/>
      <c r="ECK88"/>
      <c r="ECL88"/>
      <c r="ECM88"/>
      <c r="ECN88"/>
      <c r="ECO88"/>
      <c r="ECP88"/>
      <c r="ECQ88"/>
      <c r="ECR88"/>
      <c r="ECS88"/>
      <c r="ECT88"/>
      <c r="ECU88"/>
      <c r="ECV88"/>
      <c r="ECW88"/>
      <c r="ECX88"/>
      <c r="ECY88"/>
      <c r="ECZ88"/>
      <c r="EDA88"/>
      <c r="EDB88"/>
      <c r="EDC88"/>
      <c r="EDD88"/>
      <c r="EDE88"/>
      <c r="EDF88"/>
      <c r="EDG88"/>
      <c r="EDH88"/>
      <c r="EDI88"/>
      <c r="EDJ88"/>
      <c r="EDK88"/>
      <c r="EDL88"/>
      <c r="EDM88"/>
      <c r="EDN88"/>
      <c r="EDO88"/>
      <c r="EDP88"/>
      <c r="EDQ88"/>
      <c r="EDR88"/>
      <c r="EDS88"/>
      <c r="EDT88"/>
      <c r="EDU88"/>
      <c r="EDV88"/>
      <c r="EDW88"/>
      <c r="EDX88"/>
      <c r="EDY88"/>
      <c r="EDZ88"/>
      <c r="EEA88"/>
      <c r="EEB88"/>
      <c r="EEC88"/>
      <c r="EED88"/>
      <c r="EEE88"/>
      <c r="EEF88"/>
      <c r="EEG88"/>
      <c r="EEH88"/>
      <c r="EEI88"/>
      <c r="EEJ88"/>
      <c r="EEK88"/>
      <c r="EEL88"/>
      <c r="EEM88"/>
      <c r="EEN88"/>
      <c r="EEO88"/>
      <c r="EEP88"/>
      <c r="EEQ88"/>
      <c r="EER88"/>
      <c r="EES88"/>
      <c r="EET88"/>
      <c r="EEU88"/>
      <c r="EEV88"/>
      <c r="EEW88"/>
      <c r="EEX88"/>
      <c r="EEY88"/>
      <c r="EEZ88"/>
      <c r="EFA88"/>
      <c r="EFB88"/>
      <c r="EFC88"/>
      <c r="EFD88"/>
      <c r="EFE88"/>
      <c r="EFF88"/>
      <c r="EFG88"/>
      <c r="EFH88"/>
      <c r="EFI88"/>
      <c r="EFJ88"/>
      <c r="EFK88"/>
      <c r="EFL88"/>
      <c r="EFM88"/>
      <c r="EFN88"/>
      <c r="EFO88"/>
      <c r="EFP88"/>
      <c r="EFQ88"/>
      <c r="EFR88"/>
      <c r="EFS88"/>
      <c r="EFT88"/>
      <c r="EFU88"/>
      <c r="EFV88"/>
      <c r="EFW88"/>
      <c r="EFX88"/>
      <c r="EFY88"/>
      <c r="EFZ88"/>
      <c r="EGA88"/>
      <c r="EGB88"/>
      <c r="EGC88"/>
      <c r="EGD88"/>
      <c r="EGE88"/>
      <c r="EGF88"/>
      <c r="EGG88"/>
      <c r="EGH88"/>
      <c r="EGI88"/>
      <c r="EGJ88"/>
      <c r="EGK88"/>
      <c r="EGL88"/>
      <c r="EGM88"/>
      <c r="EGN88"/>
      <c r="EGO88"/>
      <c r="EGP88"/>
      <c r="EGQ88"/>
      <c r="EGR88"/>
      <c r="EGS88"/>
      <c r="EGT88"/>
      <c r="EGU88"/>
      <c r="EGV88"/>
      <c r="EGW88"/>
      <c r="EGX88"/>
      <c r="EGY88"/>
      <c r="EGZ88"/>
      <c r="EHA88"/>
      <c r="EHB88"/>
      <c r="EHC88"/>
      <c r="EHD88"/>
      <c r="EHE88"/>
      <c r="EHF88"/>
      <c r="EHG88"/>
      <c r="EHH88"/>
      <c r="EHI88"/>
      <c r="EHJ88"/>
      <c r="EHK88"/>
      <c r="EHL88"/>
      <c r="EHM88"/>
      <c r="EHN88"/>
      <c r="EHO88"/>
      <c r="EHP88"/>
      <c r="EHQ88"/>
      <c r="EHR88"/>
      <c r="EHS88"/>
      <c r="EHT88"/>
      <c r="EHU88"/>
      <c r="EHV88"/>
      <c r="EHW88"/>
      <c r="EHX88"/>
      <c r="EHY88"/>
      <c r="EHZ88"/>
      <c r="EIA88"/>
      <c r="EIB88"/>
      <c r="EIC88"/>
      <c r="EID88"/>
      <c r="EIE88"/>
      <c r="EIF88"/>
      <c r="EIG88"/>
      <c r="EIH88"/>
      <c r="EII88"/>
      <c r="EIJ88"/>
      <c r="EIK88"/>
      <c r="EIL88"/>
      <c r="EIM88"/>
      <c r="EIN88"/>
      <c r="EIO88"/>
      <c r="EIP88"/>
      <c r="EIQ88"/>
      <c r="EIR88"/>
      <c r="EIS88"/>
      <c r="EIT88"/>
      <c r="EIU88"/>
      <c r="EIV88"/>
      <c r="EIW88"/>
      <c r="EIX88"/>
      <c r="EIY88"/>
      <c r="EIZ88"/>
      <c r="EJA88"/>
      <c r="EJB88"/>
      <c r="EJC88"/>
      <c r="EJD88"/>
      <c r="EJE88"/>
      <c r="EJF88"/>
      <c r="EJG88"/>
      <c r="EJH88"/>
      <c r="EJI88"/>
      <c r="EJJ88"/>
      <c r="EJK88"/>
      <c r="EJL88"/>
      <c r="EJM88"/>
      <c r="EJN88"/>
      <c r="EJO88"/>
      <c r="EJP88"/>
      <c r="EJQ88"/>
      <c r="EJR88"/>
      <c r="EJS88"/>
      <c r="EJT88"/>
      <c r="EJU88"/>
      <c r="EJV88"/>
      <c r="EJW88"/>
      <c r="EJX88"/>
      <c r="EJY88"/>
      <c r="EJZ88"/>
      <c r="EKA88"/>
      <c r="EKB88"/>
      <c r="EKC88"/>
      <c r="EKD88"/>
      <c r="EKE88"/>
      <c r="EKF88"/>
      <c r="EKG88"/>
      <c r="EKH88"/>
      <c r="EKI88"/>
      <c r="EKJ88"/>
      <c r="EKK88"/>
      <c r="EKL88"/>
      <c r="EKM88"/>
      <c r="EKN88"/>
      <c r="EKO88"/>
      <c r="EKP88"/>
      <c r="EKQ88"/>
      <c r="EKR88"/>
      <c r="EKS88"/>
      <c r="EKT88"/>
      <c r="EKU88"/>
      <c r="EKV88"/>
      <c r="EKW88"/>
      <c r="EKX88"/>
      <c r="EKY88"/>
      <c r="EKZ88"/>
      <c r="ELA88"/>
      <c r="ELB88"/>
      <c r="ELC88"/>
      <c r="ELD88"/>
      <c r="ELE88"/>
      <c r="ELF88"/>
      <c r="ELG88"/>
      <c r="ELH88"/>
      <c r="ELI88"/>
      <c r="ELJ88"/>
      <c r="ELK88"/>
      <c r="ELL88"/>
      <c r="ELM88"/>
      <c r="ELN88"/>
      <c r="ELO88"/>
      <c r="ELP88"/>
      <c r="ELQ88"/>
      <c r="ELR88"/>
      <c r="ELS88"/>
      <c r="ELT88"/>
      <c r="ELU88"/>
      <c r="ELV88"/>
      <c r="ELW88"/>
      <c r="ELX88"/>
      <c r="ELY88"/>
      <c r="ELZ88"/>
      <c r="EMA88"/>
      <c r="EMB88"/>
      <c r="EMC88"/>
      <c r="EMD88"/>
      <c r="EME88"/>
      <c r="EMF88"/>
      <c r="EMG88"/>
      <c r="EMH88"/>
      <c r="EMI88"/>
      <c r="EMJ88"/>
      <c r="EMK88"/>
      <c r="EML88"/>
      <c r="EMM88"/>
      <c r="EMN88"/>
      <c r="EMO88"/>
      <c r="EMP88"/>
      <c r="EMQ88"/>
      <c r="EMR88"/>
      <c r="EMS88"/>
      <c r="EMT88"/>
      <c r="EMU88"/>
      <c r="EMV88"/>
      <c r="EMW88"/>
      <c r="EMX88"/>
      <c r="EMY88"/>
      <c r="EMZ88"/>
      <c r="ENA88"/>
      <c r="ENB88"/>
      <c r="ENC88"/>
      <c r="END88"/>
      <c r="ENE88"/>
      <c r="ENF88"/>
      <c r="ENG88"/>
      <c r="ENH88"/>
      <c r="ENI88"/>
      <c r="ENJ88"/>
      <c r="ENK88"/>
      <c r="ENL88"/>
      <c r="ENM88"/>
      <c r="ENN88"/>
      <c r="ENO88"/>
      <c r="ENP88"/>
      <c r="ENQ88"/>
      <c r="ENR88"/>
      <c r="ENS88"/>
      <c r="ENT88"/>
      <c r="ENU88"/>
      <c r="ENV88"/>
      <c r="ENW88"/>
      <c r="ENX88"/>
      <c r="ENY88"/>
      <c r="ENZ88"/>
      <c r="EOA88"/>
      <c r="EOB88"/>
      <c r="EOC88"/>
      <c r="EOD88"/>
      <c r="EOE88"/>
      <c r="EOF88"/>
      <c r="EOG88"/>
      <c r="EOH88"/>
      <c r="EOI88"/>
      <c r="EOJ88"/>
      <c r="EOK88"/>
      <c r="EOL88"/>
      <c r="EOM88"/>
      <c r="EON88"/>
      <c r="EOO88"/>
      <c r="EOP88"/>
      <c r="EOQ88"/>
      <c r="EOR88"/>
      <c r="EOS88"/>
      <c r="EOT88"/>
      <c r="EOU88"/>
      <c r="EOV88"/>
      <c r="EOW88"/>
      <c r="EOX88"/>
      <c r="EOY88"/>
      <c r="EOZ88"/>
      <c r="EPA88"/>
      <c r="EPB88"/>
      <c r="EPC88"/>
      <c r="EPD88"/>
      <c r="EPE88"/>
      <c r="EPF88"/>
      <c r="EPG88"/>
      <c r="EPH88"/>
      <c r="EPI88"/>
      <c r="EPJ88"/>
      <c r="EPK88"/>
      <c r="EPL88"/>
      <c r="EPM88"/>
      <c r="EPN88"/>
      <c r="EPO88"/>
      <c r="EPP88"/>
      <c r="EPQ88"/>
      <c r="EPR88"/>
      <c r="EPS88"/>
      <c r="EPT88"/>
      <c r="EPU88"/>
      <c r="EPV88"/>
      <c r="EPW88"/>
      <c r="EPX88"/>
      <c r="EPY88"/>
      <c r="EPZ88"/>
      <c r="EQA88"/>
      <c r="EQB88"/>
      <c r="EQC88"/>
      <c r="EQD88"/>
      <c r="EQE88"/>
      <c r="EQF88"/>
      <c r="EQG88"/>
      <c r="EQH88"/>
      <c r="EQI88"/>
      <c r="EQJ88"/>
      <c r="EQK88"/>
      <c r="EQL88"/>
      <c r="EQM88"/>
      <c r="EQN88"/>
      <c r="EQO88"/>
      <c r="EQP88"/>
      <c r="EQQ88"/>
      <c r="EQR88"/>
      <c r="EQS88"/>
      <c r="EQT88"/>
      <c r="EQU88"/>
      <c r="EQV88"/>
      <c r="EQW88"/>
      <c r="EQX88"/>
      <c r="EQY88"/>
      <c r="EQZ88"/>
      <c r="ERA88"/>
      <c r="ERB88"/>
      <c r="ERC88"/>
      <c r="ERD88"/>
      <c r="ERE88"/>
      <c r="ERF88"/>
      <c r="ERG88"/>
      <c r="ERH88"/>
      <c r="ERI88"/>
      <c r="ERJ88"/>
      <c r="ERK88"/>
      <c r="ERL88"/>
      <c r="ERM88"/>
      <c r="ERN88"/>
      <c r="ERO88"/>
      <c r="ERP88"/>
      <c r="ERQ88"/>
      <c r="ERR88"/>
      <c r="ERS88"/>
      <c r="ERT88"/>
      <c r="ERU88"/>
      <c r="ERV88"/>
      <c r="ERW88"/>
      <c r="ERX88"/>
      <c r="ERY88"/>
      <c r="ERZ88"/>
      <c r="ESA88"/>
      <c r="ESB88"/>
      <c r="ESC88"/>
      <c r="ESD88"/>
      <c r="ESE88"/>
      <c r="ESF88"/>
      <c r="ESG88"/>
      <c r="ESH88"/>
      <c r="ESI88"/>
      <c r="ESJ88"/>
      <c r="ESK88"/>
      <c r="ESL88"/>
      <c r="ESM88"/>
      <c r="ESN88"/>
      <c r="ESO88"/>
      <c r="ESP88"/>
      <c r="ESQ88"/>
      <c r="ESR88"/>
      <c r="ESS88"/>
      <c r="EST88"/>
      <c r="ESU88"/>
      <c r="ESV88"/>
      <c r="ESW88"/>
      <c r="ESX88"/>
      <c r="ESY88"/>
      <c r="ESZ88"/>
      <c r="ETA88"/>
      <c r="ETB88"/>
      <c r="ETC88"/>
      <c r="ETD88"/>
      <c r="ETE88"/>
      <c r="ETF88"/>
      <c r="ETG88"/>
      <c r="ETH88"/>
      <c r="ETI88"/>
      <c r="ETJ88"/>
      <c r="ETK88"/>
      <c r="ETL88"/>
      <c r="ETM88"/>
      <c r="ETN88"/>
      <c r="ETO88"/>
      <c r="ETP88"/>
      <c r="ETQ88"/>
      <c r="ETR88"/>
      <c r="ETS88"/>
      <c r="ETT88"/>
      <c r="ETU88"/>
      <c r="ETV88"/>
      <c r="ETW88"/>
      <c r="ETX88"/>
      <c r="ETY88"/>
      <c r="ETZ88"/>
      <c r="EUA88"/>
      <c r="EUB88"/>
      <c r="EUC88"/>
      <c r="EUD88"/>
      <c r="EUE88"/>
      <c r="EUF88"/>
      <c r="EUG88"/>
      <c r="EUH88"/>
      <c r="EUI88"/>
      <c r="EUJ88"/>
      <c r="EUK88"/>
      <c r="EUL88"/>
      <c r="EUM88"/>
      <c r="EUN88"/>
      <c r="EUO88"/>
      <c r="EUP88"/>
      <c r="EUQ88"/>
      <c r="EUR88"/>
      <c r="EUS88"/>
      <c r="EUT88"/>
      <c r="EUU88"/>
      <c r="EUV88"/>
      <c r="EUW88"/>
      <c r="EUX88"/>
      <c r="EUY88"/>
      <c r="EUZ88"/>
      <c r="EVA88"/>
      <c r="EVB88"/>
      <c r="EVC88"/>
      <c r="EVD88"/>
      <c r="EVE88"/>
      <c r="EVF88"/>
      <c r="EVG88"/>
      <c r="EVH88"/>
      <c r="EVI88"/>
      <c r="EVJ88"/>
      <c r="EVK88"/>
      <c r="EVL88"/>
      <c r="EVM88"/>
      <c r="EVN88"/>
      <c r="EVO88"/>
      <c r="EVP88"/>
      <c r="EVQ88"/>
      <c r="EVR88"/>
      <c r="EVS88"/>
      <c r="EVT88"/>
      <c r="EVU88"/>
      <c r="EVV88"/>
      <c r="EVW88"/>
      <c r="EVX88"/>
      <c r="EVY88"/>
      <c r="EVZ88"/>
      <c r="EWA88"/>
      <c r="EWB88"/>
      <c r="EWC88"/>
      <c r="EWD88"/>
      <c r="EWE88"/>
      <c r="EWF88"/>
      <c r="EWG88"/>
      <c r="EWH88"/>
      <c r="EWI88"/>
      <c r="EWJ88"/>
      <c r="EWK88"/>
      <c r="EWL88"/>
      <c r="EWM88"/>
      <c r="EWN88"/>
      <c r="EWO88"/>
      <c r="EWP88"/>
      <c r="EWQ88"/>
      <c r="EWR88"/>
      <c r="EWS88"/>
      <c r="EWT88"/>
      <c r="EWU88"/>
      <c r="EWV88"/>
      <c r="EWW88"/>
      <c r="EWX88"/>
      <c r="EWY88"/>
      <c r="EWZ88"/>
      <c r="EXA88"/>
      <c r="EXB88"/>
      <c r="EXC88"/>
      <c r="EXD88"/>
      <c r="EXE88"/>
      <c r="EXF88"/>
      <c r="EXG88"/>
      <c r="EXH88"/>
      <c r="EXI88"/>
      <c r="EXJ88"/>
      <c r="EXK88"/>
      <c r="EXL88"/>
      <c r="EXM88"/>
      <c r="EXN88"/>
      <c r="EXO88"/>
      <c r="EXP88"/>
      <c r="EXQ88"/>
      <c r="EXR88"/>
      <c r="EXS88"/>
      <c r="EXT88"/>
      <c r="EXU88"/>
      <c r="EXV88"/>
      <c r="EXW88"/>
      <c r="EXX88"/>
      <c r="EXY88"/>
      <c r="EXZ88"/>
      <c r="EYA88"/>
      <c r="EYB88"/>
      <c r="EYC88"/>
      <c r="EYD88"/>
      <c r="EYE88"/>
      <c r="EYF88"/>
      <c r="EYG88"/>
      <c r="EYH88"/>
      <c r="EYI88"/>
      <c r="EYJ88"/>
      <c r="EYK88"/>
      <c r="EYL88"/>
      <c r="EYM88"/>
      <c r="EYN88"/>
      <c r="EYO88"/>
      <c r="EYP88"/>
      <c r="EYQ88"/>
      <c r="EYR88"/>
      <c r="EYS88"/>
      <c r="EYT88"/>
      <c r="EYU88"/>
      <c r="EYV88"/>
      <c r="EYW88"/>
      <c r="EYX88"/>
      <c r="EYY88"/>
      <c r="EYZ88"/>
      <c r="EZA88"/>
      <c r="EZB88"/>
      <c r="EZC88"/>
      <c r="EZD88"/>
      <c r="EZE88"/>
      <c r="EZF88"/>
      <c r="EZG88"/>
      <c r="EZH88"/>
      <c r="EZI88"/>
      <c r="EZJ88"/>
      <c r="EZK88"/>
      <c r="EZL88"/>
      <c r="EZM88"/>
      <c r="EZN88"/>
      <c r="EZO88"/>
      <c r="EZP88"/>
      <c r="EZQ88"/>
      <c r="EZR88"/>
      <c r="EZS88"/>
      <c r="EZT88"/>
      <c r="EZU88"/>
      <c r="EZV88"/>
      <c r="EZW88"/>
      <c r="EZX88"/>
      <c r="EZY88"/>
      <c r="EZZ88"/>
      <c r="FAA88"/>
      <c r="FAB88"/>
      <c r="FAC88"/>
      <c r="FAD88"/>
      <c r="FAE88"/>
      <c r="FAF88"/>
      <c r="FAG88"/>
      <c r="FAH88"/>
      <c r="FAI88"/>
      <c r="FAJ88"/>
      <c r="FAK88"/>
      <c r="FAL88"/>
      <c r="FAM88"/>
      <c r="FAN88"/>
      <c r="FAO88"/>
      <c r="FAP88"/>
      <c r="FAQ88"/>
      <c r="FAR88"/>
      <c r="FAS88"/>
      <c r="FAT88"/>
      <c r="FAU88"/>
      <c r="FAV88"/>
      <c r="FAW88"/>
      <c r="FAX88"/>
      <c r="FAY88"/>
      <c r="FAZ88"/>
      <c r="FBA88"/>
      <c r="FBB88"/>
      <c r="FBC88"/>
      <c r="FBD88"/>
      <c r="FBE88"/>
      <c r="FBF88"/>
      <c r="FBG88"/>
      <c r="FBH88"/>
      <c r="FBI88"/>
      <c r="FBJ88"/>
      <c r="FBK88"/>
      <c r="FBL88"/>
      <c r="FBM88"/>
      <c r="FBN88"/>
      <c r="FBO88"/>
      <c r="FBP88"/>
      <c r="FBQ88"/>
      <c r="FBR88"/>
      <c r="FBS88"/>
      <c r="FBT88"/>
      <c r="FBU88"/>
      <c r="FBV88"/>
      <c r="FBW88"/>
      <c r="FBX88"/>
      <c r="FBY88"/>
      <c r="FBZ88"/>
      <c r="FCA88"/>
      <c r="FCB88"/>
      <c r="FCC88"/>
      <c r="FCD88"/>
      <c r="FCE88"/>
      <c r="FCF88"/>
      <c r="FCG88"/>
      <c r="FCH88"/>
      <c r="FCI88"/>
      <c r="FCJ88"/>
      <c r="FCK88"/>
      <c r="FCL88"/>
      <c r="FCM88"/>
      <c r="FCN88"/>
      <c r="FCO88"/>
      <c r="FCP88"/>
      <c r="FCQ88"/>
      <c r="FCR88"/>
      <c r="FCS88"/>
      <c r="FCT88"/>
      <c r="FCU88"/>
      <c r="FCV88"/>
      <c r="FCW88"/>
      <c r="FCX88"/>
      <c r="FCY88"/>
      <c r="FCZ88"/>
      <c r="FDA88"/>
      <c r="FDB88"/>
      <c r="FDC88"/>
      <c r="FDD88"/>
      <c r="FDE88"/>
      <c r="FDF88"/>
      <c r="FDG88"/>
      <c r="FDH88"/>
      <c r="FDI88"/>
      <c r="FDJ88"/>
      <c r="FDK88"/>
      <c r="FDL88"/>
      <c r="FDM88"/>
      <c r="FDN88"/>
      <c r="FDO88"/>
      <c r="FDP88"/>
      <c r="FDQ88"/>
      <c r="FDR88"/>
      <c r="FDS88"/>
      <c r="FDT88"/>
      <c r="FDU88"/>
      <c r="FDV88"/>
      <c r="FDW88"/>
      <c r="FDX88"/>
      <c r="FDY88"/>
      <c r="FDZ88"/>
      <c r="FEA88"/>
      <c r="FEB88"/>
      <c r="FEC88"/>
      <c r="FED88"/>
      <c r="FEE88"/>
      <c r="FEF88"/>
      <c r="FEG88"/>
      <c r="FEH88"/>
      <c r="FEI88"/>
      <c r="FEJ88"/>
      <c r="FEK88"/>
      <c r="FEL88"/>
      <c r="FEM88"/>
      <c r="FEN88"/>
      <c r="FEO88"/>
      <c r="FEP88"/>
      <c r="FEQ88"/>
      <c r="FER88"/>
      <c r="FES88"/>
      <c r="FET88"/>
      <c r="FEU88"/>
      <c r="FEV88"/>
      <c r="FEW88"/>
      <c r="FEX88"/>
      <c r="FEY88"/>
      <c r="FEZ88"/>
      <c r="FFA88"/>
      <c r="FFB88"/>
      <c r="FFC88"/>
      <c r="FFD88"/>
      <c r="FFE88"/>
      <c r="FFF88"/>
      <c r="FFG88"/>
      <c r="FFH88"/>
      <c r="FFI88"/>
      <c r="FFJ88"/>
      <c r="FFK88"/>
      <c r="FFL88"/>
      <c r="FFM88"/>
      <c r="FFN88"/>
      <c r="FFO88"/>
      <c r="FFP88"/>
      <c r="FFQ88"/>
      <c r="FFR88"/>
      <c r="FFS88"/>
      <c r="FFT88"/>
      <c r="FFU88"/>
      <c r="FFV88"/>
      <c r="FFW88"/>
      <c r="FFX88"/>
      <c r="FFY88"/>
      <c r="FFZ88"/>
      <c r="FGA88"/>
      <c r="FGB88"/>
      <c r="FGC88"/>
      <c r="FGD88"/>
      <c r="FGE88"/>
      <c r="FGF88"/>
      <c r="FGG88"/>
      <c r="FGH88"/>
      <c r="FGI88"/>
      <c r="FGJ88"/>
      <c r="FGK88"/>
      <c r="FGL88"/>
      <c r="FGM88"/>
      <c r="FGN88"/>
      <c r="FGO88"/>
      <c r="FGP88"/>
      <c r="FGQ88"/>
      <c r="FGR88"/>
      <c r="FGS88"/>
      <c r="FGT88"/>
      <c r="FGU88"/>
      <c r="FGV88"/>
      <c r="FGW88"/>
      <c r="FGX88"/>
      <c r="FGY88"/>
      <c r="FGZ88"/>
      <c r="FHA88"/>
      <c r="FHB88"/>
      <c r="FHC88"/>
      <c r="FHD88"/>
      <c r="FHE88"/>
      <c r="FHF88"/>
      <c r="FHG88"/>
      <c r="FHH88"/>
      <c r="FHI88"/>
      <c r="FHJ88"/>
      <c r="FHK88"/>
      <c r="FHL88"/>
      <c r="FHM88"/>
      <c r="FHN88"/>
      <c r="FHO88"/>
      <c r="FHP88"/>
      <c r="FHQ88"/>
      <c r="FHR88"/>
      <c r="FHS88"/>
      <c r="FHT88"/>
      <c r="FHU88"/>
      <c r="FHV88"/>
      <c r="FHW88"/>
      <c r="FHX88"/>
      <c r="FHY88"/>
      <c r="FHZ88"/>
      <c r="FIA88"/>
      <c r="FIB88"/>
      <c r="FIC88"/>
      <c r="FID88"/>
      <c r="FIE88"/>
      <c r="FIF88"/>
      <c r="FIG88"/>
      <c r="FIH88"/>
      <c r="FII88"/>
      <c r="FIJ88"/>
      <c r="FIK88"/>
      <c r="FIL88"/>
      <c r="FIM88"/>
      <c r="FIN88"/>
      <c r="FIO88"/>
      <c r="FIP88"/>
      <c r="FIQ88"/>
      <c r="FIR88"/>
      <c r="FIS88"/>
      <c r="FIT88"/>
      <c r="FIU88"/>
      <c r="FIV88"/>
      <c r="FIW88"/>
      <c r="FIX88"/>
      <c r="FIY88"/>
      <c r="FIZ88"/>
      <c r="FJA88"/>
      <c r="FJB88"/>
      <c r="FJC88"/>
      <c r="FJD88"/>
      <c r="FJE88"/>
      <c r="FJF88"/>
      <c r="FJG88"/>
      <c r="FJH88"/>
      <c r="FJI88"/>
      <c r="FJJ88"/>
      <c r="FJK88"/>
      <c r="FJL88"/>
      <c r="FJM88"/>
      <c r="FJN88"/>
      <c r="FJO88"/>
      <c r="FJP88"/>
      <c r="FJQ88"/>
      <c r="FJR88"/>
      <c r="FJS88"/>
      <c r="FJT88"/>
      <c r="FJU88"/>
      <c r="FJV88"/>
      <c r="FJW88"/>
      <c r="FJX88"/>
      <c r="FJY88"/>
      <c r="FJZ88"/>
      <c r="FKA88"/>
      <c r="FKB88"/>
      <c r="FKC88"/>
      <c r="FKD88"/>
      <c r="FKE88"/>
      <c r="FKF88"/>
      <c r="FKG88"/>
      <c r="FKH88"/>
      <c r="FKI88"/>
      <c r="FKJ88"/>
      <c r="FKK88"/>
      <c r="FKL88"/>
      <c r="FKM88"/>
      <c r="FKN88"/>
      <c r="FKO88"/>
      <c r="FKP88"/>
      <c r="FKQ88"/>
      <c r="FKR88"/>
      <c r="FKS88"/>
      <c r="FKT88"/>
      <c r="FKU88"/>
      <c r="FKV88"/>
      <c r="FKW88"/>
      <c r="FKX88"/>
      <c r="FKY88"/>
      <c r="FKZ88"/>
      <c r="FLA88"/>
      <c r="FLB88"/>
      <c r="FLC88"/>
      <c r="FLD88"/>
      <c r="FLE88"/>
      <c r="FLF88"/>
      <c r="FLG88"/>
      <c r="FLH88"/>
      <c r="FLI88"/>
      <c r="FLJ88"/>
      <c r="FLK88"/>
      <c r="FLL88"/>
      <c r="FLM88"/>
      <c r="FLN88"/>
      <c r="FLO88"/>
      <c r="FLP88"/>
      <c r="FLQ88"/>
      <c r="FLR88"/>
      <c r="FLS88"/>
      <c r="FLT88"/>
      <c r="FLU88"/>
      <c r="FLV88"/>
      <c r="FLW88"/>
      <c r="FLX88"/>
      <c r="FLY88"/>
      <c r="FLZ88"/>
      <c r="FMA88"/>
      <c r="FMB88"/>
      <c r="FMC88"/>
      <c r="FMD88"/>
      <c r="FME88"/>
      <c r="FMF88"/>
      <c r="FMG88"/>
      <c r="FMH88"/>
      <c r="FMI88"/>
      <c r="FMJ88"/>
      <c r="FMK88"/>
      <c r="FML88"/>
      <c r="FMM88"/>
      <c r="FMN88"/>
      <c r="FMO88"/>
      <c r="FMP88"/>
      <c r="FMQ88"/>
      <c r="FMR88"/>
      <c r="FMS88"/>
      <c r="FMT88"/>
      <c r="FMU88"/>
      <c r="FMV88"/>
      <c r="FMW88"/>
      <c r="FMX88"/>
      <c r="FMY88"/>
      <c r="FMZ88"/>
      <c r="FNA88"/>
      <c r="FNB88"/>
      <c r="FNC88"/>
      <c r="FND88"/>
      <c r="FNE88"/>
      <c r="FNF88"/>
      <c r="FNG88"/>
      <c r="FNH88"/>
      <c r="FNI88"/>
      <c r="FNJ88"/>
      <c r="FNK88"/>
      <c r="FNL88"/>
      <c r="FNM88"/>
      <c r="FNN88"/>
      <c r="FNO88"/>
      <c r="FNP88"/>
      <c r="FNQ88"/>
      <c r="FNR88"/>
      <c r="FNS88"/>
      <c r="FNT88"/>
      <c r="FNU88"/>
      <c r="FNV88"/>
      <c r="FNW88"/>
      <c r="FNX88"/>
      <c r="FNY88"/>
      <c r="FNZ88"/>
      <c r="FOA88"/>
      <c r="FOB88"/>
      <c r="FOC88"/>
      <c r="FOD88"/>
      <c r="FOE88"/>
      <c r="FOF88"/>
      <c r="FOG88"/>
      <c r="FOH88"/>
      <c r="FOI88"/>
      <c r="FOJ88"/>
      <c r="FOK88"/>
      <c r="FOL88"/>
      <c r="FOM88"/>
      <c r="FON88"/>
      <c r="FOO88"/>
      <c r="FOP88"/>
      <c r="FOQ88"/>
      <c r="FOR88"/>
      <c r="FOS88"/>
      <c r="FOT88"/>
      <c r="FOU88"/>
      <c r="FOV88"/>
      <c r="FOW88"/>
      <c r="FOX88"/>
      <c r="FOY88"/>
      <c r="FOZ88"/>
      <c r="FPA88"/>
      <c r="FPB88"/>
      <c r="FPC88"/>
      <c r="FPD88"/>
      <c r="FPE88"/>
      <c r="FPF88"/>
      <c r="FPG88"/>
      <c r="FPH88"/>
      <c r="FPI88"/>
      <c r="FPJ88"/>
      <c r="FPK88"/>
      <c r="FPL88"/>
      <c r="FPM88"/>
      <c r="FPN88"/>
      <c r="FPO88"/>
      <c r="FPP88"/>
      <c r="FPQ88"/>
      <c r="FPR88"/>
      <c r="FPS88"/>
      <c r="FPT88"/>
      <c r="FPU88"/>
      <c r="FPV88"/>
      <c r="FPW88"/>
      <c r="FPX88"/>
      <c r="FPY88"/>
      <c r="FPZ88"/>
      <c r="FQA88"/>
      <c r="FQB88"/>
      <c r="FQC88"/>
      <c r="FQD88"/>
      <c r="FQE88"/>
      <c r="FQF88"/>
      <c r="FQG88"/>
      <c r="FQH88"/>
      <c r="FQI88"/>
      <c r="FQJ88"/>
      <c r="FQK88"/>
      <c r="FQL88"/>
      <c r="FQM88"/>
      <c r="FQN88"/>
      <c r="FQO88"/>
      <c r="FQP88"/>
      <c r="FQQ88"/>
      <c r="FQR88"/>
      <c r="FQS88"/>
      <c r="FQT88"/>
      <c r="FQU88"/>
      <c r="FQV88"/>
      <c r="FQW88"/>
      <c r="FQX88"/>
      <c r="FQY88"/>
      <c r="FQZ88"/>
      <c r="FRA88"/>
      <c r="FRB88"/>
      <c r="FRC88"/>
      <c r="FRD88"/>
      <c r="FRE88"/>
      <c r="FRF88"/>
      <c r="FRG88"/>
      <c r="FRH88"/>
      <c r="FRI88"/>
      <c r="FRJ88"/>
      <c r="FRK88"/>
      <c r="FRL88"/>
      <c r="FRM88"/>
      <c r="FRN88"/>
      <c r="FRO88"/>
      <c r="FRP88"/>
      <c r="FRQ88"/>
      <c r="FRR88"/>
      <c r="FRS88"/>
      <c r="FRT88"/>
      <c r="FRU88"/>
      <c r="FRV88"/>
      <c r="FRW88"/>
      <c r="FRX88"/>
      <c r="FRY88"/>
      <c r="FRZ88"/>
      <c r="FSA88"/>
      <c r="FSB88"/>
      <c r="FSC88"/>
      <c r="FSD88"/>
      <c r="FSE88"/>
      <c r="FSF88"/>
      <c r="FSG88"/>
      <c r="FSH88"/>
      <c r="FSI88"/>
      <c r="FSJ88"/>
      <c r="FSK88"/>
      <c r="FSL88"/>
      <c r="FSM88"/>
      <c r="FSN88"/>
      <c r="FSO88"/>
      <c r="FSP88"/>
      <c r="FSQ88"/>
      <c r="FSR88"/>
      <c r="FSS88"/>
      <c r="FST88"/>
      <c r="FSU88"/>
      <c r="FSV88"/>
      <c r="FSW88"/>
      <c r="FSX88"/>
      <c r="FSY88"/>
      <c r="FSZ88"/>
      <c r="FTA88"/>
      <c r="FTB88"/>
      <c r="FTC88"/>
      <c r="FTD88"/>
      <c r="FTE88"/>
      <c r="FTF88"/>
      <c r="FTG88"/>
      <c r="FTH88"/>
      <c r="FTI88"/>
      <c r="FTJ88"/>
      <c r="FTK88"/>
      <c r="FTL88"/>
      <c r="FTM88"/>
      <c r="FTN88"/>
      <c r="FTO88"/>
      <c r="FTP88"/>
      <c r="FTQ88"/>
      <c r="FTR88"/>
      <c r="FTS88"/>
      <c r="FTT88"/>
      <c r="FTU88"/>
      <c r="FTV88"/>
      <c r="FTW88"/>
      <c r="FTX88"/>
      <c r="FTY88"/>
      <c r="FTZ88"/>
      <c r="FUA88"/>
      <c r="FUB88"/>
      <c r="FUC88"/>
      <c r="FUD88"/>
      <c r="FUE88"/>
      <c r="FUF88"/>
      <c r="FUG88"/>
      <c r="FUH88"/>
      <c r="FUI88"/>
      <c r="FUJ88"/>
      <c r="FUK88"/>
      <c r="FUL88"/>
      <c r="FUM88"/>
      <c r="FUN88"/>
      <c r="FUO88"/>
      <c r="FUP88"/>
      <c r="FUQ88"/>
      <c r="FUR88"/>
      <c r="FUS88"/>
      <c r="FUT88"/>
      <c r="FUU88"/>
      <c r="FUV88"/>
      <c r="FUW88"/>
      <c r="FUX88"/>
      <c r="FUY88"/>
      <c r="FUZ88"/>
      <c r="FVA88"/>
      <c r="FVB88"/>
      <c r="FVC88"/>
      <c r="FVD88"/>
      <c r="FVE88"/>
      <c r="FVF88"/>
      <c r="FVG88"/>
      <c r="FVH88"/>
      <c r="FVI88"/>
      <c r="FVJ88"/>
      <c r="FVK88"/>
      <c r="FVL88"/>
      <c r="FVM88"/>
      <c r="FVN88"/>
      <c r="FVO88"/>
      <c r="FVP88"/>
      <c r="FVQ88"/>
      <c r="FVR88"/>
      <c r="FVS88"/>
      <c r="FVT88"/>
      <c r="FVU88"/>
      <c r="FVV88"/>
      <c r="FVW88"/>
      <c r="FVX88"/>
      <c r="FVY88"/>
      <c r="FVZ88"/>
      <c r="FWA88"/>
      <c r="FWB88"/>
      <c r="FWC88"/>
      <c r="FWD88"/>
      <c r="FWE88"/>
      <c r="FWF88"/>
      <c r="FWG88"/>
      <c r="FWH88"/>
      <c r="FWI88"/>
      <c r="FWJ88"/>
      <c r="FWK88"/>
      <c r="FWL88"/>
      <c r="FWM88"/>
      <c r="FWN88"/>
      <c r="FWO88"/>
      <c r="FWP88"/>
      <c r="FWQ88"/>
      <c r="FWR88"/>
      <c r="FWS88"/>
      <c r="FWT88"/>
      <c r="FWU88"/>
      <c r="FWV88"/>
      <c r="FWW88"/>
      <c r="FWX88"/>
      <c r="FWY88"/>
      <c r="FWZ88"/>
      <c r="FXA88"/>
      <c r="FXB88"/>
      <c r="FXC88"/>
      <c r="FXD88"/>
      <c r="FXE88"/>
      <c r="FXF88"/>
      <c r="FXG88"/>
      <c r="FXH88"/>
      <c r="FXI88"/>
      <c r="FXJ88"/>
      <c r="FXK88"/>
      <c r="FXL88"/>
      <c r="FXM88"/>
      <c r="FXN88"/>
      <c r="FXO88"/>
      <c r="FXP88"/>
      <c r="FXQ88"/>
      <c r="FXR88"/>
      <c r="FXS88"/>
      <c r="FXT88"/>
      <c r="FXU88"/>
      <c r="FXV88"/>
      <c r="FXW88"/>
      <c r="FXX88"/>
      <c r="FXY88"/>
      <c r="FXZ88"/>
      <c r="FYA88"/>
      <c r="FYB88"/>
      <c r="FYC88"/>
      <c r="FYD88"/>
      <c r="FYE88"/>
      <c r="FYF88"/>
      <c r="FYG88"/>
      <c r="FYH88"/>
      <c r="FYI88"/>
      <c r="FYJ88"/>
      <c r="FYK88"/>
      <c r="FYL88"/>
      <c r="FYM88"/>
      <c r="FYN88"/>
      <c r="FYO88"/>
      <c r="FYP88"/>
      <c r="FYQ88"/>
      <c r="FYR88"/>
      <c r="FYS88"/>
      <c r="FYT88"/>
      <c r="FYU88"/>
      <c r="FYV88"/>
      <c r="FYW88"/>
      <c r="FYX88"/>
      <c r="FYY88"/>
      <c r="FYZ88"/>
      <c r="FZA88"/>
      <c r="FZB88"/>
      <c r="FZC88"/>
      <c r="FZD88"/>
      <c r="FZE88"/>
      <c r="FZF88"/>
      <c r="FZG88"/>
      <c r="FZH88"/>
      <c r="FZI88"/>
      <c r="FZJ88"/>
      <c r="FZK88"/>
      <c r="FZL88"/>
      <c r="FZM88"/>
      <c r="FZN88"/>
      <c r="FZO88"/>
      <c r="FZP88"/>
      <c r="FZQ88"/>
      <c r="FZR88"/>
      <c r="FZS88"/>
      <c r="FZT88"/>
      <c r="FZU88"/>
      <c r="FZV88"/>
      <c r="FZW88"/>
      <c r="FZX88"/>
      <c r="FZY88"/>
      <c r="FZZ88"/>
      <c r="GAA88"/>
      <c r="GAB88"/>
      <c r="GAC88"/>
      <c r="GAD88"/>
      <c r="GAE88"/>
      <c r="GAF88"/>
      <c r="GAG88"/>
      <c r="GAH88"/>
      <c r="GAI88"/>
      <c r="GAJ88"/>
      <c r="GAK88"/>
      <c r="GAL88"/>
      <c r="GAM88"/>
      <c r="GAN88"/>
      <c r="GAO88"/>
      <c r="GAP88"/>
      <c r="GAQ88"/>
      <c r="GAR88"/>
      <c r="GAS88"/>
      <c r="GAT88"/>
      <c r="GAU88"/>
      <c r="GAV88"/>
      <c r="GAW88"/>
      <c r="GAX88"/>
      <c r="GAY88"/>
      <c r="GAZ88"/>
      <c r="GBA88"/>
      <c r="GBB88"/>
      <c r="GBC88"/>
      <c r="GBD88"/>
      <c r="GBE88"/>
      <c r="GBF88"/>
      <c r="GBG88"/>
      <c r="GBH88"/>
      <c r="GBI88"/>
      <c r="GBJ88"/>
      <c r="GBK88"/>
      <c r="GBL88"/>
      <c r="GBM88"/>
      <c r="GBN88"/>
      <c r="GBO88"/>
      <c r="GBP88"/>
      <c r="GBQ88"/>
      <c r="GBR88"/>
      <c r="GBS88"/>
      <c r="GBT88"/>
      <c r="GBU88"/>
      <c r="GBV88"/>
      <c r="GBW88"/>
      <c r="GBX88"/>
      <c r="GBY88"/>
      <c r="GBZ88"/>
      <c r="GCA88"/>
      <c r="GCB88"/>
      <c r="GCC88"/>
      <c r="GCD88"/>
      <c r="GCE88"/>
      <c r="GCF88"/>
      <c r="GCG88"/>
      <c r="GCH88"/>
      <c r="GCI88"/>
      <c r="GCJ88"/>
      <c r="GCK88"/>
      <c r="GCL88"/>
      <c r="GCM88"/>
      <c r="GCN88"/>
      <c r="GCO88"/>
      <c r="GCP88"/>
      <c r="GCQ88"/>
      <c r="GCR88"/>
      <c r="GCS88"/>
      <c r="GCT88"/>
      <c r="GCU88"/>
      <c r="GCV88"/>
      <c r="GCW88"/>
      <c r="GCX88"/>
      <c r="GCY88"/>
      <c r="GCZ88"/>
      <c r="GDA88"/>
      <c r="GDB88"/>
      <c r="GDC88"/>
      <c r="GDD88"/>
      <c r="GDE88"/>
      <c r="GDF88"/>
      <c r="GDG88"/>
      <c r="GDH88"/>
      <c r="GDI88"/>
      <c r="GDJ88"/>
      <c r="GDK88"/>
      <c r="GDL88"/>
      <c r="GDM88"/>
      <c r="GDN88"/>
      <c r="GDO88"/>
      <c r="GDP88"/>
      <c r="GDQ88"/>
      <c r="GDR88"/>
      <c r="GDS88"/>
      <c r="GDT88"/>
      <c r="GDU88"/>
      <c r="GDV88"/>
      <c r="GDW88"/>
      <c r="GDX88"/>
      <c r="GDY88"/>
      <c r="GDZ88"/>
      <c r="GEA88"/>
      <c r="GEB88"/>
      <c r="GEC88"/>
      <c r="GED88"/>
      <c r="GEE88"/>
      <c r="GEF88"/>
      <c r="GEG88"/>
      <c r="GEH88"/>
      <c r="GEI88"/>
      <c r="GEJ88"/>
      <c r="GEK88"/>
      <c r="GEL88"/>
      <c r="GEM88"/>
      <c r="GEN88"/>
      <c r="GEO88"/>
      <c r="GEP88"/>
      <c r="GEQ88"/>
      <c r="GER88"/>
      <c r="GES88"/>
      <c r="GET88"/>
      <c r="GEU88"/>
      <c r="GEV88"/>
      <c r="GEW88"/>
      <c r="GEX88"/>
      <c r="GEY88"/>
      <c r="GEZ88"/>
      <c r="GFA88"/>
      <c r="GFB88"/>
      <c r="GFC88"/>
      <c r="GFD88"/>
      <c r="GFE88"/>
      <c r="GFF88"/>
      <c r="GFG88"/>
      <c r="GFH88"/>
      <c r="GFI88"/>
      <c r="GFJ88"/>
      <c r="GFK88"/>
      <c r="GFL88"/>
      <c r="GFM88"/>
      <c r="GFN88"/>
      <c r="GFO88"/>
      <c r="GFP88"/>
      <c r="GFQ88"/>
      <c r="GFR88"/>
      <c r="GFS88"/>
      <c r="GFT88"/>
      <c r="GFU88"/>
      <c r="GFV88"/>
      <c r="GFW88"/>
      <c r="GFX88"/>
      <c r="GFY88"/>
      <c r="GFZ88"/>
      <c r="GGA88"/>
      <c r="GGB88"/>
      <c r="GGC88"/>
      <c r="GGD88"/>
      <c r="GGE88"/>
      <c r="GGF88"/>
      <c r="GGG88"/>
      <c r="GGH88"/>
      <c r="GGI88"/>
      <c r="GGJ88"/>
      <c r="GGK88"/>
      <c r="GGL88"/>
      <c r="GGM88"/>
      <c r="GGN88"/>
      <c r="GGO88"/>
      <c r="GGP88"/>
      <c r="GGQ88"/>
      <c r="GGR88"/>
      <c r="GGS88"/>
      <c r="GGT88"/>
      <c r="GGU88"/>
      <c r="GGV88"/>
      <c r="GGW88"/>
      <c r="GGX88"/>
      <c r="GGY88"/>
      <c r="GGZ88"/>
      <c r="GHA88"/>
      <c r="GHB88"/>
      <c r="GHC88"/>
      <c r="GHD88"/>
      <c r="GHE88"/>
      <c r="GHF88"/>
      <c r="GHG88"/>
      <c r="GHH88"/>
      <c r="GHI88"/>
      <c r="GHJ88"/>
      <c r="GHK88"/>
      <c r="GHL88"/>
      <c r="GHM88"/>
      <c r="GHN88"/>
      <c r="GHO88"/>
      <c r="GHP88"/>
      <c r="GHQ88"/>
      <c r="GHR88"/>
      <c r="GHS88"/>
      <c r="GHT88"/>
      <c r="GHU88"/>
      <c r="GHV88"/>
      <c r="GHW88"/>
      <c r="GHX88"/>
      <c r="GHY88"/>
      <c r="GHZ88"/>
      <c r="GIA88"/>
      <c r="GIB88"/>
      <c r="GIC88"/>
      <c r="GID88"/>
      <c r="GIE88"/>
      <c r="GIF88"/>
      <c r="GIG88"/>
      <c r="GIH88"/>
      <c r="GII88"/>
      <c r="GIJ88"/>
      <c r="GIK88"/>
      <c r="GIL88"/>
      <c r="GIM88"/>
      <c r="GIN88"/>
      <c r="GIO88"/>
      <c r="GIP88"/>
      <c r="GIQ88"/>
      <c r="GIR88"/>
      <c r="GIS88"/>
      <c r="GIT88"/>
      <c r="GIU88"/>
      <c r="GIV88"/>
      <c r="GIW88"/>
      <c r="GIX88"/>
      <c r="GIY88"/>
      <c r="GIZ88"/>
      <c r="GJA88"/>
      <c r="GJB88"/>
      <c r="GJC88"/>
      <c r="GJD88"/>
      <c r="GJE88"/>
      <c r="GJF88"/>
      <c r="GJG88"/>
      <c r="GJH88"/>
      <c r="GJI88"/>
      <c r="GJJ88"/>
      <c r="GJK88"/>
      <c r="GJL88"/>
      <c r="GJM88"/>
      <c r="GJN88"/>
      <c r="GJO88"/>
      <c r="GJP88"/>
      <c r="GJQ88"/>
      <c r="GJR88"/>
      <c r="GJS88"/>
      <c r="GJT88"/>
      <c r="GJU88"/>
      <c r="GJV88"/>
      <c r="GJW88"/>
      <c r="GJX88"/>
      <c r="GJY88"/>
      <c r="GJZ88"/>
      <c r="GKA88"/>
      <c r="GKB88"/>
      <c r="GKC88"/>
      <c r="GKD88"/>
      <c r="GKE88"/>
      <c r="GKF88"/>
      <c r="GKG88"/>
      <c r="GKH88"/>
      <c r="GKI88"/>
      <c r="GKJ88"/>
      <c r="GKK88"/>
      <c r="GKL88"/>
      <c r="GKM88"/>
      <c r="GKN88"/>
      <c r="GKO88"/>
      <c r="GKP88"/>
      <c r="GKQ88"/>
      <c r="GKR88"/>
      <c r="GKS88"/>
      <c r="GKT88"/>
      <c r="GKU88"/>
      <c r="GKV88"/>
      <c r="GKW88"/>
      <c r="GKX88"/>
      <c r="GKY88"/>
      <c r="GKZ88"/>
      <c r="GLA88"/>
      <c r="GLB88"/>
      <c r="GLC88"/>
      <c r="GLD88"/>
      <c r="GLE88"/>
      <c r="GLF88"/>
      <c r="GLG88"/>
      <c r="GLH88"/>
      <c r="GLI88"/>
      <c r="GLJ88"/>
      <c r="GLK88"/>
      <c r="GLL88"/>
      <c r="GLM88"/>
      <c r="GLN88"/>
      <c r="GLO88"/>
      <c r="GLP88"/>
      <c r="GLQ88"/>
      <c r="GLR88"/>
      <c r="GLS88"/>
      <c r="GLT88"/>
      <c r="GLU88"/>
      <c r="GLV88"/>
      <c r="GLW88"/>
      <c r="GLX88"/>
      <c r="GLY88"/>
      <c r="GLZ88"/>
      <c r="GMA88"/>
      <c r="GMB88"/>
      <c r="GMC88"/>
      <c r="GMD88"/>
      <c r="GME88"/>
      <c r="GMF88"/>
      <c r="GMG88"/>
      <c r="GMH88"/>
      <c r="GMI88"/>
      <c r="GMJ88"/>
      <c r="GMK88"/>
      <c r="GML88"/>
      <c r="GMM88"/>
      <c r="GMN88"/>
      <c r="GMO88"/>
      <c r="GMP88"/>
      <c r="GMQ88"/>
      <c r="GMR88"/>
      <c r="GMS88"/>
      <c r="GMT88"/>
      <c r="GMU88"/>
      <c r="GMV88"/>
      <c r="GMW88"/>
      <c r="GMX88"/>
      <c r="GMY88"/>
      <c r="GMZ88"/>
      <c r="GNA88"/>
      <c r="GNB88"/>
      <c r="GNC88"/>
      <c r="GND88"/>
      <c r="GNE88"/>
      <c r="GNF88"/>
      <c r="GNG88"/>
      <c r="GNH88"/>
      <c r="GNI88"/>
      <c r="GNJ88"/>
      <c r="GNK88"/>
      <c r="GNL88"/>
      <c r="GNM88"/>
      <c r="GNN88"/>
      <c r="GNO88"/>
      <c r="GNP88"/>
      <c r="GNQ88"/>
      <c r="GNR88"/>
      <c r="GNS88"/>
      <c r="GNT88"/>
      <c r="GNU88"/>
      <c r="GNV88"/>
      <c r="GNW88"/>
      <c r="GNX88"/>
      <c r="GNY88"/>
      <c r="GNZ88"/>
      <c r="GOA88"/>
      <c r="GOB88"/>
      <c r="GOC88"/>
      <c r="GOD88"/>
      <c r="GOE88"/>
      <c r="GOF88"/>
      <c r="GOG88"/>
      <c r="GOH88"/>
      <c r="GOI88"/>
      <c r="GOJ88"/>
      <c r="GOK88"/>
      <c r="GOL88"/>
      <c r="GOM88"/>
      <c r="GON88"/>
      <c r="GOO88"/>
      <c r="GOP88"/>
      <c r="GOQ88"/>
      <c r="GOR88"/>
      <c r="GOS88"/>
      <c r="GOT88"/>
      <c r="GOU88"/>
      <c r="GOV88"/>
      <c r="GOW88"/>
      <c r="GOX88"/>
      <c r="GOY88"/>
      <c r="GOZ88"/>
      <c r="GPA88"/>
      <c r="GPB88"/>
      <c r="GPC88"/>
      <c r="GPD88"/>
      <c r="GPE88"/>
      <c r="GPF88"/>
      <c r="GPG88"/>
      <c r="GPH88"/>
      <c r="GPI88"/>
      <c r="GPJ88"/>
      <c r="GPK88"/>
      <c r="GPL88"/>
      <c r="GPM88"/>
      <c r="GPN88"/>
      <c r="GPO88"/>
      <c r="GPP88"/>
      <c r="GPQ88"/>
      <c r="GPR88"/>
      <c r="GPS88"/>
      <c r="GPT88"/>
      <c r="GPU88"/>
      <c r="GPV88"/>
      <c r="GPW88"/>
      <c r="GPX88"/>
      <c r="GPY88"/>
      <c r="GPZ88"/>
      <c r="GQA88"/>
      <c r="GQB88"/>
      <c r="GQC88"/>
      <c r="GQD88"/>
      <c r="GQE88"/>
      <c r="GQF88"/>
      <c r="GQG88"/>
      <c r="GQH88"/>
      <c r="GQI88"/>
      <c r="GQJ88"/>
      <c r="GQK88"/>
      <c r="GQL88"/>
      <c r="GQM88"/>
      <c r="GQN88"/>
      <c r="GQO88"/>
      <c r="GQP88"/>
      <c r="GQQ88"/>
      <c r="GQR88"/>
      <c r="GQS88"/>
      <c r="GQT88"/>
      <c r="GQU88"/>
      <c r="GQV88"/>
      <c r="GQW88"/>
      <c r="GQX88"/>
      <c r="GQY88"/>
      <c r="GQZ88"/>
      <c r="GRA88"/>
      <c r="GRB88"/>
      <c r="GRC88"/>
      <c r="GRD88"/>
      <c r="GRE88"/>
      <c r="GRF88"/>
      <c r="GRG88"/>
      <c r="GRH88"/>
      <c r="GRI88"/>
      <c r="GRJ88"/>
      <c r="GRK88"/>
      <c r="GRL88"/>
      <c r="GRM88"/>
      <c r="GRN88"/>
      <c r="GRO88"/>
      <c r="GRP88"/>
      <c r="GRQ88"/>
      <c r="GRR88"/>
      <c r="GRS88"/>
      <c r="GRT88"/>
      <c r="GRU88"/>
      <c r="GRV88"/>
      <c r="GRW88"/>
      <c r="GRX88"/>
      <c r="GRY88"/>
      <c r="GRZ88"/>
      <c r="GSA88"/>
      <c r="GSB88"/>
      <c r="GSC88"/>
      <c r="GSD88"/>
      <c r="GSE88"/>
      <c r="GSF88"/>
      <c r="GSG88"/>
      <c r="GSH88"/>
      <c r="GSI88"/>
      <c r="GSJ88"/>
      <c r="GSK88"/>
      <c r="GSL88"/>
      <c r="GSM88"/>
      <c r="GSN88"/>
      <c r="GSO88"/>
      <c r="GSP88"/>
      <c r="GSQ88"/>
      <c r="GSR88"/>
      <c r="GSS88"/>
      <c r="GST88"/>
      <c r="GSU88"/>
      <c r="GSV88"/>
      <c r="GSW88"/>
      <c r="GSX88"/>
      <c r="GSY88"/>
      <c r="GSZ88"/>
      <c r="GTA88"/>
      <c r="GTB88"/>
      <c r="GTC88"/>
      <c r="GTD88"/>
      <c r="GTE88"/>
      <c r="GTF88"/>
      <c r="GTG88"/>
      <c r="GTH88"/>
      <c r="GTI88"/>
      <c r="GTJ88"/>
      <c r="GTK88"/>
      <c r="GTL88"/>
      <c r="GTM88"/>
      <c r="GTN88"/>
      <c r="GTO88"/>
      <c r="GTP88"/>
      <c r="GTQ88"/>
      <c r="GTR88"/>
      <c r="GTS88"/>
      <c r="GTT88"/>
      <c r="GTU88"/>
      <c r="GTV88"/>
      <c r="GTW88"/>
      <c r="GTX88"/>
      <c r="GTY88"/>
      <c r="GTZ88"/>
      <c r="GUA88"/>
      <c r="GUB88"/>
      <c r="GUC88"/>
      <c r="GUD88"/>
      <c r="GUE88"/>
      <c r="GUF88"/>
      <c r="GUG88"/>
      <c r="GUH88"/>
      <c r="GUI88"/>
      <c r="GUJ88"/>
      <c r="GUK88"/>
      <c r="GUL88"/>
      <c r="GUM88"/>
      <c r="GUN88"/>
      <c r="GUO88"/>
      <c r="GUP88"/>
      <c r="GUQ88"/>
      <c r="GUR88"/>
      <c r="GUS88"/>
      <c r="GUT88"/>
      <c r="GUU88"/>
      <c r="GUV88"/>
      <c r="GUW88"/>
      <c r="GUX88"/>
      <c r="GUY88"/>
      <c r="GUZ88"/>
      <c r="GVA88"/>
      <c r="GVB88"/>
      <c r="GVC88"/>
      <c r="GVD88"/>
      <c r="GVE88"/>
      <c r="GVF88"/>
      <c r="GVG88"/>
      <c r="GVH88"/>
      <c r="GVI88"/>
      <c r="GVJ88"/>
      <c r="GVK88"/>
      <c r="GVL88"/>
      <c r="GVM88"/>
      <c r="GVN88"/>
      <c r="GVO88"/>
      <c r="GVP88"/>
      <c r="GVQ88"/>
      <c r="GVR88"/>
      <c r="GVS88"/>
      <c r="GVT88"/>
      <c r="GVU88"/>
      <c r="GVV88"/>
      <c r="GVW88"/>
      <c r="GVX88"/>
      <c r="GVY88"/>
      <c r="GVZ88"/>
      <c r="GWA88"/>
      <c r="GWB88"/>
      <c r="GWC88"/>
      <c r="GWD88"/>
      <c r="GWE88"/>
      <c r="GWF88"/>
      <c r="GWG88"/>
      <c r="GWH88"/>
      <c r="GWI88"/>
      <c r="GWJ88"/>
      <c r="GWK88"/>
      <c r="GWL88"/>
      <c r="GWM88"/>
      <c r="GWN88"/>
      <c r="GWO88"/>
      <c r="GWP88"/>
      <c r="GWQ88"/>
      <c r="GWR88"/>
      <c r="GWS88"/>
      <c r="GWT88"/>
      <c r="GWU88"/>
      <c r="GWV88"/>
      <c r="GWW88"/>
      <c r="GWX88"/>
      <c r="GWY88"/>
      <c r="GWZ88"/>
      <c r="GXA88"/>
      <c r="GXB88"/>
      <c r="GXC88"/>
      <c r="GXD88"/>
      <c r="GXE88"/>
      <c r="GXF88"/>
      <c r="GXG88"/>
      <c r="GXH88"/>
      <c r="GXI88"/>
      <c r="GXJ88"/>
      <c r="GXK88"/>
      <c r="GXL88"/>
      <c r="GXM88"/>
      <c r="GXN88"/>
      <c r="GXO88"/>
      <c r="GXP88"/>
      <c r="GXQ88"/>
      <c r="GXR88"/>
      <c r="GXS88"/>
      <c r="GXT88"/>
      <c r="GXU88"/>
      <c r="GXV88"/>
      <c r="GXW88"/>
      <c r="GXX88"/>
      <c r="GXY88"/>
      <c r="GXZ88"/>
      <c r="GYA88"/>
      <c r="GYB88"/>
      <c r="GYC88"/>
      <c r="GYD88"/>
      <c r="GYE88"/>
      <c r="GYF88"/>
      <c r="GYG88"/>
      <c r="GYH88"/>
      <c r="GYI88"/>
      <c r="GYJ88"/>
      <c r="GYK88"/>
      <c r="GYL88"/>
      <c r="GYM88"/>
      <c r="GYN88"/>
      <c r="GYO88"/>
      <c r="GYP88"/>
      <c r="GYQ88"/>
      <c r="GYR88"/>
      <c r="GYS88"/>
      <c r="GYT88"/>
      <c r="GYU88"/>
      <c r="GYV88"/>
      <c r="GYW88"/>
      <c r="GYX88"/>
      <c r="GYY88"/>
      <c r="GYZ88"/>
      <c r="GZA88"/>
      <c r="GZB88"/>
      <c r="GZC88"/>
      <c r="GZD88"/>
      <c r="GZE88"/>
      <c r="GZF88"/>
      <c r="GZG88"/>
      <c r="GZH88"/>
      <c r="GZI88"/>
      <c r="GZJ88"/>
      <c r="GZK88"/>
      <c r="GZL88"/>
      <c r="GZM88"/>
      <c r="GZN88"/>
      <c r="GZO88"/>
      <c r="GZP88"/>
      <c r="GZQ88"/>
      <c r="GZR88"/>
      <c r="GZS88"/>
      <c r="GZT88"/>
      <c r="GZU88"/>
      <c r="GZV88"/>
      <c r="GZW88"/>
      <c r="GZX88"/>
      <c r="GZY88"/>
      <c r="GZZ88"/>
      <c r="HAA88"/>
      <c r="HAB88"/>
      <c r="HAC88"/>
      <c r="HAD88"/>
      <c r="HAE88"/>
      <c r="HAF88"/>
      <c r="HAG88"/>
      <c r="HAH88"/>
      <c r="HAI88"/>
      <c r="HAJ88"/>
      <c r="HAK88"/>
      <c r="HAL88"/>
      <c r="HAM88"/>
      <c r="HAN88"/>
      <c r="HAO88"/>
      <c r="HAP88"/>
      <c r="HAQ88"/>
      <c r="HAR88"/>
      <c r="HAS88"/>
      <c r="HAT88"/>
      <c r="HAU88"/>
      <c r="HAV88"/>
      <c r="HAW88"/>
      <c r="HAX88"/>
      <c r="HAY88"/>
      <c r="HAZ88"/>
      <c r="HBA88"/>
      <c r="HBB88"/>
      <c r="HBC88"/>
      <c r="HBD88"/>
      <c r="HBE88"/>
      <c r="HBF88"/>
      <c r="HBG88"/>
      <c r="HBH88"/>
      <c r="HBI88"/>
      <c r="HBJ88"/>
      <c r="HBK88"/>
      <c r="HBL88"/>
      <c r="HBM88"/>
      <c r="HBN88"/>
      <c r="HBO88"/>
      <c r="HBP88"/>
      <c r="HBQ88"/>
      <c r="HBR88"/>
      <c r="HBS88"/>
      <c r="HBT88"/>
      <c r="HBU88"/>
      <c r="HBV88"/>
      <c r="HBW88"/>
      <c r="HBX88"/>
      <c r="HBY88"/>
      <c r="HBZ88"/>
      <c r="HCA88"/>
      <c r="HCB88"/>
      <c r="HCC88"/>
      <c r="HCD88"/>
      <c r="HCE88"/>
      <c r="HCF88"/>
      <c r="HCG88"/>
      <c r="HCH88"/>
      <c r="HCI88"/>
      <c r="HCJ88"/>
      <c r="HCK88"/>
      <c r="HCL88"/>
      <c r="HCM88"/>
      <c r="HCN88"/>
      <c r="HCO88"/>
      <c r="HCP88"/>
      <c r="HCQ88"/>
      <c r="HCR88"/>
      <c r="HCS88"/>
      <c r="HCT88"/>
      <c r="HCU88"/>
      <c r="HCV88"/>
      <c r="HCW88"/>
      <c r="HCX88"/>
      <c r="HCY88"/>
      <c r="HCZ88"/>
      <c r="HDA88"/>
      <c r="HDB88"/>
      <c r="HDC88"/>
      <c r="HDD88"/>
      <c r="HDE88"/>
      <c r="HDF88"/>
      <c r="HDG88"/>
      <c r="HDH88"/>
      <c r="HDI88"/>
      <c r="HDJ88"/>
      <c r="HDK88"/>
      <c r="HDL88"/>
      <c r="HDM88"/>
      <c r="HDN88"/>
      <c r="HDO88"/>
      <c r="HDP88"/>
      <c r="HDQ88"/>
      <c r="HDR88"/>
      <c r="HDS88"/>
      <c r="HDT88"/>
      <c r="HDU88"/>
      <c r="HDV88"/>
      <c r="HDW88"/>
      <c r="HDX88"/>
      <c r="HDY88"/>
      <c r="HDZ88"/>
      <c r="HEA88"/>
      <c r="HEB88"/>
      <c r="HEC88"/>
      <c r="HED88"/>
      <c r="HEE88"/>
      <c r="HEF88"/>
      <c r="HEG88"/>
      <c r="HEH88"/>
      <c r="HEI88"/>
      <c r="HEJ88"/>
      <c r="HEK88"/>
      <c r="HEL88"/>
      <c r="HEM88"/>
      <c r="HEN88"/>
      <c r="HEO88"/>
      <c r="HEP88"/>
      <c r="HEQ88"/>
      <c r="HER88"/>
      <c r="HES88"/>
      <c r="HET88"/>
      <c r="HEU88"/>
      <c r="HEV88"/>
      <c r="HEW88"/>
      <c r="HEX88"/>
      <c r="HEY88"/>
      <c r="HEZ88"/>
      <c r="HFA88"/>
      <c r="HFB88"/>
      <c r="HFC88"/>
      <c r="HFD88"/>
      <c r="HFE88"/>
      <c r="HFF88"/>
      <c r="HFG88"/>
      <c r="HFH88"/>
      <c r="HFI88"/>
      <c r="HFJ88"/>
      <c r="HFK88"/>
      <c r="HFL88"/>
      <c r="HFM88"/>
      <c r="HFN88"/>
      <c r="HFO88"/>
      <c r="HFP88"/>
      <c r="HFQ88"/>
      <c r="HFR88"/>
      <c r="HFS88"/>
      <c r="HFT88"/>
      <c r="HFU88"/>
      <c r="HFV88"/>
      <c r="HFW88"/>
      <c r="HFX88"/>
      <c r="HFY88"/>
      <c r="HFZ88"/>
      <c r="HGA88"/>
      <c r="HGB88"/>
      <c r="HGC88"/>
      <c r="HGD88"/>
      <c r="HGE88"/>
      <c r="HGF88"/>
      <c r="HGG88"/>
      <c r="HGH88"/>
      <c r="HGI88"/>
      <c r="HGJ88"/>
      <c r="HGK88"/>
      <c r="HGL88"/>
      <c r="HGM88"/>
      <c r="HGN88"/>
      <c r="HGO88"/>
      <c r="HGP88"/>
      <c r="HGQ88"/>
      <c r="HGR88"/>
      <c r="HGS88"/>
      <c r="HGT88"/>
      <c r="HGU88"/>
      <c r="HGV88"/>
      <c r="HGW88"/>
      <c r="HGX88"/>
      <c r="HGY88"/>
      <c r="HGZ88"/>
      <c r="HHA88"/>
      <c r="HHB88"/>
      <c r="HHC88"/>
      <c r="HHD88"/>
      <c r="HHE88"/>
      <c r="HHF88"/>
      <c r="HHG88"/>
      <c r="HHH88"/>
      <c r="HHI88"/>
      <c r="HHJ88"/>
      <c r="HHK88"/>
      <c r="HHL88"/>
      <c r="HHM88"/>
      <c r="HHN88"/>
      <c r="HHO88"/>
      <c r="HHP88"/>
      <c r="HHQ88"/>
      <c r="HHR88"/>
      <c r="HHS88"/>
      <c r="HHT88"/>
      <c r="HHU88"/>
      <c r="HHV88"/>
      <c r="HHW88"/>
      <c r="HHX88"/>
      <c r="HHY88"/>
      <c r="HHZ88"/>
      <c r="HIA88"/>
      <c r="HIB88"/>
      <c r="HIC88"/>
      <c r="HID88"/>
      <c r="HIE88"/>
      <c r="HIF88"/>
      <c r="HIG88"/>
      <c r="HIH88"/>
      <c r="HII88"/>
      <c r="HIJ88"/>
      <c r="HIK88"/>
      <c r="HIL88"/>
      <c r="HIM88"/>
      <c r="HIN88"/>
      <c r="HIO88"/>
      <c r="HIP88"/>
      <c r="HIQ88"/>
      <c r="HIR88"/>
      <c r="HIS88"/>
      <c r="HIT88"/>
      <c r="HIU88"/>
      <c r="HIV88"/>
      <c r="HIW88"/>
      <c r="HIX88"/>
      <c r="HIY88"/>
      <c r="HIZ88"/>
      <c r="HJA88"/>
      <c r="HJB88"/>
      <c r="HJC88"/>
      <c r="HJD88"/>
      <c r="HJE88"/>
      <c r="HJF88"/>
      <c r="HJG88"/>
      <c r="HJH88"/>
      <c r="HJI88"/>
      <c r="HJJ88"/>
      <c r="HJK88"/>
      <c r="HJL88"/>
      <c r="HJM88"/>
      <c r="HJN88"/>
      <c r="HJO88"/>
      <c r="HJP88"/>
      <c r="HJQ88"/>
      <c r="HJR88"/>
      <c r="HJS88"/>
      <c r="HJT88"/>
      <c r="HJU88"/>
      <c r="HJV88"/>
      <c r="HJW88"/>
      <c r="HJX88"/>
      <c r="HJY88"/>
      <c r="HJZ88"/>
      <c r="HKA88"/>
      <c r="HKB88"/>
      <c r="HKC88"/>
      <c r="HKD88"/>
      <c r="HKE88"/>
      <c r="HKF88"/>
      <c r="HKG88"/>
      <c r="HKH88"/>
      <c r="HKI88"/>
      <c r="HKJ88"/>
      <c r="HKK88"/>
      <c r="HKL88"/>
      <c r="HKM88"/>
      <c r="HKN88"/>
      <c r="HKO88"/>
      <c r="HKP88"/>
      <c r="HKQ88"/>
      <c r="HKR88"/>
      <c r="HKS88"/>
      <c r="HKT88"/>
      <c r="HKU88"/>
      <c r="HKV88"/>
      <c r="HKW88"/>
      <c r="HKX88"/>
      <c r="HKY88"/>
      <c r="HKZ88"/>
      <c r="HLA88"/>
      <c r="HLB88"/>
      <c r="HLC88"/>
      <c r="HLD88"/>
      <c r="HLE88"/>
      <c r="HLF88"/>
      <c r="HLG88"/>
      <c r="HLH88"/>
      <c r="HLI88"/>
      <c r="HLJ88"/>
      <c r="HLK88"/>
      <c r="HLL88"/>
      <c r="HLM88"/>
      <c r="HLN88"/>
      <c r="HLO88"/>
      <c r="HLP88"/>
      <c r="HLQ88"/>
      <c r="HLR88"/>
      <c r="HLS88"/>
      <c r="HLT88"/>
      <c r="HLU88"/>
      <c r="HLV88"/>
      <c r="HLW88"/>
      <c r="HLX88"/>
      <c r="HLY88"/>
      <c r="HLZ88"/>
      <c r="HMA88"/>
      <c r="HMB88"/>
      <c r="HMC88"/>
      <c r="HMD88"/>
      <c r="HME88"/>
      <c r="HMF88"/>
      <c r="HMG88"/>
      <c r="HMH88"/>
      <c r="HMI88"/>
      <c r="HMJ88"/>
      <c r="HMK88"/>
      <c r="HML88"/>
      <c r="HMM88"/>
      <c r="HMN88"/>
      <c r="HMO88"/>
      <c r="HMP88"/>
      <c r="HMQ88"/>
      <c r="HMR88"/>
      <c r="HMS88"/>
      <c r="HMT88"/>
      <c r="HMU88"/>
      <c r="HMV88"/>
      <c r="HMW88"/>
      <c r="HMX88"/>
      <c r="HMY88"/>
      <c r="HMZ88"/>
      <c r="HNA88"/>
      <c r="HNB88"/>
      <c r="HNC88"/>
      <c r="HND88"/>
      <c r="HNE88"/>
      <c r="HNF88"/>
      <c r="HNG88"/>
      <c r="HNH88"/>
      <c r="HNI88"/>
      <c r="HNJ88"/>
      <c r="HNK88"/>
      <c r="HNL88"/>
      <c r="HNM88"/>
      <c r="HNN88"/>
      <c r="HNO88"/>
      <c r="HNP88"/>
      <c r="HNQ88"/>
      <c r="HNR88"/>
      <c r="HNS88"/>
      <c r="HNT88"/>
      <c r="HNU88"/>
      <c r="HNV88"/>
      <c r="HNW88"/>
      <c r="HNX88"/>
      <c r="HNY88"/>
      <c r="HNZ88"/>
      <c r="HOA88"/>
      <c r="HOB88"/>
      <c r="HOC88"/>
      <c r="HOD88"/>
      <c r="HOE88"/>
      <c r="HOF88"/>
      <c r="HOG88"/>
      <c r="HOH88"/>
      <c r="HOI88"/>
      <c r="HOJ88"/>
      <c r="HOK88"/>
      <c r="HOL88"/>
      <c r="HOM88"/>
      <c r="HON88"/>
      <c r="HOO88"/>
      <c r="HOP88"/>
      <c r="HOQ88"/>
      <c r="HOR88"/>
      <c r="HOS88"/>
      <c r="HOT88"/>
      <c r="HOU88"/>
      <c r="HOV88"/>
      <c r="HOW88"/>
      <c r="HOX88"/>
      <c r="HOY88"/>
      <c r="HOZ88"/>
      <c r="HPA88"/>
      <c r="HPB88"/>
      <c r="HPC88"/>
      <c r="HPD88"/>
      <c r="HPE88"/>
      <c r="HPF88"/>
      <c r="HPG88"/>
      <c r="HPH88"/>
      <c r="HPI88"/>
      <c r="HPJ88"/>
      <c r="HPK88"/>
      <c r="HPL88"/>
      <c r="HPM88"/>
      <c r="HPN88"/>
      <c r="HPO88"/>
      <c r="HPP88"/>
      <c r="HPQ88"/>
      <c r="HPR88"/>
      <c r="HPS88"/>
      <c r="HPT88"/>
      <c r="HPU88"/>
      <c r="HPV88"/>
      <c r="HPW88"/>
      <c r="HPX88"/>
      <c r="HPY88"/>
      <c r="HPZ88"/>
      <c r="HQA88"/>
      <c r="HQB88"/>
      <c r="HQC88"/>
      <c r="HQD88"/>
      <c r="HQE88"/>
      <c r="HQF88"/>
      <c r="HQG88"/>
      <c r="HQH88"/>
      <c r="HQI88"/>
      <c r="HQJ88"/>
      <c r="HQK88"/>
      <c r="HQL88"/>
      <c r="HQM88"/>
      <c r="HQN88"/>
      <c r="HQO88"/>
      <c r="HQP88"/>
      <c r="HQQ88"/>
      <c r="HQR88"/>
      <c r="HQS88"/>
      <c r="HQT88"/>
      <c r="HQU88"/>
      <c r="HQV88"/>
      <c r="HQW88"/>
      <c r="HQX88"/>
      <c r="HQY88"/>
      <c r="HQZ88"/>
      <c r="HRA88"/>
      <c r="HRB88"/>
      <c r="HRC88"/>
      <c r="HRD88"/>
      <c r="HRE88"/>
      <c r="HRF88"/>
      <c r="HRG88"/>
      <c r="HRH88"/>
      <c r="HRI88"/>
      <c r="HRJ88"/>
      <c r="HRK88"/>
      <c r="HRL88"/>
      <c r="HRM88"/>
      <c r="HRN88"/>
      <c r="HRO88"/>
      <c r="HRP88"/>
      <c r="HRQ88"/>
      <c r="HRR88"/>
      <c r="HRS88"/>
      <c r="HRT88"/>
      <c r="HRU88"/>
      <c r="HRV88"/>
      <c r="HRW88"/>
      <c r="HRX88"/>
      <c r="HRY88"/>
      <c r="HRZ88"/>
      <c r="HSA88"/>
      <c r="HSB88"/>
      <c r="HSC88"/>
      <c r="HSD88"/>
      <c r="HSE88"/>
      <c r="HSF88"/>
      <c r="HSG88"/>
      <c r="HSH88"/>
      <c r="HSI88"/>
      <c r="HSJ88"/>
      <c r="HSK88"/>
      <c r="HSL88"/>
      <c r="HSM88"/>
      <c r="HSN88"/>
      <c r="HSO88"/>
      <c r="HSP88"/>
      <c r="HSQ88"/>
      <c r="HSR88"/>
      <c r="HSS88"/>
      <c r="HST88"/>
      <c r="HSU88"/>
      <c r="HSV88"/>
      <c r="HSW88"/>
      <c r="HSX88"/>
      <c r="HSY88"/>
      <c r="HSZ88"/>
      <c r="HTA88"/>
      <c r="HTB88"/>
      <c r="HTC88"/>
      <c r="HTD88"/>
      <c r="HTE88"/>
      <c r="HTF88"/>
      <c r="HTG88"/>
      <c r="HTH88"/>
      <c r="HTI88"/>
      <c r="HTJ88"/>
      <c r="HTK88"/>
      <c r="HTL88"/>
      <c r="HTM88"/>
      <c r="HTN88"/>
      <c r="HTO88"/>
      <c r="HTP88"/>
      <c r="HTQ88"/>
      <c r="HTR88"/>
      <c r="HTS88"/>
      <c r="HTT88"/>
      <c r="HTU88"/>
      <c r="HTV88"/>
      <c r="HTW88"/>
      <c r="HTX88"/>
      <c r="HTY88"/>
      <c r="HTZ88"/>
      <c r="HUA88"/>
      <c r="HUB88"/>
      <c r="HUC88"/>
      <c r="HUD88"/>
      <c r="HUE88"/>
      <c r="HUF88"/>
      <c r="HUG88"/>
      <c r="HUH88"/>
      <c r="HUI88"/>
      <c r="HUJ88"/>
      <c r="HUK88"/>
      <c r="HUL88"/>
      <c r="HUM88"/>
      <c r="HUN88"/>
      <c r="HUO88"/>
      <c r="HUP88"/>
      <c r="HUQ88"/>
      <c r="HUR88"/>
      <c r="HUS88"/>
      <c r="HUT88"/>
      <c r="HUU88"/>
      <c r="HUV88"/>
      <c r="HUW88"/>
      <c r="HUX88"/>
      <c r="HUY88"/>
      <c r="HUZ88"/>
      <c r="HVA88"/>
      <c r="HVB88"/>
      <c r="HVC88"/>
      <c r="HVD88"/>
      <c r="HVE88"/>
      <c r="HVF88"/>
      <c r="HVG88"/>
      <c r="HVH88"/>
      <c r="HVI88"/>
      <c r="HVJ88"/>
      <c r="HVK88"/>
      <c r="HVL88"/>
      <c r="HVM88"/>
      <c r="HVN88"/>
      <c r="HVO88"/>
      <c r="HVP88"/>
      <c r="HVQ88"/>
      <c r="HVR88"/>
      <c r="HVS88"/>
      <c r="HVT88"/>
      <c r="HVU88"/>
      <c r="HVV88"/>
      <c r="HVW88"/>
      <c r="HVX88"/>
      <c r="HVY88"/>
      <c r="HVZ88"/>
      <c r="HWA88"/>
      <c r="HWB88"/>
      <c r="HWC88"/>
      <c r="HWD88"/>
      <c r="HWE88"/>
      <c r="HWF88"/>
      <c r="HWG88"/>
      <c r="HWH88"/>
      <c r="HWI88"/>
      <c r="HWJ88"/>
      <c r="HWK88"/>
      <c r="HWL88"/>
      <c r="HWM88"/>
      <c r="HWN88"/>
      <c r="HWO88"/>
      <c r="HWP88"/>
      <c r="HWQ88"/>
      <c r="HWR88"/>
      <c r="HWS88"/>
      <c r="HWT88"/>
      <c r="HWU88"/>
      <c r="HWV88"/>
      <c r="HWW88"/>
      <c r="HWX88"/>
      <c r="HWY88"/>
      <c r="HWZ88"/>
      <c r="HXA88"/>
      <c r="HXB88"/>
      <c r="HXC88"/>
      <c r="HXD88"/>
      <c r="HXE88"/>
      <c r="HXF88"/>
      <c r="HXG88"/>
      <c r="HXH88"/>
      <c r="HXI88"/>
      <c r="HXJ88"/>
      <c r="HXK88"/>
      <c r="HXL88"/>
      <c r="HXM88"/>
      <c r="HXN88"/>
      <c r="HXO88"/>
      <c r="HXP88"/>
      <c r="HXQ88"/>
      <c r="HXR88"/>
      <c r="HXS88"/>
      <c r="HXT88"/>
      <c r="HXU88"/>
      <c r="HXV88"/>
      <c r="HXW88"/>
      <c r="HXX88"/>
      <c r="HXY88"/>
      <c r="HXZ88"/>
      <c r="HYA88"/>
      <c r="HYB88"/>
      <c r="HYC88"/>
      <c r="HYD88"/>
      <c r="HYE88"/>
      <c r="HYF88"/>
      <c r="HYG88"/>
      <c r="HYH88"/>
      <c r="HYI88"/>
      <c r="HYJ88"/>
      <c r="HYK88"/>
      <c r="HYL88"/>
      <c r="HYM88"/>
      <c r="HYN88"/>
      <c r="HYO88"/>
      <c r="HYP88"/>
      <c r="HYQ88"/>
      <c r="HYR88"/>
      <c r="HYS88"/>
      <c r="HYT88"/>
      <c r="HYU88"/>
      <c r="HYV88"/>
      <c r="HYW88"/>
      <c r="HYX88"/>
      <c r="HYY88"/>
      <c r="HYZ88"/>
      <c r="HZA88"/>
      <c r="HZB88"/>
      <c r="HZC88"/>
      <c r="HZD88"/>
      <c r="HZE88"/>
      <c r="HZF88"/>
      <c r="HZG88"/>
      <c r="HZH88"/>
      <c r="HZI88"/>
      <c r="HZJ88"/>
      <c r="HZK88"/>
      <c r="HZL88"/>
      <c r="HZM88"/>
      <c r="HZN88"/>
      <c r="HZO88"/>
      <c r="HZP88"/>
      <c r="HZQ88"/>
      <c r="HZR88"/>
      <c r="HZS88"/>
      <c r="HZT88"/>
      <c r="HZU88"/>
      <c r="HZV88"/>
      <c r="HZW88"/>
      <c r="HZX88"/>
      <c r="HZY88"/>
      <c r="HZZ88"/>
      <c r="IAA88"/>
      <c r="IAB88"/>
      <c r="IAC88"/>
      <c r="IAD88"/>
      <c r="IAE88"/>
      <c r="IAF88"/>
      <c r="IAG88"/>
      <c r="IAH88"/>
      <c r="IAI88"/>
      <c r="IAJ88"/>
      <c r="IAK88"/>
      <c r="IAL88"/>
      <c r="IAM88"/>
      <c r="IAN88"/>
      <c r="IAO88"/>
      <c r="IAP88"/>
      <c r="IAQ88"/>
      <c r="IAR88"/>
      <c r="IAS88"/>
      <c r="IAT88"/>
      <c r="IAU88"/>
      <c r="IAV88"/>
      <c r="IAW88"/>
      <c r="IAX88"/>
      <c r="IAY88"/>
      <c r="IAZ88"/>
      <c r="IBA88"/>
      <c r="IBB88"/>
      <c r="IBC88"/>
      <c r="IBD88"/>
      <c r="IBE88"/>
      <c r="IBF88"/>
      <c r="IBG88"/>
      <c r="IBH88"/>
      <c r="IBI88"/>
      <c r="IBJ88"/>
      <c r="IBK88"/>
      <c r="IBL88"/>
      <c r="IBM88"/>
      <c r="IBN88"/>
      <c r="IBO88"/>
      <c r="IBP88"/>
      <c r="IBQ88"/>
      <c r="IBR88"/>
      <c r="IBS88"/>
      <c r="IBT88"/>
      <c r="IBU88"/>
      <c r="IBV88"/>
      <c r="IBW88"/>
      <c r="IBX88"/>
      <c r="IBY88"/>
      <c r="IBZ88"/>
      <c r="ICA88"/>
      <c r="ICB88"/>
      <c r="ICC88"/>
      <c r="ICD88"/>
      <c r="ICE88"/>
      <c r="ICF88"/>
      <c r="ICG88"/>
      <c r="ICH88"/>
      <c r="ICI88"/>
      <c r="ICJ88"/>
      <c r="ICK88"/>
      <c r="ICL88"/>
      <c r="ICM88"/>
      <c r="ICN88"/>
      <c r="ICO88"/>
      <c r="ICP88"/>
      <c r="ICQ88"/>
      <c r="ICR88"/>
      <c r="ICS88"/>
      <c r="ICT88"/>
      <c r="ICU88"/>
      <c r="ICV88"/>
      <c r="ICW88"/>
      <c r="ICX88"/>
      <c r="ICY88"/>
      <c r="ICZ88"/>
      <c r="IDA88"/>
      <c r="IDB88"/>
      <c r="IDC88"/>
      <c r="IDD88"/>
      <c r="IDE88"/>
      <c r="IDF88"/>
      <c r="IDG88"/>
      <c r="IDH88"/>
      <c r="IDI88"/>
      <c r="IDJ88"/>
      <c r="IDK88"/>
      <c r="IDL88"/>
      <c r="IDM88"/>
      <c r="IDN88"/>
      <c r="IDO88"/>
      <c r="IDP88"/>
      <c r="IDQ88"/>
      <c r="IDR88"/>
      <c r="IDS88"/>
      <c r="IDT88"/>
      <c r="IDU88"/>
      <c r="IDV88"/>
      <c r="IDW88"/>
      <c r="IDX88"/>
      <c r="IDY88"/>
      <c r="IDZ88"/>
      <c r="IEA88"/>
      <c r="IEB88"/>
      <c r="IEC88"/>
      <c r="IED88"/>
      <c r="IEE88"/>
      <c r="IEF88"/>
      <c r="IEG88"/>
      <c r="IEH88"/>
      <c r="IEI88"/>
      <c r="IEJ88"/>
      <c r="IEK88"/>
      <c r="IEL88"/>
      <c r="IEM88"/>
      <c r="IEN88"/>
      <c r="IEO88"/>
      <c r="IEP88"/>
      <c r="IEQ88"/>
      <c r="IER88"/>
      <c r="IES88"/>
      <c r="IET88"/>
      <c r="IEU88"/>
      <c r="IEV88"/>
      <c r="IEW88"/>
      <c r="IEX88"/>
      <c r="IEY88"/>
      <c r="IEZ88"/>
      <c r="IFA88"/>
      <c r="IFB88"/>
      <c r="IFC88"/>
      <c r="IFD88"/>
      <c r="IFE88"/>
      <c r="IFF88"/>
      <c r="IFG88"/>
      <c r="IFH88"/>
      <c r="IFI88"/>
      <c r="IFJ88"/>
      <c r="IFK88"/>
      <c r="IFL88"/>
      <c r="IFM88"/>
      <c r="IFN88"/>
      <c r="IFO88"/>
      <c r="IFP88"/>
      <c r="IFQ88"/>
      <c r="IFR88"/>
      <c r="IFS88"/>
      <c r="IFT88"/>
      <c r="IFU88"/>
      <c r="IFV88"/>
      <c r="IFW88"/>
      <c r="IFX88"/>
      <c r="IFY88"/>
      <c r="IFZ88"/>
      <c r="IGA88"/>
      <c r="IGB88"/>
      <c r="IGC88"/>
      <c r="IGD88"/>
      <c r="IGE88"/>
      <c r="IGF88"/>
      <c r="IGG88"/>
      <c r="IGH88"/>
      <c r="IGI88"/>
      <c r="IGJ88"/>
      <c r="IGK88"/>
      <c r="IGL88"/>
      <c r="IGM88"/>
      <c r="IGN88"/>
      <c r="IGO88"/>
      <c r="IGP88"/>
      <c r="IGQ88"/>
      <c r="IGR88"/>
      <c r="IGS88"/>
      <c r="IGT88"/>
      <c r="IGU88"/>
      <c r="IGV88"/>
      <c r="IGW88"/>
      <c r="IGX88"/>
      <c r="IGY88"/>
      <c r="IGZ88"/>
      <c r="IHA88"/>
      <c r="IHB88"/>
      <c r="IHC88"/>
      <c r="IHD88"/>
      <c r="IHE88"/>
      <c r="IHF88"/>
      <c r="IHG88"/>
      <c r="IHH88"/>
      <c r="IHI88"/>
      <c r="IHJ88"/>
      <c r="IHK88"/>
      <c r="IHL88"/>
      <c r="IHM88"/>
      <c r="IHN88"/>
      <c r="IHO88"/>
      <c r="IHP88"/>
      <c r="IHQ88"/>
      <c r="IHR88"/>
      <c r="IHS88"/>
      <c r="IHT88"/>
      <c r="IHU88"/>
      <c r="IHV88"/>
      <c r="IHW88"/>
      <c r="IHX88"/>
      <c r="IHY88"/>
      <c r="IHZ88"/>
      <c r="IIA88"/>
      <c r="IIB88"/>
      <c r="IIC88"/>
      <c r="IID88"/>
      <c r="IIE88"/>
      <c r="IIF88"/>
      <c r="IIG88"/>
      <c r="IIH88"/>
      <c r="III88"/>
      <c r="IIJ88"/>
      <c r="IIK88"/>
      <c r="IIL88"/>
      <c r="IIM88"/>
      <c r="IIN88"/>
      <c r="IIO88"/>
      <c r="IIP88"/>
      <c r="IIQ88"/>
      <c r="IIR88"/>
      <c r="IIS88"/>
      <c r="IIT88"/>
      <c r="IIU88"/>
      <c r="IIV88"/>
      <c r="IIW88"/>
      <c r="IIX88"/>
      <c r="IIY88"/>
      <c r="IIZ88"/>
      <c r="IJA88"/>
      <c r="IJB88"/>
      <c r="IJC88"/>
      <c r="IJD88"/>
      <c r="IJE88"/>
      <c r="IJF88"/>
      <c r="IJG88"/>
      <c r="IJH88"/>
      <c r="IJI88"/>
      <c r="IJJ88"/>
      <c r="IJK88"/>
      <c r="IJL88"/>
      <c r="IJM88"/>
      <c r="IJN88"/>
      <c r="IJO88"/>
      <c r="IJP88"/>
      <c r="IJQ88"/>
      <c r="IJR88"/>
      <c r="IJS88"/>
      <c r="IJT88"/>
      <c r="IJU88"/>
      <c r="IJV88"/>
      <c r="IJW88"/>
      <c r="IJX88"/>
      <c r="IJY88"/>
      <c r="IJZ88"/>
      <c r="IKA88"/>
      <c r="IKB88"/>
      <c r="IKC88"/>
      <c r="IKD88"/>
      <c r="IKE88"/>
      <c r="IKF88"/>
      <c r="IKG88"/>
      <c r="IKH88"/>
      <c r="IKI88"/>
      <c r="IKJ88"/>
      <c r="IKK88"/>
      <c r="IKL88"/>
      <c r="IKM88"/>
      <c r="IKN88"/>
      <c r="IKO88"/>
      <c r="IKP88"/>
      <c r="IKQ88"/>
      <c r="IKR88"/>
      <c r="IKS88"/>
      <c r="IKT88"/>
      <c r="IKU88"/>
      <c r="IKV88"/>
      <c r="IKW88"/>
      <c r="IKX88"/>
      <c r="IKY88"/>
      <c r="IKZ88"/>
      <c r="ILA88"/>
      <c r="ILB88"/>
      <c r="ILC88"/>
      <c r="ILD88"/>
      <c r="ILE88"/>
      <c r="ILF88"/>
      <c r="ILG88"/>
      <c r="ILH88"/>
      <c r="ILI88"/>
      <c r="ILJ88"/>
      <c r="ILK88"/>
      <c r="ILL88"/>
      <c r="ILM88"/>
      <c r="ILN88"/>
      <c r="ILO88"/>
      <c r="ILP88"/>
      <c r="ILQ88"/>
      <c r="ILR88"/>
      <c r="ILS88"/>
      <c r="ILT88"/>
      <c r="ILU88"/>
      <c r="ILV88"/>
      <c r="ILW88"/>
      <c r="ILX88"/>
      <c r="ILY88"/>
      <c r="ILZ88"/>
      <c r="IMA88"/>
      <c r="IMB88"/>
      <c r="IMC88"/>
      <c r="IMD88"/>
      <c r="IME88"/>
      <c r="IMF88"/>
      <c r="IMG88"/>
      <c r="IMH88"/>
      <c r="IMI88"/>
      <c r="IMJ88"/>
      <c r="IMK88"/>
      <c r="IML88"/>
      <c r="IMM88"/>
      <c r="IMN88"/>
      <c r="IMO88"/>
      <c r="IMP88"/>
      <c r="IMQ88"/>
      <c r="IMR88"/>
      <c r="IMS88"/>
      <c r="IMT88"/>
      <c r="IMU88"/>
      <c r="IMV88"/>
      <c r="IMW88"/>
      <c r="IMX88"/>
      <c r="IMY88"/>
      <c r="IMZ88"/>
      <c r="INA88"/>
      <c r="INB88"/>
      <c r="INC88"/>
      <c r="IND88"/>
      <c r="INE88"/>
      <c r="INF88"/>
      <c r="ING88"/>
      <c r="INH88"/>
      <c r="INI88"/>
      <c r="INJ88"/>
      <c r="INK88"/>
      <c r="INL88"/>
      <c r="INM88"/>
      <c r="INN88"/>
      <c r="INO88"/>
      <c r="INP88"/>
      <c r="INQ88"/>
      <c r="INR88"/>
      <c r="INS88"/>
      <c r="INT88"/>
      <c r="INU88"/>
      <c r="INV88"/>
      <c r="INW88"/>
      <c r="INX88"/>
      <c r="INY88"/>
      <c r="INZ88"/>
      <c r="IOA88"/>
      <c r="IOB88"/>
      <c r="IOC88"/>
      <c r="IOD88"/>
      <c r="IOE88"/>
      <c r="IOF88"/>
      <c r="IOG88"/>
      <c r="IOH88"/>
      <c r="IOI88"/>
      <c r="IOJ88"/>
      <c r="IOK88"/>
      <c r="IOL88"/>
      <c r="IOM88"/>
      <c r="ION88"/>
      <c r="IOO88"/>
      <c r="IOP88"/>
      <c r="IOQ88"/>
      <c r="IOR88"/>
      <c r="IOS88"/>
      <c r="IOT88"/>
      <c r="IOU88"/>
      <c r="IOV88"/>
      <c r="IOW88"/>
      <c r="IOX88"/>
      <c r="IOY88"/>
      <c r="IOZ88"/>
      <c r="IPA88"/>
      <c r="IPB88"/>
      <c r="IPC88"/>
      <c r="IPD88"/>
      <c r="IPE88"/>
      <c r="IPF88"/>
      <c r="IPG88"/>
      <c r="IPH88"/>
      <c r="IPI88"/>
      <c r="IPJ88"/>
      <c r="IPK88"/>
      <c r="IPL88"/>
      <c r="IPM88"/>
      <c r="IPN88"/>
      <c r="IPO88"/>
      <c r="IPP88"/>
      <c r="IPQ88"/>
      <c r="IPR88"/>
      <c r="IPS88"/>
      <c r="IPT88"/>
      <c r="IPU88"/>
      <c r="IPV88"/>
      <c r="IPW88"/>
      <c r="IPX88"/>
      <c r="IPY88"/>
      <c r="IPZ88"/>
      <c r="IQA88"/>
      <c r="IQB88"/>
      <c r="IQC88"/>
      <c r="IQD88"/>
      <c r="IQE88"/>
      <c r="IQF88"/>
      <c r="IQG88"/>
      <c r="IQH88"/>
      <c r="IQI88"/>
      <c r="IQJ88"/>
      <c r="IQK88"/>
      <c r="IQL88"/>
      <c r="IQM88"/>
      <c r="IQN88"/>
      <c r="IQO88"/>
      <c r="IQP88"/>
      <c r="IQQ88"/>
      <c r="IQR88"/>
      <c r="IQS88"/>
      <c r="IQT88"/>
      <c r="IQU88"/>
      <c r="IQV88"/>
      <c r="IQW88"/>
      <c r="IQX88"/>
      <c r="IQY88"/>
      <c r="IQZ88"/>
      <c r="IRA88"/>
      <c r="IRB88"/>
      <c r="IRC88"/>
      <c r="IRD88"/>
      <c r="IRE88"/>
      <c r="IRF88"/>
      <c r="IRG88"/>
      <c r="IRH88"/>
      <c r="IRI88"/>
      <c r="IRJ88"/>
      <c r="IRK88"/>
      <c r="IRL88"/>
      <c r="IRM88"/>
      <c r="IRN88"/>
      <c r="IRO88"/>
      <c r="IRP88"/>
      <c r="IRQ88"/>
      <c r="IRR88"/>
      <c r="IRS88"/>
      <c r="IRT88"/>
      <c r="IRU88"/>
      <c r="IRV88"/>
      <c r="IRW88"/>
      <c r="IRX88"/>
      <c r="IRY88"/>
      <c r="IRZ88"/>
      <c r="ISA88"/>
      <c r="ISB88"/>
      <c r="ISC88"/>
      <c r="ISD88"/>
      <c r="ISE88"/>
      <c r="ISF88"/>
      <c r="ISG88"/>
      <c r="ISH88"/>
      <c r="ISI88"/>
      <c r="ISJ88"/>
      <c r="ISK88"/>
      <c r="ISL88"/>
      <c r="ISM88"/>
      <c r="ISN88"/>
      <c r="ISO88"/>
      <c r="ISP88"/>
      <c r="ISQ88"/>
      <c r="ISR88"/>
      <c r="ISS88"/>
      <c r="IST88"/>
      <c r="ISU88"/>
      <c r="ISV88"/>
      <c r="ISW88"/>
      <c r="ISX88"/>
      <c r="ISY88"/>
      <c r="ISZ88"/>
      <c r="ITA88"/>
      <c r="ITB88"/>
      <c r="ITC88"/>
      <c r="ITD88"/>
      <c r="ITE88"/>
      <c r="ITF88"/>
      <c r="ITG88"/>
      <c r="ITH88"/>
      <c r="ITI88"/>
      <c r="ITJ88"/>
      <c r="ITK88"/>
      <c r="ITL88"/>
      <c r="ITM88"/>
      <c r="ITN88"/>
      <c r="ITO88"/>
      <c r="ITP88"/>
      <c r="ITQ88"/>
      <c r="ITR88"/>
      <c r="ITS88"/>
      <c r="ITT88"/>
      <c r="ITU88"/>
      <c r="ITV88"/>
      <c r="ITW88"/>
      <c r="ITX88"/>
      <c r="ITY88"/>
      <c r="ITZ88"/>
      <c r="IUA88"/>
      <c r="IUB88"/>
      <c r="IUC88"/>
      <c r="IUD88"/>
      <c r="IUE88"/>
      <c r="IUF88"/>
      <c r="IUG88"/>
      <c r="IUH88"/>
      <c r="IUI88"/>
      <c r="IUJ88"/>
      <c r="IUK88"/>
      <c r="IUL88"/>
      <c r="IUM88"/>
      <c r="IUN88"/>
      <c r="IUO88"/>
      <c r="IUP88"/>
      <c r="IUQ88"/>
      <c r="IUR88"/>
      <c r="IUS88"/>
      <c r="IUT88"/>
      <c r="IUU88"/>
      <c r="IUV88"/>
      <c r="IUW88"/>
      <c r="IUX88"/>
      <c r="IUY88"/>
      <c r="IUZ88"/>
      <c r="IVA88"/>
      <c r="IVB88"/>
      <c r="IVC88"/>
      <c r="IVD88"/>
      <c r="IVE88"/>
      <c r="IVF88"/>
      <c r="IVG88"/>
      <c r="IVH88"/>
      <c r="IVI88"/>
      <c r="IVJ88"/>
      <c r="IVK88"/>
      <c r="IVL88"/>
      <c r="IVM88"/>
      <c r="IVN88"/>
      <c r="IVO88"/>
      <c r="IVP88"/>
      <c r="IVQ88"/>
      <c r="IVR88"/>
      <c r="IVS88"/>
      <c r="IVT88"/>
      <c r="IVU88"/>
      <c r="IVV88"/>
      <c r="IVW88"/>
      <c r="IVX88"/>
      <c r="IVY88"/>
      <c r="IVZ88"/>
      <c r="IWA88"/>
      <c r="IWB88"/>
      <c r="IWC88"/>
      <c r="IWD88"/>
      <c r="IWE88"/>
      <c r="IWF88"/>
      <c r="IWG88"/>
      <c r="IWH88"/>
      <c r="IWI88"/>
      <c r="IWJ88"/>
      <c r="IWK88"/>
      <c r="IWL88"/>
      <c r="IWM88"/>
      <c r="IWN88"/>
      <c r="IWO88"/>
      <c r="IWP88"/>
      <c r="IWQ88"/>
      <c r="IWR88"/>
      <c r="IWS88"/>
      <c r="IWT88"/>
      <c r="IWU88"/>
      <c r="IWV88"/>
      <c r="IWW88"/>
      <c r="IWX88"/>
      <c r="IWY88"/>
      <c r="IWZ88"/>
      <c r="IXA88"/>
      <c r="IXB88"/>
      <c r="IXC88"/>
      <c r="IXD88"/>
      <c r="IXE88"/>
      <c r="IXF88"/>
      <c r="IXG88"/>
      <c r="IXH88"/>
      <c r="IXI88"/>
      <c r="IXJ88"/>
      <c r="IXK88"/>
      <c r="IXL88"/>
      <c r="IXM88"/>
      <c r="IXN88"/>
      <c r="IXO88"/>
      <c r="IXP88"/>
      <c r="IXQ88"/>
      <c r="IXR88"/>
      <c r="IXS88"/>
      <c r="IXT88"/>
      <c r="IXU88"/>
      <c r="IXV88"/>
      <c r="IXW88"/>
      <c r="IXX88"/>
      <c r="IXY88"/>
      <c r="IXZ88"/>
      <c r="IYA88"/>
      <c r="IYB88"/>
      <c r="IYC88"/>
      <c r="IYD88"/>
      <c r="IYE88"/>
      <c r="IYF88"/>
      <c r="IYG88"/>
      <c r="IYH88"/>
      <c r="IYI88"/>
      <c r="IYJ88"/>
      <c r="IYK88"/>
      <c r="IYL88"/>
      <c r="IYM88"/>
      <c r="IYN88"/>
      <c r="IYO88"/>
      <c r="IYP88"/>
      <c r="IYQ88"/>
      <c r="IYR88"/>
      <c r="IYS88"/>
      <c r="IYT88"/>
      <c r="IYU88"/>
      <c r="IYV88"/>
      <c r="IYW88"/>
      <c r="IYX88"/>
      <c r="IYY88"/>
      <c r="IYZ88"/>
      <c r="IZA88"/>
      <c r="IZB88"/>
      <c r="IZC88"/>
      <c r="IZD88"/>
      <c r="IZE88"/>
      <c r="IZF88"/>
      <c r="IZG88"/>
      <c r="IZH88"/>
      <c r="IZI88"/>
      <c r="IZJ88"/>
      <c r="IZK88"/>
      <c r="IZL88"/>
      <c r="IZM88"/>
      <c r="IZN88"/>
      <c r="IZO88"/>
      <c r="IZP88"/>
      <c r="IZQ88"/>
      <c r="IZR88"/>
      <c r="IZS88"/>
      <c r="IZT88"/>
      <c r="IZU88"/>
      <c r="IZV88"/>
      <c r="IZW88"/>
      <c r="IZX88"/>
      <c r="IZY88"/>
      <c r="IZZ88"/>
      <c r="JAA88"/>
      <c r="JAB88"/>
      <c r="JAC88"/>
      <c r="JAD88"/>
      <c r="JAE88"/>
      <c r="JAF88"/>
      <c r="JAG88"/>
      <c r="JAH88"/>
      <c r="JAI88"/>
      <c r="JAJ88"/>
      <c r="JAK88"/>
      <c r="JAL88"/>
      <c r="JAM88"/>
      <c r="JAN88"/>
      <c r="JAO88"/>
      <c r="JAP88"/>
      <c r="JAQ88"/>
      <c r="JAR88"/>
      <c r="JAS88"/>
      <c r="JAT88"/>
      <c r="JAU88"/>
      <c r="JAV88"/>
      <c r="JAW88"/>
      <c r="JAX88"/>
      <c r="JAY88"/>
      <c r="JAZ88"/>
      <c r="JBA88"/>
      <c r="JBB88"/>
      <c r="JBC88"/>
      <c r="JBD88"/>
      <c r="JBE88"/>
      <c r="JBF88"/>
      <c r="JBG88"/>
      <c r="JBH88"/>
      <c r="JBI88"/>
      <c r="JBJ88"/>
      <c r="JBK88"/>
      <c r="JBL88"/>
      <c r="JBM88"/>
      <c r="JBN88"/>
      <c r="JBO88"/>
      <c r="JBP88"/>
      <c r="JBQ88"/>
      <c r="JBR88"/>
      <c r="JBS88"/>
      <c r="JBT88"/>
      <c r="JBU88"/>
      <c r="JBV88"/>
      <c r="JBW88"/>
      <c r="JBX88"/>
      <c r="JBY88"/>
      <c r="JBZ88"/>
      <c r="JCA88"/>
      <c r="JCB88"/>
      <c r="JCC88"/>
      <c r="JCD88"/>
      <c r="JCE88"/>
      <c r="JCF88"/>
      <c r="JCG88"/>
      <c r="JCH88"/>
      <c r="JCI88"/>
      <c r="JCJ88"/>
      <c r="JCK88"/>
      <c r="JCL88"/>
      <c r="JCM88"/>
      <c r="JCN88"/>
      <c r="JCO88"/>
      <c r="JCP88"/>
      <c r="JCQ88"/>
      <c r="JCR88"/>
      <c r="JCS88"/>
      <c r="JCT88"/>
      <c r="JCU88"/>
      <c r="JCV88"/>
      <c r="JCW88"/>
      <c r="JCX88"/>
      <c r="JCY88"/>
      <c r="JCZ88"/>
      <c r="JDA88"/>
      <c r="JDB88"/>
      <c r="JDC88"/>
      <c r="JDD88"/>
      <c r="JDE88"/>
      <c r="JDF88"/>
      <c r="JDG88"/>
      <c r="JDH88"/>
      <c r="JDI88"/>
      <c r="JDJ88"/>
      <c r="JDK88"/>
      <c r="JDL88"/>
      <c r="JDM88"/>
      <c r="JDN88"/>
      <c r="JDO88"/>
      <c r="JDP88"/>
      <c r="JDQ88"/>
      <c r="JDR88"/>
      <c r="JDS88"/>
      <c r="JDT88"/>
      <c r="JDU88"/>
      <c r="JDV88"/>
      <c r="JDW88"/>
      <c r="JDX88"/>
      <c r="JDY88"/>
      <c r="JDZ88"/>
      <c r="JEA88"/>
      <c r="JEB88"/>
      <c r="JEC88"/>
      <c r="JED88"/>
      <c r="JEE88"/>
      <c r="JEF88"/>
      <c r="JEG88"/>
      <c r="JEH88"/>
      <c r="JEI88"/>
      <c r="JEJ88"/>
      <c r="JEK88"/>
      <c r="JEL88"/>
      <c r="JEM88"/>
      <c r="JEN88"/>
      <c r="JEO88"/>
      <c r="JEP88"/>
      <c r="JEQ88"/>
      <c r="JER88"/>
      <c r="JES88"/>
      <c r="JET88"/>
      <c r="JEU88"/>
      <c r="JEV88"/>
      <c r="JEW88"/>
      <c r="JEX88"/>
      <c r="JEY88"/>
      <c r="JEZ88"/>
      <c r="JFA88"/>
      <c r="JFB88"/>
      <c r="JFC88"/>
      <c r="JFD88"/>
      <c r="JFE88"/>
      <c r="JFF88"/>
      <c r="JFG88"/>
      <c r="JFH88"/>
      <c r="JFI88"/>
      <c r="JFJ88"/>
      <c r="JFK88"/>
      <c r="JFL88"/>
      <c r="JFM88"/>
      <c r="JFN88"/>
      <c r="JFO88"/>
      <c r="JFP88"/>
      <c r="JFQ88"/>
      <c r="JFR88"/>
      <c r="JFS88"/>
      <c r="JFT88"/>
      <c r="JFU88"/>
      <c r="JFV88"/>
      <c r="JFW88"/>
      <c r="JFX88"/>
      <c r="JFY88"/>
      <c r="JFZ88"/>
      <c r="JGA88"/>
      <c r="JGB88"/>
      <c r="JGC88"/>
      <c r="JGD88"/>
      <c r="JGE88"/>
      <c r="JGF88"/>
      <c r="JGG88"/>
      <c r="JGH88"/>
      <c r="JGI88"/>
      <c r="JGJ88"/>
      <c r="JGK88"/>
      <c r="JGL88"/>
      <c r="JGM88"/>
      <c r="JGN88"/>
      <c r="JGO88"/>
      <c r="JGP88"/>
      <c r="JGQ88"/>
      <c r="JGR88"/>
      <c r="JGS88"/>
      <c r="JGT88"/>
      <c r="JGU88"/>
      <c r="JGV88"/>
      <c r="JGW88"/>
      <c r="JGX88"/>
      <c r="JGY88"/>
      <c r="JGZ88"/>
      <c r="JHA88"/>
      <c r="JHB88"/>
      <c r="JHC88"/>
      <c r="JHD88"/>
      <c r="JHE88"/>
      <c r="JHF88"/>
      <c r="JHG88"/>
      <c r="JHH88"/>
      <c r="JHI88"/>
      <c r="JHJ88"/>
      <c r="JHK88"/>
      <c r="JHL88"/>
      <c r="JHM88"/>
      <c r="JHN88"/>
      <c r="JHO88"/>
      <c r="JHP88"/>
      <c r="JHQ88"/>
      <c r="JHR88"/>
      <c r="JHS88"/>
      <c r="JHT88"/>
      <c r="JHU88"/>
      <c r="JHV88"/>
      <c r="JHW88"/>
      <c r="JHX88"/>
      <c r="JHY88"/>
      <c r="JHZ88"/>
      <c r="JIA88"/>
      <c r="JIB88"/>
      <c r="JIC88"/>
      <c r="JID88"/>
      <c r="JIE88"/>
      <c r="JIF88"/>
      <c r="JIG88"/>
      <c r="JIH88"/>
      <c r="JII88"/>
      <c r="JIJ88"/>
      <c r="JIK88"/>
      <c r="JIL88"/>
      <c r="JIM88"/>
      <c r="JIN88"/>
      <c r="JIO88"/>
      <c r="JIP88"/>
      <c r="JIQ88"/>
      <c r="JIR88"/>
      <c r="JIS88"/>
      <c r="JIT88"/>
      <c r="JIU88"/>
      <c r="JIV88"/>
      <c r="JIW88"/>
      <c r="JIX88"/>
      <c r="JIY88"/>
      <c r="JIZ88"/>
      <c r="JJA88"/>
      <c r="JJB88"/>
      <c r="JJC88"/>
      <c r="JJD88"/>
      <c r="JJE88"/>
      <c r="JJF88"/>
      <c r="JJG88"/>
      <c r="JJH88"/>
      <c r="JJI88"/>
      <c r="JJJ88"/>
      <c r="JJK88"/>
      <c r="JJL88"/>
      <c r="JJM88"/>
      <c r="JJN88"/>
      <c r="JJO88"/>
      <c r="JJP88"/>
      <c r="JJQ88"/>
      <c r="JJR88"/>
      <c r="JJS88"/>
      <c r="JJT88"/>
      <c r="JJU88"/>
      <c r="JJV88"/>
      <c r="JJW88"/>
      <c r="JJX88"/>
      <c r="JJY88"/>
      <c r="JJZ88"/>
      <c r="JKA88"/>
      <c r="JKB88"/>
      <c r="JKC88"/>
      <c r="JKD88"/>
      <c r="JKE88"/>
      <c r="JKF88"/>
      <c r="JKG88"/>
      <c r="JKH88"/>
      <c r="JKI88"/>
      <c r="JKJ88"/>
      <c r="JKK88"/>
      <c r="JKL88"/>
      <c r="JKM88"/>
      <c r="JKN88"/>
      <c r="JKO88"/>
      <c r="JKP88"/>
      <c r="JKQ88"/>
      <c r="JKR88"/>
      <c r="JKS88"/>
      <c r="JKT88"/>
      <c r="JKU88"/>
      <c r="JKV88"/>
      <c r="JKW88"/>
      <c r="JKX88"/>
      <c r="JKY88"/>
      <c r="JKZ88"/>
      <c r="JLA88"/>
      <c r="JLB88"/>
      <c r="JLC88"/>
      <c r="JLD88"/>
      <c r="JLE88"/>
      <c r="JLF88"/>
      <c r="JLG88"/>
      <c r="JLH88"/>
      <c r="JLI88"/>
      <c r="JLJ88"/>
      <c r="JLK88"/>
      <c r="JLL88"/>
      <c r="JLM88"/>
      <c r="JLN88"/>
      <c r="JLO88"/>
      <c r="JLP88"/>
      <c r="JLQ88"/>
      <c r="JLR88"/>
      <c r="JLS88"/>
      <c r="JLT88"/>
      <c r="JLU88"/>
      <c r="JLV88"/>
      <c r="JLW88"/>
      <c r="JLX88"/>
      <c r="JLY88"/>
      <c r="JLZ88"/>
      <c r="JMA88"/>
      <c r="JMB88"/>
      <c r="JMC88"/>
      <c r="JMD88"/>
      <c r="JME88"/>
      <c r="JMF88"/>
      <c r="JMG88"/>
      <c r="JMH88"/>
      <c r="JMI88"/>
      <c r="JMJ88"/>
      <c r="JMK88"/>
      <c r="JML88"/>
      <c r="JMM88"/>
      <c r="JMN88"/>
      <c r="JMO88"/>
      <c r="JMP88"/>
      <c r="JMQ88"/>
      <c r="JMR88"/>
      <c r="JMS88"/>
      <c r="JMT88"/>
      <c r="JMU88"/>
      <c r="JMV88"/>
      <c r="JMW88"/>
      <c r="JMX88"/>
      <c r="JMY88"/>
      <c r="JMZ88"/>
      <c r="JNA88"/>
      <c r="JNB88"/>
      <c r="JNC88"/>
      <c r="JND88"/>
      <c r="JNE88"/>
      <c r="JNF88"/>
      <c r="JNG88"/>
      <c r="JNH88"/>
      <c r="JNI88"/>
      <c r="JNJ88"/>
      <c r="JNK88"/>
      <c r="JNL88"/>
      <c r="JNM88"/>
      <c r="JNN88"/>
      <c r="JNO88"/>
      <c r="JNP88"/>
      <c r="JNQ88"/>
      <c r="JNR88"/>
      <c r="JNS88"/>
      <c r="JNT88"/>
      <c r="JNU88"/>
      <c r="JNV88"/>
      <c r="JNW88"/>
      <c r="JNX88"/>
      <c r="JNY88"/>
      <c r="JNZ88"/>
      <c r="JOA88"/>
      <c r="JOB88"/>
      <c r="JOC88"/>
      <c r="JOD88"/>
      <c r="JOE88"/>
      <c r="JOF88"/>
      <c r="JOG88"/>
      <c r="JOH88"/>
      <c r="JOI88"/>
      <c r="JOJ88"/>
      <c r="JOK88"/>
      <c r="JOL88"/>
      <c r="JOM88"/>
      <c r="JON88"/>
      <c r="JOO88"/>
      <c r="JOP88"/>
      <c r="JOQ88"/>
      <c r="JOR88"/>
      <c r="JOS88"/>
      <c r="JOT88"/>
      <c r="JOU88"/>
      <c r="JOV88"/>
      <c r="JOW88"/>
      <c r="JOX88"/>
      <c r="JOY88"/>
      <c r="JOZ88"/>
      <c r="JPA88"/>
      <c r="JPB88"/>
      <c r="JPC88"/>
      <c r="JPD88"/>
      <c r="JPE88"/>
      <c r="JPF88"/>
      <c r="JPG88"/>
      <c r="JPH88"/>
      <c r="JPI88"/>
      <c r="JPJ88"/>
      <c r="JPK88"/>
      <c r="JPL88"/>
      <c r="JPM88"/>
      <c r="JPN88"/>
      <c r="JPO88"/>
      <c r="JPP88"/>
      <c r="JPQ88"/>
      <c r="JPR88"/>
      <c r="JPS88"/>
      <c r="JPT88"/>
      <c r="JPU88"/>
      <c r="JPV88"/>
      <c r="JPW88"/>
      <c r="JPX88"/>
      <c r="JPY88"/>
      <c r="JPZ88"/>
      <c r="JQA88"/>
      <c r="JQB88"/>
      <c r="JQC88"/>
      <c r="JQD88"/>
      <c r="JQE88"/>
      <c r="JQF88"/>
      <c r="JQG88"/>
      <c r="JQH88"/>
      <c r="JQI88"/>
      <c r="JQJ88"/>
      <c r="JQK88"/>
      <c r="JQL88"/>
      <c r="JQM88"/>
      <c r="JQN88"/>
      <c r="JQO88"/>
      <c r="JQP88"/>
      <c r="JQQ88"/>
      <c r="JQR88"/>
      <c r="JQS88"/>
      <c r="JQT88"/>
      <c r="JQU88"/>
      <c r="JQV88"/>
      <c r="JQW88"/>
      <c r="JQX88"/>
      <c r="JQY88"/>
      <c r="JQZ88"/>
      <c r="JRA88"/>
      <c r="JRB88"/>
      <c r="JRC88"/>
      <c r="JRD88"/>
      <c r="JRE88"/>
      <c r="JRF88"/>
      <c r="JRG88"/>
      <c r="JRH88"/>
      <c r="JRI88"/>
      <c r="JRJ88"/>
      <c r="JRK88"/>
      <c r="JRL88"/>
      <c r="JRM88"/>
      <c r="JRN88"/>
      <c r="JRO88"/>
      <c r="JRP88"/>
      <c r="JRQ88"/>
      <c r="JRR88"/>
      <c r="JRS88"/>
      <c r="JRT88"/>
      <c r="JRU88"/>
      <c r="JRV88"/>
      <c r="JRW88"/>
      <c r="JRX88"/>
      <c r="JRY88"/>
      <c r="JRZ88"/>
      <c r="JSA88"/>
      <c r="JSB88"/>
      <c r="JSC88"/>
      <c r="JSD88"/>
      <c r="JSE88"/>
      <c r="JSF88"/>
      <c r="JSG88"/>
      <c r="JSH88"/>
      <c r="JSI88"/>
      <c r="JSJ88"/>
      <c r="JSK88"/>
      <c r="JSL88"/>
      <c r="JSM88"/>
      <c r="JSN88"/>
      <c r="JSO88"/>
      <c r="JSP88"/>
      <c r="JSQ88"/>
      <c r="JSR88"/>
      <c r="JSS88"/>
      <c r="JST88"/>
      <c r="JSU88"/>
      <c r="JSV88"/>
      <c r="JSW88"/>
      <c r="JSX88"/>
      <c r="JSY88"/>
      <c r="JSZ88"/>
      <c r="JTA88"/>
      <c r="JTB88"/>
      <c r="JTC88"/>
      <c r="JTD88"/>
      <c r="JTE88"/>
      <c r="JTF88"/>
      <c r="JTG88"/>
      <c r="JTH88"/>
      <c r="JTI88"/>
      <c r="JTJ88"/>
      <c r="JTK88"/>
      <c r="JTL88"/>
      <c r="JTM88"/>
      <c r="JTN88"/>
      <c r="JTO88"/>
      <c r="JTP88"/>
      <c r="JTQ88"/>
      <c r="JTR88"/>
      <c r="JTS88"/>
      <c r="JTT88"/>
      <c r="JTU88"/>
      <c r="JTV88"/>
      <c r="JTW88"/>
      <c r="JTX88"/>
      <c r="JTY88"/>
      <c r="JTZ88"/>
      <c r="JUA88"/>
      <c r="JUB88"/>
      <c r="JUC88"/>
      <c r="JUD88"/>
      <c r="JUE88"/>
      <c r="JUF88"/>
      <c r="JUG88"/>
      <c r="JUH88"/>
      <c r="JUI88"/>
      <c r="JUJ88"/>
      <c r="JUK88"/>
      <c r="JUL88"/>
      <c r="JUM88"/>
      <c r="JUN88"/>
      <c r="JUO88"/>
      <c r="JUP88"/>
      <c r="JUQ88"/>
      <c r="JUR88"/>
      <c r="JUS88"/>
      <c r="JUT88"/>
      <c r="JUU88"/>
      <c r="JUV88"/>
      <c r="JUW88"/>
      <c r="JUX88"/>
      <c r="JUY88"/>
      <c r="JUZ88"/>
      <c r="JVA88"/>
      <c r="JVB88"/>
      <c r="JVC88"/>
      <c r="JVD88"/>
      <c r="JVE88"/>
      <c r="JVF88"/>
      <c r="JVG88"/>
      <c r="JVH88"/>
      <c r="JVI88"/>
      <c r="JVJ88"/>
      <c r="JVK88"/>
      <c r="JVL88"/>
      <c r="JVM88"/>
      <c r="JVN88"/>
      <c r="JVO88"/>
      <c r="JVP88"/>
      <c r="JVQ88"/>
      <c r="JVR88"/>
      <c r="JVS88"/>
      <c r="JVT88"/>
      <c r="JVU88"/>
      <c r="JVV88"/>
      <c r="JVW88"/>
      <c r="JVX88"/>
      <c r="JVY88"/>
      <c r="JVZ88"/>
      <c r="JWA88"/>
      <c r="JWB88"/>
      <c r="JWC88"/>
      <c r="JWD88"/>
      <c r="JWE88"/>
      <c r="JWF88"/>
      <c r="JWG88"/>
      <c r="JWH88"/>
      <c r="JWI88"/>
      <c r="JWJ88"/>
      <c r="JWK88"/>
      <c r="JWL88"/>
      <c r="JWM88"/>
      <c r="JWN88"/>
      <c r="JWO88"/>
      <c r="JWP88"/>
      <c r="JWQ88"/>
      <c r="JWR88"/>
      <c r="JWS88"/>
      <c r="JWT88"/>
      <c r="JWU88"/>
      <c r="JWV88"/>
      <c r="JWW88"/>
      <c r="JWX88"/>
      <c r="JWY88"/>
      <c r="JWZ88"/>
      <c r="JXA88"/>
      <c r="JXB88"/>
      <c r="JXC88"/>
      <c r="JXD88"/>
      <c r="JXE88"/>
      <c r="JXF88"/>
      <c r="JXG88"/>
      <c r="JXH88"/>
      <c r="JXI88"/>
      <c r="JXJ88"/>
      <c r="JXK88"/>
      <c r="JXL88"/>
      <c r="JXM88"/>
      <c r="JXN88"/>
      <c r="JXO88"/>
      <c r="JXP88"/>
      <c r="JXQ88"/>
      <c r="JXR88"/>
      <c r="JXS88"/>
      <c r="JXT88"/>
      <c r="JXU88"/>
      <c r="JXV88"/>
      <c r="JXW88"/>
      <c r="JXX88"/>
      <c r="JXY88"/>
      <c r="JXZ88"/>
      <c r="JYA88"/>
      <c r="JYB88"/>
      <c r="JYC88"/>
      <c r="JYD88"/>
      <c r="JYE88"/>
      <c r="JYF88"/>
      <c r="JYG88"/>
      <c r="JYH88"/>
      <c r="JYI88"/>
      <c r="JYJ88"/>
      <c r="JYK88"/>
      <c r="JYL88"/>
      <c r="JYM88"/>
      <c r="JYN88"/>
      <c r="JYO88"/>
      <c r="JYP88"/>
      <c r="JYQ88"/>
      <c r="JYR88"/>
      <c r="JYS88"/>
      <c r="JYT88"/>
      <c r="JYU88"/>
      <c r="JYV88"/>
      <c r="JYW88"/>
      <c r="JYX88"/>
      <c r="JYY88"/>
      <c r="JYZ88"/>
      <c r="JZA88"/>
      <c r="JZB88"/>
      <c r="JZC88"/>
      <c r="JZD88"/>
      <c r="JZE88"/>
      <c r="JZF88"/>
      <c r="JZG88"/>
      <c r="JZH88"/>
      <c r="JZI88"/>
      <c r="JZJ88"/>
      <c r="JZK88"/>
      <c r="JZL88"/>
      <c r="JZM88"/>
      <c r="JZN88"/>
      <c r="JZO88"/>
      <c r="JZP88"/>
      <c r="JZQ88"/>
      <c r="JZR88"/>
      <c r="JZS88"/>
      <c r="JZT88"/>
      <c r="JZU88"/>
      <c r="JZV88"/>
      <c r="JZW88"/>
      <c r="JZX88"/>
      <c r="JZY88"/>
      <c r="JZZ88"/>
      <c r="KAA88"/>
      <c r="KAB88"/>
      <c r="KAC88"/>
      <c r="KAD88"/>
      <c r="KAE88"/>
      <c r="KAF88"/>
      <c r="KAG88"/>
      <c r="KAH88"/>
      <c r="KAI88"/>
      <c r="KAJ88"/>
      <c r="KAK88"/>
      <c r="KAL88"/>
      <c r="KAM88"/>
      <c r="KAN88"/>
      <c r="KAO88"/>
      <c r="KAP88"/>
      <c r="KAQ88"/>
      <c r="KAR88"/>
      <c r="KAS88"/>
      <c r="KAT88"/>
      <c r="KAU88"/>
      <c r="KAV88"/>
      <c r="KAW88"/>
      <c r="KAX88"/>
      <c r="KAY88"/>
      <c r="KAZ88"/>
      <c r="KBA88"/>
      <c r="KBB88"/>
      <c r="KBC88"/>
      <c r="KBD88"/>
      <c r="KBE88"/>
      <c r="KBF88"/>
      <c r="KBG88"/>
      <c r="KBH88"/>
      <c r="KBI88"/>
      <c r="KBJ88"/>
      <c r="KBK88"/>
      <c r="KBL88"/>
      <c r="KBM88"/>
      <c r="KBN88"/>
      <c r="KBO88"/>
      <c r="KBP88"/>
      <c r="KBQ88"/>
      <c r="KBR88"/>
      <c r="KBS88"/>
      <c r="KBT88"/>
      <c r="KBU88"/>
      <c r="KBV88"/>
      <c r="KBW88"/>
      <c r="KBX88"/>
      <c r="KBY88"/>
      <c r="KBZ88"/>
      <c r="KCA88"/>
      <c r="KCB88"/>
      <c r="KCC88"/>
      <c r="KCD88"/>
      <c r="KCE88"/>
      <c r="KCF88"/>
      <c r="KCG88"/>
      <c r="KCH88"/>
      <c r="KCI88"/>
      <c r="KCJ88"/>
      <c r="KCK88"/>
      <c r="KCL88"/>
      <c r="KCM88"/>
      <c r="KCN88"/>
      <c r="KCO88"/>
      <c r="KCP88"/>
      <c r="KCQ88"/>
      <c r="KCR88"/>
      <c r="KCS88"/>
      <c r="KCT88"/>
      <c r="KCU88"/>
      <c r="KCV88"/>
      <c r="KCW88"/>
      <c r="KCX88"/>
      <c r="KCY88"/>
      <c r="KCZ88"/>
      <c r="KDA88"/>
      <c r="KDB88"/>
      <c r="KDC88"/>
      <c r="KDD88"/>
      <c r="KDE88"/>
      <c r="KDF88"/>
      <c r="KDG88"/>
      <c r="KDH88"/>
      <c r="KDI88"/>
      <c r="KDJ88"/>
      <c r="KDK88"/>
      <c r="KDL88"/>
      <c r="KDM88"/>
      <c r="KDN88"/>
      <c r="KDO88"/>
      <c r="KDP88"/>
      <c r="KDQ88"/>
      <c r="KDR88"/>
      <c r="KDS88"/>
      <c r="KDT88"/>
      <c r="KDU88"/>
      <c r="KDV88"/>
      <c r="KDW88"/>
      <c r="KDX88"/>
      <c r="KDY88"/>
      <c r="KDZ88"/>
      <c r="KEA88"/>
      <c r="KEB88"/>
      <c r="KEC88"/>
      <c r="KED88"/>
      <c r="KEE88"/>
      <c r="KEF88"/>
      <c r="KEG88"/>
      <c r="KEH88"/>
      <c r="KEI88"/>
      <c r="KEJ88"/>
      <c r="KEK88"/>
      <c r="KEL88"/>
      <c r="KEM88"/>
      <c r="KEN88"/>
      <c r="KEO88"/>
      <c r="KEP88"/>
      <c r="KEQ88"/>
      <c r="KER88"/>
      <c r="KES88"/>
      <c r="KET88"/>
      <c r="KEU88"/>
      <c r="KEV88"/>
      <c r="KEW88"/>
      <c r="KEX88"/>
      <c r="KEY88"/>
      <c r="KEZ88"/>
      <c r="KFA88"/>
      <c r="KFB88"/>
      <c r="KFC88"/>
      <c r="KFD88"/>
      <c r="KFE88"/>
      <c r="KFF88"/>
      <c r="KFG88"/>
      <c r="KFH88"/>
      <c r="KFI88"/>
      <c r="KFJ88"/>
      <c r="KFK88"/>
      <c r="KFL88"/>
      <c r="KFM88"/>
      <c r="KFN88"/>
      <c r="KFO88"/>
      <c r="KFP88"/>
      <c r="KFQ88"/>
      <c r="KFR88"/>
      <c r="KFS88"/>
      <c r="KFT88"/>
      <c r="KFU88"/>
      <c r="KFV88"/>
      <c r="KFW88"/>
      <c r="KFX88"/>
      <c r="KFY88"/>
      <c r="KFZ88"/>
      <c r="KGA88"/>
      <c r="KGB88"/>
      <c r="KGC88"/>
      <c r="KGD88"/>
      <c r="KGE88"/>
      <c r="KGF88"/>
      <c r="KGG88"/>
      <c r="KGH88"/>
      <c r="KGI88"/>
      <c r="KGJ88"/>
      <c r="KGK88"/>
      <c r="KGL88"/>
      <c r="KGM88"/>
      <c r="KGN88"/>
      <c r="KGO88"/>
      <c r="KGP88"/>
      <c r="KGQ88"/>
      <c r="KGR88"/>
      <c r="KGS88"/>
      <c r="KGT88"/>
      <c r="KGU88"/>
      <c r="KGV88"/>
      <c r="KGW88"/>
      <c r="KGX88"/>
      <c r="KGY88"/>
      <c r="KGZ88"/>
      <c r="KHA88"/>
      <c r="KHB88"/>
      <c r="KHC88"/>
      <c r="KHD88"/>
      <c r="KHE88"/>
      <c r="KHF88"/>
      <c r="KHG88"/>
      <c r="KHH88"/>
      <c r="KHI88"/>
      <c r="KHJ88"/>
      <c r="KHK88"/>
      <c r="KHL88"/>
      <c r="KHM88"/>
      <c r="KHN88"/>
      <c r="KHO88"/>
      <c r="KHP88"/>
      <c r="KHQ88"/>
      <c r="KHR88"/>
      <c r="KHS88"/>
      <c r="KHT88"/>
      <c r="KHU88"/>
      <c r="KHV88"/>
      <c r="KHW88"/>
      <c r="KHX88"/>
      <c r="KHY88"/>
      <c r="KHZ88"/>
      <c r="KIA88"/>
      <c r="KIB88"/>
      <c r="KIC88"/>
      <c r="KID88"/>
      <c r="KIE88"/>
      <c r="KIF88"/>
      <c r="KIG88"/>
      <c r="KIH88"/>
      <c r="KII88"/>
      <c r="KIJ88"/>
      <c r="KIK88"/>
      <c r="KIL88"/>
      <c r="KIM88"/>
      <c r="KIN88"/>
      <c r="KIO88"/>
      <c r="KIP88"/>
      <c r="KIQ88"/>
      <c r="KIR88"/>
      <c r="KIS88"/>
      <c r="KIT88"/>
      <c r="KIU88"/>
      <c r="KIV88"/>
      <c r="KIW88"/>
      <c r="KIX88"/>
      <c r="KIY88"/>
      <c r="KIZ88"/>
      <c r="KJA88"/>
      <c r="KJB88"/>
      <c r="KJC88"/>
      <c r="KJD88"/>
      <c r="KJE88"/>
      <c r="KJF88"/>
      <c r="KJG88"/>
      <c r="KJH88"/>
      <c r="KJI88"/>
      <c r="KJJ88"/>
      <c r="KJK88"/>
      <c r="KJL88"/>
      <c r="KJM88"/>
      <c r="KJN88"/>
      <c r="KJO88"/>
      <c r="KJP88"/>
      <c r="KJQ88"/>
      <c r="KJR88"/>
      <c r="KJS88"/>
      <c r="KJT88"/>
      <c r="KJU88"/>
      <c r="KJV88"/>
      <c r="KJW88"/>
      <c r="KJX88"/>
      <c r="KJY88"/>
      <c r="KJZ88"/>
      <c r="KKA88"/>
      <c r="KKB88"/>
      <c r="KKC88"/>
      <c r="KKD88"/>
      <c r="KKE88"/>
      <c r="KKF88"/>
      <c r="KKG88"/>
      <c r="KKH88"/>
      <c r="KKI88"/>
      <c r="KKJ88"/>
      <c r="KKK88"/>
      <c r="KKL88"/>
      <c r="KKM88"/>
      <c r="KKN88"/>
      <c r="KKO88"/>
      <c r="KKP88"/>
      <c r="KKQ88"/>
      <c r="KKR88"/>
      <c r="KKS88"/>
      <c r="KKT88"/>
      <c r="KKU88"/>
      <c r="KKV88"/>
      <c r="KKW88"/>
      <c r="KKX88"/>
      <c r="KKY88"/>
      <c r="KKZ88"/>
      <c r="KLA88"/>
      <c r="KLB88"/>
      <c r="KLC88"/>
      <c r="KLD88"/>
      <c r="KLE88"/>
      <c r="KLF88"/>
      <c r="KLG88"/>
      <c r="KLH88"/>
      <c r="KLI88"/>
      <c r="KLJ88"/>
      <c r="KLK88"/>
      <c r="KLL88"/>
      <c r="KLM88"/>
      <c r="KLN88"/>
      <c r="KLO88"/>
      <c r="KLP88"/>
      <c r="KLQ88"/>
      <c r="KLR88"/>
      <c r="KLS88"/>
      <c r="KLT88"/>
      <c r="KLU88"/>
      <c r="KLV88"/>
      <c r="KLW88"/>
      <c r="KLX88"/>
      <c r="KLY88"/>
      <c r="KLZ88"/>
      <c r="KMA88"/>
      <c r="KMB88"/>
      <c r="KMC88"/>
      <c r="KMD88"/>
      <c r="KME88"/>
      <c r="KMF88"/>
      <c r="KMG88"/>
      <c r="KMH88"/>
      <c r="KMI88"/>
      <c r="KMJ88"/>
      <c r="KMK88"/>
      <c r="KML88"/>
      <c r="KMM88"/>
      <c r="KMN88"/>
      <c r="KMO88"/>
      <c r="KMP88"/>
      <c r="KMQ88"/>
      <c r="KMR88"/>
      <c r="KMS88"/>
      <c r="KMT88"/>
      <c r="KMU88"/>
      <c r="KMV88"/>
      <c r="KMW88"/>
      <c r="KMX88"/>
      <c r="KMY88"/>
      <c r="KMZ88"/>
      <c r="KNA88"/>
      <c r="KNB88"/>
      <c r="KNC88"/>
      <c r="KND88"/>
      <c r="KNE88"/>
      <c r="KNF88"/>
      <c r="KNG88"/>
      <c r="KNH88"/>
      <c r="KNI88"/>
      <c r="KNJ88"/>
      <c r="KNK88"/>
      <c r="KNL88"/>
      <c r="KNM88"/>
      <c r="KNN88"/>
      <c r="KNO88"/>
      <c r="KNP88"/>
      <c r="KNQ88"/>
      <c r="KNR88"/>
      <c r="KNS88"/>
      <c r="KNT88"/>
      <c r="KNU88"/>
      <c r="KNV88"/>
      <c r="KNW88"/>
      <c r="KNX88"/>
      <c r="KNY88"/>
      <c r="KNZ88"/>
      <c r="KOA88"/>
      <c r="KOB88"/>
      <c r="KOC88"/>
      <c r="KOD88"/>
      <c r="KOE88"/>
      <c r="KOF88"/>
      <c r="KOG88"/>
      <c r="KOH88"/>
      <c r="KOI88"/>
      <c r="KOJ88"/>
      <c r="KOK88"/>
      <c r="KOL88"/>
      <c r="KOM88"/>
      <c r="KON88"/>
      <c r="KOO88"/>
      <c r="KOP88"/>
      <c r="KOQ88"/>
      <c r="KOR88"/>
      <c r="KOS88"/>
      <c r="KOT88"/>
      <c r="KOU88"/>
      <c r="KOV88"/>
      <c r="KOW88"/>
      <c r="KOX88"/>
      <c r="KOY88"/>
      <c r="KOZ88"/>
      <c r="KPA88"/>
      <c r="KPB88"/>
      <c r="KPC88"/>
      <c r="KPD88"/>
      <c r="KPE88"/>
      <c r="KPF88"/>
      <c r="KPG88"/>
      <c r="KPH88"/>
      <c r="KPI88"/>
      <c r="KPJ88"/>
      <c r="KPK88"/>
      <c r="KPL88"/>
      <c r="KPM88"/>
      <c r="KPN88"/>
      <c r="KPO88"/>
      <c r="KPP88"/>
      <c r="KPQ88"/>
      <c r="KPR88"/>
      <c r="KPS88"/>
      <c r="KPT88"/>
      <c r="KPU88"/>
      <c r="KPV88"/>
      <c r="KPW88"/>
      <c r="KPX88"/>
      <c r="KPY88"/>
      <c r="KPZ88"/>
      <c r="KQA88"/>
      <c r="KQB88"/>
      <c r="KQC88"/>
      <c r="KQD88"/>
      <c r="KQE88"/>
      <c r="KQF88"/>
      <c r="KQG88"/>
      <c r="KQH88"/>
      <c r="KQI88"/>
      <c r="KQJ88"/>
      <c r="KQK88"/>
      <c r="KQL88"/>
      <c r="KQM88"/>
      <c r="KQN88"/>
      <c r="KQO88"/>
      <c r="KQP88"/>
      <c r="KQQ88"/>
      <c r="KQR88"/>
      <c r="KQS88"/>
      <c r="KQT88"/>
      <c r="KQU88"/>
      <c r="KQV88"/>
      <c r="KQW88"/>
      <c r="KQX88"/>
      <c r="KQY88"/>
      <c r="KQZ88"/>
      <c r="KRA88"/>
      <c r="KRB88"/>
      <c r="KRC88"/>
      <c r="KRD88"/>
      <c r="KRE88"/>
      <c r="KRF88"/>
      <c r="KRG88"/>
      <c r="KRH88"/>
      <c r="KRI88"/>
      <c r="KRJ88"/>
      <c r="KRK88"/>
      <c r="KRL88"/>
      <c r="KRM88"/>
      <c r="KRN88"/>
      <c r="KRO88"/>
      <c r="KRP88"/>
      <c r="KRQ88"/>
      <c r="KRR88"/>
      <c r="KRS88"/>
      <c r="KRT88"/>
      <c r="KRU88"/>
      <c r="KRV88"/>
      <c r="KRW88"/>
      <c r="KRX88"/>
      <c r="KRY88"/>
      <c r="KRZ88"/>
      <c r="KSA88"/>
      <c r="KSB88"/>
      <c r="KSC88"/>
      <c r="KSD88"/>
      <c r="KSE88"/>
      <c r="KSF88"/>
      <c r="KSG88"/>
      <c r="KSH88"/>
      <c r="KSI88"/>
      <c r="KSJ88"/>
      <c r="KSK88"/>
      <c r="KSL88"/>
      <c r="KSM88"/>
      <c r="KSN88"/>
      <c r="KSO88"/>
      <c r="KSP88"/>
      <c r="KSQ88"/>
      <c r="KSR88"/>
      <c r="KSS88"/>
      <c r="KST88"/>
      <c r="KSU88"/>
      <c r="KSV88"/>
      <c r="KSW88"/>
      <c r="KSX88"/>
      <c r="KSY88"/>
      <c r="KSZ88"/>
      <c r="KTA88"/>
      <c r="KTB88"/>
      <c r="KTC88"/>
      <c r="KTD88"/>
      <c r="KTE88"/>
      <c r="KTF88"/>
      <c r="KTG88"/>
      <c r="KTH88"/>
      <c r="KTI88"/>
      <c r="KTJ88"/>
      <c r="KTK88"/>
      <c r="KTL88"/>
      <c r="KTM88"/>
      <c r="KTN88"/>
      <c r="KTO88"/>
      <c r="KTP88"/>
      <c r="KTQ88"/>
      <c r="KTR88"/>
      <c r="KTS88"/>
      <c r="KTT88"/>
      <c r="KTU88"/>
      <c r="KTV88"/>
      <c r="KTW88"/>
      <c r="KTX88"/>
      <c r="KTY88"/>
      <c r="KTZ88"/>
      <c r="KUA88"/>
      <c r="KUB88"/>
      <c r="KUC88"/>
      <c r="KUD88"/>
      <c r="KUE88"/>
      <c r="KUF88"/>
      <c r="KUG88"/>
      <c r="KUH88"/>
      <c r="KUI88"/>
      <c r="KUJ88"/>
      <c r="KUK88"/>
      <c r="KUL88"/>
      <c r="KUM88"/>
      <c r="KUN88"/>
      <c r="KUO88"/>
      <c r="KUP88"/>
      <c r="KUQ88"/>
      <c r="KUR88"/>
      <c r="KUS88"/>
      <c r="KUT88"/>
      <c r="KUU88"/>
      <c r="KUV88"/>
      <c r="KUW88"/>
      <c r="KUX88"/>
      <c r="KUY88"/>
      <c r="KUZ88"/>
      <c r="KVA88"/>
      <c r="KVB88"/>
      <c r="KVC88"/>
      <c r="KVD88"/>
      <c r="KVE88"/>
      <c r="KVF88"/>
      <c r="KVG88"/>
      <c r="KVH88"/>
      <c r="KVI88"/>
      <c r="KVJ88"/>
      <c r="KVK88"/>
      <c r="KVL88"/>
      <c r="KVM88"/>
      <c r="KVN88"/>
      <c r="KVO88"/>
      <c r="KVP88"/>
      <c r="KVQ88"/>
      <c r="KVR88"/>
      <c r="KVS88"/>
      <c r="KVT88"/>
      <c r="KVU88"/>
      <c r="KVV88"/>
      <c r="KVW88"/>
      <c r="KVX88"/>
      <c r="KVY88"/>
      <c r="KVZ88"/>
      <c r="KWA88"/>
      <c r="KWB88"/>
      <c r="KWC88"/>
      <c r="KWD88"/>
      <c r="KWE88"/>
      <c r="KWF88"/>
      <c r="KWG88"/>
      <c r="KWH88"/>
      <c r="KWI88"/>
      <c r="KWJ88"/>
      <c r="KWK88"/>
      <c r="KWL88"/>
      <c r="KWM88"/>
      <c r="KWN88"/>
      <c r="KWO88"/>
      <c r="KWP88"/>
      <c r="KWQ88"/>
      <c r="KWR88"/>
      <c r="KWS88"/>
      <c r="KWT88"/>
      <c r="KWU88"/>
      <c r="KWV88"/>
      <c r="KWW88"/>
      <c r="KWX88"/>
      <c r="KWY88"/>
      <c r="KWZ88"/>
      <c r="KXA88"/>
      <c r="KXB88"/>
      <c r="KXC88"/>
      <c r="KXD88"/>
      <c r="KXE88"/>
      <c r="KXF88"/>
      <c r="KXG88"/>
      <c r="KXH88"/>
      <c r="KXI88"/>
      <c r="KXJ88"/>
      <c r="KXK88"/>
      <c r="KXL88"/>
      <c r="KXM88"/>
      <c r="KXN88"/>
      <c r="KXO88"/>
      <c r="KXP88"/>
      <c r="KXQ88"/>
      <c r="KXR88"/>
      <c r="KXS88"/>
      <c r="KXT88"/>
      <c r="KXU88"/>
      <c r="KXV88"/>
      <c r="KXW88"/>
      <c r="KXX88"/>
      <c r="KXY88"/>
      <c r="KXZ88"/>
      <c r="KYA88"/>
      <c r="KYB88"/>
      <c r="KYC88"/>
      <c r="KYD88"/>
      <c r="KYE88"/>
      <c r="KYF88"/>
      <c r="KYG88"/>
      <c r="KYH88"/>
      <c r="KYI88"/>
      <c r="KYJ88"/>
      <c r="KYK88"/>
      <c r="KYL88"/>
      <c r="KYM88"/>
      <c r="KYN88"/>
      <c r="KYO88"/>
      <c r="KYP88"/>
      <c r="KYQ88"/>
      <c r="KYR88"/>
      <c r="KYS88"/>
      <c r="KYT88"/>
      <c r="KYU88"/>
      <c r="KYV88"/>
      <c r="KYW88"/>
      <c r="KYX88"/>
      <c r="KYY88"/>
      <c r="KYZ88"/>
      <c r="KZA88"/>
      <c r="KZB88"/>
      <c r="KZC88"/>
      <c r="KZD88"/>
      <c r="KZE88"/>
      <c r="KZF88"/>
      <c r="KZG88"/>
      <c r="KZH88"/>
      <c r="KZI88"/>
      <c r="KZJ88"/>
      <c r="KZK88"/>
      <c r="KZL88"/>
      <c r="KZM88"/>
      <c r="KZN88"/>
      <c r="KZO88"/>
      <c r="KZP88"/>
      <c r="KZQ88"/>
      <c r="KZR88"/>
      <c r="KZS88"/>
      <c r="KZT88"/>
      <c r="KZU88"/>
      <c r="KZV88"/>
      <c r="KZW88"/>
      <c r="KZX88"/>
      <c r="KZY88"/>
      <c r="KZZ88"/>
      <c r="LAA88"/>
      <c r="LAB88"/>
      <c r="LAC88"/>
      <c r="LAD88"/>
      <c r="LAE88"/>
      <c r="LAF88"/>
      <c r="LAG88"/>
      <c r="LAH88"/>
      <c r="LAI88"/>
      <c r="LAJ88"/>
      <c r="LAK88"/>
      <c r="LAL88"/>
      <c r="LAM88"/>
      <c r="LAN88"/>
      <c r="LAO88"/>
      <c r="LAP88"/>
      <c r="LAQ88"/>
      <c r="LAR88"/>
      <c r="LAS88"/>
      <c r="LAT88"/>
      <c r="LAU88"/>
      <c r="LAV88"/>
      <c r="LAW88"/>
      <c r="LAX88"/>
      <c r="LAY88"/>
      <c r="LAZ88"/>
      <c r="LBA88"/>
      <c r="LBB88"/>
      <c r="LBC88"/>
      <c r="LBD88"/>
      <c r="LBE88"/>
      <c r="LBF88"/>
      <c r="LBG88"/>
      <c r="LBH88"/>
      <c r="LBI88"/>
      <c r="LBJ88"/>
      <c r="LBK88"/>
      <c r="LBL88"/>
      <c r="LBM88"/>
      <c r="LBN88"/>
      <c r="LBO88"/>
      <c r="LBP88"/>
      <c r="LBQ88"/>
      <c r="LBR88"/>
      <c r="LBS88"/>
      <c r="LBT88"/>
      <c r="LBU88"/>
      <c r="LBV88"/>
      <c r="LBW88"/>
      <c r="LBX88"/>
      <c r="LBY88"/>
      <c r="LBZ88"/>
      <c r="LCA88"/>
      <c r="LCB88"/>
      <c r="LCC88"/>
      <c r="LCD88"/>
      <c r="LCE88"/>
      <c r="LCF88"/>
      <c r="LCG88"/>
      <c r="LCH88"/>
      <c r="LCI88"/>
      <c r="LCJ88"/>
      <c r="LCK88"/>
      <c r="LCL88"/>
      <c r="LCM88"/>
      <c r="LCN88"/>
      <c r="LCO88"/>
      <c r="LCP88"/>
      <c r="LCQ88"/>
      <c r="LCR88"/>
      <c r="LCS88"/>
      <c r="LCT88"/>
      <c r="LCU88"/>
      <c r="LCV88"/>
      <c r="LCW88"/>
      <c r="LCX88"/>
      <c r="LCY88"/>
      <c r="LCZ88"/>
      <c r="LDA88"/>
      <c r="LDB88"/>
      <c r="LDC88"/>
      <c r="LDD88"/>
      <c r="LDE88"/>
      <c r="LDF88"/>
      <c r="LDG88"/>
      <c r="LDH88"/>
      <c r="LDI88"/>
      <c r="LDJ88"/>
      <c r="LDK88"/>
      <c r="LDL88"/>
      <c r="LDM88"/>
      <c r="LDN88"/>
      <c r="LDO88"/>
      <c r="LDP88"/>
      <c r="LDQ88"/>
      <c r="LDR88"/>
      <c r="LDS88"/>
      <c r="LDT88"/>
      <c r="LDU88"/>
      <c r="LDV88"/>
      <c r="LDW88"/>
      <c r="LDX88"/>
      <c r="LDY88"/>
      <c r="LDZ88"/>
      <c r="LEA88"/>
      <c r="LEB88"/>
      <c r="LEC88"/>
      <c r="LED88"/>
      <c r="LEE88"/>
      <c r="LEF88"/>
      <c r="LEG88"/>
      <c r="LEH88"/>
      <c r="LEI88"/>
      <c r="LEJ88"/>
      <c r="LEK88"/>
      <c r="LEL88"/>
      <c r="LEM88"/>
      <c r="LEN88"/>
      <c r="LEO88"/>
      <c r="LEP88"/>
      <c r="LEQ88"/>
      <c r="LER88"/>
      <c r="LES88"/>
      <c r="LET88"/>
      <c r="LEU88"/>
      <c r="LEV88"/>
      <c r="LEW88"/>
      <c r="LEX88"/>
      <c r="LEY88"/>
      <c r="LEZ88"/>
      <c r="LFA88"/>
      <c r="LFB88"/>
      <c r="LFC88"/>
      <c r="LFD88"/>
      <c r="LFE88"/>
      <c r="LFF88"/>
      <c r="LFG88"/>
      <c r="LFH88"/>
      <c r="LFI88"/>
      <c r="LFJ88"/>
      <c r="LFK88"/>
      <c r="LFL88"/>
      <c r="LFM88"/>
      <c r="LFN88"/>
      <c r="LFO88"/>
      <c r="LFP88"/>
      <c r="LFQ88"/>
      <c r="LFR88"/>
      <c r="LFS88"/>
      <c r="LFT88"/>
      <c r="LFU88"/>
      <c r="LFV88"/>
      <c r="LFW88"/>
      <c r="LFX88"/>
      <c r="LFY88"/>
      <c r="LFZ88"/>
      <c r="LGA88"/>
      <c r="LGB88"/>
      <c r="LGC88"/>
      <c r="LGD88"/>
      <c r="LGE88"/>
      <c r="LGF88"/>
      <c r="LGG88"/>
      <c r="LGH88"/>
      <c r="LGI88"/>
      <c r="LGJ88"/>
      <c r="LGK88"/>
      <c r="LGL88"/>
      <c r="LGM88"/>
      <c r="LGN88"/>
      <c r="LGO88"/>
      <c r="LGP88"/>
      <c r="LGQ88"/>
      <c r="LGR88"/>
      <c r="LGS88"/>
      <c r="LGT88"/>
      <c r="LGU88"/>
      <c r="LGV88"/>
      <c r="LGW88"/>
      <c r="LGX88"/>
      <c r="LGY88"/>
      <c r="LGZ88"/>
      <c r="LHA88"/>
      <c r="LHB88"/>
      <c r="LHC88"/>
      <c r="LHD88"/>
      <c r="LHE88"/>
      <c r="LHF88"/>
      <c r="LHG88"/>
      <c r="LHH88"/>
      <c r="LHI88"/>
      <c r="LHJ88"/>
      <c r="LHK88"/>
      <c r="LHL88"/>
      <c r="LHM88"/>
      <c r="LHN88"/>
      <c r="LHO88"/>
      <c r="LHP88"/>
      <c r="LHQ88"/>
      <c r="LHR88"/>
      <c r="LHS88"/>
      <c r="LHT88"/>
      <c r="LHU88"/>
      <c r="LHV88"/>
      <c r="LHW88"/>
      <c r="LHX88"/>
      <c r="LHY88"/>
      <c r="LHZ88"/>
      <c r="LIA88"/>
      <c r="LIB88"/>
      <c r="LIC88"/>
      <c r="LID88"/>
      <c r="LIE88"/>
      <c r="LIF88"/>
      <c r="LIG88"/>
      <c r="LIH88"/>
      <c r="LII88"/>
      <c r="LIJ88"/>
      <c r="LIK88"/>
      <c r="LIL88"/>
      <c r="LIM88"/>
      <c r="LIN88"/>
      <c r="LIO88"/>
      <c r="LIP88"/>
      <c r="LIQ88"/>
      <c r="LIR88"/>
      <c r="LIS88"/>
      <c r="LIT88"/>
      <c r="LIU88"/>
      <c r="LIV88"/>
      <c r="LIW88"/>
      <c r="LIX88"/>
      <c r="LIY88"/>
      <c r="LIZ88"/>
      <c r="LJA88"/>
      <c r="LJB88"/>
      <c r="LJC88"/>
      <c r="LJD88"/>
      <c r="LJE88"/>
      <c r="LJF88"/>
      <c r="LJG88"/>
      <c r="LJH88"/>
      <c r="LJI88"/>
      <c r="LJJ88"/>
      <c r="LJK88"/>
      <c r="LJL88"/>
      <c r="LJM88"/>
      <c r="LJN88"/>
      <c r="LJO88"/>
      <c r="LJP88"/>
      <c r="LJQ88"/>
      <c r="LJR88"/>
      <c r="LJS88"/>
      <c r="LJT88"/>
      <c r="LJU88"/>
      <c r="LJV88"/>
      <c r="LJW88"/>
      <c r="LJX88"/>
      <c r="LJY88"/>
      <c r="LJZ88"/>
      <c r="LKA88"/>
      <c r="LKB88"/>
      <c r="LKC88"/>
      <c r="LKD88"/>
      <c r="LKE88"/>
      <c r="LKF88"/>
      <c r="LKG88"/>
      <c r="LKH88"/>
      <c r="LKI88"/>
      <c r="LKJ88"/>
      <c r="LKK88"/>
      <c r="LKL88"/>
      <c r="LKM88"/>
      <c r="LKN88"/>
      <c r="LKO88"/>
      <c r="LKP88"/>
      <c r="LKQ88"/>
      <c r="LKR88"/>
      <c r="LKS88"/>
      <c r="LKT88"/>
      <c r="LKU88"/>
      <c r="LKV88"/>
      <c r="LKW88"/>
      <c r="LKX88"/>
      <c r="LKY88"/>
      <c r="LKZ88"/>
      <c r="LLA88"/>
      <c r="LLB88"/>
      <c r="LLC88"/>
      <c r="LLD88"/>
      <c r="LLE88"/>
      <c r="LLF88"/>
      <c r="LLG88"/>
      <c r="LLH88"/>
      <c r="LLI88"/>
      <c r="LLJ88"/>
      <c r="LLK88"/>
      <c r="LLL88"/>
      <c r="LLM88"/>
      <c r="LLN88"/>
      <c r="LLO88"/>
      <c r="LLP88"/>
      <c r="LLQ88"/>
      <c r="LLR88"/>
      <c r="LLS88"/>
      <c r="LLT88"/>
      <c r="LLU88"/>
      <c r="LLV88"/>
      <c r="LLW88"/>
      <c r="LLX88"/>
      <c r="LLY88"/>
      <c r="LLZ88"/>
      <c r="LMA88"/>
      <c r="LMB88"/>
      <c r="LMC88"/>
      <c r="LMD88"/>
      <c r="LME88"/>
      <c r="LMF88"/>
      <c r="LMG88"/>
      <c r="LMH88"/>
      <c r="LMI88"/>
      <c r="LMJ88"/>
      <c r="LMK88"/>
      <c r="LML88"/>
      <c r="LMM88"/>
      <c r="LMN88"/>
      <c r="LMO88"/>
      <c r="LMP88"/>
      <c r="LMQ88"/>
      <c r="LMR88"/>
      <c r="LMS88"/>
      <c r="LMT88"/>
      <c r="LMU88"/>
      <c r="LMV88"/>
      <c r="LMW88"/>
      <c r="LMX88"/>
      <c r="LMY88"/>
      <c r="LMZ88"/>
      <c r="LNA88"/>
      <c r="LNB88"/>
      <c r="LNC88"/>
      <c r="LND88"/>
      <c r="LNE88"/>
      <c r="LNF88"/>
      <c r="LNG88"/>
      <c r="LNH88"/>
      <c r="LNI88"/>
      <c r="LNJ88"/>
      <c r="LNK88"/>
      <c r="LNL88"/>
      <c r="LNM88"/>
      <c r="LNN88"/>
      <c r="LNO88"/>
      <c r="LNP88"/>
      <c r="LNQ88"/>
      <c r="LNR88"/>
      <c r="LNS88"/>
      <c r="LNT88"/>
      <c r="LNU88"/>
      <c r="LNV88"/>
      <c r="LNW88"/>
      <c r="LNX88"/>
      <c r="LNY88"/>
      <c r="LNZ88"/>
      <c r="LOA88"/>
      <c r="LOB88"/>
      <c r="LOC88"/>
      <c r="LOD88"/>
      <c r="LOE88"/>
      <c r="LOF88"/>
      <c r="LOG88"/>
      <c r="LOH88"/>
      <c r="LOI88"/>
      <c r="LOJ88"/>
      <c r="LOK88"/>
      <c r="LOL88"/>
      <c r="LOM88"/>
      <c r="LON88"/>
      <c r="LOO88"/>
      <c r="LOP88"/>
      <c r="LOQ88"/>
      <c r="LOR88"/>
      <c r="LOS88"/>
      <c r="LOT88"/>
      <c r="LOU88"/>
      <c r="LOV88"/>
      <c r="LOW88"/>
      <c r="LOX88"/>
      <c r="LOY88"/>
      <c r="LOZ88"/>
      <c r="LPA88"/>
      <c r="LPB88"/>
      <c r="LPC88"/>
      <c r="LPD88"/>
      <c r="LPE88"/>
      <c r="LPF88"/>
      <c r="LPG88"/>
      <c r="LPH88"/>
      <c r="LPI88"/>
      <c r="LPJ88"/>
      <c r="LPK88"/>
      <c r="LPL88"/>
      <c r="LPM88"/>
      <c r="LPN88"/>
      <c r="LPO88"/>
      <c r="LPP88"/>
      <c r="LPQ88"/>
      <c r="LPR88"/>
      <c r="LPS88"/>
      <c r="LPT88"/>
      <c r="LPU88"/>
      <c r="LPV88"/>
      <c r="LPW88"/>
      <c r="LPX88"/>
      <c r="LPY88"/>
      <c r="LPZ88"/>
      <c r="LQA88"/>
      <c r="LQB88"/>
      <c r="LQC88"/>
      <c r="LQD88"/>
      <c r="LQE88"/>
      <c r="LQF88"/>
      <c r="LQG88"/>
      <c r="LQH88"/>
      <c r="LQI88"/>
      <c r="LQJ88"/>
      <c r="LQK88"/>
      <c r="LQL88"/>
      <c r="LQM88"/>
      <c r="LQN88"/>
      <c r="LQO88"/>
      <c r="LQP88"/>
      <c r="LQQ88"/>
      <c r="LQR88"/>
      <c r="LQS88"/>
      <c r="LQT88"/>
      <c r="LQU88"/>
      <c r="LQV88"/>
      <c r="LQW88"/>
      <c r="LQX88"/>
      <c r="LQY88"/>
      <c r="LQZ88"/>
      <c r="LRA88"/>
      <c r="LRB88"/>
      <c r="LRC88"/>
      <c r="LRD88"/>
      <c r="LRE88"/>
      <c r="LRF88"/>
      <c r="LRG88"/>
      <c r="LRH88"/>
      <c r="LRI88"/>
      <c r="LRJ88"/>
      <c r="LRK88"/>
      <c r="LRL88"/>
      <c r="LRM88"/>
      <c r="LRN88"/>
      <c r="LRO88"/>
      <c r="LRP88"/>
      <c r="LRQ88"/>
      <c r="LRR88"/>
      <c r="LRS88"/>
      <c r="LRT88"/>
      <c r="LRU88"/>
      <c r="LRV88"/>
      <c r="LRW88"/>
      <c r="LRX88"/>
      <c r="LRY88"/>
      <c r="LRZ88"/>
      <c r="LSA88"/>
      <c r="LSB88"/>
      <c r="LSC88"/>
      <c r="LSD88"/>
      <c r="LSE88"/>
      <c r="LSF88"/>
      <c r="LSG88"/>
      <c r="LSH88"/>
      <c r="LSI88"/>
      <c r="LSJ88"/>
      <c r="LSK88"/>
      <c r="LSL88"/>
      <c r="LSM88"/>
      <c r="LSN88"/>
      <c r="LSO88"/>
      <c r="LSP88"/>
      <c r="LSQ88"/>
      <c r="LSR88"/>
      <c r="LSS88"/>
      <c r="LST88"/>
      <c r="LSU88"/>
      <c r="LSV88"/>
      <c r="LSW88"/>
      <c r="LSX88"/>
      <c r="LSY88"/>
      <c r="LSZ88"/>
      <c r="LTA88"/>
      <c r="LTB88"/>
      <c r="LTC88"/>
      <c r="LTD88"/>
      <c r="LTE88"/>
      <c r="LTF88"/>
      <c r="LTG88"/>
      <c r="LTH88"/>
      <c r="LTI88"/>
      <c r="LTJ88"/>
      <c r="LTK88"/>
      <c r="LTL88"/>
      <c r="LTM88"/>
      <c r="LTN88"/>
      <c r="LTO88"/>
      <c r="LTP88"/>
      <c r="LTQ88"/>
      <c r="LTR88"/>
      <c r="LTS88"/>
      <c r="LTT88"/>
      <c r="LTU88"/>
      <c r="LTV88"/>
      <c r="LTW88"/>
      <c r="LTX88"/>
      <c r="LTY88"/>
      <c r="LTZ88"/>
      <c r="LUA88"/>
      <c r="LUB88"/>
      <c r="LUC88"/>
      <c r="LUD88"/>
      <c r="LUE88"/>
      <c r="LUF88"/>
      <c r="LUG88"/>
      <c r="LUH88"/>
      <c r="LUI88"/>
      <c r="LUJ88"/>
      <c r="LUK88"/>
      <c r="LUL88"/>
      <c r="LUM88"/>
      <c r="LUN88"/>
      <c r="LUO88"/>
      <c r="LUP88"/>
      <c r="LUQ88"/>
      <c r="LUR88"/>
      <c r="LUS88"/>
      <c r="LUT88"/>
      <c r="LUU88"/>
      <c r="LUV88"/>
      <c r="LUW88"/>
      <c r="LUX88"/>
      <c r="LUY88"/>
      <c r="LUZ88"/>
      <c r="LVA88"/>
      <c r="LVB88"/>
      <c r="LVC88"/>
      <c r="LVD88"/>
      <c r="LVE88"/>
      <c r="LVF88"/>
      <c r="LVG88"/>
      <c r="LVH88"/>
      <c r="LVI88"/>
      <c r="LVJ88"/>
      <c r="LVK88"/>
      <c r="LVL88"/>
      <c r="LVM88"/>
      <c r="LVN88"/>
      <c r="LVO88"/>
      <c r="LVP88"/>
      <c r="LVQ88"/>
      <c r="LVR88"/>
      <c r="LVS88"/>
      <c r="LVT88"/>
      <c r="LVU88"/>
      <c r="LVV88"/>
      <c r="LVW88"/>
      <c r="LVX88"/>
      <c r="LVY88"/>
      <c r="LVZ88"/>
      <c r="LWA88"/>
      <c r="LWB88"/>
      <c r="LWC88"/>
      <c r="LWD88"/>
      <c r="LWE88"/>
      <c r="LWF88"/>
      <c r="LWG88"/>
      <c r="LWH88"/>
      <c r="LWI88"/>
      <c r="LWJ88"/>
      <c r="LWK88"/>
      <c r="LWL88"/>
      <c r="LWM88"/>
      <c r="LWN88"/>
      <c r="LWO88"/>
      <c r="LWP88"/>
      <c r="LWQ88"/>
      <c r="LWR88"/>
      <c r="LWS88"/>
      <c r="LWT88"/>
      <c r="LWU88"/>
      <c r="LWV88"/>
      <c r="LWW88"/>
      <c r="LWX88"/>
      <c r="LWY88"/>
      <c r="LWZ88"/>
      <c r="LXA88"/>
      <c r="LXB88"/>
      <c r="LXC88"/>
      <c r="LXD88"/>
      <c r="LXE88"/>
      <c r="LXF88"/>
      <c r="LXG88"/>
      <c r="LXH88"/>
      <c r="LXI88"/>
      <c r="LXJ88"/>
      <c r="LXK88"/>
      <c r="LXL88"/>
      <c r="LXM88"/>
      <c r="LXN88"/>
      <c r="LXO88"/>
      <c r="LXP88"/>
      <c r="LXQ88"/>
      <c r="LXR88"/>
      <c r="LXS88"/>
      <c r="LXT88"/>
      <c r="LXU88"/>
      <c r="LXV88"/>
      <c r="LXW88"/>
      <c r="LXX88"/>
      <c r="LXY88"/>
      <c r="LXZ88"/>
      <c r="LYA88"/>
      <c r="LYB88"/>
      <c r="LYC88"/>
      <c r="LYD88"/>
      <c r="LYE88"/>
      <c r="LYF88"/>
      <c r="LYG88"/>
      <c r="LYH88"/>
      <c r="LYI88"/>
      <c r="LYJ88"/>
      <c r="LYK88"/>
      <c r="LYL88"/>
      <c r="LYM88"/>
      <c r="LYN88"/>
      <c r="LYO88"/>
      <c r="LYP88"/>
      <c r="LYQ88"/>
      <c r="LYR88"/>
      <c r="LYS88"/>
      <c r="LYT88"/>
      <c r="LYU88"/>
      <c r="LYV88"/>
      <c r="LYW88"/>
      <c r="LYX88"/>
      <c r="LYY88"/>
      <c r="LYZ88"/>
      <c r="LZA88"/>
      <c r="LZB88"/>
      <c r="LZC88"/>
      <c r="LZD88"/>
      <c r="LZE88"/>
      <c r="LZF88"/>
      <c r="LZG88"/>
      <c r="LZH88"/>
      <c r="LZI88"/>
      <c r="LZJ88"/>
      <c r="LZK88"/>
      <c r="LZL88"/>
      <c r="LZM88"/>
      <c r="LZN88"/>
      <c r="LZO88"/>
      <c r="LZP88"/>
      <c r="LZQ88"/>
      <c r="LZR88"/>
      <c r="LZS88"/>
      <c r="LZT88"/>
      <c r="LZU88"/>
      <c r="LZV88"/>
      <c r="LZW88"/>
      <c r="LZX88"/>
      <c r="LZY88"/>
      <c r="LZZ88"/>
      <c r="MAA88"/>
      <c r="MAB88"/>
      <c r="MAC88"/>
      <c r="MAD88"/>
      <c r="MAE88"/>
      <c r="MAF88"/>
      <c r="MAG88"/>
      <c r="MAH88"/>
      <c r="MAI88"/>
      <c r="MAJ88"/>
      <c r="MAK88"/>
      <c r="MAL88"/>
      <c r="MAM88"/>
      <c r="MAN88"/>
      <c r="MAO88"/>
      <c r="MAP88"/>
      <c r="MAQ88"/>
      <c r="MAR88"/>
      <c r="MAS88"/>
      <c r="MAT88"/>
      <c r="MAU88"/>
      <c r="MAV88"/>
      <c r="MAW88"/>
      <c r="MAX88"/>
      <c r="MAY88"/>
      <c r="MAZ88"/>
      <c r="MBA88"/>
      <c r="MBB88"/>
      <c r="MBC88"/>
      <c r="MBD88"/>
      <c r="MBE88"/>
      <c r="MBF88"/>
      <c r="MBG88"/>
      <c r="MBH88"/>
      <c r="MBI88"/>
      <c r="MBJ88"/>
      <c r="MBK88"/>
      <c r="MBL88"/>
      <c r="MBM88"/>
      <c r="MBN88"/>
      <c r="MBO88"/>
      <c r="MBP88"/>
      <c r="MBQ88"/>
      <c r="MBR88"/>
      <c r="MBS88"/>
      <c r="MBT88"/>
      <c r="MBU88"/>
      <c r="MBV88"/>
      <c r="MBW88"/>
      <c r="MBX88"/>
      <c r="MBY88"/>
      <c r="MBZ88"/>
      <c r="MCA88"/>
      <c r="MCB88"/>
      <c r="MCC88"/>
      <c r="MCD88"/>
      <c r="MCE88"/>
      <c r="MCF88"/>
      <c r="MCG88"/>
      <c r="MCH88"/>
      <c r="MCI88"/>
      <c r="MCJ88"/>
      <c r="MCK88"/>
      <c r="MCL88"/>
      <c r="MCM88"/>
      <c r="MCN88"/>
      <c r="MCO88"/>
      <c r="MCP88"/>
      <c r="MCQ88"/>
      <c r="MCR88"/>
      <c r="MCS88"/>
      <c r="MCT88"/>
      <c r="MCU88"/>
      <c r="MCV88"/>
      <c r="MCW88"/>
      <c r="MCX88"/>
      <c r="MCY88"/>
      <c r="MCZ88"/>
      <c r="MDA88"/>
      <c r="MDB88"/>
      <c r="MDC88"/>
      <c r="MDD88"/>
      <c r="MDE88"/>
      <c r="MDF88"/>
      <c r="MDG88"/>
      <c r="MDH88"/>
      <c r="MDI88"/>
      <c r="MDJ88"/>
      <c r="MDK88"/>
      <c r="MDL88"/>
      <c r="MDM88"/>
      <c r="MDN88"/>
      <c r="MDO88"/>
      <c r="MDP88"/>
      <c r="MDQ88"/>
      <c r="MDR88"/>
      <c r="MDS88"/>
      <c r="MDT88"/>
      <c r="MDU88"/>
      <c r="MDV88"/>
      <c r="MDW88"/>
      <c r="MDX88"/>
      <c r="MDY88"/>
      <c r="MDZ88"/>
      <c r="MEA88"/>
      <c r="MEB88"/>
      <c r="MEC88"/>
      <c r="MED88"/>
      <c r="MEE88"/>
      <c r="MEF88"/>
      <c r="MEG88"/>
      <c r="MEH88"/>
      <c r="MEI88"/>
      <c r="MEJ88"/>
      <c r="MEK88"/>
      <c r="MEL88"/>
      <c r="MEM88"/>
      <c r="MEN88"/>
      <c r="MEO88"/>
      <c r="MEP88"/>
      <c r="MEQ88"/>
      <c r="MER88"/>
      <c r="MES88"/>
      <c r="MET88"/>
      <c r="MEU88"/>
      <c r="MEV88"/>
      <c r="MEW88"/>
      <c r="MEX88"/>
      <c r="MEY88"/>
      <c r="MEZ88"/>
      <c r="MFA88"/>
      <c r="MFB88"/>
      <c r="MFC88"/>
      <c r="MFD88"/>
      <c r="MFE88"/>
      <c r="MFF88"/>
      <c r="MFG88"/>
      <c r="MFH88"/>
      <c r="MFI88"/>
      <c r="MFJ88"/>
      <c r="MFK88"/>
      <c r="MFL88"/>
      <c r="MFM88"/>
      <c r="MFN88"/>
      <c r="MFO88"/>
      <c r="MFP88"/>
      <c r="MFQ88"/>
      <c r="MFR88"/>
      <c r="MFS88"/>
      <c r="MFT88"/>
      <c r="MFU88"/>
      <c r="MFV88"/>
      <c r="MFW88"/>
      <c r="MFX88"/>
      <c r="MFY88"/>
      <c r="MFZ88"/>
      <c r="MGA88"/>
      <c r="MGB88"/>
      <c r="MGC88"/>
      <c r="MGD88"/>
      <c r="MGE88"/>
      <c r="MGF88"/>
      <c r="MGG88"/>
      <c r="MGH88"/>
      <c r="MGI88"/>
      <c r="MGJ88"/>
      <c r="MGK88"/>
      <c r="MGL88"/>
      <c r="MGM88"/>
      <c r="MGN88"/>
      <c r="MGO88"/>
      <c r="MGP88"/>
      <c r="MGQ88"/>
      <c r="MGR88"/>
      <c r="MGS88"/>
      <c r="MGT88"/>
      <c r="MGU88"/>
      <c r="MGV88"/>
      <c r="MGW88"/>
      <c r="MGX88"/>
      <c r="MGY88"/>
      <c r="MGZ88"/>
      <c r="MHA88"/>
      <c r="MHB88"/>
      <c r="MHC88"/>
      <c r="MHD88"/>
      <c r="MHE88"/>
      <c r="MHF88"/>
      <c r="MHG88"/>
      <c r="MHH88"/>
      <c r="MHI88"/>
      <c r="MHJ88"/>
      <c r="MHK88"/>
      <c r="MHL88"/>
      <c r="MHM88"/>
      <c r="MHN88"/>
      <c r="MHO88"/>
      <c r="MHP88"/>
      <c r="MHQ88"/>
      <c r="MHR88"/>
      <c r="MHS88"/>
      <c r="MHT88"/>
      <c r="MHU88"/>
      <c r="MHV88"/>
      <c r="MHW88"/>
      <c r="MHX88"/>
      <c r="MHY88"/>
      <c r="MHZ88"/>
      <c r="MIA88"/>
      <c r="MIB88"/>
      <c r="MIC88"/>
      <c r="MID88"/>
      <c r="MIE88"/>
      <c r="MIF88"/>
      <c r="MIG88"/>
      <c r="MIH88"/>
      <c r="MII88"/>
      <c r="MIJ88"/>
      <c r="MIK88"/>
      <c r="MIL88"/>
      <c r="MIM88"/>
      <c r="MIN88"/>
      <c r="MIO88"/>
      <c r="MIP88"/>
      <c r="MIQ88"/>
      <c r="MIR88"/>
      <c r="MIS88"/>
      <c r="MIT88"/>
      <c r="MIU88"/>
      <c r="MIV88"/>
      <c r="MIW88"/>
      <c r="MIX88"/>
      <c r="MIY88"/>
      <c r="MIZ88"/>
      <c r="MJA88"/>
      <c r="MJB88"/>
      <c r="MJC88"/>
      <c r="MJD88"/>
      <c r="MJE88"/>
      <c r="MJF88"/>
      <c r="MJG88"/>
      <c r="MJH88"/>
      <c r="MJI88"/>
      <c r="MJJ88"/>
      <c r="MJK88"/>
      <c r="MJL88"/>
      <c r="MJM88"/>
      <c r="MJN88"/>
      <c r="MJO88"/>
      <c r="MJP88"/>
      <c r="MJQ88"/>
      <c r="MJR88"/>
      <c r="MJS88"/>
      <c r="MJT88"/>
      <c r="MJU88"/>
      <c r="MJV88"/>
      <c r="MJW88"/>
      <c r="MJX88"/>
      <c r="MJY88"/>
      <c r="MJZ88"/>
      <c r="MKA88"/>
      <c r="MKB88"/>
      <c r="MKC88"/>
      <c r="MKD88"/>
      <c r="MKE88"/>
      <c r="MKF88"/>
      <c r="MKG88"/>
      <c r="MKH88"/>
      <c r="MKI88"/>
      <c r="MKJ88"/>
      <c r="MKK88"/>
      <c r="MKL88"/>
      <c r="MKM88"/>
      <c r="MKN88"/>
      <c r="MKO88"/>
      <c r="MKP88"/>
      <c r="MKQ88"/>
      <c r="MKR88"/>
      <c r="MKS88"/>
      <c r="MKT88"/>
      <c r="MKU88"/>
      <c r="MKV88"/>
      <c r="MKW88"/>
      <c r="MKX88"/>
      <c r="MKY88"/>
      <c r="MKZ88"/>
      <c r="MLA88"/>
      <c r="MLB88"/>
      <c r="MLC88"/>
      <c r="MLD88"/>
      <c r="MLE88"/>
      <c r="MLF88"/>
      <c r="MLG88"/>
      <c r="MLH88"/>
      <c r="MLI88"/>
      <c r="MLJ88"/>
      <c r="MLK88"/>
      <c r="MLL88"/>
      <c r="MLM88"/>
      <c r="MLN88"/>
      <c r="MLO88"/>
      <c r="MLP88"/>
      <c r="MLQ88"/>
      <c r="MLR88"/>
      <c r="MLS88"/>
      <c r="MLT88"/>
      <c r="MLU88"/>
      <c r="MLV88"/>
      <c r="MLW88"/>
      <c r="MLX88"/>
      <c r="MLY88"/>
      <c r="MLZ88"/>
      <c r="MMA88"/>
      <c r="MMB88"/>
      <c r="MMC88"/>
      <c r="MMD88"/>
      <c r="MME88"/>
      <c r="MMF88"/>
      <c r="MMG88"/>
      <c r="MMH88"/>
      <c r="MMI88"/>
      <c r="MMJ88"/>
      <c r="MMK88"/>
      <c r="MML88"/>
      <c r="MMM88"/>
      <c r="MMN88"/>
      <c r="MMO88"/>
      <c r="MMP88"/>
      <c r="MMQ88"/>
      <c r="MMR88"/>
      <c r="MMS88"/>
      <c r="MMT88"/>
      <c r="MMU88"/>
      <c r="MMV88"/>
      <c r="MMW88"/>
      <c r="MMX88"/>
      <c r="MMY88"/>
      <c r="MMZ88"/>
      <c r="MNA88"/>
      <c r="MNB88"/>
      <c r="MNC88"/>
      <c r="MND88"/>
      <c r="MNE88"/>
      <c r="MNF88"/>
      <c r="MNG88"/>
      <c r="MNH88"/>
      <c r="MNI88"/>
      <c r="MNJ88"/>
      <c r="MNK88"/>
      <c r="MNL88"/>
      <c r="MNM88"/>
      <c r="MNN88"/>
      <c r="MNO88"/>
      <c r="MNP88"/>
      <c r="MNQ88"/>
      <c r="MNR88"/>
      <c r="MNS88"/>
      <c r="MNT88"/>
      <c r="MNU88"/>
      <c r="MNV88"/>
      <c r="MNW88"/>
      <c r="MNX88"/>
      <c r="MNY88"/>
      <c r="MNZ88"/>
      <c r="MOA88"/>
      <c r="MOB88"/>
      <c r="MOC88"/>
      <c r="MOD88"/>
      <c r="MOE88"/>
      <c r="MOF88"/>
      <c r="MOG88"/>
      <c r="MOH88"/>
      <c r="MOI88"/>
      <c r="MOJ88"/>
      <c r="MOK88"/>
      <c r="MOL88"/>
      <c r="MOM88"/>
      <c r="MON88"/>
      <c r="MOO88"/>
      <c r="MOP88"/>
      <c r="MOQ88"/>
      <c r="MOR88"/>
      <c r="MOS88"/>
      <c r="MOT88"/>
      <c r="MOU88"/>
      <c r="MOV88"/>
      <c r="MOW88"/>
      <c r="MOX88"/>
      <c r="MOY88"/>
      <c r="MOZ88"/>
      <c r="MPA88"/>
      <c r="MPB88"/>
      <c r="MPC88"/>
      <c r="MPD88"/>
      <c r="MPE88"/>
      <c r="MPF88"/>
      <c r="MPG88"/>
      <c r="MPH88"/>
      <c r="MPI88"/>
      <c r="MPJ88"/>
      <c r="MPK88"/>
      <c r="MPL88"/>
      <c r="MPM88"/>
      <c r="MPN88"/>
      <c r="MPO88"/>
      <c r="MPP88"/>
      <c r="MPQ88"/>
      <c r="MPR88"/>
      <c r="MPS88"/>
      <c r="MPT88"/>
      <c r="MPU88"/>
      <c r="MPV88"/>
      <c r="MPW88"/>
      <c r="MPX88"/>
      <c r="MPY88"/>
      <c r="MPZ88"/>
      <c r="MQA88"/>
      <c r="MQB88"/>
      <c r="MQC88"/>
      <c r="MQD88"/>
      <c r="MQE88"/>
      <c r="MQF88"/>
      <c r="MQG88"/>
      <c r="MQH88"/>
      <c r="MQI88"/>
      <c r="MQJ88"/>
      <c r="MQK88"/>
      <c r="MQL88"/>
      <c r="MQM88"/>
      <c r="MQN88"/>
      <c r="MQO88"/>
      <c r="MQP88"/>
      <c r="MQQ88"/>
      <c r="MQR88"/>
      <c r="MQS88"/>
      <c r="MQT88"/>
      <c r="MQU88"/>
      <c r="MQV88"/>
      <c r="MQW88"/>
      <c r="MQX88"/>
      <c r="MQY88"/>
      <c r="MQZ88"/>
      <c r="MRA88"/>
      <c r="MRB88"/>
      <c r="MRC88"/>
      <c r="MRD88"/>
      <c r="MRE88"/>
      <c r="MRF88"/>
      <c r="MRG88"/>
      <c r="MRH88"/>
      <c r="MRI88"/>
      <c r="MRJ88"/>
      <c r="MRK88"/>
      <c r="MRL88"/>
      <c r="MRM88"/>
      <c r="MRN88"/>
      <c r="MRO88"/>
      <c r="MRP88"/>
      <c r="MRQ88"/>
      <c r="MRR88"/>
      <c r="MRS88"/>
      <c r="MRT88"/>
      <c r="MRU88"/>
      <c r="MRV88"/>
      <c r="MRW88"/>
      <c r="MRX88"/>
      <c r="MRY88"/>
      <c r="MRZ88"/>
      <c r="MSA88"/>
      <c r="MSB88"/>
      <c r="MSC88"/>
      <c r="MSD88"/>
      <c r="MSE88"/>
      <c r="MSF88"/>
      <c r="MSG88"/>
      <c r="MSH88"/>
      <c r="MSI88"/>
      <c r="MSJ88"/>
      <c r="MSK88"/>
      <c r="MSL88"/>
      <c r="MSM88"/>
      <c r="MSN88"/>
      <c r="MSO88"/>
      <c r="MSP88"/>
      <c r="MSQ88"/>
      <c r="MSR88"/>
      <c r="MSS88"/>
      <c r="MST88"/>
      <c r="MSU88"/>
      <c r="MSV88"/>
      <c r="MSW88"/>
      <c r="MSX88"/>
      <c r="MSY88"/>
      <c r="MSZ88"/>
      <c r="MTA88"/>
      <c r="MTB88"/>
      <c r="MTC88"/>
      <c r="MTD88"/>
      <c r="MTE88"/>
      <c r="MTF88"/>
      <c r="MTG88"/>
      <c r="MTH88"/>
      <c r="MTI88"/>
      <c r="MTJ88"/>
      <c r="MTK88"/>
      <c r="MTL88"/>
      <c r="MTM88"/>
      <c r="MTN88"/>
      <c r="MTO88"/>
      <c r="MTP88"/>
      <c r="MTQ88"/>
      <c r="MTR88"/>
      <c r="MTS88"/>
      <c r="MTT88"/>
      <c r="MTU88"/>
      <c r="MTV88"/>
      <c r="MTW88"/>
      <c r="MTX88"/>
      <c r="MTY88"/>
      <c r="MTZ88"/>
      <c r="MUA88"/>
      <c r="MUB88"/>
      <c r="MUC88"/>
      <c r="MUD88"/>
      <c r="MUE88"/>
      <c r="MUF88"/>
      <c r="MUG88"/>
      <c r="MUH88"/>
      <c r="MUI88"/>
      <c r="MUJ88"/>
      <c r="MUK88"/>
      <c r="MUL88"/>
      <c r="MUM88"/>
      <c r="MUN88"/>
      <c r="MUO88"/>
      <c r="MUP88"/>
      <c r="MUQ88"/>
      <c r="MUR88"/>
      <c r="MUS88"/>
      <c r="MUT88"/>
      <c r="MUU88"/>
      <c r="MUV88"/>
      <c r="MUW88"/>
      <c r="MUX88"/>
      <c r="MUY88"/>
      <c r="MUZ88"/>
      <c r="MVA88"/>
      <c r="MVB88"/>
      <c r="MVC88"/>
      <c r="MVD88"/>
      <c r="MVE88"/>
      <c r="MVF88"/>
      <c r="MVG88"/>
      <c r="MVH88"/>
      <c r="MVI88"/>
      <c r="MVJ88"/>
      <c r="MVK88"/>
      <c r="MVL88"/>
      <c r="MVM88"/>
      <c r="MVN88"/>
      <c r="MVO88"/>
      <c r="MVP88"/>
      <c r="MVQ88"/>
      <c r="MVR88"/>
      <c r="MVS88"/>
      <c r="MVT88"/>
      <c r="MVU88"/>
      <c r="MVV88"/>
      <c r="MVW88"/>
      <c r="MVX88"/>
      <c r="MVY88"/>
      <c r="MVZ88"/>
      <c r="MWA88"/>
      <c r="MWB88"/>
      <c r="MWC88"/>
      <c r="MWD88"/>
      <c r="MWE88"/>
      <c r="MWF88"/>
      <c r="MWG88"/>
      <c r="MWH88"/>
      <c r="MWI88"/>
      <c r="MWJ88"/>
      <c r="MWK88"/>
      <c r="MWL88"/>
      <c r="MWM88"/>
      <c r="MWN88"/>
      <c r="MWO88"/>
      <c r="MWP88"/>
      <c r="MWQ88"/>
      <c r="MWR88"/>
      <c r="MWS88"/>
      <c r="MWT88"/>
      <c r="MWU88"/>
      <c r="MWV88"/>
      <c r="MWW88"/>
      <c r="MWX88"/>
      <c r="MWY88"/>
      <c r="MWZ88"/>
      <c r="MXA88"/>
      <c r="MXB88"/>
      <c r="MXC88"/>
      <c r="MXD88"/>
      <c r="MXE88"/>
      <c r="MXF88"/>
      <c r="MXG88"/>
      <c r="MXH88"/>
      <c r="MXI88"/>
      <c r="MXJ88"/>
      <c r="MXK88"/>
      <c r="MXL88"/>
      <c r="MXM88"/>
      <c r="MXN88"/>
      <c r="MXO88"/>
      <c r="MXP88"/>
      <c r="MXQ88"/>
      <c r="MXR88"/>
      <c r="MXS88"/>
      <c r="MXT88"/>
      <c r="MXU88"/>
      <c r="MXV88"/>
      <c r="MXW88"/>
      <c r="MXX88"/>
      <c r="MXY88"/>
      <c r="MXZ88"/>
      <c r="MYA88"/>
      <c r="MYB88"/>
      <c r="MYC88"/>
      <c r="MYD88"/>
      <c r="MYE88"/>
      <c r="MYF88"/>
      <c r="MYG88"/>
      <c r="MYH88"/>
      <c r="MYI88"/>
      <c r="MYJ88"/>
      <c r="MYK88"/>
      <c r="MYL88"/>
      <c r="MYM88"/>
      <c r="MYN88"/>
      <c r="MYO88"/>
      <c r="MYP88"/>
      <c r="MYQ88"/>
      <c r="MYR88"/>
      <c r="MYS88"/>
      <c r="MYT88"/>
      <c r="MYU88"/>
      <c r="MYV88"/>
      <c r="MYW88"/>
      <c r="MYX88"/>
      <c r="MYY88"/>
      <c r="MYZ88"/>
      <c r="MZA88"/>
      <c r="MZB88"/>
      <c r="MZC88"/>
      <c r="MZD88"/>
      <c r="MZE88"/>
      <c r="MZF88"/>
      <c r="MZG88"/>
      <c r="MZH88"/>
      <c r="MZI88"/>
      <c r="MZJ88"/>
      <c r="MZK88"/>
      <c r="MZL88"/>
      <c r="MZM88"/>
      <c r="MZN88"/>
      <c r="MZO88"/>
      <c r="MZP88"/>
      <c r="MZQ88"/>
      <c r="MZR88"/>
      <c r="MZS88"/>
      <c r="MZT88"/>
      <c r="MZU88"/>
      <c r="MZV88"/>
      <c r="MZW88"/>
      <c r="MZX88"/>
      <c r="MZY88"/>
      <c r="MZZ88"/>
      <c r="NAA88"/>
      <c r="NAB88"/>
      <c r="NAC88"/>
      <c r="NAD88"/>
      <c r="NAE88"/>
      <c r="NAF88"/>
      <c r="NAG88"/>
      <c r="NAH88"/>
      <c r="NAI88"/>
      <c r="NAJ88"/>
      <c r="NAK88"/>
      <c r="NAL88"/>
      <c r="NAM88"/>
      <c r="NAN88"/>
      <c r="NAO88"/>
      <c r="NAP88"/>
      <c r="NAQ88"/>
      <c r="NAR88"/>
      <c r="NAS88"/>
      <c r="NAT88"/>
      <c r="NAU88"/>
      <c r="NAV88"/>
      <c r="NAW88"/>
      <c r="NAX88"/>
      <c r="NAY88"/>
      <c r="NAZ88"/>
      <c r="NBA88"/>
      <c r="NBB88"/>
      <c r="NBC88"/>
      <c r="NBD88"/>
      <c r="NBE88"/>
      <c r="NBF88"/>
      <c r="NBG88"/>
      <c r="NBH88"/>
      <c r="NBI88"/>
      <c r="NBJ88"/>
      <c r="NBK88"/>
      <c r="NBL88"/>
      <c r="NBM88"/>
      <c r="NBN88"/>
      <c r="NBO88"/>
      <c r="NBP88"/>
      <c r="NBQ88"/>
      <c r="NBR88"/>
      <c r="NBS88"/>
      <c r="NBT88"/>
      <c r="NBU88"/>
      <c r="NBV88"/>
      <c r="NBW88"/>
      <c r="NBX88"/>
      <c r="NBY88"/>
      <c r="NBZ88"/>
      <c r="NCA88"/>
      <c r="NCB88"/>
      <c r="NCC88"/>
      <c r="NCD88"/>
      <c r="NCE88"/>
      <c r="NCF88"/>
      <c r="NCG88"/>
      <c r="NCH88"/>
      <c r="NCI88"/>
      <c r="NCJ88"/>
      <c r="NCK88"/>
      <c r="NCL88"/>
      <c r="NCM88"/>
      <c r="NCN88"/>
      <c r="NCO88"/>
      <c r="NCP88"/>
      <c r="NCQ88"/>
      <c r="NCR88"/>
      <c r="NCS88"/>
      <c r="NCT88"/>
      <c r="NCU88"/>
      <c r="NCV88"/>
      <c r="NCW88"/>
      <c r="NCX88"/>
      <c r="NCY88"/>
      <c r="NCZ88"/>
      <c r="NDA88"/>
      <c r="NDB88"/>
      <c r="NDC88"/>
      <c r="NDD88"/>
      <c r="NDE88"/>
      <c r="NDF88"/>
      <c r="NDG88"/>
      <c r="NDH88"/>
      <c r="NDI88"/>
      <c r="NDJ88"/>
      <c r="NDK88"/>
      <c r="NDL88"/>
      <c r="NDM88"/>
      <c r="NDN88"/>
      <c r="NDO88"/>
      <c r="NDP88"/>
      <c r="NDQ88"/>
      <c r="NDR88"/>
      <c r="NDS88"/>
      <c r="NDT88"/>
      <c r="NDU88"/>
      <c r="NDV88"/>
      <c r="NDW88"/>
      <c r="NDX88"/>
      <c r="NDY88"/>
      <c r="NDZ88"/>
      <c r="NEA88"/>
      <c r="NEB88"/>
      <c r="NEC88"/>
      <c r="NED88"/>
      <c r="NEE88"/>
      <c r="NEF88"/>
      <c r="NEG88"/>
      <c r="NEH88"/>
      <c r="NEI88"/>
      <c r="NEJ88"/>
      <c r="NEK88"/>
      <c r="NEL88"/>
      <c r="NEM88"/>
      <c r="NEN88"/>
      <c r="NEO88"/>
      <c r="NEP88"/>
      <c r="NEQ88"/>
      <c r="NER88"/>
      <c r="NES88"/>
      <c r="NET88"/>
      <c r="NEU88"/>
      <c r="NEV88"/>
      <c r="NEW88"/>
      <c r="NEX88"/>
      <c r="NEY88"/>
      <c r="NEZ88"/>
      <c r="NFA88"/>
      <c r="NFB88"/>
      <c r="NFC88"/>
      <c r="NFD88"/>
      <c r="NFE88"/>
      <c r="NFF88"/>
      <c r="NFG88"/>
      <c r="NFH88"/>
      <c r="NFI88"/>
      <c r="NFJ88"/>
      <c r="NFK88"/>
      <c r="NFL88"/>
      <c r="NFM88"/>
      <c r="NFN88"/>
      <c r="NFO88"/>
      <c r="NFP88"/>
      <c r="NFQ88"/>
      <c r="NFR88"/>
      <c r="NFS88"/>
      <c r="NFT88"/>
      <c r="NFU88"/>
      <c r="NFV88"/>
      <c r="NFW88"/>
      <c r="NFX88"/>
      <c r="NFY88"/>
      <c r="NFZ88"/>
      <c r="NGA88"/>
      <c r="NGB88"/>
      <c r="NGC88"/>
      <c r="NGD88"/>
      <c r="NGE88"/>
      <c r="NGF88"/>
      <c r="NGG88"/>
      <c r="NGH88"/>
      <c r="NGI88"/>
      <c r="NGJ88"/>
      <c r="NGK88"/>
      <c r="NGL88"/>
      <c r="NGM88"/>
      <c r="NGN88"/>
      <c r="NGO88"/>
      <c r="NGP88"/>
      <c r="NGQ88"/>
      <c r="NGR88"/>
      <c r="NGS88"/>
      <c r="NGT88"/>
      <c r="NGU88"/>
      <c r="NGV88"/>
      <c r="NGW88"/>
      <c r="NGX88"/>
      <c r="NGY88"/>
      <c r="NGZ88"/>
      <c r="NHA88"/>
      <c r="NHB88"/>
      <c r="NHC88"/>
      <c r="NHD88"/>
      <c r="NHE88"/>
      <c r="NHF88"/>
      <c r="NHG88"/>
      <c r="NHH88"/>
      <c r="NHI88"/>
      <c r="NHJ88"/>
      <c r="NHK88"/>
      <c r="NHL88"/>
      <c r="NHM88"/>
      <c r="NHN88"/>
      <c r="NHO88"/>
      <c r="NHP88"/>
      <c r="NHQ88"/>
      <c r="NHR88"/>
      <c r="NHS88"/>
      <c r="NHT88"/>
      <c r="NHU88"/>
      <c r="NHV88"/>
      <c r="NHW88"/>
      <c r="NHX88"/>
      <c r="NHY88"/>
      <c r="NHZ88"/>
      <c r="NIA88"/>
      <c r="NIB88"/>
      <c r="NIC88"/>
      <c r="NID88"/>
      <c r="NIE88"/>
      <c r="NIF88"/>
      <c r="NIG88"/>
      <c r="NIH88"/>
      <c r="NII88"/>
      <c r="NIJ88"/>
      <c r="NIK88"/>
      <c r="NIL88"/>
      <c r="NIM88"/>
      <c r="NIN88"/>
      <c r="NIO88"/>
      <c r="NIP88"/>
      <c r="NIQ88"/>
      <c r="NIR88"/>
      <c r="NIS88"/>
      <c r="NIT88"/>
      <c r="NIU88"/>
      <c r="NIV88"/>
      <c r="NIW88"/>
      <c r="NIX88"/>
      <c r="NIY88"/>
      <c r="NIZ88"/>
      <c r="NJA88"/>
      <c r="NJB88"/>
      <c r="NJC88"/>
      <c r="NJD88"/>
      <c r="NJE88"/>
      <c r="NJF88"/>
      <c r="NJG88"/>
      <c r="NJH88"/>
      <c r="NJI88"/>
      <c r="NJJ88"/>
      <c r="NJK88"/>
      <c r="NJL88"/>
      <c r="NJM88"/>
      <c r="NJN88"/>
      <c r="NJO88"/>
      <c r="NJP88"/>
      <c r="NJQ88"/>
      <c r="NJR88"/>
      <c r="NJS88"/>
      <c r="NJT88"/>
      <c r="NJU88"/>
      <c r="NJV88"/>
      <c r="NJW88"/>
      <c r="NJX88"/>
      <c r="NJY88"/>
      <c r="NJZ88"/>
      <c r="NKA88"/>
      <c r="NKB88"/>
      <c r="NKC88"/>
      <c r="NKD88"/>
      <c r="NKE88"/>
      <c r="NKF88"/>
      <c r="NKG88"/>
      <c r="NKH88"/>
      <c r="NKI88"/>
      <c r="NKJ88"/>
      <c r="NKK88"/>
      <c r="NKL88"/>
      <c r="NKM88"/>
      <c r="NKN88"/>
      <c r="NKO88"/>
      <c r="NKP88"/>
      <c r="NKQ88"/>
      <c r="NKR88"/>
      <c r="NKS88"/>
      <c r="NKT88"/>
      <c r="NKU88"/>
      <c r="NKV88"/>
      <c r="NKW88"/>
      <c r="NKX88"/>
      <c r="NKY88"/>
      <c r="NKZ88"/>
      <c r="NLA88"/>
      <c r="NLB88"/>
      <c r="NLC88"/>
      <c r="NLD88"/>
      <c r="NLE88"/>
      <c r="NLF88"/>
      <c r="NLG88"/>
      <c r="NLH88"/>
      <c r="NLI88"/>
      <c r="NLJ88"/>
      <c r="NLK88"/>
      <c r="NLL88"/>
      <c r="NLM88"/>
      <c r="NLN88"/>
      <c r="NLO88"/>
      <c r="NLP88"/>
      <c r="NLQ88"/>
      <c r="NLR88"/>
      <c r="NLS88"/>
      <c r="NLT88"/>
      <c r="NLU88"/>
      <c r="NLV88"/>
      <c r="NLW88"/>
      <c r="NLX88"/>
      <c r="NLY88"/>
      <c r="NLZ88"/>
      <c r="NMA88"/>
      <c r="NMB88"/>
      <c r="NMC88"/>
      <c r="NMD88"/>
      <c r="NME88"/>
      <c r="NMF88"/>
      <c r="NMG88"/>
      <c r="NMH88"/>
      <c r="NMI88"/>
      <c r="NMJ88"/>
      <c r="NMK88"/>
      <c r="NML88"/>
      <c r="NMM88"/>
      <c r="NMN88"/>
      <c r="NMO88"/>
      <c r="NMP88"/>
      <c r="NMQ88"/>
      <c r="NMR88"/>
      <c r="NMS88"/>
      <c r="NMT88"/>
      <c r="NMU88"/>
      <c r="NMV88"/>
      <c r="NMW88"/>
      <c r="NMX88"/>
      <c r="NMY88"/>
      <c r="NMZ88"/>
      <c r="NNA88"/>
      <c r="NNB88"/>
      <c r="NNC88"/>
      <c r="NND88"/>
      <c r="NNE88"/>
      <c r="NNF88"/>
      <c r="NNG88"/>
      <c r="NNH88"/>
      <c r="NNI88"/>
      <c r="NNJ88"/>
      <c r="NNK88"/>
      <c r="NNL88"/>
      <c r="NNM88"/>
      <c r="NNN88"/>
      <c r="NNO88"/>
      <c r="NNP88"/>
      <c r="NNQ88"/>
      <c r="NNR88"/>
      <c r="NNS88"/>
      <c r="NNT88"/>
      <c r="NNU88"/>
      <c r="NNV88"/>
      <c r="NNW88"/>
      <c r="NNX88"/>
      <c r="NNY88"/>
      <c r="NNZ88"/>
      <c r="NOA88"/>
      <c r="NOB88"/>
      <c r="NOC88"/>
      <c r="NOD88"/>
      <c r="NOE88"/>
      <c r="NOF88"/>
      <c r="NOG88"/>
      <c r="NOH88"/>
      <c r="NOI88"/>
      <c r="NOJ88"/>
      <c r="NOK88"/>
      <c r="NOL88"/>
      <c r="NOM88"/>
      <c r="NON88"/>
      <c r="NOO88"/>
      <c r="NOP88"/>
      <c r="NOQ88"/>
      <c r="NOR88"/>
      <c r="NOS88"/>
      <c r="NOT88"/>
      <c r="NOU88"/>
      <c r="NOV88"/>
      <c r="NOW88"/>
      <c r="NOX88"/>
      <c r="NOY88"/>
      <c r="NOZ88"/>
      <c r="NPA88"/>
      <c r="NPB88"/>
      <c r="NPC88"/>
      <c r="NPD88"/>
      <c r="NPE88"/>
      <c r="NPF88"/>
      <c r="NPG88"/>
      <c r="NPH88"/>
      <c r="NPI88"/>
      <c r="NPJ88"/>
      <c r="NPK88"/>
      <c r="NPL88"/>
      <c r="NPM88"/>
      <c r="NPN88"/>
      <c r="NPO88"/>
      <c r="NPP88"/>
      <c r="NPQ88"/>
      <c r="NPR88"/>
      <c r="NPS88"/>
      <c r="NPT88"/>
      <c r="NPU88"/>
      <c r="NPV88"/>
      <c r="NPW88"/>
      <c r="NPX88"/>
      <c r="NPY88"/>
      <c r="NPZ88"/>
      <c r="NQA88"/>
      <c r="NQB88"/>
      <c r="NQC88"/>
      <c r="NQD88"/>
      <c r="NQE88"/>
      <c r="NQF88"/>
      <c r="NQG88"/>
      <c r="NQH88"/>
      <c r="NQI88"/>
      <c r="NQJ88"/>
      <c r="NQK88"/>
      <c r="NQL88"/>
      <c r="NQM88"/>
      <c r="NQN88"/>
      <c r="NQO88"/>
      <c r="NQP88"/>
      <c r="NQQ88"/>
      <c r="NQR88"/>
      <c r="NQS88"/>
      <c r="NQT88"/>
      <c r="NQU88"/>
      <c r="NQV88"/>
      <c r="NQW88"/>
      <c r="NQX88"/>
      <c r="NQY88"/>
      <c r="NQZ88"/>
      <c r="NRA88"/>
      <c r="NRB88"/>
      <c r="NRC88"/>
      <c r="NRD88"/>
      <c r="NRE88"/>
      <c r="NRF88"/>
      <c r="NRG88"/>
      <c r="NRH88"/>
      <c r="NRI88"/>
      <c r="NRJ88"/>
      <c r="NRK88"/>
      <c r="NRL88"/>
      <c r="NRM88"/>
      <c r="NRN88"/>
      <c r="NRO88"/>
      <c r="NRP88"/>
      <c r="NRQ88"/>
      <c r="NRR88"/>
      <c r="NRS88"/>
      <c r="NRT88"/>
      <c r="NRU88"/>
      <c r="NRV88"/>
      <c r="NRW88"/>
      <c r="NRX88"/>
      <c r="NRY88"/>
      <c r="NRZ88"/>
      <c r="NSA88"/>
      <c r="NSB88"/>
      <c r="NSC88"/>
      <c r="NSD88"/>
      <c r="NSE88"/>
      <c r="NSF88"/>
      <c r="NSG88"/>
      <c r="NSH88"/>
      <c r="NSI88"/>
      <c r="NSJ88"/>
      <c r="NSK88"/>
      <c r="NSL88"/>
      <c r="NSM88"/>
      <c r="NSN88"/>
      <c r="NSO88"/>
      <c r="NSP88"/>
      <c r="NSQ88"/>
      <c r="NSR88"/>
      <c r="NSS88"/>
      <c r="NST88"/>
      <c r="NSU88"/>
      <c r="NSV88"/>
      <c r="NSW88"/>
      <c r="NSX88"/>
      <c r="NSY88"/>
      <c r="NSZ88"/>
      <c r="NTA88"/>
      <c r="NTB88"/>
      <c r="NTC88"/>
      <c r="NTD88"/>
      <c r="NTE88"/>
      <c r="NTF88"/>
      <c r="NTG88"/>
      <c r="NTH88"/>
      <c r="NTI88"/>
      <c r="NTJ88"/>
      <c r="NTK88"/>
      <c r="NTL88"/>
      <c r="NTM88"/>
      <c r="NTN88"/>
      <c r="NTO88"/>
      <c r="NTP88"/>
      <c r="NTQ88"/>
      <c r="NTR88"/>
      <c r="NTS88"/>
      <c r="NTT88"/>
      <c r="NTU88"/>
      <c r="NTV88"/>
      <c r="NTW88"/>
      <c r="NTX88"/>
      <c r="NTY88"/>
      <c r="NTZ88"/>
      <c r="NUA88"/>
      <c r="NUB88"/>
      <c r="NUC88"/>
      <c r="NUD88"/>
      <c r="NUE88"/>
      <c r="NUF88"/>
      <c r="NUG88"/>
      <c r="NUH88"/>
      <c r="NUI88"/>
      <c r="NUJ88"/>
      <c r="NUK88"/>
      <c r="NUL88"/>
      <c r="NUM88"/>
      <c r="NUN88"/>
      <c r="NUO88"/>
      <c r="NUP88"/>
      <c r="NUQ88"/>
      <c r="NUR88"/>
      <c r="NUS88"/>
      <c r="NUT88"/>
      <c r="NUU88"/>
      <c r="NUV88"/>
      <c r="NUW88"/>
      <c r="NUX88"/>
      <c r="NUY88"/>
      <c r="NUZ88"/>
      <c r="NVA88"/>
      <c r="NVB88"/>
      <c r="NVC88"/>
      <c r="NVD88"/>
      <c r="NVE88"/>
      <c r="NVF88"/>
      <c r="NVG88"/>
      <c r="NVH88"/>
      <c r="NVI88"/>
      <c r="NVJ88"/>
      <c r="NVK88"/>
      <c r="NVL88"/>
      <c r="NVM88"/>
      <c r="NVN88"/>
      <c r="NVO88"/>
      <c r="NVP88"/>
      <c r="NVQ88"/>
      <c r="NVR88"/>
      <c r="NVS88"/>
      <c r="NVT88"/>
      <c r="NVU88"/>
      <c r="NVV88"/>
      <c r="NVW88"/>
      <c r="NVX88"/>
      <c r="NVY88"/>
      <c r="NVZ88"/>
      <c r="NWA88"/>
      <c r="NWB88"/>
      <c r="NWC88"/>
      <c r="NWD88"/>
      <c r="NWE88"/>
      <c r="NWF88"/>
      <c r="NWG88"/>
      <c r="NWH88"/>
      <c r="NWI88"/>
      <c r="NWJ88"/>
      <c r="NWK88"/>
      <c r="NWL88"/>
      <c r="NWM88"/>
      <c r="NWN88"/>
      <c r="NWO88"/>
      <c r="NWP88"/>
      <c r="NWQ88"/>
      <c r="NWR88"/>
      <c r="NWS88"/>
      <c r="NWT88"/>
      <c r="NWU88"/>
      <c r="NWV88"/>
      <c r="NWW88"/>
      <c r="NWX88"/>
      <c r="NWY88"/>
      <c r="NWZ88"/>
      <c r="NXA88"/>
      <c r="NXB88"/>
      <c r="NXC88"/>
      <c r="NXD88"/>
      <c r="NXE88"/>
      <c r="NXF88"/>
      <c r="NXG88"/>
      <c r="NXH88"/>
      <c r="NXI88"/>
      <c r="NXJ88"/>
      <c r="NXK88"/>
      <c r="NXL88"/>
      <c r="NXM88"/>
      <c r="NXN88"/>
      <c r="NXO88"/>
      <c r="NXP88"/>
      <c r="NXQ88"/>
      <c r="NXR88"/>
      <c r="NXS88"/>
      <c r="NXT88"/>
      <c r="NXU88"/>
      <c r="NXV88"/>
      <c r="NXW88"/>
      <c r="NXX88"/>
      <c r="NXY88"/>
      <c r="NXZ88"/>
      <c r="NYA88"/>
      <c r="NYB88"/>
      <c r="NYC88"/>
      <c r="NYD88"/>
      <c r="NYE88"/>
      <c r="NYF88"/>
      <c r="NYG88"/>
      <c r="NYH88"/>
      <c r="NYI88"/>
      <c r="NYJ88"/>
      <c r="NYK88"/>
      <c r="NYL88"/>
      <c r="NYM88"/>
      <c r="NYN88"/>
      <c r="NYO88"/>
      <c r="NYP88"/>
      <c r="NYQ88"/>
      <c r="NYR88"/>
      <c r="NYS88"/>
      <c r="NYT88"/>
      <c r="NYU88"/>
      <c r="NYV88"/>
      <c r="NYW88"/>
      <c r="NYX88"/>
      <c r="NYY88"/>
      <c r="NYZ88"/>
      <c r="NZA88"/>
      <c r="NZB88"/>
      <c r="NZC88"/>
      <c r="NZD88"/>
      <c r="NZE88"/>
      <c r="NZF88"/>
      <c r="NZG88"/>
      <c r="NZH88"/>
      <c r="NZI88"/>
      <c r="NZJ88"/>
      <c r="NZK88"/>
      <c r="NZL88"/>
      <c r="NZM88"/>
      <c r="NZN88"/>
      <c r="NZO88"/>
      <c r="NZP88"/>
      <c r="NZQ88"/>
      <c r="NZR88"/>
      <c r="NZS88"/>
      <c r="NZT88"/>
      <c r="NZU88"/>
      <c r="NZV88"/>
      <c r="NZW88"/>
      <c r="NZX88"/>
      <c r="NZY88"/>
      <c r="NZZ88"/>
      <c r="OAA88"/>
      <c r="OAB88"/>
      <c r="OAC88"/>
      <c r="OAD88"/>
      <c r="OAE88"/>
      <c r="OAF88"/>
      <c r="OAG88"/>
      <c r="OAH88"/>
      <c r="OAI88"/>
      <c r="OAJ88"/>
      <c r="OAK88"/>
      <c r="OAL88"/>
      <c r="OAM88"/>
      <c r="OAN88"/>
      <c r="OAO88"/>
      <c r="OAP88"/>
      <c r="OAQ88"/>
      <c r="OAR88"/>
      <c r="OAS88"/>
      <c r="OAT88"/>
      <c r="OAU88"/>
      <c r="OAV88"/>
      <c r="OAW88"/>
      <c r="OAX88"/>
      <c r="OAY88"/>
      <c r="OAZ88"/>
      <c r="OBA88"/>
      <c r="OBB88"/>
      <c r="OBC88"/>
      <c r="OBD88"/>
      <c r="OBE88"/>
      <c r="OBF88"/>
      <c r="OBG88"/>
      <c r="OBH88"/>
      <c r="OBI88"/>
      <c r="OBJ88"/>
      <c r="OBK88"/>
      <c r="OBL88"/>
      <c r="OBM88"/>
      <c r="OBN88"/>
      <c r="OBO88"/>
      <c r="OBP88"/>
      <c r="OBQ88"/>
      <c r="OBR88"/>
      <c r="OBS88"/>
      <c r="OBT88"/>
      <c r="OBU88"/>
      <c r="OBV88"/>
      <c r="OBW88"/>
      <c r="OBX88"/>
      <c r="OBY88"/>
      <c r="OBZ88"/>
      <c r="OCA88"/>
      <c r="OCB88"/>
      <c r="OCC88"/>
      <c r="OCD88"/>
      <c r="OCE88"/>
      <c r="OCF88"/>
      <c r="OCG88"/>
      <c r="OCH88"/>
      <c r="OCI88"/>
      <c r="OCJ88"/>
      <c r="OCK88"/>
      <c r="OCL88"/>
      <c r="OCM88"/>
      <c r="OCN88"/>
      <c r="OCO88"/>
      <c r="OCP88"/>
      <c r="OCQ88"/>
      <c r="OCR88"/>
      <c r="OCS88"/>
      <c r="OCT88"/>
      <c r="OCU88"/>
      <c r="OCV88"/>
      <c r="OCW88"/>
      <c r="OCX88"/>
      <c r="OCY88"/>
      <c r="OCZ88"/>
      <c r="ODA88"/>
      <c r="ODB88"/>
      <c r="ODC88"/>
      <c r="ODD88"/>
      <c r="ODE88"/>
      <c r="ODF88"/>
      <c r="ODG88"/>
      <c r="ODH88"/>
      <c r="ODI88"/>
      <c r="ODJ88"/>
      <c r="ODK88"/>
      <c r="ODL88"/>
      <c r="ODM88"/>
      <c r="ODN88"/>
      <c r="ODO88"/>
      <c r="ODP88"/>
      <c r="ODQ88"/>
      <c r="ODR88"/>
      <c r="ODS88"/>
      <c r="ODT88"/>
      <c r="ODU88"/>
      <c r="ODV88"/>
      <c r="ODW88"/>
      <c r="ODX88"/>
      <c r="ODY88"/>
      <c r="ODZ88"/>
      <c r="OEA88"/>
      <c r="OEB88"/>
      <c r="OEC88"/>
      <c r="OED88"/>
      <c r="OEE88"/>
      <c r="OEF88"/>
      <c r="OEG88"/>
      <c r="OEH88"/>
      <c r="OEI88"/>
      <c r="OEJ88"/>
      <c r="OEK88"/>
      <c r="OEL88"/>
      <c r="OEM88"/>
      <c r="OEN88"/>
      <c r="OEO88"/>
      <c r="OEP88"/>
      <c r="OEQ88"/>
      <c r="OER88"/>
      <c r="OES88"/>
      <c r="OET88"/>
      <c r="OEU88"/>
      <c r="OEV88"/>
      <c r="OEW88"/>
      <c r="OEX88"/>
      <c r="OEY88"/>
      <c r="OEZ88"/>
      <c r="OFA88"/>
      <c r="OFB88"/>
      <c r="OFC88"/>
      <c r="OFD88"/>
      <c r="OFE88"/>
      <c r="OFF88"/>
      <c r="OFG88"/>
      <c r="OFH88"/>
      <c r="OFI88"/>
      <c r="OFJ88"/>
      <c r="OFK88"/>
      <c r="OFL88"/>
      <c r="OFM88"/>
      <c r="OFN88"/>
      <c r="OFO88"/>
      <c r="OFP88"/>
      <c r="OFQ88"/>
      <c r="OFR88"/>
      <c r="OFS88"/>
      <c r="OFT88"/>
      <c r="OFU88"/>
      <c r="OFV88"/>
      <c r="OFW88"/>
      <c r="OFX88"/>
      <c r="OFY88"/>
      <c r="OFZ88"/>
      <c r="OGA88"/>
      <c r="OGB88"/>
      <c r="OGC88"/>
      <c r="OGD88"/>
      <c r="OGE88"/>
      <c r="OGF88"/>
      <c r="OGG88"/>
      <c r="OGH88"/>
      <c r="OGI88"/>
      <c r="OGJ88"/>
      <c r="OGK88"/>
      <c r="OGL88"/>
      <c r="OGM88"/>
      <c r="OGN88"/>
      <c r="OGO88"/>
      <c r="OGP88"/>
      <c r="OGQ88"/>
      <c r="OGR88"/>
      <c r="OGS88"/>
      <c r="OGT88"/>
      <c r="OGU88"/>
      <c r="OGV88"/>
      <c r="OGW88"/>
      <c r="OGX88"/>
      <c r="OGY88"/>
      <c r="OGZ88"/>
      <c r="OHA88"/>
      <c r="OHB88"/>
      <c r="OHC88"/>
      <c r="OHD88"/>
      <c r="OHE88"/>
      <c r="OHF88"/>
      <c r="OHG88"/>
      <c r="OHH88"/>
      <c r="OHI88"/>
      <c r="OHJ88"/>
      <c r="OHK88"/>
      <c r="OHL88"/>
      <c r="OHM88"/>
      <c r="OHN88"/>
      <c r="OHO88"/>
      <c r="OHP88"/>
      <c r="OHQ88"/>
      <c r="OHR88"/>
      <c r="OHS88"/>
      <c r="OHT88"/>
      <c r="OHU88"/>
      <c r="OHV88"/>
      <c r="OHW88"/>
      <c r="OHX88"/>
      <c r="OHY88"/>
      <c r="OHZ88"/>
      <c r="OIA88"/>
      <c r="OIB88"/>
      <c r="OIC88"/>
      <c r="OID88"/>
      <c r="OIE88"/>
      <c r="OIF88"/>
      <c r="OIG88"/>
      <c r="OIH88"/>
      <c r="OII88"/>
      <c r="OIJ88"/>
      <c r="OIK88"/>
      <c r="OIL88"/>
      <c r="OIM88"/>
      <c r="OIN88"/>
      <c r="OIO88"/>
      <c r="OIP88"/>
      <c r="OIQ88"/>
      <c r="OIR88"/>
      <c r="OIS88"/>
      <c r="OIT88"/>
      <c r="OIU88"/>
      <c r="OIV88"/>
      <c r="OIW88"/>
      <c r="OIX88"/>
      <c r="OIY88"/>
      <c r="OIZ88"/>
      <c r="OJA88"/>
      <c r="OJB88"/>
      <c r="OJC88"/>
      <c r="OJD88"/>
      <c r="OJE88"/>
      <c r="OJF88"/>
      <c r="OJG88"/>
      <c r="OJH88"/>
      <c r="OJI88"/>
      <c r="OJJ88"/>
      <c r="OJK88"/>
      <c r="OJL88"/>
      <c r="OJM88"/>
      <c r="OJN88"/>
      <c r="OJO88"/>
      <c r="OJP88"/>
      <c r="OJQ88"/>
      <c r="OJR88"/>
      <c r="OJS88"/>
      <c r="OJT88"/>
      <c r="OJU88"/>
      <c r="OJV88"/>
      <c r="OJW88"/>
      <c r="OJX88"/>
      <c r="OJY88"/>
      <c r="OJZ88"/>
      <c r="OKA88"/>
      <c r="OKB88"/>
      <c r="OKC88"/>
      <c r="OKD88"/>
      <c r="OKE88"/>
      <c r="OKF88"/>
      <c r="OKG88"/>
      <c r="OKH88"/>
      <c r="OKI88"/>
      <c r="OKJ88"/>
      <c r="OKK88"/>
      <c r="OKL88"/>
      <c r="OKM88"/>
      <c r="OKN88"/>
      <c r="OKO88"/>
      <c r="OKP88"/>
      <c r="OKQ88"/>
      <c r="OKR88"/>
      <c r="OKS88"/>
      <c r="OKT88"/>
      <c r="OKU88"/>
      <c r="OKV88"/>
      <c r="OKW88"/>
      <c r="OKX88"/>
      <c r="OKY88"/>
      <c r="OKZ88"/>
      <c r="OLA88"/>
      <c r="OLB88"/>
      <c r="OLC88"/>
      <c r="OLD88"/>
      <c r="OLE88"/>
      <c r="OLF88"/>
      <c r="OLG88"/>
      <c r="OLH88"/>
      <c r="OLI88"/>
      <c r="OLJ88"/>
      <c r="OLK88"/>
      <c r="OLL88"/>
      <c r="OLM88"/>
      <c r="OLN88"/>
      <c r="OLO88"/>
      <c r="OLP88"/>
      <c r="OLQ88"/>
      <c r="OLR88"/>
      <c r="OLS88"/>
      <c r="OLT88"/>
      <c r="OLU88"/>
      <c r="OLV88"/>
      <c r="OLW88"/>
      <c r="OLX88"/>
      <c r="OLY88"/>
      <c r="OLZ88"/>
      <c r="OMA88"/>
      <c r="OMB88"/>
      <c r="OMC88"/>
      <c r="OMD88"/>
      <c r="OME88"/>
      <c r="OMF88"/>
      <c r="OMG88"/>
      <c r="OMH88"/>
      <c r="OMI88"/>
      <c r="OMJ88"/>
      <c r="OMK88"/>
      <c r="OML88"/>
      <c r="OMM88"/>
      <c r="OMN88"/>
      <c r="OMO88"/>
      <c r="OMP88"/>
      <c r="OMQ88"/>
      <c r="OMR88"/>
      <c r="OMS88"/>
      <c r="OMT88"/>
      <c r="OMU88"/>
      <c r="OMV88"/>
      <c r="OMW88"/>
      <c r="OMX88"/>
      <c r="OMY88"/>
      <c r="OMZ88"/>
      <c r="ONA88"/>
      <c r="ONB88"/>
      <c r="ONC88"/>
      <c r="OND88"/>
      <c r="ONE88"/>
      <c r="ONF88"/>
      <c r="ONG88"/>
      <c r="ONH88"/>
      <c r="ONI88"/>
      <c r="ONJ88"/>
      <c r="ONK88"/>
      <c r="ONL88"/>
      <c r="ONM88"/>
      <c r="ONN88"/>
      <c r="ONO88"/>
      <c r="ONP88"/>
      <c r="ONQ88"/>
      <c r="ONR88"/>
      <c r="ONS88"/>
      <c r="ONT88"/>
      <c r="ONU88"/>
      <c r="ONV88"/>
      <c r="ONW88"/>
      <c r="ONX88"/>
      <c r="ONY88"/>
      <c r="ONZ88"/>
      <c r="OOA88"/>
      <c r="OOB88"/>
      <c r="OOC88"/>
      <c r="OOD88"/>
      <c r="OOE88"/>
      <c r="OOF88"/>
      <c r="OOG88"/>
      <c r="OOH88"/>
      <c r="OOI88"/>
      <c r="OOJ88"/>
      <c r="OOK88"/>
      <c r="OOL88"/>
      <c r="OOM88"/>
      <c r="OON88"/>
      <c r="OOO88"/>
      <c r="OOP88"/>
      <c r="OOQ88"/>
      <c r="OOR88"/>
      <c r="OOS88"/>
      <c r="OOT88"/>
      <c r="OOU88"/>
      <c r="OOV88"/>
      <c r="OOW88"/>
      <c r="OOX88"/>
      <c r="OOY88"/>
      <c r="OOZ88"/>
      <c r="OPA88"/>
      <c r="OPB88"/>
      <c r="OPC88"/>
      <c r="OPD88"/>
      <c r="OPE88"/>
      <c r="OPF88"/>
      <c r="OPG88"/>
      <c r="OPH88"/>
      <c r="OPI88"/>
      <c r="OPJ88"/>
      <c r="OPK88"/>
      <c r="OPL88"/>
      <c r="OPM88"/>
      <c r="OPN88"/>
      <c r="OPO88"/>
      <c r="OPP88"/>
      <c r="OPQ88"/>
      <c r="OPR88"/>
      <c r="OPS88"/>
      <c r="OPT88"/>
      <c r="OPU88"/>
      <c r="OPV88"/>
      <c r="OPW88"/>
      <c r="OPX88"/>
      <c r="OPY88"/>
      <c r="OPZ88"/>
      <c r="OQA88"/>
      <c r="OQB88"/>
      <c r="OQC88"/>
      <c r="OQD88"/>
      <c r="OQE88"/>
      <c r="OQF88"/>
      <c r="OQG88"/>
      <c r="OQH88"/>
      <c r="OQI88"/>
      <c r="OQJ88"/>
      <c r="OQK88"/>
      <c r="OQL88"/>
      <c r="OQM88"/>
      <c r="OQN88"/>
      <c r="OQO88"/>
      <c r="OQP88"/>
      <c r="OQQ88"/>
      <c r="OQR88"/>
      <c r="OQS88"/>
      <c r="OQT88"/>
      <c r="OQU88"/>
      <c r="OQV88"/>
      <c r="OQW88"/>
      <c r="OQX88"/>
      <c r="OQY88"/>
      <c r="OQZ88"/>
      <c r="ORA88"/>
      <c r="ORB88"/>
      <c r="ORC88"/>
      <c r="ORD88"/>
      <c r="ORE88"/>
      <c r="ORF88"/>
      <c r="ORG88"/>
      <c r="ORH88"/>
      <c r="ORI88"/>
      <c r="ORJ88"/>
      <c r="ORK88"/>
      <c r="ORL88"/>
      <c r="ORM88"/>
      <c r="ORN88"/>
      <c r="ORO88"/>
      <c r="ORP88"/>
      <c r="ORQ88"/>
      <c r="ORR88"/>
      <c r="ORS88"/>
      <c r="ORT88"/>
      <c r="ORU88"/>
      <c r="ORV88"/>
      <c r="ORW88"/>
      <c r="ORX88"/>
      <c r="ORY88"/>
      <c r="ORZ88"/>
      <c r="OSA88"/>
      <c r="OSB88"/>
      <c r="OSC88"/>
      <c r="OSD88"/>
      <c r="OSE88"/>
      <c r="OSF88"/>
      <c r="OSG88"/>
      <c r="OSH88"/>
      <c r="OSI88"/>
      <c r="OSJ88"/>
      <c r="OSK88"/>
      <c r="OSL88"/>
      <c r="OSM88"/>
      <c r="OSN88"/>
      <c r="OSO88"/>
      <c r="OSP88"/>
      <c r="OSQ88"/>
      <c r="OSR88"/>
      <c r="OSS88"/>
      <c r="OST88"/>
      <c r="OSU88"/>
      <c r="OSV88"/>
      <c r="OSW88"/>
      <c r="OSX88"/>
      <c r="OSY88"/>
      <c r="OSZ88"/>
      <c r="OTA88"/>
      <c r="OTB88"/>
      <c r="OTC88"/>
      <c r="OTD88"/>
      <c r="OTE88"/>
      <c r="OTF88"/>
      <c r="OTG88"/>
      <c r="OTH88"/>
      <c r="OTI88"/>
      <c r="OTJ88"/>
      <c r="OTK88"/>
      <c r="OTL88"/>
      <c r="OTM88"/>
      <c r="OTN88"/>
      <c r="OTO88"/>
      <c r="OTP88"/>
      <c r="OTQ88"/>
      <c r="OTR88"/>
      <c r="OTS88"/>
      <c r="OTT88"/>
      <c r="OTU88"/>
      <c r="OTV88"/>
      <c r="OTW88"/>
      <c r="OTX88"/>
      <c r="OTY88"/>
      <c r="OTZ88"/>
      <c r="OUA88"/>
      <c r="OUB88"/>
      <c r="OUC88"/>
      <c r="OUD88"/>
      <c r="OUE88"/>
      <c r="OUF88"/>
      <c r="OUG88"/>
      <c r="OUH88"/>
      <c r="OUI88"/>
      <c r="OUJ88"/>
      <c r="OUK88"/>
      <c r="OUL88"/>
      <c r="OUM88"/>
      <c r="OUN88"/>
      <c r="OUO88"/>
      <c r="OUP88"/>
      <c r="OUQ88"/>
      <c r="OUR88"/>
      <c r="OUS88"/>
      <c r="OUT88"/>
      <c r="OUU88"/>
      <c r="OUV88"/>
      <c r="OUW88"/>
      <c r="OUX88"/>
      <c r="OUY88"/>
      <c r="OUZ88"/>
      <c r="OVA88"/>
      <c r="OVB88"/>
      <c r="OVC88"/>
      <c r="OVD88"/>
      <c r="OVE88"/>
      <c r="OVF88"/>
      <c r="OVG88"/>
      <c r="OVH88"/>
      <c r="OVI88"/>
      <c r="OVJ88"/>
      <c r="OVK88"/>
      <c r="OVL88"/>
      <c r="OVM88"/>
      <c r="OVN88"/>
      <c r="OVO88"/>
      <c r="OVP88"/>
      <c r="OVQ88"/>
      <c r="OVR88"/>
      <c r="OVS88"/>
      <c r="OVT88"/>
      <c r="OVU88"/>
      <c r="OVV88"/>
      <c r="OVW88"/>
      <c r="OVX88"/>
      <c r="OVY88"/>
      <c r="OVZ88"/>
      <c r="OWA88"/>
      <c r="OWB88"/>
      <c r="OWC88"/>
      <c r="OWD88"/>
      <c r="OWE88"/>
      <c r="OWF88"/>
      <c r="OWG88"/>
      <c r="OWH88"/>
      <c r="OWI88"/>
      <c r="OWJ88"/>
      <c r="OWK88"/>
      <c r="OWL88"/>
      <c r="OWM88"/>
      <c r="OWN88"/>
      <c r="OWO88"/>
      <c r="OWP88"/>
      <c r="OWQ88"/>
      <c r="OWR88"/>
      <c r="OWS88"/>
      <c r="OWT88"/>
      <c r="OWU88"/>
      <c r="OWV88"/>
      <c r="OWW88"/>
      <c r="OWX88"/>
      <c r="OWY88"/>
      <c r="OWZ88"/>
      <c r="OXA88"/>
      <c r="OXB88"/>
      <c r="OXC88"/>
      <c r="OXD88"/>
      <c r="OXE88"/>
      <c r="OXF88"/>
      <c r="OXG88"/>
      <c r="OXH88"/>
      <c r="OXI88"/>
      <c r="OXJ88"/>
      <c r="OXK88"/>
      <c r="OXL88"/>
      <c r="OXM88"/>
      <c r="OXN88"/>
      <c r="OXO88"/>
      <c r="OXP88"/>
      <c r="OXQ88"/>
      <c r="OXR88"/>
      <c r="OXS88"/>
      <c r="OXT88"/>
      <c r="OXU88"/>
      <c r="OXV88"/>
      <c r="OXW88"/>
      <c r="OXX88"/>
      <c r="OXY88"/>
      <c r="OXZ88"/>
      <c r="OYA88"/>
      <c r="OYB88"/>
      <c r="OYC88"/>
      <c r="OYD88"/>
      <c r="OYE88"/>
      <c r="OYF88"/>
      <c r="OYG88"/>
      <c r="OYH88"/>
      <c r="OYI88"/>
      <c r="OYJ88"/>
      <c r="OYK88"/>
      <c r="OYL88"/>
      <c r="OYM88"/>
      <c r="OYN88"/>
      <c r="OYO88"/>
      <c r="OYP88"/>
      <c r="OYQ88"/>
      <c r="OYR88"/>
      <c r="OYS88"/>
      <c r="OYT88"/>
      <c r="OYU88"/>
      <c r="OYV88"/>
      <c r="OYW88"/>
      <c r="OYX88"/>
      <c r="OYY88"/>
      <c r="OYZ88"/>
      <c r="OZA88"/>
      <c r="OZB88"/>
      <c r="OZC88"/>
      <c r="OZD88"/>
      <c r="OZE88"/>
      <c r="OZF88"/>
      <c r="OZG88"/>
      <c r="OZH88"/>
      <c r="OZI88"/>
      <c r="OZJ88"/>
      <c r="OZK88"/>
      <c r="OZL88"/>
      <c r="OZM88"/>
      <c r="OZN88"/>
      <c r="OZO88"/>
      <c r="OZP88"/>
      <c r="OZQ88"/>
      <c r="OZR88"/>
      <c r="OZS88"/>
      <c r="OZT88"/>
      <c r="OZU88"/>
      <c r="OZV88"/>
      <c r="OZW88"/>
      <c r="OZX88"/>
      <c r="OZY88"/>
      <c r="OZZ88"/>
      <c r="PAA88"/>
      <c r="PAB88"/>
      <c r="PAC88"/>
      <c r="PAD88"/>
      <c r="PAE88"/>
      <c r="PAF88"/>
      <c r="PAG88"/>
      <c r="PAH88"/>
      <c r="PAI88"/>
      <c r="PAJ88"/>
      <c r="PAK88"/>
      <c r="PAL88"/>
      <c r="PAM88"/>
      <c r="PAN88"/>
      <c r="PAO88"/>
      <c r="PAP88"/>
      <c r="PAQ88"/>
      <c r="PAR88"/>
      <c r="PAS88"/>
      <c r="PAT88"/>
      <c r="PAU88"/>
      <c r="PAV88"/>
      <c r="PAW88"/>
      <c r="PAX88"/>
      <c r="PAY88"/>
      <c r="PAZ88"/>
      <c r="PBA88"/>
      <c r="PBB88"/>
      <c r="PBC88"/>
      <c r="PBD88"/>
      <c r="PBE88"/>
      <c r="PBF88"/>
      <c r="PBG88"/>
      <c r="PBH88"/>
      <c r="PBI88"/>
      <c r="PBJ88"/>
      <c r="PBK88"/>
      <c r="PBL88"/>
      <c r="PBM88"/>
      <c r="PBN88"/>
      <c r="PBO88"/>
      <c r="PBP88"/>
      <c r="PBQ88"/>
      <c r="PBR88"/>
      <c r="PBS88"/>
      <c r="PBT88"/>
      <c r="PBU88"/>
      <c r="PBV88"/>
      <c r="PBW88"/>
      <c r="PBX88"/>
      <c r="PBY88"/>
      <c r="PBZ88"/>
      <c r="PCA88"/>
      <c r="PCB88"/>
      <c r="PCC88"/>
      <c r="PCD88"/>
      <c r="PCE88"/>
      <c r="PCF88"/>
      <c r="PCG88"/>
      <c r="PCH88"/>
      <c r="PCI88"/>
      <c r="PCJ88"/>
      <c r="PCK88"/>
      <c r="PCL88"/>
      <c r="PCM88"/>
      <c r="PCN88"/>
      <c r="PCO88"/>
      <c r="PCP88"/>
      <c r="PCQ88"/>
      <c r="PCR88"/>
      <c r="PCS88"/>
      <c r="PCT88"/>
      <c r="PCU88"/>
      <c r="PCV88"/>
      <c r="PCW88"/>
      <c r="PCX88"/>
      <c r="PCY88"/>
      <c r="PCZ88"/>
      <c r="PDA88"/>
      <c r="PDB88"/>
      <c r="PDC88"/>
      <c r="PDD88"/>
      <c r="PDE88"/>
      <c r="PDF88"/>
      <c r="PDG88"/>
      <c r="PDH88"/>
      <c r="PDI88"/>
      <c r="PDJ88"/>
      <c r="PDK88"/>
      <c r="PDL88"/>
      <c r="PDM88"/>
      <c r="PDN88"/>
      <c r="PDO88"/>
      <c r="PDP88"/>
      <c r="PDQ88"/>
      <c r="PDR88"/>
      <c r="PDS88"/>
      <c r="PDT88"/>
      <c r="PDU88"/>
      <c r="PDV88"/>
      <c r="PDW88"/>
      <c r="PDX88"/>
      <c r="PDY88"/>
      <c r="PDZ88"/>
      <c r="PEA88"/>
      <c r="PEB88"/>
      <c r="PEC88"/>
      <c r="PED88"/>
      <c r="PEE88"/>
      <c r="PEF88"/>
      <c r="PEG88"/>
      <c r="PEH88"/>
      <c r="PEI88"/>
      <c r="PEJ88"/>
      <c r="PEK88"/>
      <c r="PEL88"/>
      <c r="PEM88"/>
      <c r="PEN88"/>
      <c r="PEO88"/>
      <c r="PEP88"/>
      <c r="PEQ88"/>
      <c r="PER88"/>
      <c r="PES88"/>
      <c r="PET88"/>
      <c r="PEU88"/>
      <c r="PEV88"/>
      <c r="PEW88"/>
      <c r="PEX88"/>
      <c r="PEY88"/>
      <c r="PEZ88"/>
      <c r="PFA88"/>
      <c r="PFB88"/>
      <c r="PFC88"/>
      <c r="PFD88"/>
      <c r="PFE88"/>
      <c r="PFF88"/>
      <c r="PFG88"/>
      <c r="PFH88"/>
      <c r="PFI88"/>
      <c r="PFJ88"/>
      <c r="PFK88"/>
      <c r="PFL88"/>
      <c r="PFM88"/>
      <c r="PFN88"/>
      <c r="PFO88"/>
      <c r="PFP88"/>
      <c r="PFQ88"/>
      <c r="PFR88"/>
      <c r="PFS88"/>
      <c r="PFT88"/>
      <c r="PFU88"/>
      <c r="PFV88"/>
      <c r="PFW88"/>
      <c r="PFX88"/>
      <c r="PFY88"/>
      <c r="PFZ88"/>
      <c r="PGA88"/>
      <c r="PGB88"/>
      <c r="PGC88"/>
      <c r="PGD88"/>
      <c r="PGE88"/>
      <c r="PGF88"/>
      <c r="PGG88"/>
      <c r="PGH88"/>
      <c r="PGI88"/>
      <c r="PGJ88"/>
      <c r="PGK88"/>
      <c r="PGL88"/>
      <c r="PGM88"/>
      <c r="PGN88"/>
      <c r="PGO88"/>
      <c r="PGP88"/>
      <c r="PGQ88"/>
      <c r="PGR88"/>
      <c r="PGS88"/>
      <c r="PGT88"/>
      <c r="PGU88"/>
      <c r="PGV88"/>
      <c r="PGW88"/>
      <c r="PGX88"/>
      <c r="PGY88"/>
      <c r="PGZ88"/>
      <c r="PHA88"/>
      <c r="PHB88"/>
      <c r="PHC88"/>
      <c r="PHD88"/>
      <c r="PHE88"/>
      <c r="PHF88"/>
      <c r="PHG88"/>
      <c r="PHH88"/>
      <c r="PHI88"/>
      <c r="PHJ88"/>
      <c r="PHK88"/>
      <c r="PHL88"/>
      <c r="PHM88"/>
      <c r="PHN88"/>
      <c r="PHO88"/>
      <c r="PHP88"/>
      <c r="PHQ88"/>
      <c r="PHR88"/>
      <c r="PHS88"/>
      <c r="PHT88"/>
      <c r="PHU88"/>
      <c r="PHV88"/>
      <c r="PHW88"/>
      <c r="PHX88"/>
      <c r="PHY88"/>
      <c r="PHZ88"/>
      <c r="PIA88"/>
      <c r="PIB88"/>
      <c r="PIC88"/>
      <c r="PID88"/>
      <c r="PIE88"/>
      <c r="PIF88"/>
      <c r="PIG88"/>
      <c r="PIH88"/>
      <c r="PII88"/>
      <c r="PIJ88"/>
      <c r="PIK88"/>
      <c r="PIL88"/>
      <c r="PIM88"/>
      <c r="PIN88"/>
      <c r="PIO88"/>
      <c r="PIP88"/>
      <c r="PIQ88"/>
      <c r="PIR88"/>
      <c r="PIS88"/>
      <c r="PIT88"/>
      <c r="PIU88"/>
      <c r="PIV88"/>
      <c r="PIW88"/>
      <c r="PIX88"/>
      <c r="PIY88"/>
      <c r="PIZ88"/>
      <c r="PJA88"/>
      <c r="PJB88"/>
      <c r="PJC88"/>
      <c r="PJD88"/>
      <c r="PJE88"/>
      <c r="PJF88"/>
      <c r="PJG88"/>
      <c r="PJH88"/>
      <c r="PJI88"/>
      <c r="PJJ88"/>
      <c r="PJK88"/>
      <c r="PJL88"/>
      <c r="PJM88"/>
      <c r="PJN88"/>
      <c r="PJO88"/>
      <c r="PJP88"/>
      <c r="PJQ88"/>
      <c r="PJR88"/>
      <c r="PJS88"/>
      <c r="PJT88"/>
      <c r="PJU88"/>
      <c r="PJV88"/>
      <c r="PJW88"/>
      <c r="PJX88"/>
      <c r="PJY88"/>
      <c r="PJZ88"/>
      <c r="PKA88"/>
      <c r="PKB88"/>
      <c r="PKC88"/>
      <c r="PKD88"/>
      <c r="PKE88"/>
      <c r="PKF88"/>
      <c r="PKG88"/>
      <c r="PKH88"/>
      <c r="PKI88"/>
      <c r="PKJ88"/>
      <c r="PKK88"/>
      <c r="PKL88"/>
      <c r="PKM88"/>
      <c r="PKN88"/>
      <c r="PKO88"/>
      <c r="PKP88"/>
      <c r="PKQ88"/>
      <c r="PKR88"/>
      <c r="PKS88"/>
      <c r="PKT88"/>
      <c r="PKU88"/>
      <c r="PKV88"/>
      <c r="PKW88"/>
      <c r="PKX88"/>
      <c r="PKY88"/>
      <c r="PKZ88"/>
      <c r="PLA88"/>
      <c r="PLB88"/>
      <c r="PLC88"/>
      <c r="PLD88"/>
      <c r="PLE88"/>
      <c r="PLF88"/>
      <c r="PLG88"/>
      <c r="PLH88"/>
      <c r="PLI88"/>
      <c r="PLJ88"/>
      <c r="PLK88"/>
      <c r="PLL88"/>
      <c r="PLM88"/>
      <c r="PLN88"/>
      <c r="PLO88"/>
      <c r="PLP88"/>
      <c r="PLQ88"/>
      <c r="PLR88"/>
      <c r="PLS88"/>
      <c r="PLT88"/>
      <c r="PLU88"/>
      <c r="PLV88"/>
      <c r="PLW88"/>
      <c r="PLX88"/>
      <c r="PLY88"/>
      <c r="PLZ88"/>
      <c r="PMA88"/>
      <c r="PMB88"/>
      <c r="PMC88"/>
      <c r="PMD88"/>
      <c r="PME88"/>
      <c r="PMF88"/>
      <c r="PMG88"/>
      <c r="PMH88"/>
      <c r="PMI88"/>
      <c r="PMJ88"/>
      <c r="PMK88"/>
      <c r="PML88"/>
      <c r="PMM88"/>
      <c r="PMN88"/>
      <c r="PMO88"/>
      <c r="PMP88"/>
      <c r="PMQ88"/>
      <c r="PMR88"/>
      <c r="PMS88"/>
      <c r="PMT88"/>
      <c r="PMU88"/>
      <c r="PMV88"/>
      <c r="PMW88"/>
      <c r="PMX88"/>
      <c r="PMY88"/>
      <c r="PMZ88"/>
      <c r="PNA88"/>
      <c r="PNB88"/>
      <c r="PNC88"/>
      <c r="PND88"/>
      <c r="PNE88"/>
      <c r="PNF88"/>
      <c r="PNG88"/>
      <c r="PNH88"/>
      <c r="PNI88"/>
      <c r="PNJ88"/>
      <c r="PNK88"/>
      <c r="PNL88"/>
      <c r="PNM88"/>
      <c r="PNN88"/>
      <c r="PNO88"/>
      <c r="PNP88"/>
      <c r="PNQ88"/>
      <c r="PNR88"/>
      <c r="PNS88"/>
      <c r="PNT88"/>
      <c r="PNU88"/>
      <c r="PNV88"/>
      <c r="PNW88"/>
      <c r="PNX88"/>
      <c r="PNY88"/>
      <c r="PNZ88"/>
      <c r="POA88"/>
      <c r="POB88"/>
      <c r="POC88"/>
      <c r="POD88"/>
      <c r="POE88"/>
      <c r="POF88"/>
      <c r="POG88"/>
      <c r="POH88"/>
      <c r="POI88"/>
      <c r="POJ88"/>
      <c r="POK88"/>
      <c r="POL88"/>
      <c r="POM88"/>
      <c r="PON88"/>
      <c r="POO88"/>
      <c r="POP88"/>
      <c r="POQ88"/>
      <c r="POR88"/>
      <c r="POS88"/>
      <c r="POT88"/>
      <c r="POU88"/>
      <c r="POV88"/>
      <c r="POW88"/>
      <c r="POX88"/>
      <c r="POY88"/>
      <c r="POZ88"/>
      <c r="PPA88"/>
      <c r="PPB88"/>
      <c r="PPC88"/>
      <c r="PPD88"/>
      <c r="PPE88"/>
      <c r="PPF88"/>
      <c r="PPG88"/>
      <c r="PPH88"/>
      <c r="PPI88"/>
      <c r="PPJ88"/>
      <c r="PPK88"/>
      <c r="PPL88"/>
      <c r="PPM88"/>
      <c r="PPN88"/>
      <c r="PPO88"/>
      <c r="PPP88"/>
      <c r="PPQ88"/>
      <c r="PPR88"/>
      <c r="PPS88"/>
      <c r="PPT88"/>
      <c r="PPU88"/>
      <c r="PPV88"/>
      <c r="PPW88"/>
      <c r="PPX88"/>
      <c r="PPY88"/>
      <c r="PPZ88"/>
      <c r="PQA88"/>
      <c r="PQB88"/>
      <c r="PQC88"/>
      <c r="PQD88"/>
      <c r="PQE88"/>
      <c r="PQF88"/>
      <c r="PQG88"/>
      <c r="PQH88"/>
      <c r="PQI88"/>
      <c r="PQJ88"/>
      <c r="PQK88"/>
      <c r="PQL88"/>
      <c r="PQM88"/>
      <c r="PQN88"/>
      <c r="PQO88"/>
      <c r="PQP88"/>
      <c r="PQQ88"/>
      <c r="PQR88"/>
      <c r="PQS88"/>
      <c r="PQT88"/>
      <c r="PQU88"/>
      <c r="PQV88"/>
      <c r="PQW88"/>
      <c r="PQX88"/>
      <c r="PQY88"/>
      <c r="PQZ88"/>
      <c r="PRA88"/>
      <c r="PRB88"/>
      <c r="PRC88"/>
      <c r="PRD88"/>
      <c r="PRE88"/>
      <c r="PRF88"/>
      <c r="PRG88"/>
      <c r="PRH88"/>
      <c r="PRI88"/>
      <c r="PRJ88"/>
      <c r="PRK88"/>
      <c r="PRL88"/>
      <c r="PRM88"/>
      <c r="PRN88"/>
      <c r="PRO88"/>
      <c r="PRP88"/>
      <c r="PRQ88"/>
      <c r="PRR88"/>
      <c r="PRS88"/>
      <c r="PRT88"/>
      <c r="PRU88"/>
      <c r="PRV88"/>
      <c r="PRW88"/>
      <c r="PRX88"/>
      <c r="PRY88"/>
      <c r="PRZ88"/>
      <c r="PSA88"/>
      <c r="PSB88"/>
      <c r="PSC88"/>
      <c r="PSD88"/>
      <c r="PSE88"/>
      <c r="PSF88"/>
      <c r="PSG88"/>
      <c r="PSH88"/>
      <c r="PSI88"/>
      <c r="PSJ88"/>
      <c r="PSK88"/>
      <c r="PSL88"/>
      <c r="PSM88"/>
      <c r="PSN88"/>
      <c r="PSO88"/>
      <c r="PSP88"/>
      <c r="PSQ88"/>
      <c r="PSR88"/>
      <c r="PSS88"/>
      <c r="PST88"/>
      <c r="PSU88"/>
      <c r="PSV88"/>
      <c r="PSW88"/>
      <c r="PSX88"/>
      <c r="PSY88"/>
      <c r="PSZ88"/>
      <c r="PTA88"/>
      <c r="PTB88"/>
      <c r="PTC88"/>
      <c r="PTD88"/>
      <c r="PTE88"/>
      <c r="PTF88"/>
      <c r="PTG88"/>
      <c r="PTH88"/>
      <c r="PTI88"/>
      <c r="PTJ88"/>
      <c r="PTK88"/>
      <c r="PTL88"/>
      <c r="PTM88"/>
      <c r="PTN88"/>
      <c r="PTO88"/>
      <c r="PTP88"/>
      <c r="PTQ88"/>
      <c r="PTR88"/>
      <c r="PTS88"/>
      <c r="PTT88"/>
      <c r="PTU88"/>
      <c r="PTV88"/>
      <c r="PTW88"/>
      <c r="PTX88"/>
      <c r="PTY88"/>
      <c r="PTZ88"/>
      <c r="PUA88"/>
      <c r="PUB88"/>
      <c r="PUC88"/>
      <c r="PUD88"/>
      <c r="PUE88"/>
      <c r="PUF88"/>
      <c r="PUG88"/>
      <c r="PUH88"/>
      <c r="PUI88"/>
      <c r="PUJ88"/>
      <c r="PUK88"/>
      <c r="PUL88"/>
      <c r="PUM88"/>
      <c r="PUN88"/>
      <c r="PUO88"/>
      <c r="PUP88"/>
      <c r="PUQ88"/>
      <c r="PUR88"/>
      <c r="PUS88"/>
      <c r="PUT88"/>
      <c r="PUU88"/>
      <c r="PUV88"/>
      <c r="PUW88"/>
      <c r="PUX88"/>
      <c r="PUY88"/>
      <c r="PUZ88"/>
      <c r="PVA88"/>
      <c r="PVB88"/>
      <c r="PVC88"/>
      <c r="PVD88"/>
      <c r="PVE88"/>
      <c r="PVF88"/>
      <c r="PVG88"/>
      <c r="PVH88"/>
      <c r="PVI88"/>
      <c r="PVJ88"/>
      <c r="PVK88"/>
      <c r="PVL88"/>
      <c r="PVM88"/>
      <c r="PVN88"/>
      <c r="PVO88"/>
      <c r="PVP88"/>
      <c r="PVQ88"/>
      <c r="PVR88"/>
      <c r="PVS88"/>
      <c r="PVT88"/>
      <c r="PVU88"/>
      <c r="PVV88"/>
      <c r="PVW88"/>
      <c r="PVX88"/>
      <c r="PVY88"/>
      <c r="PVZ88"/>
      <c r="PWA88"/>
      <c r="PWB88"/>
      <c r="PWC88"/>
      <c r="PWD88"/>
      <c r="PWE88"/>
      <c r="PWF88"/>
      <c r="PWG88"/>
      <c r="PWH88"/>
      <c r="PWI88"/>
      <c r="PWJ88"/>
      <c r="PWK88"/>
      <c r="PWL88"/>
      <c r="PWM88"/>
      <c r="PWN88"/>
      <c r="PWO88"/>
      <c r="PWP88"/>
      <c r="PWQ88"/>
      <c r="PWR88"/>
      <c r="PWS88"/>
      <c r="PWT88"/>
      <c r="PWU88"/>
      <c r="PWV88"/>
      <c r="PWW88"/>
      <c r="PWX88"/>
      <c r="PWY88"/>
      <c r="PWZ88"/>
      <c r="PXA88"/>
      <c r="PXB88"/>
      <c r="PXC88"/>
      <c r="PXD88"/>
      <c r="PXE88"/>
      <c r="PXF88"/>
      <c r="PXG88"/>
      <c r="PXH88"/>
      <c r="PXI88"/>
      <c r="PXJ88"/>
      <c r="PXK88"/>
      <c r="PXL88"/>
      <c r="PXM88"/>
      <c r="PXN88"/>
      <c r="PXO88"/>
      <c r="PXP88"/>
      <c r="PXQ88"/>
      <c r="PXR88"/>
      <c r="PXS88"/>
      <c r="PXT88"/>
      <c r="PXU88"/>
      <c r="PXV88"/>
      <c r="PXW88"/>
      <c r="PXX88"/>
      <c r="PXY88"/>
      <c r="PXZ88"/>
      <c r="PYA88"/>
      <c r="PYB88"/>
      <c r="PYC88"/>
      <c r="PYD88"/>
      <c r="PYE88"/>
      <c r="PYF88"/>
      <c r="PYG88"/>
      <c r="PYH88"/>
      <c r="PYI88"/>
      <c r="PYJ88"/>
      <c r="PYK88"/>
      <c r="PYL88"/>
      <c r="PYM88"/>
      <c r="PYN88"/>
      <c r="PYO88"/>
      <c r="PYP88"/>
      <c r="PYQ88"/>
      <c r="PYR88"/>
      <c r="PYS88"/>
      <c r="PYT88"/>
      <c r="PYU88"/>
      <c r="PYV88"/>
      <c r="PYW88"/>
      <c r="PYX88"/>
      <c r="PYY88"/>
      <c r="PYZ88"/>
      <c r="PZA88"/>
      <c r="PZB88"/>
      <c r="PZC88"/>
      <c r="PZD88"/>
      <c r="PZE88"/>
      <c r="PZF88"/>
      <c r="PZG88"/>
      <c r="PZH88"/>
      <c r="PZI88"/>
      <c r="PZJ88"/>
      <c r="PZK88"/>
      <c r="PZL88"/>
      <c r="PZM88"/>
      <c r="PZN88"/>
      <c r="PZO88"/>
      <c r="PZP88"/>
      <c r="PZQ88"/>
      <c r="PZR88"/>
      <c r="PZS88"/>
      <c r="PZT88"/>
      <c r="PZU88"/>
      <c r="PZV88"/>
      <c r="PZW88"/>
      <c r="PZX88"/>
      <c r="PZY88"/>
      <c r="PZZ88"/>
      <c r="QAA88"/>
      <c r="QAB88"/>
      <c r="QAC88"/>
      <c r="QAD88"/>
      <c r="QAE88"/>
      <c r="QAF88"/>
      <c r="QAG88"/>
      <c r="QAH88"/>
      <c r="QAI88"/>
      <c r="QAJ88"/>
      <c r="QAK88"/>
      <c r="QAL88"/>
      <c r="QAM88"/>
      <c r="QAN88"/>
      <c r="QAO88"/>
      <c r="QAP88"/>
      <c r="QAQ88"/>
      <c r="QAR88"/>
      <c r="QAS88"/>
      <c r="QAT88"/>
      <c r="QAU88"/>
      <c r="QAV88"/>
      <c r="QAW88"/>
      <c r="QAX88"/>
      <c r="QAY88"/>
      <c r="QAZ88"/>
      <c r="QBA88"/>
      <c r="QBB88"/>
      <c r="QBC88"/>
      <c r="QBD88"/>
      <c r="QBE88"/>
      <c r="QBF88"/>
      <c r="QBG88"/>
      <c r="QBH88"/>
      <c r="QBI88"/>
      <c r="QBJ88"/>
      <c r="QBK88"/>
      <c r="QBL88"/>
      <c r="QBM88"/>
      <c r="QBN88"/>
      <c r="QBO88"/>
      <c r="QBP88"/>
      <c r="QBQ88"/>
      <c r="QBR88"/>
      <c r="QBS88"/>
      <c r="QBT88"/>
      <c r="QBU88"/>
      <c r="QBV88"/>
      <c r="QBW88"/>
      <c r="QBX88"/>
      <c r="QBY88"/>
      <c r="QBZ88"/>
      <c r="QCA88"/>
      <c r="QCB88"/>
      <c r="QCC88"/>
      <c r="QCD88"/>
      <c r="QCE88"/>
      <c r="QCF88"/>
      <c r="QCG88"/>
      <c r="QCH88"/>
      <c r="QCI88"/>
      <c r="QCJ88"/>
      <c r="QCK88"/>
      <c r="QCL88"/>
      <c r="QCM88"/>
      <c r="QCN88"/>
      <c r="QCO88"/>
      <c r="QCP88"/>
      <c r="QCQ88"/>
      <c r="QCR88"/>
      <c r="QCS88"/>
      <c r="QCT88"/>
      <c r="QCU88"/>
      <c r="QCV88"/>
      <c r="QCW88"/>
      <c r="QCX88"/>
      <c r="QCY88"/>
      <c r="QCZ88"/>
      <c r="QDA88"/>
      <c r="QDB88"/>
      <c r="QDC88"/>
      <c r="QDD88"/>
      <c r="QDE88"/>
      <c r="QDF88"/>
      <c r="QDG88"/>
      <c r="QDH88"/>
      <c r="QDI88"/>
      <c r="QDJ88"/>
      <c r="QDK88"/>
      <c r="QDL88"/>
      <c r="QDM88"/>
      <c r="QDN88"/>
      <c r="QDO88"/>
      <c r="QDP88"/>
      <c r="QDQ88"/>
      <c r="QDR88"/>
      <c r="QDS88"/>
      <c r="QDT88"/>
      <c r="QDU88"/>
      <c r="QDV88"/>
      <c r="QDW88"/>
      <c r="QDX88"/>
      <c r="QDY88"/>
      <c r="QDZ88"/>
      <c r="QEA88"/>
      <c r="QEB88"/>
      <c r="QEC88"/>
      <c r="QED88"/>
      <c r="QEE88"/>
      <c r="QEF88"/>
      <c r="QEG88"/>
      <c r="QEH88"/>
      <c r="QEI88"/>
      <c r="QEJ88"/>
      <c r="QEK88"/>
      <c r="QEL88"/>
      <c r="QEM88"/>
      <c r="QEN88"/>
      <c r="QEO88"/>
      <c r="QEP88"/>
      <c r="QEQ88"/>
      <c r="QER88"/>
      <c r="QES88"/>
      <c r="QET88"/>
      <c r="QEU88"/>
      <c r="QEV88"/>
      <c r="QEW88"/>
      <c r="QEX88"/>
      <c r="QEY88"/>
      <c r="QEZ88"/>
      <c r="QFA88"/>
      <c r="QFB88"/>
      <c r="QFC88"/>
      <c r="QFD88"/>
      <c r="QFE88"/>
      <c r="QFF88"/>
      <c r="QFG88"/>
      <c r="QFH88"/>
      <c r="QFI88"/>
      <c r="QFJ88"/>
      <c r="QFK88"/>
      <c r="QFL88"/>
      <c r="QFM88"/>
      <c r="QFN88"/>
      <c r="QFO88"/>
      <c r="QFP88"/>
      <c r="QFQ88"/>
      <c r="QFR88"/>
      <c r="QFS88"/>
      <c r="QFT88"/>
      <c r="QFU88"/>
      <c r="QFV88"/>
      <c r="QFW88"/>
      <c r="QFX88"/>
      <c r="QFY88"/>
      <c r="QFZ88"/>
      <c r="QGA88"/>
      <c r="QGB88"/>
      <c r="QGC88"/>
      <c r="QGD88"/>
      <c r="QGE88"/>
      <c r="QGF88"/>
      <c r="QGG88"/>
      <c r="QGH88"/>
      <c r="QGI88"/>
      <c r="QGJ88"/>
      <c r="QGK88"/>
      <c r="QGL88"/>
      <c r="QGM88"/>
      <c r="QGN88"/>
      <c r="QGO88"/>
      <c r="QGP88"/>
      <c r="QGQ88"/>
      <c r="QGR88"/>
      <c r="QGS88"/>
      <c r="QGT88"/>
      <c r="QGU88"/>
      <c r="QGV88"/>
      <c r="QGW88"/>
      <c r="QGX88"/>
      <c r="QGY88"/>
      <c r="QGZ88"/>
      <c r="QHA88"/>
      <c r="QHB88"/>
      <c r="QHC88"/>
      <c r="QHD88"/>
      <c r="QHE88"/>
      <c r="QHF88"/>
      <c r="QHG88"/>
      <c r="QHH88"/>
      <c r="QHI88"/>
      <c r="QHJ88"/>
      <c r="QHK88"/>
      <c r="QHL88"/>
      <c r="QHM88"/>
      <c r="QHN88"/>
      <c r="QHO88"/>
      <c r="QHP88"/>
      <c r="QHQ88"/>
      <c r="QHR88"/>
      <c r="QHS88"/>
      <c r="QHT88"/>
      <c r="QHU88"/>
      <c r="QHV88"/>
      <c r="QHW88"/>
      <c r="QHX88"/>
      <c r="QHY88"/>
      <c r="QHZ88"/>
      <c r="QIA88"/>
      <c r="QIB88"/>
      <c r="QIC88"/>
      <c r="QID88"/>
      <c r="QIE88"/>
      <c r="QIF88"/>
      <c r="QIG88"/>
      <c r="QIH88"/>
      <c r="QII88"/>
      <c r="QIJ88"/>
      <c r="QIK88"/>
      <c r="QIL88"/>
      <c r="QIM88"/>
      <c r="QIN88"/>
      <c r="QIO88"/>
      <c r="QIP88"/>
      <c r="QIQ88"/>
      <c r="QIR88"/>
      <c r="QIS88"/>
      <c r="QIT88"/>
      <c r="QIU88"/>
      <c r="QIV88"/>
      <c r="QIW88"/>
      <c r="QIX88"/>
      <c r="QIY88"/>
      <c r="QIZ88"/>
      <c r="QJA88"/>
      <c r="QJB88"/>
      <c r="QJC88"/>
      <c r="QJD88"/>
      <c r="QJE88"/>
      <c r="QJF88"/>
      <c r="QJG88"/>
      <c r="QJH88"/>
      <c r="QJI88"/>
      <c r="QJJ88"/>
      <c r="QJK88"/>
      <c r="QJL88"/>
      <c r="QJM88"/>
      <c r="QJN88"/>
      <c r="QJO88"/>
      <c r="QJP88"/>
      <c r="QJQ88"/>
      <c r="QJR88"/>
      <c r="QJS88"/>
      <c r="QJT88"/>
      <c r="QJU88"/>
      <c r="QJV88"/>
      <c r="QJW88"/>
      <c r="QJX88"/>
      <c r="QJY88"/>
      <c r="QJZ88"/>
      <c r="QKA88"/>
      <c r="QKB88"/>
      <c r="QKC88"/>
      <c r="QKD88"/>
      <c r="QKE88"/>
      <c r="QKF88"/>
      <c r="QKG88"/>
      <c r="QKH88"/>
      <c r="QKI88"/>
      <c r="QKJ88"/>
      <c r="QKK88"/>
      <c r="QKL88"/>
      <c r="QKM88"/>
      <c r="QKN88"/>
      <c r="QKO88"/>
      <c r="QKP88"/>
      <c r="QKQ88"/>
      <c r="QKR88"/>
      <c r="QKS88"/>
      <c r="QKT88"/>
      <c r="QKU88"/>
      <c r="QKV88"/>
      <c r="QKW88"/>
      <c r="QKX88"/>
      <c r="QKY88"/>
      <c r="QKZ88"/>
      <c r="QLA88"/>
      <c r="QLB88"/>
      <c r="QLC88"/>
      <c r="QLD88"/>
      <c r="QLE88"/>
      <c r="QLF88"/>
      <c r="QLG88"/>
      <c r="QLH88"/>
      <c r="QLI88"/>
      <c r="QLJ88"/>
      <c r="QLK88"/>
      <c r="QLL88"/>
      <c r="QLM88"/>
      <c r="QLN88"/>
      <c r="QLO88"/>
      <c r="QLP88"/>
      <c r="QLQ88"/>
      <c r="QLR88"/>
      <c r="QLS88"/>
      <c r="QLT88"/>
      <c r="QLU88"/>
      <c r="QLV88"/>
      <c r="QLW88"/>
      <c r="QLX88"/>
      <c r="QLY88"/>
      <c r="QLZ88"/>
      <c r="QMA88"/>
      <c r="QMB88"/>
      <c r="QMC88"/>
      <c r="QMD88"/>
      <c r="QME88"/>
      <c r="QMF88"/>
      <c r="QMG88"/>
      <c r="QMH88"/>
      <c r="QMI88"/>
      <c r="QMJ88"/>
      <c r="QMK88"/>
      <c r="QML88"/>
      <c r="QMM88"/>
      <c r="QMN88"/>
      <c r="QMO88"/>
      <c r="QMP88"/>
      <c r="QMQ88"/>
      <c r="QMR88"/>
      <c r="QMS88"/>
      <c r="QMT88"/>
      <c r="QMU88"/>
      <c r="QMV88"/>
      <c r="QMW88"/>
      <c r="QMX88"/>
      <c r="QMY88"/>
      <c r="QMZ88"/>
      <c r="QNA88"/>
      <c r="QNB88"/>
      <c r="QNC88"/>
      <c r="QND88"/>
      <c r="QNE88"/>
      <c r="QNF88"/>
      <c r="QNG88"/>
      <c r="QNH88"/>
      <c r="QNI88"/>
      <c r="QNJ88"/>
      <c r="QNK88"/>
      <c r="QNL88"/>
      <c r="QNM88"/>
      <c r="QNN88"/>
      <c r="QNO88"/>
      <c r="QNP88"/>
      <c r="QNQ88"/>
      <c r="QNR88"/>
      <c r="QNS88"/>
      <c r="QNT88"/>
      <c r="QNU88"/>
      <c r="QNV88"/>
      <c r="QNW88"/>
      <c r="QNX88"/>
      <c r="QNY88"/>
      <c r="QNZ88"/>
      <c r="QOA88"/>
      <c r="QOB88"/>
      <c r="QOC88"/>
      <c r="QOD88"/>
      <c r="QOE88"/>
      <c r="QOF88"/>
      <c r="QOG88"/>
      <c r="QOH88"/>
      <c r="QOI88"/>
      <c r="QOJ88"/>
      <c r="QOK88"/>
      <c r="QOL88"/>
      <c r="QOM88"/>
      <c r="QON88"/>
      <c r="QOO88"/>
      <c r="QOP88"/>
      <c r="QOQ88"/>
      <c r="QOR88"/>
      <c r="QOS88"/>
      <c r="QOT88"/>
      <c r="QOU88"/>
      <c r="QOV88"/>
      <c r="QOW88"/>
      <c r="QOX88"/>
      <c r="QOY88"/>
      <c r="QOZ88"/>
      <c r="QPA88"/>
      <c r="QPB88"/>
      <c r="QPC88"/>
      <c r="QPD88"/>
      <c r="QPE88"/>
      <c r="QPF88"/>
      <c r="QPG88"/>
      <c r="QPH88"/>
      <c r="QPI88"/>
      <c r="QPJ88"/>
      <c r="QPK88"/>
      <c r="QPL88"/>
      <c r="QPM88"/>
      <c r="QPN88"/>
      <c r="QPO88"/>
      <c r="QPP88"/>
      <c r="QPQ88"/>
      <c r="QPR88"/>
      <c r="QPS88"/>
      <c r="QPT88"/>
      <c r="QPU88"/>
      <c r="QPV88"/>
      <c r="QPW88"/>
      <c r="QPX88"/>
      <c r="QPY88"/>
      <c r="QPZ88"/>
      <c r="QQA88"/>
      <c r="QQB88"/>
      <c r="QQC88"/>
      <c r="QQD88"/>
      <c r="QQE88"/>
      <c r="QQF88"/>
      <c r="QQG88"/>
      <c r="QQH88"/>
      <c r="QQI88"/>
      <c r="QQJ88"/>
      <c r="QQK88"/>
      <c r="QQL88"/>
      <c r="QQM88"/>
      <c r="QQN88"/>
      <c r="QQO88"/>
      <c r="QQP88"/>
      <c r="QQQ88"/>
      <c r="QQR88"/>
      <c r="QQS88"/>
      <c r="QQT88"/>
      <c r="QQU88"/>
      <c r="QQV88"/>
      <c r="QQW88"/>
      <c r="QQX88"/>
      <c r="QQY88"/>
      <c r="QQZ88"/>
      <c r="QRA88"/>
      <c r="QRB88"/>
      <c r="QRC88"/>
      <c r="QRD88"/>
      <c r="QRE88"/>
      <c r="QRF88"/>
      <c r="QRG88"/>
      <c r="QRH88"/>
      <c r="QRI88"/>
      <c r="QRJ88"/>
      <c r="QRK88"/>
      <c r="QRL88"/>
      <c r="QRM88"/>
      <c r="QRN88"/>
      <c r="QRO88"/>
      <c r="QRP88"/>
      <c r="QRQ88"/>
      <c r="QRR88"/>
      <c r="QRS88"/>
      <c r="QRT88"/>
      <c r="QRU88"/>
      <c r="QRV88"/>
      <c r="QRW88"/>
      <c r="QRX88"/>
      <c r="QRY88"/>
      <c r="QRZ88"/>
      <c r="QSA88"/>
      <c r="QSB88"/>
      <c r="QSC88"/>
      <c r="QSD88"/>
      <c r="QSE88"/>
      <c r="QSF88"/>
      <c r="QSG88"/>
      <c r="QSH88"/>
      <c r="QSI88"/>
      <c r="QSJ88"/>
      <c r="QSK88"/>
      <c r="QSL88"/>
      <c r="QSM88"/>
      <c r="QSN88"/>
      <c r="QSO88"/>
      <c r="QSP88"/>
      <c r="QSQ88"/>
      <c r="QSR88"/>
      <c r="QSS88"/>
      <c r="QST88"/>
      <c r="QSU88"/>
      <c r="QSV88"/>
      <c r="QSW88"/>
      <c r="QSX88"/>
      <c r="QSY88"/>
      <c r="QSZ88"/>
      <c r="QTA88"/>
      <c r="QTB88"/>
      <c r="QTC88"/>
      <c r="QTD88"/>
      <c r="QTE88"/>
      <c r="QTF88"/>
      <c r="QTG88"/>
      <c r="QTH88"/>
      <c r="QTI88"/>
      <c r="QTJ88"/>
      <c r="QTK88"/>
      <c r="QTL88"/>
      <c r="QTM88"/>
      <c r="QTN88"/>
      <c r="QTO88"/>
      <c r="QTP88"/>
      <c r="QTQ88"/>
      <c r="QTR88"/>
      <c r="QTS88"/>
      <c r="QTT88"/>
      <c r="QTU88"/>
      <c r="QTV88"/>
      <c r="QTW88"/>
      <c r="QTX88"/>
      <c r="QTY88"/>
      <c r="QTZ88"/>
      <c r="QUA88"/>
      <c r="QUB88"/>
      <c r="QUC88"/>
      <c r="QUD88"/>
      <c r="QUE88"/>
      <c r="QUF88"/>
      <c r="QUG88"/>
      <c r="QUH88"/>
      <c r="QUI88"/>
      <c r="QUJ88"/>
      <c r="QUK88"/>
      <c r="QUL88"/>
      <c r="QUM88"/>
      <c r="QUN88"/>
      <c r="QUO88"/>
      <c r="QUP88"/>
      <c r="QUQ88"/>
      <c r="QUR88"/>
      <c r="QUS88"/>
      <c r="QUT88"/>
      <c r="QUU88"/>
      <c r="QUV88"/>
      <c r="QUW88"/>
      <c r="QUX88"/>
      <c r="QUY88"/>
      <c r="QUZ88"/>
      <c r="QVA88"/>
      <c r="QVB88"/>
      <c r="QVC88"/>
      <c r="QVD88"/>
      <c r="QVE88"/>
      <c r="QVF88"/>
      <c r="QVG88"/>
      <c r="QVH88"/>
      <c r="QVI88"/>
      <c r="QVJ88"/>
      <c r="QVK88"/>
      <c r="QVL88"/>
      <c r="QVM88"/>
      <c r="QVN88"/>
      <c r="QVO88"/>
      <c r="QVP88"/>
      <c r="QVQ88"/>
      <c r="QVR88"/>
      <c r="QVS88"/>
      <c r="QVT88"/>
      <c r="QVU88"/>
      <c r="QVV88"/>
      <c r="QVW88"/>
      <c r="QVX88"/>
      <c r="QVY88"/>
      <c r="QVZ88"/>
      <c r="QWA88"/>
      <c r="QWB88"/>
      <c r="QWC88"/>
      <c r="QWD88"/>
      <c r="QWE88"/>
      <c r="QWF88"/>
      <c r="QWG88"/>
      <c r="QWH88"/>
      <c r="QWI88"/>
      <c r="QWJ88"/>
      <c r="QWK88"/>
      <c r="QWL88"/>
      <c r="QWM88"/>
      <c r="QWN88"/>
      <c r="QWO88"/>
      <c r="QWP88"/>
      <c r="QWQ88"/>
      <c r="QWR88"/>
      <c r="QWS88"/>
      <c r="QWT88"/>
      <c r="QWU88"/>
      <c r="QWV88"/>
      <c r="QWW88"/>
      <c r="QWX88"/>
      <c r="QWY88"/>
      <c r="QWZ88"/>
      <c r="QXA88"/>
      <c r="QXB88"/>
      <c r="QXC88"/>
      <c r="QXD88"/>
      <c r="QXE88"/>
      <c r="QXF88"/>
      <c r="QXG88"/>
      <c r="QXH88"/>
      <c r="QXI88"/>
      <c r="QXJ88"/>
      <c r="QXK88"/>
      <c r="QXL88"/>
      <c r="QXM88"/>
      <c r="QXN88"/>
      <c r="QXO88"/>
      <c r="QXP88"/>
      <c r="QXQ88"/>
      <c r="QXR88"/>
      <c r="QXS88"/>
      <c r="QXT88"/>
      <c r="QXU88"/>
      <c r="QXV88"/>
      <c r="QXW88"/>
      <c r="QXX88"/>
      <c r="QXY88"/>
      <c r="QXZ88"/>
      <c r="QYA88"/>
      <c r="QYB88"/>
      <c r="QYC88"/>
      <c r="QYD88"/>
      <c r="QYE88"/>
      <c r="QYF88"/>
      <c r="QYG88"/>
      <c r="QYH88"/>
      <c r="QYI88"/>
      <c r="QYJ88"/>
      <c r="QYK88"/>
      <c r="QYL88"/>
      <c r="QYM88"/>
      <c r="QYN88"/>
      <c r="QYO88"/>
      <c r="QYP88"/>
      <c r="QYQ88"/>
      <c r="QYR88"/>
      <c r="QYS88"/>
      <c r="QYT88"/>
      <c r="QYU88"/>
      <c r="QYV88"/>
      <c r="QYW88"/>
      <c r="QYX88"/>
      <c r="QYY88"/>
      <c r="QYZ88"/>
      <c r="QZA88"/>
      <c r="QZB88"/>
      <c r="QZC88"/>
      <c r="QZD88"/>
      <c r="QZE88"/>
      <c r="QZF88"/>
      <c r="QZG88"/>
      <c r="QZH88"/>
      <c r="QZI88"/>
      <c r="QZJ88"/>
      <c r="QZK88"/>
      <c r="QZL88"/>
      <c r="QZM88"/>
      <c r="QZN88"/>
      <c r="QZO88"/>
      <c r="QZP88"/>
      <c r="QZQ88"/>
      <c r="QZR88"/>
      <c r="QZS88"/>
      <c r="QZT88"/>
      <c r="QZU88"/>
      <c r="QZV88"/>
      <c r="QZW88"/>
      <c r="QZX88"/>
      <c r="QZY88"/>
      <c r="QZZ88"/>
      <c r="RAA88"/>
      <c r="RAB88"/>
      <c r="RAC88"/>
      <c r="RAD88"/>
      <c r="RAE88"/>
      <c r="RAF88"/>
      <c r="RAG88"/>
      <c r="RAH88"/>
      <c r="RAI88"/>
      <c r="RAJ88"/>
      <c r="RAK88"/>
      <c r="RAL88"/>
      <c r="RAM88"/>
      <c r="RAN88"/>
      <c r="RAO88"/>
      <c r="RAP88"/>
      <c r="RAQ88"/>
      <c r="RAR88"/>
      <c r="RAS88"/>
      <c r="RAT88"/>
      <c r="RAU88"/>
      <c r="RAV88"/>
      <c r="RAW88"/>
      <c r="RAX88"/>
      <c r="RAY88"/>
      <c r="RAZ88"/>
      <c r="RBA88"/>
      <c r="RBB88"/>
      <c r="RBC88"/>
      <c r="RBD88"/>
      <c r="RBE88"/>
      <c r="RBF88"/>
      <c r="RBG88"/>
      <c r="RBH88"/>
      <c r="RBI88"/>
      <c r="RBJ88"/>
      <c r="RBK88"/>
      <c r="RBL88"/>
      <c r="RBM88"/>
      <c r="RBN88"/>
      <c r="RBO88"/>
      <c r="RBP88"/>
      <c r="RBQ88"/>
      <c r="RBR88"/>
      <c r="RBS88"/>
      <c r="RBT88"/>
      <c r="RBU88"/>
      <c r="RBV88"/>
      <c r="RBW88"/>
      <c r="RBX88"/>
      <c r="RBY88"/>
      <c r="RBZ88"/>
      <c r="RCA88"/>
      <c r="RCB88"/>
      <c r="RCC88"/>
      <c r="RCD88"/>
      <c r="RCE88"/>
      <c r="RCF88"/>
      <c r="RCG88"/>
      <c r="RCH88"/>
      <c r="RCI88"/>
      <c r="RCJ88"/>
      <c r="RCK88"/>
      <c r="RCL88"/>
      <c r="RCM88"/>
      <c r="RCN88"/>
      <c r="RCO88"/>
      <c r="RCP88"/>
      <c r="RCQ88"/>
      <c r="RCR88"/>
      <c r="RCS88"/>
      <c r="RCT88"/>
      <c r="RCU88"/>
      <c r="RCV88"/>
      <c r="RCW88"/>
      <c r="RCX88"/>
      <c r="RCY88"/>
      <c r="RCZ88"/>
      <c r="RDA88"/>
      <c r="RDB88"/>
      <c r="RDC88"/>
      <c r="RDD88"/>
      <c r="RDE88"/>
      <c r="RDF88"/>
      <c r="RDG88"/>
      <c r="RDH88"/>
      <c r="RDI88"/>
      <c r="RDJ88"/>
      <c r="RDK88"/>
      <c r="RDL88"/>
      <c r="RDM88"/>
      <c r="RDN88"/>
      <c r="RDO88"/>
      <c r="RDP88"/>
      <c r="RDQ88"/>
      <c r="RDR88"/>
      <c r="RDS88"/>
      <c r="RDT88"/>
      <c r="RDU88"/>
      <c r="RDV88"/>
      <c r="RDW88"/>
      <c r="RDX88"/>
      <c r="RDY88"/>
      <c r="RDZ88"/>
      <c r="REA88"/>
      <c r="REB88"/>
      <c r="REC88"/>
      <c r="RED88"/>
      <c r="REE88"/>
      <c r="REF88"/>
      <c r="REG88"/>
      <c r="REH88"/>
      <c r="REI88"/>
      <c r="REJ88"/>
      <c r="REK88"/>
      <c r="REL88"/>
      <c r="REM88"/>
      <c r="REN88"/>
      <c r="REO88"/>
      <c r="REP88"/>
      <c r="REQ88"/>
      <c r="RER88"/>
      <c r="RES88"/>
      <c r="RET88"/>
      <c r="REU88"/>
      <c r="REV88"/>
      <c r="REW88"/>
      <c r="REX88"/>
      <c r="REY88"/>
      <c r="REZ88"/>
      <c r="RFA88"/>
      <c r="RFB88"/>
      <c r="RFC88"/>
      <c r="RFD88"/>
      <c r="RFE88"/>
      <c r="RFF88"/>
      <c r="RFG88"/>
      <c r="RFH88"/>
      <c r="RFI88"/>
      <c r="RFJ88"/>
      <c r="RFK88"/>
      <c r="RFL88"/>
      <c r="RFM88"/>
      <c r="RFN88"/>
      <c r="RFO88"/>
      <c r="RFP88"/>
      <c r="RFQ88"/>
      <c r="RFR88"/>
      <c r="RFS88"/>
      <c r="RFT88"/>
      <c r="RFU88"/>
      <c r="RFV88"/>
      <c r="RFW88"/>
      <c r="RFX88"/>
      <c r="RFY88"/>
      <c r="RFZ88"/>
      <c r="RGA88"/>
      <c r="RGB88"/>
      <c r="RGC88"/>
      <c r="RGD88"/>
      <c r="RGE88"/>
      <c r="RGF88"/>
      <c r="RGG88"/>
      <c r="RGH88"/>
      <c r="RGI88"/>
      <c r="RGJ88"/>
      <c r="RGK88"/>
      <c r="RGL88"/>
      <c r="RGM88"/>
      <c r="RGN88"/>
      <c r="RGO88"/>
      <c r="RGP88"/>
      <c r="RGQ88"/>
      <c r="RGR88"/>
      <c r="RGS88"/>
      <c r="RGT88"/>
      <c r="RGU88"/>
      <c r="RGV88"/>
      <c r="RGW88"/>
      <c r="RGX88"/>
      <c r="RGY88"/>
      <c r="RGZ88"/>
      <c r="RHA88"/>
      <c r="RHB88"/>
      <c r="RHC88"/>
      <c r="RHD88"/>
      <c r="RHE88"/>
      <c r="RHF88"/>
      <c r="RHG88"/>
      <c r="RHH88"/>
      <c r="RHI88"/>
      <c r="RHJ88"/>
      <c r="RHK88"/>
      <c r="RHL88"/>
      <c r="RHM88"/>
      <c r="RHN88"/>
      <c r="RHO88"/>
      <c r="RHP88"/>
      <c r="RHQ88"/>
      <c r="RHR88"/>
      <c r="RHS88"/>
      <c r="RHT88"/>
      <c r="RHU88"/>
      <c r="RHV88"/>
      <c r="RHW88"/>
      <c r="RHX88"/>
      <c r="RHY88"/>
      <c r="RHZ88"/>
      <c r="RIA88"/>
      <c r="RIB88"/>
      <c r="RIC88"/>
      <c r="RID88"/>
      <c r="RIE88"/>
      <c r="RIF88"/>
      <c r="RIG88"/>
      <c r="RIH88"/>
      <c r="RII88"/>
      <c r="RIJ88"/>
      <c r="RIK88"/>
      <c r="RIL88"/>
      <c r="RIM88"/>
      <c r="RIN88"/>
      <c r="RIO88"/>
      <c r="RIP88"/>
      <c r="RIQ88"/>
      <c r="RIR88"/>
      <c r="RIS88"/>
      <c r="RIT88"/>
      <c r="RIU88"/>
      <c r="RIV88"/>
      <c r="RIW88"/>
      <c r="RIX88"/>
      <c r="RIY88"/>
      <c r="RIZ88"/>
      <c r="RJA88"/>
      <c r="RJB88"/>
      <c r="RJC88"/>
      <c r="RJD88"/>
      <c r="RJE88"/>
      <c r="RJF88"/>
      <c r="RJG88"/>
      <c r="RJH88"/>
      <c r="RJI88"/>
      <c r="RJJ88"/>
      <c r="RJK88"/>
      <c r="RJL88"/>
      <c r="RJM88"/>
      <c r="RJN88"/>
      <c r="RJO88"/>
      <c r="RJP88"/>
      <c r="RJQ88"/>
      <c r="RJR88"/>
      <c r="RJS88"/>
      <c r="RJT88"/>
      <c r="RJU88"/>
      <c r="RJV88"/>
      <c r="RJW88"/>
      <c r="RJX88"/>
      <c r="RJY88"/>
      <c r="RJZ88"/>
      <c r="RKA88"/>
      <c r="RKB88"/>
      <c r="RKC88"/>
      <c r="RKD88"/>
      <c r="RKE88"/>
      <c r="RKF88"/>
      <c r="RKG88"/>
      <c r="RKH88"/>
      <c r="RKI88"/>
      <c r="RKJ88"/>
      <c r="RKK88"/>
      <c r="RKL88"/>
      <c r="RKM88"/>
      <c r="RKN88"/>
      <c r="RKO88"/>
      <c r="RKP88"/>
      <c r="RKQ88"/>
      <c r="RKR88"/>
      <c r="RKS88"/>
      <c r="RKT88"/>
      <c r="RKU88"/>
      <c r="RKV88"/>
      <c r="RKW88"/>
      <c r="RKX88"/>
      <c r="RKY88"/>
      <c r="RKZ88"/>
      <c r="RLA88"/>
      <c r="RLB88"/>
      <c r="RLC88"/>
      <c r="RLD88"/>
      <c r="RLE88"/>
      <c r="RLF88"/>
      <c r="RLG88"/>
      <c r="RLH88"/>
      <c r="RLI88"/>
      <c r="RLJ88"/>
      <c r="RLK88"/>
      <c r="RLL88"/>
      <c r="RLM88"/>
      <c r="RLN88"/>
      <c r="RLO88"/>
      <c r="RLP88"/>
      <c r="RLQ88"/>
      <c r="RLR88"/>
      <c r="RLS88"/>
      <c r="RLT88"/>
      <c r="RLU88"/>
      <c r="RLV88"/>
      <c r="RLW88"/>
      <c r="RLX88"/>
      <c r="RLY88"/>
      <c r="RLZ88"/>
      <c r="RMA88"/>
      <c r="RMB88"/>
      <c r="RMC88"/>
      <c r="RMD88"/>
      <c r="RME88"/>
      <c r="RMF88"/>
      <c r="RMG88"/>
      <c r="RMH88"/>
      <c r="RMI88"/>
      <c r="RMJ88"/>
      <c r="RMK88"/>
      <c r="RML88"/>
      <c r="RMM88"/>
      <c r="RMN88"/>
      <c r="RMO88"/>
      <c r="RMP88"/>
      <c r="RMQ88"/>
      <c r="RMR88"/>
      <c r="RMS88"/>
      <c r="RMT88"/>
      <c r="RMU88"/>
      <c r="RMV88"/>
      <c r="RMW88"/>
      <c r="RMX88"/>
      <c r="RMY88"/>
      <c r="RMZ88"/>
      <c r="RNA88"/>
      <c r="RNB88"/>
      <c r="RNC88"/>
      <c r="RND88"/>
      <c r="RNE88"/>
      <c r="RNF88"/>
      <c r="RNG88"/>
      <c r="RNH88"/>
      <c r="RNI88"/>
      <c r="RNJ88"/>
      <c r="RNK88"/>
      <c r="RNL88"/>
      <c r="RNM88"/>
      <c r="RNN88"/>
      <c r="RNO88"/>
      <c r="RNP88"/>
      <c r="RNQ88"/>
      <c r="RNR88"/>
      <c r="RNS88"/>
      <c r="RNT88"/>
      <c r="RNU88"/>
      <c r="RNV88"/>
      <c r="RNW88"/>
      <c r="RNX88"/>
      <c r="RNY88"/>
      <c r="RNZ88"/>
      <c r="ROA88"/>
      <c r="ROB88"/>
      <c r="ROC88"/>
      <c r="ROD88"/>
      <c r="ROE88"/>
      <c r="ROF88"/>
      <c r="ROG88"/>
      <c r="ROH88"/>
      <c r="ROI88"/>
      <c r="ROJ88"/>
      <c r="ROK88"/>
      <c r="ROL88"/>
      <c r="ROM88"/>
      <c r="RON88"/>
      <c r="ROO88"/>
      <c r="ROP88"/>
      <c r="ROQ88"/>
      <c r="ROR88"/>
      <c r="ROS88"/>
      <c r="ROT88"/>
      <c r="ROU88"/>
      <c r="ROV88"/>
      <c r="ROW88"/>
      <c r="ROX88"/>
      <c r="ROY88"/>
      <c r="ROZ88"/>
      <c r="RPA88"/>
      <c r="RPB88"/>
      <c r="RPC88"/>
      <c r="RPD88"/>
      <c r="RPE88"/>
      <c r="RPF88"/>
      <c r="RPG88"/>
      <c r="RPH88"/>
      <c r="RPI88"/>
      <c r="RPJ88"/>
      <c r="RPK88"/>
      <c r="RPL88"/>
      <c r="RPM88"/>
      <c r="RPN88"/>
      <c r="RPO88"/>
      <c r="RPP88"/>
      <c r="RPQ88"/>
      <c r="RPR88"/>
      <c r="RPS88"/>
      <c r="RPT88"/>
      <c r="RPU88"/>
      <c r="RPV88"/>
      <c r="RPW88"/>
      <c r="RPX88"/>
      <c r="RPY88"/>
      <c r="RPZ88"/>
      <c r="RQA88"/>
      <c r="RQB88"/>
      <c r="RQC88"/>
      <c r="RQD88"/>
      <c r="RQE88"/>
      <c r="RQF88"/>
      <c r="RQG88"/>
      <c r="RQH88"/>
      <c r="RQI88"/>
      <c r="RQJ88"/>
      <c r="RQK88"/>
      <c r="RQL88"/>
      <c r="RQM88"/>
      <c r="RQN88"/>
      <c r="RQO88"/>
      <c r="RQP88"/>
      <c r="RQQ88"/>
      <c r="RQR88"/>
      <c r="RQS88"/>
      <c r="RQT88"/>
      <c r="RQU88"/>
      <c r="RQV88"/>
      <c r="RQW88"/>
      <c r="RQX88"/>
      <c r="RQY88"/>
      <c r="RQZ88"/>
      <c r="RRA88"/>
      <c r="RRB88"/>
      <c r="RRC88"/>
      <c r="RRD88"/>
      <c r="RRE88"/>
      <c r="RRF88"/>
      <c r="RRG88"/>
      <c r="RRH88"/>
      <c r="RRI88"/>
      <c r="RRJ88"/>
      <c r="RRK88"/>
      <c r="RRL88"/>
      <c r="RRM88"/>
      <c r="RRN88"/>
      <c r="RRO88"/>
      <c r="RRP88"/>
      <c r="RRQ88"/>
      <c r="RRR88"/>
      <c r="RRS88"/>
      <c r="RRT88"/>
      <c r="RRU88"/>
      <c r="RRV88"/>
      <c r="RRW88"/>
      <c r="RRX88"/>
      <c r="RRY88"/>
      <c r="RRZ88"/>
      <c r="RSA88"/>
      <c r="RSB88"/>
      <c r="RSC88"/>
      <c r="RSD88"/>
      <c r="RSE88"/>
      <c r="RSF88"/>
      <c r="RSG88"/>
      <c r="RSH88"/>
      <c r="RSI88"/>
      <c r="RSJ88"/>
      <c r="RSK88"/>
      <c r="RSL88"/>
      <c r="RSM88"/>
      <c r="RSN88"/>
      <c r="RSO88"/>
      <c r="RSP88"/>
      <c r="RSQ88"/>
      <c r="RSR88"/>
      <c r="RSS88"/>
      <c r="RST88"/>
      <c r="RSU88"/>
      <c r="RSV88"/>
      <c r="RSW88"/>
      <c r="RSX88"/>
      <c r="RSY88"/>
      <c r="RSZ88"/>
      <c r="RTA88"/>
      <c r="RTB88"/>
      <c r="RTC88"/>
      <c r="RTD88"/>
      <c r="RTE88"/>
      <c r="RTF88"/>
      <c r="RTG88"/>
      <c r="RTH88"/>
      <c r="RTI88"/>
      <c r="RTJ88"/>
      <c r="RTK88"/>
      <c r="RTL88"/>
      <c r="RTM88"/>
      <c r="RTN88"/>
      <c r="RTO88"/>
      <c r="RTP88"/>
      <c r="RTQ88"/>
      <c r="RTR88"/>
      <c r="RTS88"/>
      <c r="RTT88"/>
      <c r="RTU88"/>
      <c r="RTV88"/>
      <c r="RTW88"/>
      <c r="RTX88"/>
      <c r="RTY88"/>
      <c r="RTZ88"/>
      <c r="RUA88"/>
      <c r="RUB88"/>
      <c r="RUC88"/>
      <c r="RUD88"/>
      <c r="RUE88"/>
      <c r="RUF88"/>
      <c r="RUG88"/>
      <c r="RUH88"/>
      <c r="RUI88"/>
      <c r="RUJ88"/>
      <c r="RUK88"/>
      <c r="RUL88"/>
      <c r="RUM88"/>
      <c r="RUN88"/>
      <c r="RUO88"/>
      <c r="RUP88"/>
      <c r="RUQ88"/>
      <c r="RUR88"/>
      <c r="RUS88"/>
      <c r="RUT88"/>
      <c r="RUU88"/>
      <c r="RUV88"/>
      <c r="RUW88"/>
      <c r="RUX88"/>
      <c r="RUY88"/>
      <c r="RUZ88"/>
      <c r="RVA88"/>
      <c r="RVB88"/>
      <c r="RVC88"/>
      <c r="RVD88"/>
      <c r="RVE88"/>
      <c r="RVF88"/>
      <c r="RVG88"/>
      <c r="RVH88"/>
      <c r="RVI88"/>
      <c r="RVJ88"/>
      <c r="RVK88"/>
      <c r="RVL88"/>
      <c r="RVM88"/>
      <c r="RVN88"/>
      <c r="RVO88"/>
      <c r="RVP88"/>
      <c r="RVQ88"/>
      <c r="RVR88"/>
      <c r="RVS88"/>
      <c r="RVT88"/>
      <c r="RVU88"/>
      <c r="RVV88"/>
      <c r="RVW88"/>
      <c r="RVX88"/>
      <c r="RVY88"/>
      <c r="RVZ88"/>
      <c r="RWA88"/>
      <c r="RWB88"/>
      <c r="RWC88"/>
      <c r="RWD88"/>
      <c r="RWE88"/>
      <c r="RWF88"/>
      <c r="RWG88"/>
      <c r="RWH88"/>
      <c r="RWI88"/>
      <c r="RWJ88"/>
      <c r="RWK88"/>
      <c r="RWL88"/>
      <c r="RWM88"/>
      <c r="RWN88"/>
      <c r="RWO88"/>
      <c r="RWP88"/>
      <c r="RWQ88"/>
      <c r="RWR88"/>
      <c r="RWS88"/>
      <c r="RWT88"/>
      <c r="RWU88"/>
      <c r="RWV88"/>
      <c r="RWW88"/>
      <c r="RWX88"/>
      <c r="RWY88"/>
      <c r="RWZ88"/>
      <c r="RXA88"/>
      <c r="RXB88"/>
      <c r="RXC88"/>
      <c r="RXD88"/>
      <c r="RXE88"/>
      <c r="RXF88"/>
      <c r="RXG88"/>
      <c r="RXH88"/>
      <c r="RXI88"/>
      <c r="RXJ88"/>
      <c r="RXK88"/>
      <c r="RXL88"/>
      <c r="RXM88"/>
      <c r="RXN88"/>
      <c r="RXO88"/>
      <c r="RXP88"/>
      <c r="RXQ88"/>
      <c r="RXR88"/>
      <c r="RXS88"/>
      <c r="RXT88"/>
      <c r="RXU88"/>
      <c r="RXV88"/>
      <c r="RXW88"/>
      <c r="RXX88"/>
      <c r="RXY88"/>
      <c r="RXZ88"/>
      <c r="RYA88"/>
      <c r="RYB88"/>
      <c r="RYC88"/>
      <c r="RYD88"/>
      <c r="RYE88"/>
      <c r="RYF88"/>
      <c r="RYG88"/>
      <c r="RYH88"/>
      <c r="RYI88"/>
      <c r="RYJ88"/>
      <c r="RYK88"/>
      <c r="RYL88"/>
      <c r="RYM88"/>
      <c r="RYN88"/>
      <c r="RYO88"/>
      <c r="RYP88"/>
      <c r="RYQ88"/>
      <c r="RYR88"/>
      <c r="RYS88"/>
      <c r="RYT88"/>
      <c r="RYU88"/>
      <c r="RYV88"/>
      <c r="RYW88"/>
      <c r="RYX88"/>
      <c r="RYY88"/>
      <c r="RYZ88"/>
      <c r="RZA88"/>
      <c r="RZB88"/>
      <c r="RZC88"/>
      <c r="RZD88"/>
      <c r="RZE88"/>
      <c r="RZF88"/>
      <c r="RZG88"/>
      <c r="RZH88"/>
      <c r="RZI88"/>
      <c r="RZJ88"/>
      <c r="RZK88"/>
      <c r="RZL88"/>
      <c r="RZM88"/>
      <c r="RZN88"/>
      <c r="RZO88"/>
      <c r="RZP88"/>
      <c r="RZQ88"/>
      <c r="RZR88"/>
      <c r="RZS88"/>
      <c r="RZT88"/>
      <c r="RZU88"/>
      <c r="RZV88"/>
      <c r="RZW88"/>
      <c r="RZX88"/>
      <c r="RZY88"/>
      <c r="RZZ88"/>
      <c r="SAA88"/>
      <c r="SAB88"/>
      <c r="SAC88"/>
      <c r="SAD88"/>
      <c r="SAE88"/>
      <c r="SAF88"/>
      <c r="SAG88"/>
      <c r="SAH88"/>
      <c r="SAI88"/>
      <c r="SAJ88"/>
      <c r="SAK88"/>
      <c r="SAL88"/>
      <c r="SAM88"/>
      <c r="SAN88"/>
      <c r="SAO88"/>
      <c r="SAP88"/>
      <c r="SAQ88"/>
      <c r="SAR88"/>
      <c r="SAS88"/>
      <c r="SAT88"/>
      <c r="SAU88"/>
      <c r="SAV88"/>
      <c r="SAW88"/>
      <c r="SAX88"/>
      <c r="SAY88"/>
      <c r="SAZ88"/>
      <c r="SBA88"/>
      <c r="SBB88"/>
      <c r="SBC88"/>
      <c r="SBD88"/>
      <c r="SBE88"/>
      <c r="SBF88"/>
      <c r="SBG88"/>
      <c r="SBH88"/>
      <c r="SBI88"/>
      <c r="SBJ88"/>
      <c r="SBK88"/>
      <c r="SBL88"/>
      <c r="SBM88"/>
      <c r="SBN88"/>
      <c r="SBO88"/>
      <c r="SBP88"/>
      <c r="SBQ88"/>
      <c r="SBR88"/>
      <c r="SBS88"/>
      <c r="SBT88"/>
      <c r="SBU88"/>
      <c r="SBV88"/>
      <c r="SBW88"/>
      <c r="SBX88"/>
      <c r="SBY88"/>
      <c r="SBZ88"/>
      <c r="SCA88"/>
      <c r="SCB88"/>
      <c r="SCC88"/>
      <c r="SCD88"/>
      <c r="SCE88"/>
      <c r="SCF88"/>
      <c r="SCG88"/>
      <c r="SCH88"/>
      <c r="SCI88"/>
      <c r="SCJ88"/>
      <c r="SCK88"/>
      <c r="SCL88"/>
      <c r="SCM88"/>
      <c r="SCN88"/>
      <c r="SCO88"/>
      <c r="SCP88"/>
      <c r="SCQ88"/>
      <c r="SCR88"/>
      <c r="SCS88"/>
      <c r="SCT88"/>
      <c r="SCU88"/>
      <c r="SCV88"/>
      <c r="SCW88"/>
      <c r="SCX88"/>
      <c r="SCY88"/>
      <c r="SCZ88"/>
      <c r="SDA88"/>
      <c r="SDB88"/>
      <c r="SDC88"/>
      <c r="SDD88"/>
      <c r="SDE88"/>
      <c r="SDF88"/>
      <c r="SDG88"/>
      <c r="SDH88"/>
      <c r="SDI88"/>
      <c r="SDJ88"/>
      <c r="SDK88"/>
      <c r="SDL88"/>
      <c r="SDM88"/>
      <c r="SDN88"/>
      <c r="SDO88"/>
      <c r="SDP88"/>
      <c r="SDQ88"/>
      <c r="SDR88"/>
      <c r="SDS88"/>
      <c r="SDT88"/>
      <c r="SDU88"/>
      <c r="SDV88"/>
      <c r="SDW88"/>
      <c r="SDX88"/>
      <c r="SDY88"/>
      <c r="SDZ88"/>
      <c r="SEA88"/>
      <c r="SEB88"/>
      <c r="SEC88"/>
      <c r="SED88"/>
      <c r="SEE88"/>
      <c r="SEF88"/>
      <c r="SEG88"/>
      <c r="SEH88"/>
      <c r="SEI88"/>
      <c r="SEJ88"/>
      <c r="SEK88"/>
      <c r="SEL88"/>
      <c r="SEM88"/>
      <c r="SEN88"/>
      <c r="SEO88"/>
      <c r="SEP88"/>
      <c r="SEQ88"/>
      <c r="SER88"/>
      <c r="SES88"/>
      <c r="SET88"/>
      <c r="SEU88"/>
      <c r="SEV88"/>
      <c r="SEW88"/>
      <c r="SEX88"/>
      <c r="SEY88"/>
      <c r="SEZ88"/>
      <c r="SFA88"/>
      <c r="SFB88"/>
      <c r="SFC88"/>
      <c r="SFD88"/>
      <c r="SFE88"/>
      <c r="SFF88"/>
      <c r="SFG88"/>
      <c r="SFH88"/>
      <c r="SFI88"/>
      <c r="SFJ88"/>
      <c r="SFK88"/>
      <c r="SFL88"/>
      <c r="SFM88"/>
      <c r="SFN88"/>
      <c r="SFO88"/>
      <c r="SFP88"/>
      <c r="SFQ88"/>
      <c r="SFR88"/>
      <c r="SFS88"/>
      <c r="SFT88"/>
      <c r="SFU88"/>
      <c r="SFV88"/>
      <c r="SFW88"/>
      <c r="SFX88"/>
      <c r="SFY88"/>
      <c r="SFZ88"/>
      <c r="SGA88"/>
      <c r="SGB88"/>
      <c r="SGC88"/>
      <c r="SGD88"/>
      <c r="SGE88"/>
      <c r="SGF88"/>
      <c r="SGG88"/>
      <c r="SGH88"/>
      <c r="SGI88"/>
      <c r="SGJ88"/>
      <c r="SGK88"/>
      <c r="SGL88"/>
      <c r="SGM88"/>
      <c r="SGN88"/>
      <c r="SGO88"/>
      <c r="SGP88"/>
      <c r="SGQ88"/>
      <c r="SGR88"/>
      <c r="SGS88"/>
      <c r="SGT88"/>
      <c r="SGU88"/>
      <c r="SGV88"/>
      <c r="SGW88"/>
      <c r="SGX88"/>
      <c r="SGY88"/>
      <c r="SGZ88"/>
      <c r="SHA88"/>
      <c r="SHB88"/>
      <c r="SHC88"/>
      <c r="SHD88"/>
      <c r="SHE88"/>
      <c r="SHF88"/>
      <c r="SHG88"/>
      <c r="SHH88"/>
      <c r="SHI88"/>
      <c r="SHJ88"/>
      <c r="SHK88"/>
      <c r="SHL88"/>
      <c r="SHM88"/>
      <c r="SHN88"/>
      <c r="SHO88"/>
      <c r="SHP88"/>
      <c r="SHQ88"/>
      <c r="SHR88"/>
      <c r="SHS88"/>
      <c r="SHT88"/>
      <c r="SHU88"/>
      <c r="SHV88"/>
      <c r="SHW88"/>
      <c r="SHX88"/>
      <c r="SHY88"/>
      <c r="SHZ88"/>
      <c r="SIA88"/>
      <c r="SIB88"/>
      <c r="SIC88"/>
      <c r="SID88"/>
      <c r="SIE88"/>
      <c r="SIF88"/>
      <c r="SIG88"/>
      <c r="SIH88"/>
      <c r="SII88"/>
      <c r="SIJ88"/>
      <c r="SIK88"/>
      <c r="SIL88"/>
      <c r="SIM88"/>
      <c r="SIN88"/>
      <c r="SIO88"/>
      <c r="SIP88"/>
      <c r="SIQ88"/>
      <c r="SIR88"/>
      <c r="SIS88"/>
      <c r="SIT88"/>
      <c r="SIU88"/>
      <c r="SIV88"/>
      <c r="SIW88"/>
      <c r="SIX88"/>
      <c r="SIY88"/>
      <c r="SIZ88"/>
      <c r="SJA88"/>
      <c r="SJB88"/>
      <c r="SJC88"/>
      <c r="SJD88"/>
      <c r="SJE88"/>
      <c r="SJF88"/>
      <c r="SJG88"/>
      <c r="SJH88"/>
      <c r="SJI88"/>
      <c r="SJJ88"/>
      <c r="SJK88"/>
      <c r="SJL88"/>
      <c r="SJM88"/>
      <c r="SJN88"/>
      <c r="SJO88"/>
      <c r="SJP88"/>
      <c r="SJQ88"/>
      <c r="SJR88"/>
      <c r="SJS88"/>
      <c r="SJT88"/>
      <c r="SJU88"/>
      <c r="SJV88"/>
      <c r="SJW88"/>
      <c r="SJX88"/>
      <c r="SJY88"/>
      <c r="SJZ88"/>
      <c r="SKA88"/>
      <c r="SKB88"/>
      <c r="SKC88"/>
      <c r="SKD88"/>
      <c r="SKE88"/>
      <c r="SKF88"/>
      <c r="SKG88"/>
      <c r="SKH88"/>
      <c r="SKI88"/>
      <c r="SKJ88"/>
      <c r="SKK88"/>
      <c r="SKL88"/>
      <c r="SKM88"/>
      <c r="SKN88"/>
      <c r="SKO88"/>
      <c r="SKP88"/>
      <c r="SKQ88"/>
      <c r="SKR88"/>
      <c r="SKS88"/>
      <c r="SKT88"/>
      <c r="SKU88"/>
      <c r="SKV88"/>
      <c r="SKW88"/>
      <c r="SKX88"/>
      <c r="SKY88"/>
      <c r="SKZ88"/>
      <c r="SLA88"/>
      <c r="SLB88"/>
      <c r="SLC88"/>
      <c r="SLD88"/>
      <c r="SLE88"/>
      <c r="SLF88"/>
      <c r="SLG88"/>
      <c r="SLH88"/>
      <c r="SLI88"/>
      <c r="SLJ88"/>
      <c r="SLK88"/>
      <c r="SLL88"/>
      <c r="SLM88"/>
      <c r="SLN88"/>
      <c r="SLO88"/>
      <c r="SLP88"/>
      <c r="SLQ88"/>
      <c r="SLR88"/>
      <c r="SLS88"/>
      <c r="SLT88"/>
      <c r="SLU88"/>
      <c r="SLV88"/>
      <c r="SLW88"/>
      <c r="SLX88"/>
      <c r="SLY88"/>
      <c r="SLZ88"/>
      <c r="SMA88"/>
      <c r="SMB88"/>
      <c r="SMC88"/>
      <c r="SMD88"/>
      <c r="SME88"/>
      <c r="SMF88"/>
      <c r="SMG88"/>
      <c r="SMH88"/>
      <c r="SMI88"/>
      <c r="SMJ88"/>
      <c r="SMK88"/>
      <c r="SML88"/>
      <c r="SMM88"/>
      <c r="SMN88"/>
      <c r="SMO88"/>
      <c r="SMP88"/>
      <c r="SMQ88"/>
      <c r="SMR88"/>
      <c r="SMS88"/>
      <c r="SMT88"/>
      <c r="SMU88"/>
      <c r="SMV88"/>
      <c r="SMW88"/>
      <c r="SMX88"/>
      <c r="SMY88"/>
      <c r="SMZ88"/>
      <c r="SNA88"/>
      <c r="SNB88"/>
      <c r="SNC88"/>
      <c r="SND88"/>
      <c r="SNE88"/>
      <c r="SNF88"/>
      <c r="SNG88"/>
      <c r="SNH88"/>
      <c r="SNI88"/>
      <c r="SNJ88"/>
      <c r="SNK88"/>
      <c r="SNL88"/>
      <c r="SNM88"/>
      <c r="SNN88"/>
      <c r="SNO88"/>
      <c r="SNP88"/>
      <c r="SNQ88"/>
      <c r="SNR88"/>
      <c r="SNS88"/>
      <c r="SNT88"/>
      <c r="SNU88"/>
      <c r="SNV88"/>
      <c r="SNW88"/>
      <c r="SNX88"/>
      <c r="SNY88"/>
      <c r="SNZ88"/>
      <c r="SOA88"/>
      <c r="SOB88"/>
      <c r="SOC88"/>
      <c r="SOD88"/>
      <c r="SOE88"/>
      <c r="SOF88"/>
      <c r="SOG88"/>
      <c r="SOH88"/>
      <c r="SOI88"/>
      <c r="SOJ88"/>
      <c r="SOK88"/>
      <c r="SOL88"/>
      <c r="SOM88"/>
      <c r="SON88"/>
      <c r="SOO88"/>
      <c r="SOP88"/>
      <c r="SOQ88"/>
      <c r="SOR88"/>
      <c r="SOS88"/>
      <c r="SOT88"/>
      <c r="SOU88"/>
      <c r="SOV88"/>
      <c r="SOW88"/>
      <c r="SOX88"/>
      <c r="SOY88"/>
      <c r="SOZ88"/>
      <c r="SPA88"/>
      <c r="SPB88"/>
      <c r="SPC88"/>
      <c r="SPD88"/>
      <c r="SPE88"/>
      <c r="SPF88"/>
      <c r="SPG88"/>
      <c r="SPH88"/>
      <c r="SPI88"/>
      <c r="SPJ88"/>
      <c r="SPK88"/>
      <c r="SPL88"/>
      <c r="SPM88"/>
      <c r="SPN88"/>
      <c r="SPO88"/>
      <c r="SPP88"/>
      <c r="SPQ88"/>
      <c r="SPR88"/>
      <c r="SPS88"/>
      <c r="SPT88"/>
      <c r="SPU88"/>
      <c r="SPV88"/>
      <c r="SPW88"/>
      <c r="SPX88"/>
      <c r="SPY88"/>
      <c r="SPZ88"/>
      <c r="SQA88"/>
      <c r="SQB88"/>
      <c r="SQC88"/>
      <c r="SQD88"/>
      <c r="SQE88"/>
      <c r="SQF88"/>
      <c r="SQG88"/>
      <c r="SQH88"/>
      <c r="SQI88"/>
      <c r="SQJ88"/>
      <c r="SQK88"/>
      <c r="SQL88"/>
      <c r="SQM88"/>
      <c r="SQN88"/>
      <c r="SQO88"/>
      <c r="SQP88"/>
      <c r="SQQ88"/>
      <c r="SQR88"/>
      <c r="SQS88"/>
      <c r="SQT88"/>
      <c r="SQU88"/>
      <c r="SQV88"/>
      <c r="SQW88"/>
      <c r="SQX88"/>
      <c r="SQY88"/>
      <c r="SQZ88"/>
      <c r="SRA88"/>
      <c r="SRB88"/>
      <c r="SRC88"/>
      <c r="SRD88"/>
      <c r="SRE88"/>
      <c r="SRF88"/>
      <c r="SRG88"/>
      <c r="SRH88"/>
      <c r="SRI88"/>
      <c r="SRJ88"/>
      <c r="SRK88"/>
      <c r="SRL88"/>
      <c r="SRM88"/>
      <c r="SRN88"/>
      <c r="SRO88"/>
      <c r="SRP88"/>
      <c r="SRQ88"/>
      <c r="SRR88"/>
      <c r="SRS88"/>
      <c r="SRT88"/>
      <c r="SRU88"/>
      <c r="SRV88"/>
      <c r="SRW88"/>
      <c r="SRX88"/>
      <c r="SRY88"/>
      <c r="SRZ88"/>
      <c r="SSA88"/>
      <c r="SSB88"/>
      <c r="SSC88"/>
      <c r="SSD88"/>
      <c r="SSE88"/>
      <c r="SSF88"/>
      <c r="SSG88"/>
      <c r="SSH88"/>
      <c r="SSI88"/>
      <c r="SSJ88"/>
      <c r="SSK88"/>
      <c r="SSL88"/>
      <c r="SSM88"/>
      <c r="SSN88"/>
      <c r="SSO88"/>
      <c r="SSP88"/>
      <c r="SSQ88"/>
      <c r="SSR88"/>
      <c r="SSS88"/>
      <c r="SST88"/>
      <c r="SSU88"/>
      <c r="SSV88"/>
      <c r="SSW88"/>
      <c r="SSX88"/>
      <c r="SSY88"/>
      <c r="SSZ88"/>
      <c r="STA88"/>
      <c r="STB88"/>
      <c r="STC88"/>
      <c r="STD88"/>
      <c r="STE88"/>
      <c r="STF88"/>
      <c r="STG88"/>
      <c r="STH88"/>
      <c r="STI88"/>
      <c r="STJ88"/>
      <c r="STK88"/>
      <c r="STL88"/>
      <c r="STM88"/>
      <c r="STN88"/>
      <c r="STO88"/>
      <c r="STP88"/>
      <c r="STQ88"/>
      <c r="STR88"/>
      <c r="STS88"/>
      <c r="STT88"/>
      <c r="STU88"/>
      <c r="STV88"/>
      <c r="STW88"/>
      <c r="STX88"/>
      <c r="STY88"/>
      <c r="STZ88"/>
      <c r="SUA88"/>
      <c r="SUB88"/>
      <c r="SUC88"/>
      <c r="SUD88"/>
      <c r="SUE88"/>
      <c r="SUF88"/>
      <c r="SUG88"/>
      <c r="SUH88"/>
      <c r="SUI88"/>
      <c r="SUJ88"/>
      <c r="SUK88"/>
      <c r="SUL88"/>
      <c r="SUM88"/>
      <c r="SUN88"/>
      <c r="SUO88"/>
      <c r="SUP88"/>
      <c r="SUQ88"/>
      <c r="SUR88"/>
      <c r="SUS88"/>
      <c r="SUT88"/>
      <c r="SUU88"/>
      <c r="SUV88"/>
      <c r="SUW88"/>
      <c r="SUX88"/>
      <c r="SUY88"/>
      <c r="SUZ88"/>
      <c r="SVA88"/>
      <c r="SVB88"/>
      <c r="SVC88"/>
      <c r="SVD88"/>
      <c r="SVE88"/>
      <c r="SVF88"/>
      <c r="SVG88"/>
      <c r="SVH88"/>
      <c r="SVI88"/>
      <c r="SVJ88"/>
      <c r="SVK88"/>
      <c r="SVL88"/>
      <c r="SVM88"/>
      <c r="SVN88"/>
      <c r="SVO88"/>
      <c r="SVP88"/>
      <c r="SVQ88"/>
      <c r="SVR88"/>
      <c r="SVS88"/>
      <c r="SVT88"/>
      <c r="SVU88"/>
      <c r="SVV88"/>
      <c r="SVW88"/>
      <c r="SVX88"/>
      <c r="SVY88"/>
      <c r="SVZ88"/>
      <c r="SWA88"/>
      <c r="SWB88"/>
      <c r="SWC88"/>
      <c r="SWD88"/>
      <c r="SWE88"/>
      <c r="SWF88"/>
      <c r="SWG88"/>
      <c r="SWH88"/>
      <c r="SWI88"/>
      <c r="SWJ88"/>
      <c r="SWK88"/>
      <c r="SWL88"/>
      <c r="SWM88"/>
      <c r="SWN88"/>
      <c r="SWO88"/>
      <c r="SWP88"/>
      <c r="SWQ88"/>
      <c r="SWR88"/>
      <c r="SWS88"/>
      <c r="SWT88"/>
      <c r="SWU88"/>
      <c r="SWV88"/>
      <c r="SWW88"/>
      <c r="SWX88"/>
      <c r="SWY88"/>
      <c r="SWZ88"/>
      <c r="SXA88"/>
      <c r="SXB88"/>
      <c r="SXC88"/>
      <c r="SXD88"/>
      <c r="SXE88"/>
      <c r="SXF88"/>
      <c r="SXG88"/>
      <c r="SXH88"/>
      <c r="SXI88"/>
      <c r="SXJ88"/>
      <c r="SXK88"/>
      <c r="SXL88"/>
      <c r="SXM88"/>
      <c r="SXN88"/>
      <c r="SXO88"/>
      <c r="SXP88"/>
      <c r="SXQ88"/>
      <c r="SXR88"/>
      <c r="SXS88"/>
      <c r="SXT88"/>
      <c r="SXU88"/>
      <c r="SXV88"/>
      <c r="SXW88"/>
      <c r="SXX88"/>
      <c r="SXY88"/>
      <c r="SXZ88"/>
      <c r="SYA88"/>
      <c r="SYB88"/>
      <c r="SYC88"/>
      <c r="SYD88"/>
      <c r="SYE88"/>
      <c r="SYF88"/>
      <c r="SYG88"/>
      <c r="SYH88"/>
      <c r="SYI88"/>
      <c r="SYJ88"/>
      <c r="SYK88"/>
      <c r="SYL88"/>
      <c r="SYM88"/>
      <c r="SYN88"/>
      <c r="SYO88"/>
      <c r="SYP88"/>
      <c r="SYQ88"/>
      <c r="SYR88"/>
      <c r="SYS88"/>
      <c r="SYT88"/>
      <c r="SYU88"/>
      <c r="SYV88"/>
      <c r="SYW88"/>
      <c r="SYX88"/>
      <c r="SYY88"/>
      <c r="SYZ88"/>
      <c r="SZA88"/>
      <c r="SZB88"/>
      <c r="SZC88"/>
      <c r="SZD88"/>
      <c r="SZE88"/>
      <c r="SZF88"/>
      <c r="SZG88"/>
      <c r="SZH88"/>
      <c r="SZI88"/>
      <c r="SZJ88"/>
      <c r="SZK88"/>
      <c r="SZL88"/>
      <c r="SZM88"/>
      <c r="SZN88"/>
      <c r="SZO88"/>
      <c r="SZP88"/>
      <c r="SZQ88"/>
      <c r="SZR88"/>
      <c r="SZS88"/>
      <c r="SZT88"/>
      <c r="SZU88"/>
      <c r="SZV88"/>
      <c r="SZW88"/>
      <c r="SZX88"/>
      <c r="SZY88"/>
      <c r="SZZ88"/>
      <c r="TAA88"/>
      <c r="TAB88"/>
      <c r="TAC88"/>
      <c r="TAD88"/>
      <c r="TAE88"/>
      <c r="TAF88"/>
      <c r="TAG88"/>
      <c r="TAH88"/>
      <c r="TAI88"/>
      <c r="TAJ88"/>
      <c r="TAK88"/>
      <c r="TAL88"/>
      <c r="TAM88"/>
      <c r="TAN88"/>
      <c r="TAO88"/>
      <c r="TAP88"/>
      <c r="TAQ88"/>
      <c r="TAR88"/>
      <c r="TAS88"/>
      <c r="TAT88"/>
      <c r="TAU88"/>
      <c r="TAV88"/>
      <c r="TAW88"/>
      <c r="TAX88"/>
      <c r="TAY88"/>
      <c r="TAZ88"/>
      <c r="TBA88"/>
      <c r="TBB88"/>
      <c r="TBC88"/>
      <c r="TBD88"/>
      <c r="TBE88"/>
      <c r="TBF88"/>
      <c r="TBG88"/>
      <c r="TBH88"/>
      <c r="TBI88"/>
      <c r="TBJ88"/>
      <c r="TBK88"/>
      <c r="TBL88"/>
      <c r="TBM88"/>
      <c r="TBN88"/>
      <c r="TBO88"/>
      <c r="TBP88"/>
      <c r="TBQ88"/>
      <c r="TBR88"/>
      <c r="TBS88"/>
      <c r="TBT88"/>
      <c r="TBU88"/>
      <c r="TBV88"/>
      <c r="TBW88"/>
      <c r="TBX88"/>
      <c r="TBY88"/>
      <c r="TBZ88"/>
      <c r="TCA88"/>
      <c r="TCB88"/>
      <c r="TCC88"/>
      <c r="TCD88"/>
      <c r="TCE88"/>
      <c r="TCF88"/>
      <c r="TCG88"/>
      <c r="TCH88"/>
      <c r="TCI88"/>
      <c r="TCJ88"/>
      <c r="TCK88"/>
      <c r="TCL88"/>
      <c r="TCM88"/>
      <c r="TCN88"/>
      <c r="TCO88"/>
      <c r="TCP88"/>
      <c r="TCQ88"/>
      <c r="TCR88"/>
      <c r="TCS88"/>
      <c r="TCT88"/>
      <c r="TCU88"/>
      <c r="TCV88"/>
      <c r="TCW88"/>
      <c r="TCX88"/>
      <c r="TCY88"/>
      <c r="TCZ88"/>
      <c r="TDA88"/>
      <c r="TDB88"/>
      <c r="TDC88"/>
      <c r="TDD88"/>
      <c r="TDE88"/>
      <c r="TDF88"/>
      <c r="TDG88"/>
      <c r="TDH88"/>
      <c r="TDI88"/>
      <c r="TDJ88"/>
      <c r="TDK88"/>
      <c r="TDL88"/>
      <c r="TDM88"/>
      <c r="TDN88"/>
      <c r="TDO88"/>
      <c r="TDP88"/>
      <c r="TDQ88"/>
      <c r="TDR88"/>
      <c r="TDS88"/>
      <c r="TDT88"/>
      <c r="TDU88"/>
      <c r="TDV88"/>
      <c r="TDW88"/>
      <c r="TDX88"/>
      <c r="TDY88"/>
      <c r="TDZ88"/>
      <c r="TEA88"/>
      <c r="TEB88"/>
      <c r="TEC88"/>
      <c r="TED88"/>
      <c r="TEE88"/>
      <c r="TEF88"/>
      <c r="TEG88"/>
      <c r="TEH88"/>
      <c r="TEI88"/>
      <c r="TEJ88"/>
      <c r="TEK88"/>
      <c r="TEL88"/>
      <c r="TEM88"/>
      <c r="TEN88"/>
      <c r="TEO88"/>
      <c r="TEP88"/>
      <c r="TEQ88"/>
      <c r="TER88"/>
      <c r="TES88"/>
      <c r="TET88"/>
      <c r="TEU88"/>
      <c r="TEV88"/>
      <c r="TEW88"/>
      <c r="TEX88"/>
      <c r="TEY88"/>
      <c r="TEZ88"/>
      <c r="TFA88"/>
      <c r="TFB88"/>
      <c r="TFC88"/>
      <c r="TFD88"/>
      <c r="TFE88"/>
      <c r="TFF88"/>
      <c r="TFG88"/>
      <c r="TFH88"/>
      <c r="TFI88"/>
      <c r="TFJ88"/>
      <c r="TFK88"/>
      <c r="TFL88"/>
      <c r="TFM88"/>
      <c r="TFN88"/>
      <c r="TFO88"/>
      <c r="TFP88"/>
      <c r="TFQ88"/>
      <c r="TFR88"/>
      <c r="TFS88"/>
      <c r="TFT88"/>
      <c r="TFU88"/>
      <c r="TFV88"/>
      <c r="TFW88"/>
      <c r="TFX88"/>
      <c r="TFY88"/>
      <c r="TFZ88"/>
      <c r="TGA88"/>
      <c r="TGB88"/>
      <c r="TGC88"/>
      <c r="TGD88"/>
      <c r="TGE88"/>
      <c r="TGF88"/>
      <c r="TGG88"/>
      <c r="TGH88"/>
      <c r="TGI88"/>
      <c r="TGJ88"/>
      <c r="TGK88"/>
      <c r="TGL88"/>
      <c r="TGM88"/>
      <c r="TGN88"/>
      <c r="TGO88"/>
      <c r="TGP88"/>
      <c r="TGQ88"/>
      <c r="TGR88"/>
      <c r="TGS88"/>
      <c r="TGT88"/>
      <c r="TGU88"/>
      <c r="TGV88"/>
      <c r="TGW88"/>
      <c r="TGX88"/>
      <c r="TGY88"/>
      <c r="TGZ88"/>
      <c r="THA88"/>
      <c r="THB88"/>
      <c r="THC88"/>
      <c r="THD88"/>
      <c r="THE88"/>
      <c r="THF88"/>
      <c r="THG88"/>
      <c r="THH88"/>
      <c r="THI88"/>
      <c r="THJ88"/>
      <c r="THK88"/>
      <c r="THL88"/>
      <c r="THM88"/>
      <c r="THN88"/>
      <c r="THO88"/>
      <c r="THP88"/>
      <c r="THQ88"/>
      <c r="THR88"/>
      <c r="THS88"/>
      <c r="THT88"/>
      <c r="THU88"/>
      <c r="THV88"/>
      <c r="THW88"/>
      <c r="THX88"/>
      <c r="THY88"/>
      <c r="THZ88"/>
      <c r="TIA88"/>
      <c r="TIB88"/>
      <c r="TIC88"/>
      <c r="TID88"/>
      <c r="TIE88"/>
      <c r="TIF88"/>
      <c r="TIG88"/>
      <c r="TIH88"/>
      <c r="TII88"/>
      <c r="TIJ88"/>
      <c r="TIK88"/>
      <c r="TIL88"/>
      <c r="TIM88"/>
      <c r="TIN88"/>
      <c r="TIO88"/>
      <c r="TIP88"/>
      <c r="TIQ88"/>
      <c r="TIR88"/>
      <c r="TIS88"/>
      <c r="TIT88"/>
      <c r="TIU88"/>
      <c r="TIV88"/>
      <c r="TIW88"/>
      <c r="TIX88"/>
      <c r="TIY88"/>
      <c r="TIZ88"/>
      <c r="TJA88"/>
      <c r="TJB88"/>
      <c r="TJC88"/>
      <c r="TJD88"/>
      <c r="TJE88"/>
      <c r="TJF88"/>
      <c r="TJG88"/>
      <c r="TJH88"/>
      <c r="TJI88"/>
      <c r="TJJ88"/>
      <c r="TJK88"/>
      <c r="TJL88"/>
      <c r="TJM88"/>
      <c r="TJN88"/>
      <c r="TJO88"/>
      <c r="TJP88"/>
      <c r="TJQ88"/>
      <c r="TJR88"/>
      <c r="TJS88"/>
      <c r="TJT88"/>
      <c r="TJU88"/>
      <c r="TJV88"/>
      <c r="TJW88"/>
      <c r="TJX88"/>
      <c r="TJY88"/>
      <c r="TJZ88"/>
      <c r="TKA88"/>
      <c r="TKB88"/>
      <c r="TKC88"/>
      <c r="TKD88"/>
      <c r="TKE88"/>
      <c r="TKF88"/>
      <c r="TKG88"/>
      <c r="TKH88"/>
      <c r="TKI88"/>
      <c r="TKJ88"/>
      <c r="TKK88"/>
      <c r="TKL88"/>
      <c r="TKM88"/>
      <c r="TKN88"/>
      <c r="TKO88"/>
      <c r="TKP88"/>
      <c r="TKQ88"/>
      <c r="TKR88"/>
      <c r="TKS88"/>
      <c r="TKT88"/>
      <c r="TKU88"/>
      <c r="TKV88"/>
      <c r="TKW88"/>
      <c r="TKX88"/>
      <c r="TKY88"/>
      <c r="TKZ88"/>
      <c r="TLA88"/>
      <c r="TLB88"/>
      <c r="TLC88"/>
      <c r="TLD88"/>
      <c r="TLE88"/>
      <c r="TLF88"/>
      <c r="TLG88"/>
      <c r="TLH88"/>
      <c r="TLI88"/>
      <c r="TLJ88"/>
      <c r="TLK88"/>
      <c r="TLL88"/>
      <c r="TLM88"/>
      <c r="TLN88"/>
      <c r="TLO88"/>
      <c r="TLP88"/>
      <c r="TLQ88"/>
      <c r="TLR88"/>
      <c r="TLS88"/>
      <c r="TLT88"/>
      <c r="TLU88"/>
      <c r="TLV88"/>
      <c r="TLW88"/>
      <c r="TLX88"/>
      <c r="TLY88"/>
      <c r="TLZ88"/>
      <c r="TMA88"/>
      <c r="TMB88"/>
      <c r="TMC88"/>
      <c r="TMD88"/>
      <c r="TME88"/>
      <c r="TMF88"/>
      <c r="TMG88"/>
      <c r="TMH88"/>
      <c r="TMI88"/>
      <c r="TMJ88"/>
      <c r="TMK88"/>
      <c r="TML88"/>
      <c r="TMM88"/>
      <c r="TMN88"/>
      <c r="TMO88"/>
      <c r="TMP88"/>
      <c r="TMQ88"/>
      <c r="TMR88"/>
      <c r="TMS88"/>
      <c r="TMT88"/>
      <c r="TMU88"/>
      <c r="TMV88"/>
      <c r="TMW88"/>
      <c r="TMX88"/>
      <c r="TMY88"/>
      <c r="TMZ88"/>
      <c r="TNA88"/>
      <c r="TNB88"/>
      <c r="TNC88"/>
      <c r="TND88"/>
      <c r="TNE88"/>
      <c r="TNF88"/>
      <c r="TNG88"/>
      <c r="TNH88"/>
      <c r="TNI88"/>
      <c r="TNJ88"/>
      <c r="TNK88"/>
      <c r="TNL88"/>
      <c r="TNM88"/>
      <c r="TNN88"/>
      <c r="TNO88"/>
      <c r="TNP88"/>
      <c r="TNQ88"/>
      <c r="TNR88"/>
      <c r="TNS88"/>
      <c r="TNT88"/>
      <c r="TNU88"/>
      <c r="TNV88"/>
      <c r="TNW88"/>
      <c r="TNX88"/>
      <c r="TNY88"/>
      <c r="TNZ88"/>
      <c r="TOA88"/>
      <c r="TOB88"/>
      <c r="TOC88"/>
      <c r="TOD88"/>
      <c r="TOE88"/>
      <c r="TOF88"/>
      <c r="TOG88"/>
      <c r="TOH88"/>
      <c r="TOI88"/>
      <c r="TOJ88"/>
      <c r="TOK88"/>
      <c r="TOL88"/>
      <c r="TOM88"/>
      <c r="TON88"/>
      <c r="TOO88"/>
      <c r="TOP88"/>
      <c r="TOQ88"/>
      <c r="TOR88"/>
      <c r="TOS88"/>
      <c r="TOT88"/>
      <c r="TOU88"/>
      <c r="TOV88"/>
      <c r="TOW88"/>
      <c r="TOX88"/>
      <c r="TOY88"/>
      <c r="TOZ88"/>
      <c r="TPA88"/>
      <c r="TPB88"/>
      <c r="TPC88"/>
      <c r="TPD88"/>
      <c r="TPE88"/>
      <c r="TPF88"/>
      <c r="TPG88"/>
      <c r="TPH88"/>
      <c r="TPI88"/>
      <c r="TPJ88"/>
      <c r="TPK88"/>
      <c r="TPL88"/>
      <c r="TPM88"/>
      <c r="TPN88"/>
      <c r="TPO88"/>
      <c r="TPP88"/>
      <c r="TPQ88"/>
      <c r="TPR88"/>
      <c r="TPS88"/>
      <c r="TPT88"/>
      <c r="TPU88"/>
      <c r="TPV88"/>
      <c r="TPW88"/>
      <c r="TPX88"/>
      <c r="TPY88"/>
      <c r="TPZ88"/>
      <c r="TQA88"/>
      <c r="TQB88"/>
      <c r="TQC88"/>
      <c r="TQD88"/>
      <c r="TQE88"/>
      <c r="TQF88"/>
      <c r="TQG88"/>
      <c r="TQH88"/>
      <c r="TQI88"/>
      <c r="TQJ88"/>
      <c r="TQK88"/>
      <c r="TQL88"/>
      <c r="TQM88"/>
      <c r="TQN88"/>
      <c r="TQO88"/>
      <c r="TQP88"/>
      <c r="TQQ88"/>
      <c r="TQR88"/>
      <c r="TQS88"/>
      <c r="TQT88"/>
      <c r="TQU88"/>
      <c r="TQV88"/>
      <c r="TQW88"/>
      <c r="TQX88"/>
      <c r="TQY88"/>
      <c r="TQZ88"/>
      <c r="TRA88"/>
      <c r="TRB88"/>
      <c r="TRC88"/>
      <c r="TRD88"/>
      <c r="TRE88"/>
      <c r="TRF88"/>
      <c r="TRG88"/>
      <c r="TRH88"/>
      <c r="TRI88"/>
      <c r="TRJ88"/>
      <c r="TRK88"/>
      <c r="TRL88"/>
      <c r="TRM88"/>
      <c r="TRN88"/>
      <c r="TRO88"/>
      <c r="TRP88"/>
      <c r="TRQ88"/>
      <c r="TRR88"/>
      <c r="TRS88"/>
      <c r="TRT88"/>
      <c r="TRU88"/>
      <c r="TRV88"/>
      <c r="TRW88"/>
      <c r="TRX88"/>
      <c r="TRY88"/>
      <c r="TRZ88"/>
      <c r="TSA88"/>
      <c r="TSB88"/>
      <c r="TSC88"/>
      <c r="TSD88"/>
      <c r="TSE88"/>
      <c r="TSF88"/>
      <c r="TSG88"/>
      <c r="TSH88"/>
      <c r="TSI88"/>
      <c r="TSJ88"/>
      <c r="TSK88"/>
      <c r="TSL88"/>
      <c r="TSM88"/>
      <c r="TSN88"/>
      <c r="TSO88"/>
      <c r="TSP88"/>
      <c r="TSQ88"/>
      <c r="TSR88"/>
      <c r="TSS88"/>
      <c r="TST88"/>
      <c r="TSU88"/>
      <c r="TSV88"/>
      <c r="TSW88"/>
      <c r="TSX88"/>
      <c r="TSY88"/>
      <c r="TSZ88"/>
      <c r="TTA88"/>
      <c r="TTB88"/>
      <c r="TTC88"/>
      <c r="TTD88"/>
      <c r="TTE88"/>
      <c r="TTF88"/>
      <c r="TTG88"/>
      <c r="TTH88"/>
      <c r="TTI88"/>
      <c r="TTJ88"/>
      <c r="TTK88"/>
      <c r="TTL88"/>
      <c r="TTM88"/>
      <c r="TTN88"/>
      <c r="TTO88"/>
      <c r="TTP88"/>
      <c r="TTQ88"/>
      <c r="TTR88"/>
      <c r="TTS88"/>
      <c r="TTT88"/>
      <c r="TTU88"/>
      <c r="TTV88"/>
      <c r="TTW88"/>
      <c r="TTX88"/>
      <c r="TTY88"/>
      <c r="TTZ88"/>
      <c r="TUA88"/>
      <c r="TUB88"/>
      <c r="TUC88"/>
      <c r="TUD88"/>
      <c r="TUE88"/>
      <c r="TUF88"/>
      <c r="TUG88"/>
      <c r="TUH88"/>
      <c r="TUI88"/>
      <c r="TUJ88"/>
      <c r="TUK88"/>
      <c r="TUL88"/>
      <c r="TUM88"/>
      <c r="TUN88"/>
      <c r="TUO88"/>
      <c r="TUP88"/>
      <c r="TUQ88"/>
      <c r="TUR88"/>
      <c r="TUS88"/>
      <c r="TUT88"/>
      <c r="TUU88"/>
      <c r="TUV88"/>
      <c r="TUW88"/>
      <c r="TUX88"/>
      <c r="TUY88"/>
      <c r="TUZ88"/>
      <c r="TVA88"/>
      <c r="TVB88"/>
      <c r="TVC88"/>
      <c r="TVD88"/>
      <c r="TVE88"/>
      <c r="TVF88"/>
      <c r="TVG88"/>
      <c r="TVH88"/>
      <c r="TVI88"/>
      <c r="TVJ88"/>
      <c r="TVK88"/>
      <c r="TVL88"/>
      <c r="TVM88"/>
      <c r="TVN88"/>
      <c r="TVO88"/>
      <c r="TVP88"/>
      <c r="TVQ88"/>
      <c r="TVR88"/>
      <c r="TVS88"/>
      <c r="TVT88"/>
      <c r="TVU88"/>
      <c r="TVV88"/>
      <c r="TVW88"/>
      <c r="TVX88"/>
      <c r="TVY88"/>
      <c r="TVZ88"/>
      <c r="TWA88"/>
      <c r="TWB88"/>
      <c r="TWC88"/>
      <c r="TWD88"/>
      <c r="TWE88"/>
      <c r="TWF88"/>
      <c r="TWG88"/>
      <c r="TWH88"/>
      <c r="TWI88"/>
      <c r="TWJ88"/>
      <c r="TWK88"/>
      <c r="TWL88"/>
      <c r="TWM88"/>
      <c r="TWN88"/>
      <c r="TWO88"/>
      <c r="TWP88"/>
      <c r="TWQ88"/>
      <c r="TWR88"/>
      <c r="TWS88"/>
      <c r="TWT88"/>
      <c r="TWU88"/>
      <c r="TWV88"/>
      <c r="TWW88"/>
      <c r="TWX88"/>
      <c r="TWY88"/>
      <c r="TWZ88"/>
      <c r="TXA88"/>
      <c r="TXB88"/>
      <c r="TXC88"/>
      <c r="TXD88"/>
      <c r="TXE88"/>
      <c r="TXF88"/>
      <c r="TXG88"/>
      <c r="TXH88"/>
      <c r="TXI88"/>
      <c r="TXJ88"/>
      <c r="TXK88"/>
      <c r="TXL88"/>
      <c r="TXM88"/>
      <c r="TXN88"/>
      <c r="TXO88"/>
      <c r="TXP88"/>
      <c r="TXQ88"/>
      <c r="TXR88"/>
      <c r="TXS88"/>
      <c r="TXT88"/>
      <c r="TXU88"/>
      <c r="TXV88"/>
      <c r="TXW88"/>
      <c r="TXX88"/>
      <c r="TXY88"/>
      <c r="TXZ88"/>
      <c r="TYA88"/>
      <c r="TYB88"/>
      <c r="TYC88"/>
      <c r="TYD88"/>
      <c r="TYE88"/>
      <c r="TYF88"/>
      <c r="TYG88"/>
      <c r="TYH88"/>
      <c r="TYI88"/>
      <c r="TYJ88"/>
      <c r="TYK88"/>
      <c r="TYL88"/>
      <c r="TYM88"/>
      <c r="TYN88"/>
      <c r="TYO88"/>
      <c r="TYP88"/>
      <c r="TYQ88"/>
      <c r="TYR88"/>
      <c r="TYS88"/>
      <c r="TYT88"/>
      <c r="TYU88"/>
      <c r="TYV88"/>
      <c r="TYW88"/>
      <c r="TYX88"/>
      <c r="TYY88"/>
      <c r="TYZ88"/>
      <c r="TZA88"/>
      <c r="TZB88"/>
      <c r="TZC88"/>
      <c r="TZD88"/>
      <c r="TZE88"/>
      <c r="TZF88"/>
      <c r="TZG88"/>
      <c r="TZH88"/>
      <c r="TZI88"/>
      <c r="TZJ88"/>
      <c r="TZK88"/>
      <c r="TZL88"/>
      <c r="TZM88"/>
      <c r="TZN88"/>
      <c r="TZO88"/>
      <c r="TZP88"/>
      <c r="TZQ88"/>
      <c r="TZR88"/>
      <c r="TZS88"/>
      <c r="TZT88"/>
      <c r="TZU88"/>
      <c r="TZV88"/>
      <c r="TZW88"/>
      <c r="TZX88"/>
      <c r="TZY88"/>
      <c r="TZZ88"/>
      <c r="UAA88"/>
      <c r="UAB88"/>
      <c r="UAC88"/>
      <c r="UAD88"/>
      <c r="UAE88"/>
      <c r="UAF88"/>
      <c r="UAG88"/>
      <c r="UAH88"/>
      <c r="UAI88"/>
      <c r="UAJ88"/>
      <c r="UAK88"/>
      <c r="UAL88"/>
      <c r="UAM88"/>
      <c r="UAN88"/>
      <c r="UAO88"/>
      <c r="UAP88"/>
      <c r="UAQ88"/>
      <c r="UAR88"/>
      <c r="UAS88"/>
      <c r="UAT88"/>
      <c r="UAU88"/>
      <c r="UAV88"/>
      <c r="UAW88"/>
      <c r="UAX88"/>
      <c r="UAY88"/>
      <c r="UAZ88"/>
      <c r="UBA88"/>
      <c r="UBB88"/>
      <c r="UBC88"/>
      <c r="UBD88"/>
      <c r="UBE88"/>
      <c r="UBF88"/>
      <c r="UBG88"/>
      <c r="UBH88"/>
      <c r="UBI88"/>
      <c r="UBJ88"/>
      <c r="UBK88"/>
      <c r="UBL88"/>
      <c r="UBM88"/>
      <c r="UBN88"/>
      <c r="UBO88"/>
      <c r="UBP88"/>
      <c r="UBQ88"/>
      <c r="UBR88"/>
      <c r="UBS88"/>
      <c r="UBT88"/>
      <c r="UBU88"/>
      <c r="UBV88"/>
      <c r="UBW88"/>
      <c r="UBX88"/>
      <c r="UBY88"/>
      <c r="UBZ88"/>
      <c r="UCA88"/>
      <c r="UCB88"/>
      <c r="UCC88"/>
      <c r="UCD88"/>
      <c r="UCE88"/>
      <c r="UCF88"/>
      <c r="UCG88"/>
      <c r="UCH88"/>
      <c r="UCI88"/>
      <c r="UCJ88"/>
      <c r="UCK88"/>
      <c r="UCL88"/>
      <c r="UCM88"/>
      <c r="UCN88"/>
      <c r="UCO88"/>
      <c r="UCP88"/>
      <c r="UCQ88"/>
      <c r="UCR88"/>
      <c r="UCS88"/>
      <c r="UCT88"/>
      <c r="UCU88"/>
      <c r="UCV88"/>
      <c r="UCW88"/>
      <c r="UCX88"/>
      <c r="UCY88"/>
      <c r="UCZ88"/>
      <c r="UDA88"/>
      <c r="UDB88"/>
      <c r="UDC88"/>
      <c r="UDD88"/>
      <c r="UDE88"/>
      <c r="UDF88"/>
      <c r="UDG88"/>
      <c r="UDH88"/>
      <c r="UDI88"/>
      <c r="UDJ88"/>
      <c r="UDK88"/>
      <c r="UDL88"/>
      <c r="UDM88"/>
      <c r="UDN88"/>
      <c r="UDO88"/>
      <c r="UDP88"/>
      <c r="UDQ88"/>
      <c r="UDR88"/>
      <c r="UDS88"/>
      <c r="UDT88"/>
      <c r="UDU88"/>
      <c r="UDV88"/>
      <c r="UDW88"/>
      <c r="UDX88"/>
      <c r="UDY88"/>
      <c r="UDZ88"/>
      <c r="UEA88"/>
      <c r="UEB88"/>
      <c r="UEC88"/>
      <c r="UED88"/>
      <c r="UEE88"/>
      <c r="UEF88"/>
      <c r="UEG88"/>
      <c r="UEH88"/>
      <c r="UEI88"/>
      <c r="UEJ88"/>
      <c r="UEK88"/>
      <c r="UEL88"/>
      <c r="UEM88"/>
      <c r="UEN88"/>
      <c r="UEO88"/>
      <c r="UEP88"/>
      <c r="UEQ88"/>
      <c r="UER88"/>
      <c r="UES88"/>
      <c r="UET88"/>
      <c r="UEU88"/>
      <c r="UEV88"/>
      <c r="UEW88"/>
      <c r="UEX88"/>
      <c r="UEY88"/>
      <c r="UEZ88"/>
      <c r="UFA88"/>
      <c r="UFB88"/>
      <c r="UFC88"/>
      <c r="UFD88"/>
      <c r="UFE88"/>
      <c r="UFF88"/>
      <c r="UFG88"/>
      <c r="UFH88"/>
      <c r="UFI88"/>
      <c r="UFJ88"/>
      <c r="UFK88"/>
      <c r="UFL88"/>
      <c r="UFM88"/>
      <c r="UFN88"/>
      <c r="UFO88"/>
      <c r="UFP88"/>
      <c r="UFQ88"/>
      <c r="UFR88"/>
      <c r="UFS88"/>
      <c r="UFT88"/>
      <c r="UFU88"/>
      <c r="UFV88"/>
      <c r="UFW88"/>
      <c r="UFX88"/>
      <c r="UFY88"/>
      <c r="UFZ88"/>
      <c r="UGA88"/>
      <c r="UGB88"/>
      <c r="UGC88"/>
      <c r="UGD88"/>
      <c r="UGE88"/>
      <c r="UGF88"/>
      <c r="UGG88"/>
      <c r="UGH88"/>
      <c r="UGI88"/>
      <c r="UGJ88"/>
      <c r="UGK88"/>
      <c r="UGL88"/>
      <c r="UGM88"/>
      <c r="UGN88"/>
      <c r="UGO88"/>
      <c r="UGP88"/>
      <c r="UGQ88"/>
      <c r="UGR88"/>
      <c r="UGS88"/>
      <c r="UGT88"/>
      <c r="UGU88"/>
      <c r="UGV88"/>
      <c r="UGW88"/>
      <c r="UGX88"/>
      <c r="UGY88"/>
      <c r="UGZ88"/>
      <c r="UHA88"/>
      <c r="UHB88"/>
      <c r="UHC88"/>
      <c r="UHD88"/>
      <c r="UHE88"/>
      <c r="UHF88"/>
      <c r="UHG88"/>
      <c r="UHH88"/>
      <c r="UHI88"/>
      <c r="UHJ88"/>
      <c r="UHK88"/>
      <c r="UHL88"/>
      <c r="UHM88"/>
      <c r="UHN88"/>
      <c r="UHO88"/>
      <c r="UHP88"/>
      <c r="UHQ88"/>
      <c r="UHR88"/>
      <c r="UHS88"/>
      <c r="UHT88"/>
      <c r="UHU88"/>
      <c r="UHV88"/>
      <c r="UHW88"/>
      <c r="UHX88"/>
      <c r="UHY88"/>
      <c r="UHZ88"/>
      <c r="UIA88"/>
      <c r="UIB88"/>
      <c r="UIC88"/>
      <c r="UID88"/>
      <c r="UIE88"/>
      <c r="UIF88"/>
      <c r="UIG88"/>
      <c r="UIH88"/>
      <c r="UII88"/>
      <c r="UIJ88"/>
      <c r="UIK88"/>
      <c r="UIL88"/>
      <c r="UIM88"/>
      <c r="UIN88"/>
      <c r="UIO88"/>
      <c r="UIP88"/>
      <c r="UIQ88"/>
      <c r="UIR88"/>
      <c r="UIS88"/>
      <c r="UIT88"/>
      <c r="UIU88"/>
      <c r="UIV88"/>
      <c r="UIW88"/>
      <c r="UIX88"/>
      <c r="UIY88"/>
      <c r="UIZ88"/>
      <c r="UJA88"/>
      <c r="UJB88"/>
      <c r="UJC88"/>
      <c r="UJD88"/>
      <c r="UJE88"/>
      <c r="UJF88"/>
      <c r="UJG88"/>
      <c r="UJH88"/>
      <c r="UJI88"/>
      <c r="UJJ88"/>
      <c r="UJK88"/>
      <c r="UJL88"/>
      <c r="UJM88"/>
      <c r="UJN88"/>
      <c r="UJO88"/>
      <c r="UJP88"/>
      <c r="UJQ88"/>
      <c r="UJR88"/>
      <c r="UJS88"/>
      <c r="UJT88"/>
      <c r="UJU88"/>
      <c r="UJV88"/>
      <c r="UJW88"/>
      <c r="UJX88"/>
      <c r="UJY88"/>
      <c r="UJZ88"/>
      <c r="UKA88"/>
      <c r="UKB88"/>
      <c r="UKC88"/>
      <c r="UKD88"/>
      <c r="UKE88"/>
      <c r="UKF88"/>
      <c r="UKG88"/>
      <c r="UKH88"/>
      <c r="UKI88"/>
      <c r="UKJ88"/>
      <c r="UKK88"/>
      <c r="UKL88"/>
      <c r="UKM88"/>
      <c r="UKN88"/>
      <c r="UKO88"/>
      <c r="UKP88"/>
      <c r="UKQ88"/>
      <c r="UKR88"/>
      <c r="UKS88"/>
      <c r="UKT88"/>
      <c r="UKU88"/>
      <c r="UKV88"/>
      <c r="UKW88"/>
      <c r="UKX88"/>
      <c r="UKY88"/>
      <c r="UKZ88"/>
      <c r="ULA88"/>
      <c r="ULB88"/>
      <c r="ULC88"/>
      <c r="ULD88"/>
      <c r="ULE88"/>
      <c r="ULF88"/>
      <c r="ULG88"/>
      <c r="ULH88"/>
      <c r="ULI88"/>
      <c r="ULJ88"/>
      <c r="ULK88"/>
      <c r="ULL88"/>
      <c r="ULM88"/>
      <c r="ULN88"/>
      <c r="ULO88"/>
      <c r="ULP88"/>
      <c r="ULQ88"/>
      <c r="ULR88"/>
      <c r="ULS88"/>
      <c r="ULT88"/>
      <c r="ULU88"/>
      <c r="ULV88"/>
      <c r="ULW88"/>
      <c r="ULX88"/>
      <c r="ULY88"/>
      <c r="ULZ88"/>
      <c r="UMA88"/>
      <c r="UMB88"/>
      <c r="UMC88"/>
      <c r="UMD88"/>
      <c r="UME88"/>
      <c r="UMF88"/>
      <c r="UMG88"/>
      <c r="UMH88"/>
      <c r="UMI88"/>
      <c r="UMJ88"/>
      <c r="UMK88"/>
      <c r="UML88"/>
      <c r="UMM88"/>
      <c r="UMN88"/>
      <c r="UMO88"/>
      <c r="UMP88"/>
      <c r="UMQ88"/>
      <c r="UMR88"/>
      <c r="UMS88"/>
      <c r="UMT88"/>
      <c r="UMU88"/>
      <c r="UMV88"/>
      <c r="UMW88"/>
      <c r="UMX88"/>
      <c r="UMY88"/>
      <c r="UMZ88"/>
      <c r="UNA88"/>
      <c r="UNB88"/>
      <c r="UNC88"/>
      <c r="UND88"/>
      <c r="UNE88"/>
      <c r="UNF88"/>
      <c r="UNG88"/>
      <c r="UNH88"/>
      <c r="UNI88"/>
      <c r="UNJ88"/>
      <c r="UNK88"/>
      <c r="UNL88"/>
      <c r="UNM88"/>
      <c r="UNN88"/>
      <c r="UNO88"/>
      <c r="UNP88"/>
      <c r="UNQ88"/>
      <c r="UNR88"/>
      <c r="UNS88"/>
      <c r="UNT88"/>
      <c r="UNU88"/>
      <c r="UNV88"/>
      <c r="UNW88"/>
      <c r="UNX88"/>
      <c r="UNY88"/>
      <c r="UNZ88"/>
      <c r="UOA88"/>
      <c r="UOB88"/>
      <c r="UOC88"/>
      <c r="UOD88"/>
      <c r="UOE88"/>
      <c r="UOF88"/>
      <c r="UOG88"/>
      <c r="UOH88"/>
      <c r="UOI88"/>
      <c r="UOJ88"/>
      <c r="UOK88"/>
      <c r="UOL88"/>
      <c r="UOM88"/>
      <c r="UON88"/>
      <c r="UOO88"/>
      <c r="UOP88"/>
      <c r="UOQ88"/>
      <c r="UOR88"/>
      <c r="UOS88"/>
      <c r="UOT88"/>
      <c r="UOU88"/>
      <c r="UOV88"/>
      <c r="UOW88"/>
      <c r="UOX88"/>
      <c r="UOY88"/>
      <c r="UOZ88"/>
      <c r="UPA88"/>
      <c r="UPB88"/>
      <c r="UPC88"/>
      <c r="UPD88"/>
      <c r="UPE88"/>
      <c r="UPF88"/>
      <c r="UPG88"/>
      <c r="UPH88"/>
      <c r="UPI88"/>
      <c r="UPJ88"/>
      <c r="UPK88"/>
      <c r="UPL88"/>
      <c r="UPM88"/>
      <c r="UPN88"/>
      <c r="UPO88"/>
      <c r="UPP88"/>
      <c r="UPQ88"/>
      <c r="UPR88"/>
      <c r="UPS88"/>
      <c r="UPT88"/>
      <c r="UPU88"/>
      <c r="UPV88"/>
      <c r="UPW88"/>
      <c r="UPX88"/>
      <c r="UPY88"/>
      <c r="UPZ88"/>
      <c r="UQA88"/>
      <c r="UQB88"/>
      <c r="UQC88"/>
      <c r="UQD88"/>
      <c r="UQE88"/>
      <c r="UQF88"/>
      <c r="UQG88"/>
      <c r="UQH88"/>
      <c r="UQI88"/>
      <c r="UQJ88"/>
      <c r="UQK88"/>
      <c r="UQL88"/>
      <c r="UQM88"/>
      <c r="UQN88"/>
      <c r="UQO88"/>
      <c r="UQP88"/>
      <c r="UQQ88"/>
      <c r="UQR88"/>
      <c r="UQS88"/>
      <c r="UQT88"/>
      <c r="UQU88"/>
      <c r="UQV88"/>
      <c r="UQW88"/>
      <c r="UQX88"/>
      <c r="UQY88"/>
      <c r="UQZ88"/>
      <c r="URA88"/>
      <c r="URB88"/>
      <c r="URC88"/>
      <c r="URD88"/>
      <c r="URE88"/>
      <c r="URF88"/>
      <c r="URG88"/>
      <c r="URH88"/>
      <c r="URI88"/>
      <c r="URJ88"/>
      <c r="URK88"/>
      <c r="URL88"/>
      <c r="URM88"/>
      <c r="URN88"/>
      <c r="URO88"/>
      <c r="URP88"/>
      <c r="URQ88"/>
      <c r="URR88"/>
      <c r="URS88"/>
      <c r="URT88"/>
      <c r="URU88"/>
      <c r="URV88"/>
      <c r="URW88"/>
      <c r="URX88"/>
      <c r="URY88"/>
      <c r="URZ88"/>
      <c r="USA88"/>
      <c r="USB88"/>
      <c r="USC88"/>
      <c r="USD88"/>
      <c r="USE88"/>
      <c r="USF88"/>
      <c r="USG88"/>
      <c r="USH88"/>
      <c r="USI88"/>
      <c r="USJ88"/>
      <c r="USK88"/>
      <c r="USL88"/>
      <c r="USM88"/>
      <c r="USN88"/>
      <c r="USO88"/>
      <c r="USP88"/>
      <c r="USQ88"/>
      <c r="USR88"/>
      <c r="USS88"/>
      <c r="UST88"/>
      <c r="USU88"/>
      <c r="USV88"/>
      <c r="USW88"/>
      <c r="USX88"/>
      <c r="USY88"/>
      <c r="USZ88"/>
      <c r="UTA88"/>
      <c r="UTB88"/>
      <c r="UTC88"/>
      <c r="UTD88"/>
      <c r="UTE88"/>
      <c r="UTF88"/>
      <c r="UTG88"/>
      <c r="UTH88"/>
      <c r="UTI88"/>
      <c r="UTJ88"/>
      <c r="UTK88"/>
      <c r="UTL88"/>
      <c r="UTM88"/>
      <c r="UTN88"/>
      <c r="UTO88"/>
      <c r="UTP88"/>
      <c r="UTQ88"/>
      <c r="UTR88"/>
      <c r="UTS88"/>
      <c r="UTT88"/>
      <c r="UTU88"/>
      <c r="UTV88"/>
      <c r="UTW88"/>
      <c r="UTX88"/>
      <c r="UTY88"/>
      <c r="UTZ88"/>
      <c r="UUA88"/>
      <c r="UUB88"/>
      <c r="UUC88"/>
      <c r="UUD88"/>
      <c r="UUE88"/>
      <c r="UUF88"/>
      <c r="UUG88"/>
      <c r="UUH88"/>
      <c r="UUI88"/>
      <c r="UUJ88"/>
      <c r="UUK88"/>
      <c r="UUL88"/>
      <c r="UUM88"/>
      <c r="UUN88"/>
      <c r="UUO88"/>
      <c r="UUP88"/>
      <c r="UUQ88"/>
      <c r="UUR88"/>
      <c r="UUS88"/>
      <c r="UUT88"/>
      <c r="UUU88"/>
      <c r="UUV88"/>
      <c r="UUW88"/>
      <c r="UUX88"/>
      <c r="UUY88"/>
      <c r="UUZ88"/>
      <c r="UVA88"/>
      <c r="UVB88"/>
      <c r="UVC88"/>
      <c r="UVD88"/>
      <c r="UVE88"/>
      <c r="UVF88"/>
      <c r="UVG88"/>
      <c r="UVH88"/>
      <c r="UVI88"/>
      <c r="UVJ88"/>
      <c r="UVK88"/>
      <c r="UVL88"/>
      <c r="UVM88"/>
      <c r="UVN88"/>
      <c r="UVO88"/>
      <c r="UVP88"/>
      <c r="UVQ88"/>
      <c r="UVR88"/>
      <c r="UVS88"/>
      <c r="UVT88"/>
      <c r="UVU88"/>
      <c r="UVV88"/>
      <c r="UVW88"/>
      <c r="UVX88"/>
      <c r="UVY88"/>
      <c r="UVZ88"/>
      <c r="UWA88"/>
      <c r="UWB88"/>
      <c r="UWC88"/>
      <c r="UWD88"/>
      <c r="UWE88"/>
      <c r="UWF88"/>
      <c r="UWG88"/>
      <c r="UWH88"/>
      <c r="UWI88"/>
      <c r="UWJ88"/>
      <c r="UWK88"/>
      <c r="UWL88"/>
      <c r="UWM88"/>
      <c r="UWN88"/>
      <c r="UWO88"/>
      <c r="UWP88"/>
      <c r="UWQ88"/>
      <c r="UWR88"/>
      <c r="UWS88"/>
      <c r="UWT88"/>
      <c r="UWU88"/>
      <c r="UWV88"/>
      <c r="UWW88"/>
      <c r="UWX88"/>
      <c r="UWY88"/>
      <c r="UWZ88"/>
      <c r="UXA88"/>
      <c r="UXB88"/>
      <c r="UXC88"/>
      <c r="UXD88"/>
      <c r="UXE88"/>
      <c r="UXF88"/>
      <c r="UXG88"/>
      <c r="UXH88"/>
      <c r="UXI88"/>
      <c r="UXJ88"/>
      <c r="UXK88"/>
      <c r="UXL88"/>
      <c r="UXM88"/>
      <c r="UXN88"/>
      <c r="UXO88"/>
      <c r="UXP88"/>
      <c r="UXQ88"/>
      <c r="UXR88"/>
      <c r="UXS88"/>
      <c r="UXT88"/>
      <c r="UXU88"/>
      <c r="UXV88"/>
      <c r="UXW88"/>
      <c r="UXX88"/>
      <c r="UXY88"/>
      <c r="UXZ88"/>
      <c r="UYA88"/>
      <c r="UYB88"/>
      <c r="UYC88"/>
      <c r="UYD88"/>
      <c r="UYE88"/>
      <c r="UYF88"/>
      <c r="UYG88"/>
      <c r="UYH88"/>
      <c r="UYI88"/>
      <c r="UYJ88"/>
      <c r="UYK88"/>
      <c r="UYL88"/>
      <c r="UYM88"/>
      <c r="UYN88"/>
      <c r="UYO88"/>
      <c r="UYP88"/>
      <c r="UYQ88"/>
      <c r="UYR88"/>
      <c r="UYS88"/>
      <c r="UYT88"/>
      <c r="UYU88"/>
      <c r="UYV88"/>
      <c r="UYW88"/>
      <c r="UYX88"/>
      <c r="UYY88"/>
      <c r="UYZ88"/>
      <c r="UZA88"/>
      <c r="UZB88"/>
      <c r="UZC88"/>
      <c r="UZD88"/>
      <c r="UZE88"/>
      <c r="UZF88"/>
      <c r="UZG88"/>
      <c r="UZH88"/>
      <c r="UZI88"/>
      <c r="UZJ88"/>
      <c r="UZK88"/>
      <c r="UZL88"/>
      <c r="UZM88"/>
      <c r="UZN88"/>
      <c r="UZO88"/>
      <c r="UZP88"/>
      <c r="UZQ88"/>
      <c r="UZR88"/>
      <c r="UZS88"/>
      <c r="UZT88"/>
      <c r="UZU88"/>
      <c r="UZV88"/>
      <c r="UZW88"/>
      <c r="UZX88"/>
      <c r="UZY88"/>
      <c r="UZZ88"/>
      <c r="VAA88"/>
      <c r="VAB88"/>
      <c r="VAC88"/>
      <c r="VAD88"/>
      <c r="VAE88"/>
      <c r="VAF88"/>
      <c r="VAG88"/>
      <c r="VAH88"/>
      <c r="VAI88"/>
      <c r="VAJ88"/>
      <c r="VAK88"/>
      <c r="VAL88"/>
      <c r="VAM88"/>
      <c r="VAN88"/>
      <c r="VAO88"/>
      <c r="VAP88"/>
      <c r="VAQ88"/>
      <c r="VAR88"/>
      <c r="VAS88"/>
      <c r="VAT88"/>
      <c r="VAU88"/>
      <c r="VAV88"/>
      <c r="VAW88"/>
      <c r="VAX88"/>
      <c r="VAY88"/>
      <c r="VAZ88"/>
      <c r="VBA88"/>
      <c r="VBB88"/>
      <c r="VBC88"/>
      <c r="VBD88"/>
      <c r="VBE88"/>
      <c r="VBF88"/>
      <c r="VBG88"/>
      <c r="VBH88"/>
      <c r="VBI88"/>
      <c r="VBJ88"/>
      <c r="VBK88"/>
      <c r="VBL88"/>
      <c r="VBM88"/>
      <c r="VBN88"/>
      <c r="VBO88"/>
      <c r="VBP88"/>
      <c r="VBQ88"/>
      <c r="VBR88"/>
      <c r="VBS88"/>
      <c r="VBT88"/>
      <c r="VBU88"/>
      <c r="VBV88"/>
      <c r="VBW88"/>
      <c r="VBX88"/>
      <c r="VBY88"/>
      <c r="VBZ88"/>
      <c r="VCA88"/>
      <c r="VCB88"/>
      <c r="VCC88"/>
      <c r="VCD88"/>
      <c r="VCE88"/>
      <c r="VCF88"/>
      <c r="VCG88"/>
      <c r="VCH88"/>
      <c r="VCI88"/>
      <c r="VCJ88"/>
      <c r="VCK88"/>
      <c r="VCL88"/>
      <c r="VCM88"/>
      <c r="VCN88"/>
      <c r="VCO88"/>
      <c r="VCP88"/>
      <c r="VCQ88"/>
      <c r="VCR88"/>
      <c r="VCS88"/>
      <c r="VCT88"/>
      <c r="VCU88"/>
      <c r="VCV88"/>
      <c r="VCW88"/>
      <c r="VCX88"/>
      <c r="VCY88"/>
      <c r="VCZ88"/>
      <c r="VDA88"/>
      <c r="VDB88"/>
      <c r="VDC88"/>
      <c r="VDD88"/>
      <c r="VDE88"/>
      <c r="VDF88"/>
      <c r="VDG88"/>
      <c r="VDH88"/>
      <c r="VDI88"/>
      <c r="VDJ88"/>
      <c r="VDK88"/>
      <c r="VDL88"/>
      <c r="VDM88"/>
      <c r="VDN88"/>
      <c r="VDO88"/>
      <c r="VDP88"/>
      <c r="VDQ88"/>
      <c r="VDR88"/>
      <c r="VDS88"/>
      <c r="VDT88"/>
      <c r="VDU88"/>
      <c r="VDV88"/>
      <c r="VDW88"/>
      <c r="VDX88"/>
      <c r="VDY88"/>
      <c r="VDZ88"/>
      <c r="VEA88"/>
      <c r="VEB88"/>
      <c r="VEC88"/>
      <c r="VED88"/>
      <c r="VEE88"/>
      <c r="VEF88"/>
      <c r="VEG88"/>
      <c r="VEH88"/>
      <c r="VEI88"/>
      <c r="VEJ88"/>
      <c r="VEK88"/>
      <c r="VEL88"/>
      <c r="VEM88"/>
      <c r="VEN88"/>
      <c r="VEO88"/>
      <c r="VEP88"/>
      <c r="VEQ88"/>
      <c r="VER88"/>
      <c r="VES88"/>
      <c r="VET88"/>
      <c r="VEU88"/>
      <c r="VEV88"/>
      <c r="VEW88"/>
      <c r="VEX88"/>
      <c r="VEY88"/>
      <c r="VEZ88"/>
      <c r="VFA88"/>
      <c r="VFB88"/>
      <c r="VFC88"/>
      <c r="VFD88"/>
      <c r="VFE88"/>
      <c r="VFF88"/>
      <c r="VFG88"/>
      <c r="VFH88"/>
      <c r="VFI88"/>
      <c r="VFJ88"/>
      <c r="VFK88"/>
      <c r="VFL88"/>
      <c r="VFM88"/>
      <c r="VFN88"/>
      <c r="VFO88"/>
      <c r="VFP88"/>
      <c r="VFQ88"/>
      <c r="VFR88"/>
      <c r="VFS88"/>
      <c r="VFT88"/>
      <c r="VFU88"/>
      <c r="VFV88"/>
      <c r="VFW88"/>
      <c r="VFX88"/>
      <c r="VFY88"/>
      <c r="VFZ88"/>
      <c r="VGA88"/>
      <c r="VGB88"/>
      <c r="VGC88"/>
      <c r="VGD88"/>
      <c r="VGE88"/>
      <c r="VGF88"/>
      <c r="VGG88"/>
      <c r="VGH88"/>
      <c r="VGI88"/>
      <c r="VGJ88"/>
      <c r="VGK88"/>
      <c r="VGL88"/>
      <c r="VGM88"/>
      <c r="VGN88"/>
      <c r="VGO88"/>
      <c r="VGP88"/>
      <c r="VGQ88"/>
      <c r="VGR88"/>
      <c r="VGS88"/>
      <c r="VGT88"/>
      <c r="VGU88"/>
      <c r="VGV88"/>
      <c r="VGW88"/>
      <c r="VGX88"/>
      <c r="VGY88"/>
      <c r="VGZ88"/>
      <c r="VHA88"/>
      <c r="VHB88"/>
      <c r="VHC88"/>
      <c r="VHD88"/>
      <c r="VHE88"/>
      <c r="VHF88"/>
      <c r="VHG88"/>
      <c r="VHH88"/>
      <c r="VHI88"/>
      <c r="VHJ88"/>
      <c r="VHK88"/>
      <c r="VHL88"/>
      <c r="VHM88"/>
      <c r="VHN88"/>
      <c r="VHO88"/>
      <c r="VHP88"/>
      <c r="VHQ88"/>
      <c r="VHR88"/>
      <c r="VHS88"/>
      <c r="VHT88"/>
      <c r="VHU88"/>
      <c r="VHV88"/>
      <c r="VHW88"/>
      <c r="VHX88"/>
      <c r="VHY88"/>
      <c r="VHZ88"/>
      <c r="VIA88"/>
      <c r="VIB88"/>
      <c r="VIC88"/>
      <c r="VID88"/>
      <c r="VIE88"/>
      <c r="VIF88"/>
      <c r="VIG88"/>
      <c r="VIH88"/>
      <c r="VII88"/>
      <c r="VIJ88"/>
      <c r="VIK88"/>
      <c r="VIL88"/>
      <c r="VIM88"/>
      <c r="VIN88"/>
      <c r="VIO88"/>
      <c r="VIP88"/>
      <c r="VIQ88"/>
      <c r="VIR88"/>
      <c r="VIS88"/>
      <c r="VIT88"/>
      <c r="VIU88"/>
      <c r="VIV88"/>
      <c r="VIW88"/>
      <c r="VIX88"/>
      <c r="VIY88"/>
      <c r="VIZ88"/>
      <c r="VJA88"/>
      <c r="VJB88"/>
      <c r="VJC88"/>
      <c r="VJD88"/>
      <c r="VJE88"/>
      <c r="VJF88"/>
      <c r="VJG88"/>
      <c r="VJH88"/>
      <c r="VJI88"/>
      <c r="VJJ88"/>
      <c r="VJK88"/>
      <c r="VJL88"/>
      <c r="VJM88"/>
      <c r="VJN88"/>
      <c r="VJO88"/>
      <c r="VJP88"/>
      <c r="VJQ88"/>
      <c r="VJR88"/>
      <c r="VJS88"/>
      <c r="VJT88"/>
      <c r="VJU88"/>
      <c r="VJV88"/>
      <c r="VJW88"/>
      <c r="VJX88"/>
      <c r="VJY88"/>
      <c r="VJZ88"/>
      <c r="VKA88"/>
      <c r="VKB88"/>
      <c r="VKC88"/>
      <c r="VKD88"/>
      <c r="VKE88"/>
      <c r="VKF88"/>
      <c r="VKG88"/>
      <c r="VKH88"/>
      <c r="VKI88"/>
      <c r="VKJ88"/>
      <c r="VKK88"/>
      <c r="VKL88"/>
      <c r="VKM88"/>
      <c r="VKN88"/>
      <c r="VKO88"/>
      <c r="VKP88"/>
      <c r="VKQ88"/>
      <c r="VKR88"/>
      <c r="VKS88"/>
      <c r="VKT88"/>
      <c r="VKU88"/>
      <c r="VKV88"/>
      <c r="VKW88"/>
      <c r="VKX88"/>
      <c r="VKY88"/>
      <c r="VKZ88"/>
      <c r="VLA88"/>
      <c r="VLB88"/>
      <c r="VLC88"/>
      <c r="VLD88"/>
      <c r="VLE88"/>
      <c r="VLF88"/>
      <c r="VLG88"/>
      <c r="VLH88"/>
      <c r="VLI88"/>
      <c r="VLJ88"/>
      <c r="VLK88"/>
      <c r="VLL88"/>
      <c r="VLM88"/>
      <c r="VLN88"/>
      <c r="VLO88"/>
      <c r="VLP88"/>
      <c r="VLQ88"/>
      <c r="VLR88"/>
      <c r="VLS88"/>
      <c r="VLT88"/>
      <c r="VLU88"/>
      <c r="VLV88"/>
      <c r="VLW88"/>
      <c r="VLX88"/>
      <c r="VLY88"/>
      <c r="VLZ88"/>
      <c r="VMA88"/>
      <c r="VMB88"/>
      <c r="VMC88"/>
      <c r="VMD88"/>
      <c r="VME88"/>
      <c r="VMF88"/>
      <c r="VMG88"/>
      <c r="VMH88"/>
      <c r="VMI88"/>
      <c r="VMJ88"/>
      <c r="VMK88"/>
      <c r="VML88"/>
      <c r="VMM88"/>
      <c r="VMN88"/>
      <c r="VMO88"/>
      <c r="VMP88"/>
      <c r="VMQ88"/>
      <c r="VMR88"/>
      <c r="VMS88"/>
      <c r="VMT88"/>
      <c r="VMU88"/>
      <c r="VMV88"/>
      <c r="VMW88"/>
      <c r="VMX88"/>
      <c r="VMY88"/>
      <c r="VMZ88"/>
      <c r="VNA88"/>
      <c r="VNB88"/>
      <c r="VNC88"/>
      <c r="VND88"/>
      <c r="VNE88"/>
      <c r="VNF88"/>
      <c r="VNG88"/>
      <c r="VNH88"/>
      <c r="VNI88"/>
      <c r="VNJ88"/>
      <c r="VNK88"/>
      <c r="VNL88"/>
      <c r="VNM88"/>
      <c r="VNN88"/>
      <c r="VNO88"/>
      <c r="VNP88"/>
      <c r="VNQ88"/>
      <c r="VNR88"/>
      <c r="VNS88"/>
      <c r="VNT88"/>
      <c r="VNU88"/>
      <c r="VNV88"/>
      <c r="VNW88"/>
      <c r="VNX88"/>
      <c r="VNY88"/>
      <c r="VNZ88"/>
      <c r="VOA88"/>
      <c r="VOB88"/>
      <c r="VOC88"/>
      <c r="VOD88"/>
      <c r="VOE88"/>
      <c r="VOF88"/>
      <c r="VOG88"/>
      <c r="VOH88"/>
      <c r="VOI88"/>
      <c r="VOJ88"/>
      <c r="VOK88"/>
      <c r="VOL88"/>
      <c r="VOM88"/>
      <c r="VON88"/>
      <c r="VOO88"/>
      <c r="VOP88"/>
      <c r="VOQ88"/>
      <c r="VOR88"/>
      <c r="VOS88"/>
      <c r="VOT88"/>
      <c r="VOU88"/>
      <c r="VOV88"/>
      <c r="VOW88"/>
      <c r="VOX88"/>
      <c r="VOY88"/>
      <c r="VOZ88"/>
      <c r="VPA88"/>
      <c r="VPB88"/>
      <c r="VPC88"/>
      <c r="VPD88"/>
      <c r="VPE88"/>
      <c r="VPF88"/>
      <c r="VPG88"/>
      <c r="VPH88"/>
      <c r="VPI88"/>
      <c r="VPJ88"/>
      <c r="VPK88"/>
      <c r="VPL88"/>
      <c r="VPM88"/>
      <c r="VPN88"/>
      <c r="VPO88"/>
      <c r="VPP88"/>
      <c r="VPQ88"/>
      <c r="VPR88"/>
      <c r="VPS88"/>
      <c r="VPT88"/>
      <c r="VPU88"/>
      <c r="VPV88"/>
      <c r="VPW88"/>
      <c r="VPX88"/>
      <c r="VPY88"/>
      <c r="VPZ88"/>
      <c r="VQA88"/>
      <c r="VQB88"/>
      <c r="VQC88"/>
      <c r="VQD88"/>
      <c r="VQE88"/>
      <c r="VQF88"/>
      <c r="VQG88"/>
      <c r="VQH88"/>
      <c r="VQI88"/>
      <c r="VQJ88"/>
      <c r="VQK88"/>
      <c r="VQL88"/>
      <c r="VQM88"/>
      <c r="VQN88"/>
      <c r="VQO88"/>
      <c r="VQP88"/>
      <c r="VQQ88"/>
      <c r="VQR88"/>
      <c r="VQS88"/>
      <c r="VQT88"/>
      <c r="VQU88"/>
      <c r="VQV88"/>
      <c r="VQW88"/>
      <c r="VQX88"/>
      <c r="VQY88"/>
      <c r="VQZ88"/>
      <c r="VRA88"/>
      <c r="VRB88"/>
      <c r="VRC88"/>
      <c r="VRD88"/>
      <c r="VRE88"/>
      <c r="VRF88"/>
      <c r="VRG88"/>
      <c r="VRH88"/>
      <c r="VRI88"/>
      <c r="VRJ88"/>
      <c r="VRK88"/>
      <c r="VRL88"/>
      <c r="VRM88"/>
      <c r="VRN88"/>
      <c r="VRO88"/>
      <c r="VRP88"/>
      <c r="VRQ88"/>
      <c r="VRR88"/>
      <c r="VRS88"/>
      <c r="VRT88"/>
      <c r="VRU88"/>
      <c r="VRV88"/>
      <c r="VRW88"/>
      <c r="VRX88"/>
      <c r="VRY88"/>
      <c r="VRZ88"/>
      <c r="VSA88"/>
      <c r="VSB88"/>
      <c r="VSC88"/>
      <c r="VSD88"/>
      <c r="VSE88"/>
      <c r="VSF88"/>
      <c r="VSG88"/>
      <c r="VSH88"/>
      <c r="VSI88"/>
      <c r="VSJ88"/>
      <c r="VSK88"/>
      <c r="VSL88"/>
      <c r="VSM88"/>
      <c r="VSN88"/>
      <c r="VSO88"/>
      <c r="VSP88"/>
      <c r="VSQ88"/>
      <c r="VSR88"/>
      <c r="VSS88"/>
      <c r="VST88"/>
      <c r="VSU88"/>
      <c r="VSV88"/>
      <c r="VSW88"/>
      <c r="VSX88"/>
      <c r="VSY88"/>
      <c r="VSZ88"/>
      <c r="VTA88"/>
      <c r="VTB88"/>
      <c r="VTC88"/>
      <c r="VTD88"/>
      <c r="VTE88"/>
      <c r="VTF88"/>
      <c r="VTG88"/>
      <c r="VTH88"/>
      <c r="VTI88"/>
      <c r="VTJ88"/>
      <c r="VTK88"/>
      <c r="VTL88"/>
      <c r="VTM88"/>
      <c r="VTN88"/>
      <c r="VTO88"/>
      <c r="VTP88"/>
      <c r="VTQ88"/>
      <c r="VTR88"/>
      <c r="VTS88"/>
      <c r="VTT88"/>
      <c r="VTU88"/>
      <c r="VTV88"/>
      <c r="VTW88"/>
      <c r="VTX88"/>
      <c r="VTY88"/>
      <c r="VTZ88"/>
      <c r="VUA88"/>
      <c r="VUB88"/>
      <c r="VUC88"/>
      <c r="VUD88"/>
      <c r="VUE88"/>
      <c r="VUF88"/>
      <c r="VUG88"/>
      <c r="VUH88"/>
      <c r="VUI88"/>
      <c r="VUJ88"/>
      <c r="VUK88"/>
      <c r="VUL88"/>
      <c r="VUM88"/>
      <c r="VUN88"/>
      <c r="VUO88"/>
      <c r="VUP88"/>
      <c r="VUQ88"/>
      <c r="VUR88"/>
      <c r="VUS88"/>
      <c r="VUT88"/>
      <c r="VUU88"/>
      <c r="VUV88"/>
      <c r="VUW88"/>
      <c r="VUX88"/>
      <c r="VUY88"/>
      <c r="VUZ88"/>
      <c r="VVA88"/>
      <c r="VVB88"/>
      <c r="VVC88"/>
      <c r="VVD88"/>
      <c r="VVE88"/>
      <c r="VVF88"/>
      <c r="VVG88"/>
      <c r="VVH88"/>
      <c r="VVI88"/>
      <c r="VVJ88"/>
      <c r="VVK88"/>
      <c r="VVL88"/>
      <c r="VVM88"/>
      <c r="VVN88"/>
      <c r="VVO88"/>
      <c r="VVP88"/>
      <c r="VVQ88"/>
      <c r="VVR88"/>
      <c r="VVS88"/>
      <c r="VVT88"/>
      <c r="VVU88"/>
      <c r="VVV88"/>
      <c r="VVW88"/>
      <c r="VVX88"/>
      <c r="VVY88"/>
      <c r="VVZ88"/>
      <c r="VWA88"/>
      <c r="VWB88"/>
      <c r="VWC88"/>
      <c r="VWD88"/>
      <c r="VWE88"/>
      <c r="VWF88"/>
      <c r="VWG88"/>
      <c r="VWH88"/>
      <c r="VWI88"/>
      <c r="VWJ88"/>
      <c r="VWK88"/>
      <c r="VWL88"/>
      <c r="VWM88"/>
      <c r="VWN88"/>
      <c r="VWO88"/>
      <c r="VWP88"/>
      <c r="VWQ88"/>
      <c r="VWR88"/>
      <c r="VWS88"/>
      <c r="VWT88"/>
      <c r="VWU88"/>
      <c r="VWV88"/>
      <c r="VWW88"/>
      <c r="VWX88"/>
      <c r="VWY88"/>
      <c r="VWZ88"/>
      <c r="VXA88"/>
      <c r="VXB88"/>
      <c r="VXC88"/>
      <c r="VXD88"/>
      <c r="VXE88"/>
      <c r="VXF88"/>
      <c r="VXG88"/>
      <c r="VXH88"/>
      <c r="VXI88"/>
      <c r="VXJ88"/>
      <c r="VXK88"/>
      <c r="VXL88"/>
      <c r="VXM88"/>
      <c r="VXN88"/>
      <c r="VXO88"/>
      <c r="VXP88"/>
      <c r="VXQ88"/>
      <c r="VXR88"/>
      <c r="VXS88"/>
      <c r="VXT88"/>
      <c r="VXU88"/>
      <c r="VXV88"/>
      <c r="VXW88"/>
      <c r="VXX88"/>
      <c r="VXY88"/>
      <c r="VXZ88"/>
      <c r="VYA88"/>
      <c r="VYB88"/>
      <c r="VYC88"/>
      <c r="VYD88"/>
      <c r="VYE88"/>
      <c r="VYF88"/>
      <c r="VYG88"/>
      <c r="VYH88"/>
      <c r="VYI88"/>
      <c r="VYJ88"/>
      <c r="VYK88"/>
      <c r="VYL88"/>
      <c r="VYM88"/>
      <c r="VYN88"/>
      <c r="VYO88"/>
      <c r="VYP88"/>
      <c r="VYQ88"/>
      <c r="VYR88"/>
      <c r="VYS88"/>
      <c r="VYT88"/>
      <c r="VYU88"/>
      <c r="VYV88"/>
      <c r="VYW88"/>
      <c r="VYX88"/>
      <c r="VYY88"/>
      <c r="VYZ88"/>
      <c r="VZA88"/>
      <c r="VZB88"/>
      <c r="VZC88"/>
      <c r="VZD88"/>
      <c r="VZE88"/>
      <c r="VZF88"/>
      <c r="VZG88"/>
      <c r="VZH88"/>
      <c r="VZI88"/>
      <c r="VZJ88"/>
      <c r="VZK88"/>
      <c r="VZL88"/>
      <c r="VZM88"/>
      <c r="VZN88"/>
      <c r="VZO88"/>
      <c r="VZP88"/>
      <c r="VZQ88"/>
      <c r="VZR88"/>
      <c r="VZS88"/>
      <c r="VZT88"/>
      <c r="VZU88"/>
      <c r="VZV88"/>
      <c r="VZW88"/>
      <c r="VZX88"/>
      <c r="VZY88"/>
      <c r="VZZ88"/>
      <c r="WAA88"/>
      <c r="WAB88"/>
      <c r="WAC88"/>
      <c r="WAD88"/>
      <c r="WAE88"/>
      <c r="WAF88"/>
      <c r="WAG88"/>
      <c r="WAH88"/>
      <c r="WAI88"/>
      <c r="WAJ88"/>
      <c r="WAK88"/>
      <c r="WAL88"/>
      <c r="WAM88"/>
      <c r="WAN88"/>
      <c r="WAO88"/>
      <c r="WAP88"/>
      <c r="WAQ88"/>
      <c r="WAR88"/>
      <c r="WAS88"/>
      <c r="WAT88"/>
      <c r="WAU88"/>
      <c r="WAV88"/>
      <c r="WAW88"/>
      <c r="WAX88"/>
      <c r="WAY88"/>
      <c r="WAZ88"/>
      <c r="WBA88"/>
      <c r="WBB88"/>
      <c r="WBC88"/>
      <c r="WBD88"/>
      <c r="WBE88"/>
      <c r="WBF88"/>
      <c r="WBG88"/>
      <c r="WBH88"/>
      <c r="WBI88"/>
      <c r="WBJ88"/>
      <c r="WBK88"/>
      <c r="WBL88"/>
      <c r="WBM88"/>
      <c r="WBN88"/>
      <c r="WBO88"/>
      <c r="WBP88"/>
      <c r="WBQ88"/>
      <c r="WBR88"/>
      <c r="WBS88"/>
      <c r="WBT88"/>
      <c r="WBU88"/>
      <c r="WBV88"/>
      <c r="WBW88"/>
      <c r="WBX88"/>
      <c r="WBY88"/>
      <c r="WBZ88"/>
      <c r="WCA88"/>
      <c r="WCB88"/>
      <c r="WCC88"/>
      <c r="WCD88"/>
      <c r="WCE88"/>
      <c r="WCF88"/>
      <c r="WCG88"/>
      <c r="WCH88"/>
      <c r="WCI88"/>
      <c r="WCJ88"/>
      <c r="WCK88"/>
      <c r="WCL88"/>
      <c r="WCM88"/>
      <c r="WCN88"/>
      <c r="WCO88"/>
      <c r="WCP88"/>
      <c r="WCQ88"/>
      <c r="WCR88"/>
      <c r="WCS88"/>
      <c r="WCT88"/>
      <c r="WCU88"/>
      <c r="WCV88"/>
      <c r="WCW88"/>
      <c r="WCX88"/>
      <c r="WCY88"/>
      <c r="WCZ88"/>
      <c r="WDA88"/>
      <c r="WDB88"/>
      <c r="WDC88"/>
      <c r="WDD88"/>
      <c r="WDE88"/>
      <c r="WDF88"/>
      <c r="WDG88"/>
      <c r="WDH88"/>
      <c r="WDI88"/>
      <c r="WDJ88"/>
      <c r="WDK88"/>
      <c r="WDL88"/>
      <c r="WDM88"/>
      <c r="WDN88"/>
      <c r="WDO88"/>
      <c r="WDP88"/>
      <c r="WDQ88"/>
      <c r="WDR88"/>
      <c r="WDS88"/>
      <c r="WDT88"/>
      <c r="WDU88"/>
      <c r="WDV88"/>
      <c r="WDW88"/>
      <c r="WDX88"/>
      <c r="WDY88"/>
      <c r="WDZ88"/>
      <c r="WEA88"/>
      <c r="WEB88"/>
      <c r="WEC88"/>
      <c r="WED88"/>
      <c r="WEE88"/>
      <c r="WEF88"/>
      <c r="WEG88"/>
      <c r="WEH88"/>
      <c r="WEI88"/>
      <c r="WEJ88"/>
      <c r="WEK88"/>
      <c r="WEL88"/>
      <c r="WEM88"/>
      <c r="WEN88"/>
      <c r="WEO88"/>
      <c r="WEP88"/>
      <c r="WEQ88"/>
      <c r="WER88"/>
      <c r="WES88"/>
      <c r="WET88"/>
      <c r="WEU88"/>
      <c r="WEV88"/>
      <c r="WEW88"/>
      <c r="WEX88"/>
      <c r="WEY88"/>
      <c r="WEZ88"/>
      <c r="WFA88"/>
      <c r="WFB88"/>
      <c r="WFC88"/>
      <c r="WFD88"/>
      <c r="WFE88"/>
      <c r="WFF88"/>
      <c r="WFG88"/>
      <c r="WFH88"/>
      <c r="WFI88"/>
      <c r="WFJ88"/>
      <c r="WFK88"/>
      <c r="WFL88"/>
      <c r="WFM88"/>
      <c r="WFN88"/>
      <c r="WFO88"/>
      <c r="WFP88"/>
      <c r="WFQ88"/>
      <c r="WFR88"/>
      <c r="WFS88"/>
      <c r="WFT88"/>
      <c r="WFU88"/>
      <c r="WFV88"/>
      <c r="WFW88"/>
      <c r="WFX88"/>
      <c r="WFY88"/>
      <c r="WFZ88"/>
      <c r="WGA88"/>
      <c r="WGB88"/>
      <c r="WGC88"/>
      <c r="WGD88"/>
      <c r="WGE88"/>
      <c r="WGF88"/>
      <c r="WGG88"/>
      <c r="WGH88"/>
      <c r="WGI88"/>
      <c r="WGJ88"/>
      <c r="WGK88"/>
      <c r="WGL88"/>
      <c r="WGM88"/>
      <c r="WGN88"/>
      <c r="WGO88"/>
      <c r="WGP88"/>
      <c r="WGQ88"/>
      <c r="WGR88"/>
      <c r="WGS88"/>
      <c r="WGT88"/>
      <c r="WGU88"/>
      <c r="WGV88"/>
      <c r="WGW88"/>
      <c r="WGX88"/>
      <c r="WGY88"/>
      <c r="WGZ88"/>
      <c r="WHA88"/>
      <c r="WHB88"/>
      <c r="WHC88"/>
      <c r="WHD88"/>
      <c r="WHE88"/>
      <c r="WHF88"/>
      <c r="WHG88"/>
      <c r="WHH88"/>
      <c r="WHI88"/>
      <c r="WHJ88"/>
      <c r="WHK88"/>
      <c r="WHL88"/>
      <c r="WHM88"/>
      <c r="WHN88"/>
      <c r="WHO88"/>
      <c r="WHP88"/>
      <c r="WHQ88"/>
      <c r="WHR88"/>
      <c r="WHS88"/>
      <c r="WHT88"/>
      <c r="WHU88"/>
      <c r="WHV88"/>
      <c r="WHW88"/>
      <c r="WHX88"/>
      <c r="WHY88"/>
      <c r="WHZ88"/>
      <c r="WIA88"/>
      <c r="WIB88"/>
      <c r="WIC88"/>
      <c r="WID88"/>
      <c r="WIE88"/>
      <c r="WIF88"/>
      <c r="WIG88"/>
      <c r="WIH88"/>
      <c r="WII88"/>
      <c r="WIJ88"/>
      <c r="WIK88"/>
      <c r="WIL88"/>
      <c r="WIM88"/>
      <c r="WIN88"/>
      <c r="WIO88"/>
      <c r="WIP88"/>
      <c r="WIQ88"/>
      <c r="WIR88"/>
      <c r="WIS88"/>
      <c r="WIT88"/>
      <c r="WIU88"/>
      <c r="WIV88"/>
      <c r="WIW88"/>
      <c r="WIX88"/>
      <c r="WIY88"/>
      <c r="WIZ88"/>
      <c r="WJA88"/>
      <c r="WJB88"/>
      <c r="WJC88"/>
      <c r="WJD88"/>
      <c r="WJE88"/>
      <c r="WJF88"/>
      <c r="WJG88"/>
      <c r="WJH88"/>
      <c r="WJI88"/>
      <c r="WJJ88"/>
      <c r="WJK88"/>
      <c r="WJL88"/>
      <c r="WJM88"/>
      <c r="WJN88"/>
      <c r="WJO88"/>
      <c r="WJP88"/>
      <c r="WJQ88"/>
      <c r="WJR88"/>
      <c r="WJS88"/>
      <c r="WJT88"/>
      <c r="WJU88"/>
      <c r="WJV88"/>
      <c r="WJW88"/>
      <c r="WJX88"/>
      <c r="WJY88"/>
      <c r="WJZ88"/>
      <c r="WKA88"/>
      <c r="WKB88"/>
      <c r="WKC88"/>
      <c r="WKD88"/>
      <c r="WKE88"/>
      <c r="WKF88"/>
      <c r="WKG88"/>
      <c r="WKH88"/>
      <c r="WKI88"/>
      <c r="WKJ88"/>
      <c r="WKK88"/>
      <c r="WKL88"/>
      <c r="WKM88"/>
      <c r="WKN88"/>
      <c r="WKO88"/>
      <c r="WKP88"/>
      <c r="WKQ88"/>
      <c r="WKR88"/>
      <c r="WKS88"/>
      <c r="WKT88"/>
      <c r="WKU88"/>
      <c r="WKV88"/>
      <c r="WKW88"/>
      <c r="WKX88"/>
      <c r="WKY88"/>
      <c r="WKZ88"/>
      <c r="WLA88"/>
      <c r="WLB88"/>
      <c r="WLC88"/>
      <c r="WLD88"/>
      <c r="WLE88"/>
      <c r="WLF88"/>
      <c r="WLG88"/>
      <c r="WLH88"/>
      <c r="WLI88"/>
      <c r="WLJ88"/>
      <c r="WLK88"/>
      <c r="WLL88"/>
      <c r="WLM88"/>
      <c r="WLN88"/>
      <c r="WLO88"/>
      <c r="WLP88"/>
      <c r="WLQ88"/>
      <c r="WLR88"/>
      <c r="WLS88"/>
      <c r="WLT88"/>
      <c r="WLU88"/>
      <c r="WLV88"/>
      <c r="WLW88"/>
      <c r="WLX88"/>
      <c r="WLY88"/>
      <c r="WLZ88"/>
      <c r="WMA88"/>
      <c r="WMB88"/>
      <c r="WMC88"/>
      <c r="WMD88"/>
      <c r="WME88"/>
      <c r="WMF88"/>
      <c r="WMG88"/>
      <c r="WMH88"/>
      <c r="WMI88"/>
      <c r="WMJ88"/>
      <c r="WMK88"/>
      <c r="WML88"/>
      <c r="WMM88"/>
      <c r="WMN88"/>
      <c r="WMO88"/>
      <c r="WMP88"/>
      <c r="WMQ88"/>
      <c r="WMR88"/>
      <c r="WMS88"/>
      <c r="WMT88"/>
      <c r="WMU88"/>
      <c r="WMV88"/>
      <c r="WMW88"/>
      <c r="WMX88"/>
      <c r="WMY88"/>
      <c r="WMZ88"/>
      <c r="WNA88"/>
      <c r="WNB88"/>
      <c r="WNC88"/>
      <c r="WND88"/>
      <c r="WNE88"/>
      <c r="WNF88"/>
      <c r="WNG88"/>
      <c r="WNH88"/>
      <c r="WNI88"/>
      <c r="WNJ88"/>
      <c r="WNK88"/>
      <c r="WNL88"/>
      <c r="WNM88"/>
      <c r="WNN88"/>
      <c r="WNO88"/>
      <c r="WNP88"/>
      <c r="WNQ88"/>
      <c r="WNR88"/>
      <c r="WNS88"/>
      <c r="WNT88"/>
      <c r="WNU88"/>
      <c r="WNV88"/>
      <c r="WNW88"/>
      <c r="WNX88"/>
      <c r="WNY88"/>
      <c r="WNZ88"/>
      <c r="WOA88"/>
      <c r="WOB88"/>
      <c r="WOC88"/>
      <c r="WOD88"/>
      <c r="WOE88"/>
      <c r="WOF88"/>
      <c r="WOG88"/>
      <c r="WOH88"/>
      <c r="WOI88"/>
      <c r="WOJ88"/>
      <c r="WOK88"/>
      <c r="WOL88"/>
      <c r="WOM88"/>
      <c r="WON88"/>
      <c r="WOO88"/>
      <c r="WOP88"/>
      <c r="WOQ88"/>
      <c r="WOR88"/>
      <c r="WOS88"/>
      <c r="WOT88"/>
      <c r="WOU88"/>
      <c r="WOV88"/>
      <c r="WOW88"/>
      <c r="WOX88"/>
      <c r="WOY88"/>
      <c r="WOZ88"/>
      <c r="WPA88"/>
      <c r="WPB88"/>
      <c r="WPC88"/>
      <c r="WPD88"/>
      <c r="WPE88"/>
      <c r="WPF88"/>
      <c r="WPG88"/>
      <c r="WPH88"/>
      <c r="WPI88"/>
      <c r="WPJ88"/>
      <c r="WPK88"/>
      <c r="WPL88"/>
      <c r="WPM88"/>
      <c r="WPN88"/>
      <c r="WPO88"/>
      <c r="WPP88"/>
      <c r="WPQ88"/>
      <c r="WPR88"/>
      <c r="WPS88"/>
      <c r="WPT88"/>
      <c r="WPU88"/>
      <c r="WPV88"/>
      <c r="WPW88"/>
      <c r="WPX88"/>
      <c r="WPY88"/>
      <c r="WPZ88"/>
      <c r="WQA88"/>
      <c r="WQB88"/>
      <c r="WQC88"/>
      <c r="WQD88"/>
      <c r="WQE88"/>
      <c r="WQF88"/>
      <c r="WQG88"/>
      <c r="WQH88"/>
      <c r="WQI88"/>
      <c r="WQJ88"/>
      <c r="WQK88"/>
      <c r="WQL88"/>
      <c r="WQM88"/>
      <c r="WQN88"/>
      <c r="WQO88"/>
      <c r="WQP88"/>
      <c r="WQQ88"/>
      <c r="WQR88"/>
      <c r="WQS88"/>
      <c r="WQT88"/>
      <c r="WQU88"/>
      <c r="WQV88"/>
      <c r="WQW88"/>
      <c r="WQX88"/>
      <c r="WQY88"/>
      <c r="WQZ88"/>
      <c r="WRA88"/>
      <c r="WRB88"/>
      <c r="WRC88"/>
      <c r="WRD88"/>
      <c r="WRE88"/>
      <c r="WRF88"/>
      <c r="WRG88"/>
      <c r="WRH88"/>
      <c r="WRI88"/>
      <c r="WRJ88"/>
      <c r="WRK88"/>
      <c r="WRL88"/>
      <c r="WRM88"/>
      <c r="WRN88"/>
      <c r="WRO88"/>
      <c r="WRP88"/>
      <c r="WRQ88"/>
      <c r="WRR88"/>
      <c r="WRS88"/>
      <c r="WRT88"/>
      <c r="WRU88"/>
      <c r="WRV88"/>
      <c r="WRW88"/>
      <c r="WRX88"/>
      <c r="WRY88"/>
      <c r="WRZ88"/>
      <c r="WSA88"/>
      <c r="WSB88"/>
      <c r="WSC88"/>
      <c r="WSD88"/>
      <c r="WSE88"/>
      <c r="WSF88"/>
      <c r="WSG88"/>
      <c r="WSH88"/>
      <c r="WSI88"/>
      <c r="WSJ88"/>
      <c r="WSK88"/>
      <c r="WSL88"/>
      <c r="WSM88"/>
      <c r="WSN88"/>
      <c r="WSO88"/>
      <c r="WSP88"/>
      <c r="WSQ88"/>
      <c r="WSR88"/>
      <c r="WSS88"/>
      <c r="WST88"/>
      <c r="WSU88"/>
      <c r="WSV88"/>
      <c r="WSW88"/>
      <c r="WSX88"/>
      <c r="WSY88"/>
      <c r="WSZ88"/>
      <c r="WTA88"/>
      <c r="WTB88"/>
      <c r="WTC88"/>
      <c r="WTD88"/>
      <c r="WTE88"/>
      <c r="WTF88"/>
      <c r="WTG88"/>
      <c r="WTH88"/>
      <c r="WTI88"/>
      <c r="WTJ88"/>
      <c r="WTK88"/>
      <c r="WTL88"/>
      <c r="WTM88"/>
      <c r="WTN88"/>
      <c r="WTO88"/>
      <c r="WTP88"/>
      <c r="WTQ88"/>
      <c r="WTR88"/>
      <c r="WTS88"/>
      <c r="WTT88"/>
      <c r="WTU88"/>
      <c r="WTV88"/>
      <c r="WTW88"/>
      <c r="WTX88"/>
      <c r="WTY88"/>
      <c r="WTZ88"/>
      <c r="WUA88"/>
      <c r="WUB88"/>
      <c r="WUC88"/>
      <c r="WUD88"/>
      <c r="WUE88"/>
      <c r="WUF88"/>
      <c r="WUG88"/>
      <c r="WUH88"/>
      <c r="WUI88"/>
      <c r="WUJ88"/>
      <c r="WUK88"/>
      <c r="WUL88"/>
      <c r="WUM88"/>
      <c r="WUN88"/>
      <c r="WUO88"/>
      <c r="WUP88"/>
      <c r="WUQ88"/>
      <c r="WUR88"/>
      <c r="WUS88"/>
      <c r="WUT88"/>
      <c r="WUU88"/>
      <c r="WUV88"/>
      <c r="WUW88"/>
      <c r="WUX88"/>
      <c r="WUY88"/>
      <c r="WUZ88"/>
      <c r="WVA88"/>
      <c r="WVB88"/>
      <c r="WVC88"/>
      <c r="WVD88"/>
      <c r="WVE88"/>
      <c r="WVF88"/>
      <c r="WVG88"/>
      <c r="WVH88"/>
      <c r="WVI88"/>
      <c r="WVJ88"/>
      <c r="WVK88"/>
      <c r="WVL88"/>
      <c r="WVM88"/>
      <c r="WVN88"/>
      <c r="WVO88"/>
      <c r="WVP88"/>
      <c r="WVQ88"/>
      <c r="WVR88"/>
      <c r="WVS88"/>
      <c r="WVT88"/>
      <c r="WVU88"/>
      <c r="WVV88"/>
      <c r="WVW88"/>
      <c r="WVX88"/>
      <c r="WVY88"/>
      <c r="WVZ88"/>
      <c r="WWA88"/>
      <c r="WWB88"/>
      <c r="WWC88"/>
      <c r="WWD88"/>
      <c r="WWE88"/>
      <c r="WWF88"/>
      <c r="WWG88"/>
      <c r="WWH88"/>
      <c r="WWI88"/>
      <c r="WWJ88"/>
      <c r="WWK88"/>
      <c r="WWL88"/>
      <c r="WWM88"/>
      <c r="WWN88"/>
      <c r="WWO88"/>
      <c r="WWP88"/>
      <c r="WWQ88"/>
      <c r="WWR88"/>
      <c r="WWS88"/>
      <c r="WWT88"/>
      <c r="WWU88"/>
      <c r="WWV88"/>
      <c r="WWW88"/>
      <c r="WWX88"/>
      <c r="WWY88"/>
      <c r="WWZ88"/>
      <c r="WXA88"/>
      <c r="WXB88"/>
      <c r="WXC88"/>
      <c r="WXD88"/>
      <c r="WXE88"/>
      <c r="WXF88"/>
      <c r="WXG88"/>
      <c r="WXH88"/>
      <c r="WXI88"/>
      <c r="WXJ88"/>
      <c r="WXK88"/>
      <c r="WXL88"/>
      <c r="WXM88"/>
      <c r="WXN88"/>
      <c r="WXO88"/>
      <c r="WXP88"/>
      <c r="WXQ88"/>
      <c r="WXR88"/>
      <c r="WXS88"/>
      <c r="WXT88"/>
      <c r="WXU88"/>
      <c r="WXV88"/>
      <c r="WXW88"/>
      <c r="WXX88"/>
      <c r="WXY88"/>
      <c r="WXZ88"/>
      <c r="WYA88"/>
      <c r="WYB88"/>
      <c r="WYC88"/>
      <c r="WYD88"/>
      <c r="WYE88"/>
      <c r="WYF88"/>
      <c r="WYG88"/>
      <c r="WYH88"/>
      <c r="WYI88"/>
      <c r="WYJ88"/>
      <c r="WYK88"/>
      <c r="WYL88"/>
      <c r="WYM88"/>
      <c r="WYN88"/>
      <c r="WYO88"/>
      <c r="WYP88"/>
      <c r="WYQ88"/>
      <c r="WYR88"/>
      <c r="WYS88"/>
      <c r="WYT88"/>
      <c r="WYU88"/>
      <c r="WYV88"/>
      <c r="WYW88"/>
      <c r="WYX88"/>
      <c r="WYY88"/>
      <c r="WYZ88"/>
      <c r="WZA88"/>
      <c r="WZB88"/>
      <c r="WZC88"/>
      <c r="WZD88"/>
      <c r="WZE88"/>
      <c r="WZF88"/>
      <c r="WZG88"/>
      <c r="WZH88"/>
      <c r="WZI88"/>
      <c r="WZJ88"/>
      <c r="WZK88"/>
      <c r="WZL88"/>
      <c r="WZM88"/>
      <c r="WZN88"/>
      <c r="WZO88"/>
      <c r="WZP88"/>
      <c r="WZQ88"/>
      <c r="WZR88"/>
      <c r="WZS88"/>
      <c r="WZT88"/>
      <c r="WZU88"/>
      <c r="WZV88"/>
      <c r="WZW88"/>
      <c r="WZX88"/>
      <c r="WZY88"/>
      <c r="WZZ88"/>
      <c r="XAA88"/>
      <c r="XAB88"/>
      <c r="XAC88"/>
      <c r="XAD88"/>
      <c r="XAE88"/>
      <c r="XAF88"/>
      <c r="XAG88"/>
      <c r="XAH88"/>
      <c r="XAI88"/>
      <c r="XAJ88"/>
      <c r="XAK88"/>
      <c r="XAL88"/>
      <c r="XAM88"/>
      <c r="XAN88"/>
      <c r="XAO88"/>
      <c r="XAP88"/>
      <c r="XAQ88"/>
      <c r="XAR88"/>
      <c r="XAS88"/>
      <c r="XAT88"/>
      <c r="XAU88"/>
      <c r="XAV88"/>
      <c r="XAW88"/>
      <c r="XAX88"/>
      <c r="XAY88"/>
      <c r="XAZ88"/>
      <c r="XBA88"/>
      <c r="XBB88"/>
      <c r="XBC88"/>
      <c r="XBD88"/>
      <c r="XBE88"/>
      <c r="XBF88"/>
      <c r="XBG88"/>
      <c r="XBH88"/>
      <c r="XBI88"/>
      <c r="XBJ88"/>
      <c r="XBK88"/>
      <c r="XBL88"/>
      <c r="XBM88"/>
      <c r="XBN88"/>
      <c r="XBO88"/>
      <c r="XBP88"/>
      <c r="XBQ88"/>
      <c r="XBR88"/>
      <c r="XBS88"/>
      <c r="XBT88"/>
      <c r="XBU88"/>
      <c r="XBV88"/>
      <c r="XBW88"/>
      <c r="XBX88"/>
      <c r="XBY88"/>
      <c r="XBZ88"/>
      <c r="XCA88"/>
      <c r="XCB88"/>
      <c r="XCC88"/>
      <c r="XCD88"/>
      <c r="XCE88"/>
      <c r="XCF88"/>
      <c r="XCG88"/>
      <c r="XCH88"/>
      <c r="XCI88"/>
      <c r="XCJ88"/>
      <c r="XCK88"/>
      <c r="XCL88"/>
      <c r="XCM88"/>
      <c r="XCN88"/>
      <c r="XCO88"/>
      <c r="XCP88"/>
      <c r="XCQ88"/>
      <c r="XCR88"/>
      <c r="XCS88"/>
      <c r="XCT88"/>
      <c r="XCU88"/>
      <c r="XCV88"/>
      <c r="XCW88"/>
      <c r="XCX88"/>
      <c r="XCY88"/>
      <c r="XCZ88"/>
      <c r="XDA88"/>
      <c r="XDB88"/>
      <c r="XDC88"/>
      <c r="XDD88"/>
      <c r="XDE88"/>
      <c r="XDF88"/>
      <c r="XDG88"/>
      <c r="XDH88"/>
      <c r="XDI88"/>
      <c r="XDJ88"/>
      <c r="XDK88"/>
      <c r="XDL88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  <c r="XFA88"/>
    </row>
    <row r="89" spans="1:16381" ht="18" thickTop="1" thickBot="1" x14ac:dyDescent="0.25">
      <c r="A89" s="44"/>
      <c r="B89" s="46"/>
      <c r="C89" s="47" t="s">
        <v>154</v>
      </c>
      <c r="D89" s="55"/>
      <c r="E89" s="34"/>
      <c r="F89" s="15"/>
      <c r="G89" s="15"/>
      <c r="H89" s="15"/>
      <c r="I89" s="15"/>
      <c r="J89" s="15"/>
      <c r="K89" s="15"/>
      <c r="L89" s="13"/>
      <c r="M89" s="14"/>
      <c r="N89" s="35"/>
      <c r="O89" s="36"/>
      <c r="P89" s="37"/>
      <c r="Q89" s="38"/>
      <c r="R89" s="35"/>
      <c r="S89" s="39"/>
      <c r="T89" s="40"/>
      <c r="U89" s="38"/>
      <c r="V89" s="35"/>
      <c r="W89" s="36"/>
      <c r="X89" s="37"/>
      <c r="Y89" s="38"/>
      <c r="Z89" s="35"/>
      <c r="AA89" s="39"/>
      <c r="AB89" s="40"/>
      <c r="AC89" s="38"/>
      <c r="AD89" s="35"/>
      <c r="AE89" s="36"/>
      <c r="AF89" s="37"/>
      <c r="AG89" s="38"/>
      <c r="AH89" s="35"/>
      <c r="AI89" s="39"/>
      <c r="AJ89" s="40"/>
      <c r="AK89" s="38"/>
      <c r="AL89" s="35"/>
      <c r="AM89" s="36"/>
      <c r="AN89" s="37"/>
      <c r="AO89" s="38"/>
      <c r="AP89" s="35"/>
      <c r="AQ89" s="39"/>
      <c r="AR89" s="40"/>
      <c r="AS89" s="39"/>
      <c r="AT89" s="39"/>
      <c r="AU89" s="39"/>
      <c r="AV89" s="39"/>
      <c r="AW89" s="39"/>
      <c r="AX89" s="39"/>
      <c r="AY89" s="39"/>
      <c r="AZ89" s="40"/>
      <c r="BA89" s="38"/>
      <c r="BB89" s="35"/>
      <c r="BC89" s="36"/>
      <c r="BD89" s="36"/>
      <c r="BE89" s="78"/>
    </row>
    <row r="90" spans="1:16381" ht="17" thickTop="1" x14ac:dyDescent="0.2">
      <c r="A90" s="44">
        <v>67</v>
      </c>
      <c r="B90" s="48" t="s">
        <v>60</v>
      </c>
      <c r="C90" s="57" t="s">
        <v>155</v>
      </c>
      <c r="D90" s="56" t="s">
        <v>72</v>
      </c>
      <c r="E90" s="5" t="s">
        <v>2</v>
      </c>
      <c r="F90" s="6">
        <f>SUM(G90:K90)</f>
        <v>120</v>
      </c>
      <c r="G90" s="8">
        <v>0</v>
      </c>
      <c r="H90" s="17">
        <v>0</v>
      </c>
      <c r="I90" s="8">
        <f>SUM(Z90+R90+BB90)</f>
        <v>120</v>
      </c>
      <c r="J90" s="8">
        <v>0</v>
      </c>
      <c r="K90" s="8">
        <v>0</v>
      </c>
      <c r="L90" s="7">
        <f>SUM(T90)</f>
        <v>4</v>
      </c>
      <c r="M90" s="18"/>
      <c r="N90" s="19"/>
      <c r="O90" s="19"/>
      <c r="P90" s="32"/>
      <c r="Q90" s="27">
        <v>0</v>
      </c>
      <c r="R90" s="19">
        <v>120</v>
      </c>
      <c r="S90" s="19">
        <v>0</v>
      </c>
      <c r="T90" s="32">
        <v>4</v>
      </c>
      <c r="U90" s="26"/>
      <c r="V90" s="19"/>
      <c r="W90" s="19"/>
      <c r="X90" s="32"/>
      <c r="Y90" s="27"/>
      <c r="Z90" s="19"/>
      <c r="AA90" s="19"/>
      <c r="AB90" s="32"/>
      <c r="AC90" s="26"/>
      <c r="AD90" s="19"/>
      <c r="AE90" s="19"/>
      <c r="AF90" s="32"/>
      <c r="AG90" s="27"/>
      <c r="AH90" s="19"/>
      <c r="AI90" s="19"/>
      <c r="AJ90" s="32"/>
      <c r="AK90" s="26"/>
      <c r="AL90" s="19"/>
      <c r="AM90" s="19"/>
      <c r="AN90" s="32"/>
      <c r="AO90" s="27"/>
      <c r="AP90" s="19"/>
      <c r="AQ90" s="19"/>
      <c r="AR90" s="32"/>
      <c r="AS90" s="26"/>
      <c r="AT90" s="19"/>
      <c r="AU90" s="19"/>
      <c r="AV90" s="32"/>
      <c r="AW90" s="27"/>
      <c r="AX90" s="19"/>
      <c r="AY90" s="19"/>
      <c r="AZ90" s="32"/>
      <c r="BA90" s="26"/>
      <c r="BB90" s="19"/>
      <c r="BC90" s="19"/>
      <c r="BD90" s="32"/>
      <c r="BE90" s="77"/>
    </row>
    <row r="91" spans="1:16381" ht="16" x14ac:dyDescent="0.2">
      <c r="A91" s="44">
        <v>68</v>
      </c>
      <c r="B91" s="49" t="s">
        <v>58</v>
      </c>
      <c r="C91" s="43" t="s">
        <v>156</v>
      </c>
      <c r="D91" s="56" t="s">
        <v>72</v>
      </c>
      <c r="E91" s="60" t="s">
        <v>2</v>
      </c>
      <c r="F91" s="58">
        <f>SUM(G91:K91)</f>
        <v>90</v>
      </c>
      <c r="G91" s="10">
        <v>0</v>
      </c>
      <c r="H91" s="30">
        <v>0</v>
      </c>
      <c r="I91" s="10">
        <f>SUM(Z91+Z93+BB91)</f>
        <v>90</v>
      </c>
      <c r="J91" s="10">
        <v>0</v>
      </c>
      <c r="K91" s="15">
        <v>0</v>
      </c>
      <c r="L91" s="21">
        <f>SUM(AB91)</f>
        <v>3</v>
      </c>
      <c r="M91" s="26"/>
      <c r="N91" s="19"/>
      <c r="O91" s="19"/>
      <c r="P91" s="32"/>
      <c r="Q91" s="27"/>
      <c r="R91" s="19"/>
      <c r="S91" s="19"/>
      <c r="T91" s="32"/>
      <c r="U91" s="26"/>
      <c r="V91" s="19"/>
      <c r="W91" s="19"/>
      <c r="X91" s="32"/>
      <c r="Y91" s="27">
        <v>0</v>
      </c>
      <c r="Z91" s="19">
        <v>90</v>
      </c>
      <c r="AA91" s="19">
        <v>0</v>
      </c>
      <c r="AB91" s="32">
        <v>3</v>
      </c>
      <c r="AC91" s="26"/>
      <c r="AD91" s="19"/>
      <c r="AE91" s="19"/>
      <c r="AF91" s="32"/>
      <c r="AG91" s="27"/>
      <c r="AH91" s="19"/>
      <c r="AI91" s="19"/>
      <c r="AJ91" s="32"/>
      <c r="AK91" s="26"/>
      <c r="AL91" s="19"/>
      <c r="AM91" s="19"/>
      <c r="AN91" s="32"/>
      <c r="AO91" s="27"/>
      <c r="AP91" s="19"/>
      <c r="AQ91" s="19"/>
      <c r="AR91" s="32"/>
      <c r="AS91" s="26"/>
      <c r="AT91" s="19"/>
      <c r="AU91" s="19"/>
      <c r="AV91" s="32"/>
      <c r="AW91" s="27"/>
      <c r="AX91" s="19"/>
      <c r="AY91" s="19"/>
      <c r="AZ91" s="32"/>
      <c r="BA91" s="26"/>
      <c r="BB91" s="19"/>
      <c r="BC91" s="19"/>
      <c r="BD91" s="32"/>
      <c r="BE91" s="79"/>
    </row>
    <row r="92" spans="1:16381" ht="16" x14ac:dyDescent="0.2">
      <c r="A92" s="44">
        <v>69</v>
      </c>
      <c r="B92" s="50" t="s">
        <v>59</v>
      </c>
      <c r="C92" s="43" t="s">
        <v>157</v>
      </c>
      <c r="D92" s="56" t="s">
        <v>72</v>
      </c>
      <c r="E92" s="60" t="s">
        <v>2</v>
      </c>
      <c r="F92" s="58">
        <f t="shared" ref="F92:F96" si="41">SUM(G92:K92)</f>
        <v>30</v>
      </c>
      <c r="G92" s="19">
        <v>0</v>
      </c>
      <c r="H92" s="32">
        <v>0</v>
      </c>
      <c r="I92" s="10">
        <f>SUM(Z92+Z94+BB92)</f>
        <v>30</v>
      </c>
      <c r="J92" s="19">
        <v>0</v>
      </c>
      <c r="K92" s="10">
        <v>0</v>
      </c>
      <c r="L92" s="21">
        <f>SUM(AB92)</f>
        <v>1</v>
      </c>
      <c r="M92" s="26"/>
      <c r="N92" s="19"/>
      <c r="O92" s="19"/>
      <c r="P92" s="32"/>
      <c r="Q92" s="27"/>
      <c r="R92" s="19"/>
      <c r="S92" s="19"/>
      <c r="T92" s="32"/>
      <c r="U92" s="26"/>
      <c r="V92" s="19"/>
      <c r="W92" s="19"/>
      <c r="X92" s="32"/>
      <c r="Y92" s="27">
        <v>0</v>
      </c>
      <c r="Z92" s="19">
        <v>30</v>
      </c>
      <c r="AA92" s="19">
        <v>0</v>
      </c>
      <c r="AB92" s="32">
        <v>1</v>
      </c>
      <c r="AC92" s="26"/>
      <c r="AD92" s="19"/>
      <c r="AE92" s="19"/>
      <c r="AF92" s="32"/>
      <c r="AG92" s="27"/>
      <c r="AH92" s="19"/>
      <c r="AI92" s="19"/>
      <c r="AJ92" s="32"/>
      <c r="AK92" s="26"/>
      <c r="AL92" s="19"/>
      <c r="AM92" s="19"/>
      <c r="AN92" s="32"/>
      <c r="AO92" s="27"/>
      <c r="AP92" s="19"/>
      <c r="AQ92" s="19"/>
      <c r="AR92" s="32"/>
      <c r="AS92" s="26"/>
      <c r="AT92" s="19"/>
      <c r="AU92" s="19"/>
      <c r="AV92" s="32"/>
      <c r="AW92" s="27"/>
      <c r="AX92" s="19"/>
      <c r="AY92" s="19"/>
      <c r="AZ92" s="32"/>
      <c r="BA92" s="26"/>
      <c r="BB92" s="19"/>
      <c r="BC92" s="19"/>
      <c r="BD92" s="32"/>
      <c r="BE92" s="79"/>
    </row>
    <row r="93" spans="1:16381" ht="16" x14ac:dyDescent="0.2">
      <c r="A93" s="44">
        <v>70</v>
      </c>
      <c r="B93" s="51" t="s">
        <v>57</v>
      </c>
      <c r="C93" s="43" t="s">
        <v>158</v>
      </c>
      <c r="D93" s="56" t="s">
        <v>72</v>
      </c>
      <c r="E93" s="60" t="s">
        <v>2</v>
      </c>
      <c r="F93" s="58">
        <f t="shared" si="41"/>
        <v>120</v>
      </c>
      <c r="G93" s="19">
        <v>0</v>
      </c>
      <c r="H93" s="32">
        <v>0</v>
      </c>
      <c r="I93" s="10">
        <f>SUM(AH93+Z94+BB93)</f>
        <v>120</v>
      </c>
      <c r="J93" s="19">
        <v>0</v>
      </c>
      <c r="K93" s="10">
        <v>0</v>
      </c>
      <c r="L93" s="21">
        <f>SUM(AJ93)</f>
        <v>4</v>
      </c>
      <c r="M93" s="26"/>
      <c r="N93" s="19"/>
      <c r="O93" s="19"/>
      <c r="P93" s="32"/>
      <c r="Q93" s="27"/>
      <c r="R93" s="19"/>
      <c r="S93" s="19"/>
      <c r="T93" s="32"/>
      <c r="U93" s="26"/>
      <c r="V93" s="19"/>
      <c r="W93" s="19"/>
      <c r="X93" s="32"/>
      <c r="Y93" s="27"/>
      <c r="Z93" s="19"/>
      <c r="AA93" s="19"/>
      <c r="AB93" s="32"/>
      <c r="AC93" s="26"/>
      <c r="AD93" s="19"/>
      <c r="AE93" s="19"/>
      <c r="AF93" s="32"/>
      <c r="AG93" s="27">
        <v>0</v>
      </c>
      <c r="AH93" s="19">
        <v>120</v>
      </c>
      <c r="AI93" s="19">
        <v>0</v>
      </c>
      <c r="AJ93" s="32">
        <v>4</v>
      </c>
      <c r="AK93" s="26"/>
      <c r="AL93" s="19"/>
      <c r="AM93" s="19"/>
      <c r="AN93" s="32"/>
      <c r="AO93" s="27"/>
      <c r="AP93" s="19"/>
      <c r="AQ93" s="19"/>
      <c r="AR93" s="32"/>
      <c r="AS93" s="26"/>
      <c r="AT93" s="19"/>
      <c r="AU93" s="19"/>
      <c r="AV93" s="32"/>
      <c r="AW93" s="27"/>
      <c r="AX93" s="19"/>
      <c r="AY93" s="19"/>
      <c r="AZ93" s="32"/>
      <c r="BA93" s="26"/>
      <c r="BB93" s="19"/>
      <c r="BC93" s="19"/>
      <c r="BD93" s="32"/>
      <c r="BE93" s="79"/>
    </row>
    <row r="94" spans="1:16381" ht="16" x14ac:dyDescent="0.2">
      <c r="A94" s="44">
        <v>71</v>
      </c>
      <c r="B94" s="51" t="s">
        <v>61</v>
      </c>
      <c r="C94" s="43" t="s">
        <v>159</v>
      </c>
      <c r="D94" s="56" t="s">
        <v>72</v>
      </c>
      <c r="E94" s="60" t="s">
        <v>2</v>
      </c>
      <c r="F94" s="58">
        <f t="shared" si="41"/>
        <v>60</v>
      </c>
      <c r="G94" s="19">
        <v>0</v>
      </c>
      <c r="H94" s="32">
        <v>0</v>
      </c>
      <c r="I94" s="10">
        <f>SUM(AP94+AM95+BB94)</f>
        <v>60</v>
      </c>
      <c r="J94" s="19">
        <v>0</v>
      </c>
      <c r="K94" s="10">
        <v>0</v>
      </c>
      <c r="L94" s="21">
        <f>SUM(AR94)</f>
        <v>2</v>
      </c>
      <c r="M94" s="26"/>
      <c r="N94" s="19"/>
      <c r="O94" s="19"/>
      <c r="P94" s="32"/>
      <c r="Q94" s="27"/>
      <c r="R94" s="19"/>
      <c r="S94" s="19"/>
      <c r="T94" s="32"/>
      <c r="U94" s="26"/>
      <c r="V94" s="19"/>
      <c r="W94" s="19"/>
      <c r="X94" s="32"/>
      <c r="Y94" s="27"/>
      <c r="Z94" s="19"/>
      <c r="AA94" s="19"/>
      <c r="AB94" s="32"/>
      <c r="AC94" s="26"/>
      <c r="AD94" s="19"/>
      <c r="AE94" s="19"/>
      <c r="AF94" s="32"/>
      <c r="AG94" s="27"/>
      <c r="AH94" s="19"/>
      <c r="AI94" s="19"/>
      <c r="AJ94" s="32"/>
      <c r="AK94" s="26"/>
      <c r="AL94" s="19"/>
      <c r="AM94" s="19"/>
      <c r="AN94" s="32"/>
      <c r="AO94" s="27">
        <v>0</v>
      </c>
      <c r="AP94" s="19">
        <v>60</v>
      </c>
      <c r="AQ94" s="19">
        <v>0</v>
      </c>
      <c r="AR94" s="32">
        <v>2</v>
      </c>
      <c r="AS94" s="26"/>
      <c r="AT94" s="19"/>
      <c r="AU94" s="19"/>
      <c r="AV94" s="32"/>
      <c r="AW94" s="27"/>
      <c r="AX94" s="19"/>
      <c r="AY94" s="19"/>
      <c r="AZ94" s="32"/>
      <c r="BA94" s="26"/>
      <c r="BB94" s="19"/>
      <c r="BC94" s="19"/>
      <c r="BD94" s="32"/>
      <c r="BE94" s="79"/>
    </row>
    <row r="95" spans="1:16381" ht="16" x14ac:dyDescent="0.2">
      <c r="A95" s="44">
        <v>72</v>
      </c>
      <c r="B95" s="51" t="s">
        <v>62</v>
      </c>
      <c r="C95" s="43" t="s">
        <v>160</v>
      </c>
      <c r="D95" s="56" t="s">
        <v>72</v>
      </c>
      <c r="E95" s="60" t="s">
        <v>2</v>
      </c>
      <c r="F95" s="58">
        <f t="shared" si="41"/>
        <v>60</v>
      </c>
      <c r="G95" s="19">
        <v>0</v>
      </c>
      <c r="H95" s="32">
        <v>0</v>
      </c>
      <c r="I95" s="10">
        <f>SUM(AP95+Z96+BB95)</f>
        <v>60</v>
      </c>
      <c r="J95" s="19">
        <v>0</v>
      </c>
      <c r="K95" s="10">
        <v>0</v>
      </c>
      <c r="L95" s="21">
        <f>SUM(AR95)</f>
        <v>2</v>
      </c>
      <c r="M95" s="26"/>
      <c r="N95" s="19"/>
      <c r="O95" s="19"/>
      <c r="P95" s="32"/>
      <c r="Q95" s="27"/>
      <c r="R95" s="19"/>
      <c r="S95" s="19"/>
      <c r="T95" s="32"/>
      <c r="U95" s="26"/>
      <c r="V95" s="19"/>
      <c r="W95" s="19"/>
      <c r="X95" s="32"/>
      <c r="Y95" s="27"/>
      <c r="Z95" s="19"/>
      <c r="AA95" s="19"/>
      <c r="AB95" s="32"/>
      <c r="AC95" s="26"/>
      <c r="AD95" s="19"/>
      <c r="AE95" s="19"/>
      <c r="AF95" s="32"/>
      <c r="AG95" s="27"/>
      <c r="AH95" s="19"/>
      <c r="AI95" s="19"/>
      <c r="AJ95" s="32"/>
      <c r="AK95" s="26"/>
      <c r="AL95" s="19"/>
      <c r="AM95" s="19"/>
      <c r="AN95" s="32"/>
      <c r="AO95" s="27">
        <v>0</v>
      </c>
      <c r="AP95" s="19">
        <v>60</v>
      </c>
      <c r="AQ95" s="19">
        <v>0</v>
      </c>
      <c r="AR95" s="32">
        <v>2</v>
      </c>
      <c r="AS95" s="26"/>
      <c r="AT95" s="19"/>
      <c r="AU95" s="19"/>
      <c r="AV95" s="32"/>
      <c r="AW95" s="27"/>
      <c r="AX95" s="19"/>
      <c r="AY95" s="19"/>
      <c r="AZ95" s="32"/>
      <c r="BA95" s="26"/>
      <c r="BB95" s="19"/>
      <c r="BC95" s="19"/>
      <c r="BD95" s="32"/>
      <c r="BE95" s="79"/>
    </row>
    <row r="96" spans="1:16381" ht="16" x14ac:dyDescent="0.2">
      <c r="A96" s="44">
        <v>73</v>
      </c>
      <c r="B96" s="51" t="s">
        <v>63</v>
      </c>
      <c r="C96" s="43" t="s">
        <v>161</v>
      </c>
      <c r="D96" s="56" t="s">
        <v>72</v>
      </c>
      <c r="E96" s="60" t="s">
        <v>2</v>
      </c>
      <c r="F96" s="58">
        <f t="shared" si="41"/>
        <v>60</v>
      </c>
      <c r="G96" s="19">
        <v>0</v>
      </c>
      <c r="H96" s="32">
        <v>0</v>
      </c>
      <c r="I96" s="10">
        <f>SUM(AP96+Z97+AX96)</f>
        <v>60</v>
      </c>
      <c r="J96" s="19">
        <v>0</v>
      </c>
      <c r="K96" s="10">
        <v>0</v>
      </c>
      <c r="L96" s="21">
        <f>SUM(AZ96)</f>
        <v>2</v>
      </c>
      <c r="M96" s="26"/>
      <c r="N96" s="19"/>
      <c r="O96" s="19"/>
      <c r="P96" s="32"/>
      <c r="Q96" s="27"/>
      <c r="R96" s="19"/>
      <c r="S96" s="19"/>
      <c r="T96" s="32"/>
      <c r="U96" s="26"/>
      <c r="V96" s="19"/>
      <c r="W96" s="19"/>
      <c r="X96" s="32"/>
      <c r="Y96" s="27"/>
      <c r="Z96" s="19"/>
      <c r="AA96" s="19"/>
      <c r="AB96" s="32"/>
      <c r="AC96" s="26"/>
      <c r="AD96" s="19"/>
      <c r="AE96" s="19"/>
      <c r="AF96" s="32"/>
      <c r="AG96" s="27"/>
      <c r="AH96" s="19"/>
      <c r="AI96" s="19"/>
      <c r="AJ96" s="32"/>
      <c r="AK96" s="26"/>
      <c r="AL96" s="19"/>
      <c r="AM96" s="19"/>
      <c r="AN96" s="32"/>
      <c r="AO96" s="27"/>
      <c r="AP96" s="19"/>
      <c r="AQ96" s="19"/>
      <c r="AR96" s="32"/>
      <c r="AS96" s="26"/>
      <c r="AT96" s="19"/>
      <c r="AU96" s="19"/>
      <c r="AV96" s="32"/>
      <c r="AW96" s="27">
        <v>0</v>
      </c>
      <c r="AX96" s="19">
        <v>60</v>
      </c>
      <c r="AY96" s="19">
        <v>0</v>
      </c>
      <c r="AZ96" s="32">
        <v>2</v>
      </c>
      <c r="BA96" s="26"/>
      <c r="BB96" s="19"/>
      <c r="BC96" s="19"/>
      <c r="BD96" s="32"/>
      <c r="BE96" s="79"/>
    </row>
    <row r="97" spans="1:59" ht="17" thickBot="1" x14ac:dyDescent="0.25">
      <c r="A97" s="53">
        <v>74</v>
      </c>
      <c r="B97" s="180" t="s">
        <v>64</v>
      </c>
      <c r="C97" s="181" t="s">
        <v>162</v>
      </c>
      <c r="D97" s="182" t="s">
        <v>72</v>
      </c>
      <c r="E97" s="12" t="s">
        <v>2</v>
      </c>
      <c r="F97" s="58">
        <f>SUM(G97:K97)</f>
        <v>60</v>
      </c>
      <c r="G97" s="19">
        <v>0</v>
      </c>
      <c r="H97" s="32">
        <v>0</v>
      </c>
      <c r="I97" s="10">
        <v>60</v>
      </c>
      <c r="J97" s="19">
        <v>0</v>
      </c>
      <c r="K97" s="10">
        <v>0</v>
      </c>
      <c r="L97" s="21">
        <f>SUM(AZ97)</f>
        <v>2</v>
      </c>
      <c r="M97" s="26"/>
      <c r="N97" s="19"/>
      <c r="O97" s="19"/>
      <c r="P97" s="32"/>
      <c r="Q97" s="27"/>
      <c r="R97" s="19"/>
      <c r="S97" s="19"/>
      <c r="T97" s="32"/>
      <c r="U97" s="26"/>
      <c r="V97" s="19"/>
      <c r="W97" s="19"/>
      <c r="X97" s="32"/>
      <c r="Y97" s="27"/>
      <c r="Z97" s="19"/>
      <c r="AA97" s="19"/>
      <c r="AB97" s="32"/>
      <c r="AC97" s="26"/>
      <c r="AD97" s="19"/>
      <c r="AE97" s="19"/>
      <c r="AF97" s="32"/>
      <c r="AG97" s="27"/>
      <c r="AH97" s="19"/>
      <c r="AI97" s="19"/>
      <c r="AJ97" s="32"/>
      <c r="AK97" s="26"/>
      <c r="AL97" s="19"/>
      <c r="AM97" s="19"/>
      <c r="AN97" s="32"/>
      <c r="AO97" s="27"/>
      <c r="AP97" s="19"/>
      <c r="AQ97" s="19"/>
      <c r="AR97" s="32"/>
      <c r="AS97" s="26"/>
      <c r="AT97" s="19"/>
      <c r="AU97" s="19"/>
      <c r="AV97" s="32"/>
      <c r="AW97" s="27">
        <v>0</v>
      </c>
      <c r="AX97" s="19">
        <v>60</v>
      </c>
      <c r="AY97" s="19">
        <v>0</v>
      </c>
      <c r="AZ97" s="32">
        <v>2</v>
      </c>
      <c r="BA97" s="26"/>
      <c r="BB97" s="19"/>
      <c r="BC97" s="19"/>
      <c r="BD97" s="32"/>
      <c r="BE97" s="79"/>
    </row>
    <row r="98" spans="1:59" ht="16" thickBot="1" x14ac:dyDescent="0.25">
      <c r="A98" s="355" t="s">
        <v>163</v>
      </c>
      <c r="B98" s="356"/>
      <c r="C98" s="356"/>
      <c r="D98" s="356"/>
      <c r="E98" s="357"/>
      <c r="F98" s="9">
        <f>SUM(F90:F97)</f>
        <v>600</v>
      </c>
      <c r="G98" s="19">
        <v>0</v>
      </c>
      <c r="H98" s="32">
        <v>0</v>
      </c>
      <c r="I98" s="10">
        <f>SUM(I90:I97)</f>
        <v>600</v>
      </c>
      <c r="J98" s="19">
        <v>0</v>
      </c>
      <c r="K98" s="10">
        <v>0</v>
      </c>
      <c r="L98" s="9">
        <f>SUM(L90:L97)</f>
        <v>20</v>
      </c>
      <c r="M98" s="11"/>
      <c r="N98" s="10"/>
      <c r="O98" s="10"/>
      <c r="P98" s="30"/>
      <c r="Q98" s="33">
        <v>0</v>
      </c>
      <c r="R98" s="10">
        <v>120</v>
      </c>
      <c r="S98" s="10">
        <v>0</v>
      </c>
      <c r="T98" s="30">
        <v>4</v>
      </c>
      <c r="U98" s="11"/>
      <c r="V98" s="10"/>
      <c r="W98" s="10"/>
      <c r="X98" s="30"/>
      <c r="Y98" s="33">
        <v>0</v>
      </c>
      <c r="Z98" s="10">
        <v>120</v>
      </c>
      <c r="AA98" s="10">
        <v>0</v>
      </c>
      <c r="AB98" s="30">
        <v>4</v>
      </c>
      <c r="AC98" s="11"/>
      <c r="AD98" s="10"/>
      <c r="AE98" s="10"/>
      <c r="AF98" s="30"/>
      <c r="AG98" s="33">
        <v>0</v>
      </c>
      <c r="AH98" s="10">
        <v>120</v>
      </c>
      <c r="AI98" s="10">
        <v>0</v>
      </c>
      <c r="AJ98" s="30">
        <v>4</v>
      </c>
      <c r="AK98" s="11"/>
      <c r="AL98" s="10"/>
      <c r="AM98" s="10"/>
      <c r="AN98" s="30"/>
      <c r="AO98" s="33">
        <v>0</v>
      </c>
      <c r="AP98" s="10">
        <v>120</v>
      </c>
      <c r="AQ98" s="10">
        <v>0</v>
      </c>
      <c r="AR98" s="30">
        <v>4</v>
      </c>
      <c r="AS98" s="11"/>
      <c r="AT98" s="10"/>
      <c r="AU98" s="10"/>
      <c r="AV98" s="30"/>
      <c r="AW98" s="33">
        <v>0</v>
      </c>
      <c r="AX98" s="10">
        <v>120</v>
      </c>
      <c r="AY98" s="10">
        <v>0</v>
      </c>
      <c r="AZ98" s="30">
        <v>4</v>
      </c>
      <c r="BA98" s="11"/>
      <c r="BB98" s="10"/>
      <c r="BC98" s="10"/>
      <c r="BD98" s="30"/>
      <c r="BE98" s="79"/>
    </row>
    <row r="99" spans="1:59" ht="16" thickBot="1" x14ac:dyDescent="0.25">
      <c r="A99" s="54"/>
      <c r="B99" s="59"/>
      <c r="C99" s="57"/>
      <c r="D99" s="183"/>
      <c r="E99" s="59"/>
      <c r="F99" s="9"/>
      <c r="G99" s="10"/>
      <c r="H99" s="10"/>
      <c r="I99" s="10"/>
      <c r="J99" s="10"/>
      <c r="K99" s="10"/>
      <c r="L99" s="30"/>
      <c r="M99" s="11"/>
      <c r="N99" s="10"/>
      <c r="O99" s="10"/>
      <c r="P99" s="30"/>
      <c r="Q99" s="33"/>
      <c r="R99" s="10"/>
      <c r="S99" s="10"/>
      <c r="T99" s="30"/>
      <c r="U99" s="11"/>
      <c r="V99" s="10"/>
      <c r="W99" s="10"/>
      <c r="X99" s="30"/>
      <c r="Y99" s="33"/>
      <c r="Z99" s="10"/>
      <c r="AA99" s="10"/>
      <c r="AB99" s="30"/>
      <c r="AC99" s="11"/>
      <c r="AD99" s="10"/>
      <c r="AE99" s="10"/>
      <c r="AF99" s="30"/>
      <c r="AG99" s="33"/>
      <c r="AH99" s="10"/>
      <c r="AI99" s="10"/>
      <c r="AJ99" s="30"/>
      <c r="AK99" s="11"/>
      <c r="AL99" s="10"/>
      <c r="AM99" s="10"/>
      <c r="AN99" s="30"/>
      <c r="AO99" s="33"/>
      <c r="AP99" s="10"/>
      <c r="AQ99" s="10"/>
      <c r="AR99" s="30"/>
      <c r="AS99" s="11"/>
      <c r="AT99" s="10"/>
      <c r="AU99" s="10"/>
      <c r="AV99" s="30"/>
      <c r="AW99" s="33"/>
      <c r="AX99" s="10"/>
      <c r="AY99" s="10"/>
      <c r="AZ99" s="30"/>
      <c r="BA99" s="11"/>
      <c r="BB99" s="10"/>
      <c r="BC99" s="10"/>
      <c r="BD99" s="30"/>
      <c r="BE99" s="80"/>
    </row>
    <row r="100" spans="1:59" ht="16" thickBot="1" x14ac:dyDescent="0.25">
      <c r="A100" s="349" t="s">
        <v>164</v>
      </c>
      <c r="B100" s="350"/>
      <c r="C100" s="351"/>
      <c r="D100" s="61"/>
      <c r="E100" s="62"/>
      <c r="F100" s="63">
        <f>SUM(F83+F88+F98)</f>
        <v>5849</v>
      </c>
      <c r="G100" s="64">
        <f>SUM(G98+G83+G88)</f>
        <v>1414</v>
      </c>
      <c r="H100" s="64">
        <f>SUM(H98+H83+H88)</f>
        <v>630</v>
      </c>
      <c r="I100" s="64">
        <f>SUM(I83+I88+I98)</f>
        <v>2585</v>
      </c>
      <c r="J100" s="64">
        <f>SUM(J98+J83+J88)</f>
        <v>0</v>
      </c>
      <c r="K100" s="64">
        <f>SUM(K98+K88+K83)</f>
        <v>1220</v>
      </c>
      <c r="L100" s="64">
        <f>SUM(L98+L83+L86)</f>
        <v>364</v>
      </c>
      <c r="M100" s="22">
        <f>SUM(M83+O88+M98)</f>
        <v>143</v>
      </c>
      <c r="N100" s="23">
        <f>SUM(N83+N88+N98)</f>
        <v>103</v>
      </c>
      <c r="O100" s="31">
        <f>SUM(O83+O88+O98)</f>
        <v>115</v>
      </c>
      <c r="P100" s="24">
        <f>SUM(P98+P86+P83)</f>
        <v>28</v>
      </c>
      <c r="Q100" s="22">
        <f t="shared" ref="Q100:X100" si="42">SUM(Q83+Q88+Q98)</f>
        <v>110</v>
      </c>
      <c r="R100" s="23">
        <f t="shared" si="42"/>
        <v>238</v>
      </c>
      <c r="S100" s="28">
        <f t="shared" si="42"/>
        <v>200</v>
      </c>
      <c r="T100" s="24">
        <f t="shared" si="42"/>
        <v>32</v>
      </c>
      <c r="U100" s="22">
        <f t="shared" si="42"/>
        <v>92</v>
      </c>
      <c r="V100" s="23">
        <f t="shared" si="42"/>
        <v>108</v>
      </c>
      <c r="W100" s="31">
        <f t="shared" si="42"/>
        <v>150</v>
      </c>
      <c r="X100" s="25">
        <f t="shared" si="42"/>
        <v>25</v>
      </c>
      <c r="Y100" s="22">
        <f>+SUM(Y83+Y88+Y98)</f>
        <v>143</v>
      </c>
      <c r="Z100" s="175">
        <f t="shared" ref="Z100:AM100" si="43">SUM(Z83+Z88+Z98)</f>
        <v>231</v>
      </c>
      <c r="AA100" s="176">
        <f t="shared" si="43"/>
        <v>171</v>
      </c>
      <c r="AB100" s="24">
        <f t="shared" si="43"/>
        <v>35</v>
      </c>
      <c r="AC100" s="22">
        <f t="shared" si="43"/>
        <v>155</v>
      </c>
      <c r="AD100" s="23">
        <f t="shared" si="43"/>
        <v>130</v>
      </c>
      <c r="AE100" s="31">
        <f t="shared" si="43"/>
        <v>71</v>
      </c>
      <c r="AF100" s="25">
        <f t="shared" si="43"/>
        <v>26</v>
      </c>
      <c r="AG100" s="22">
        <f t="shared" si="43"/>
        <v>215</v>
      </c>
      <c r="AH100" s="23">
        <f t="shared" si="43"/>
        <v>355</v>
      </c>
      <c r="AI100" s="175">
        <f t="shared" si="43"/>
        <v>59</v>
      </c>
      <c r="AJ100" s="24">
        <f t="shared" si="43"/>
        <v>35</v>
      </c>
      <c r="AK100" s="22">
        <f t="shared" si="43"/>
        <v>133</v>
      </c>
      <c r="AL100" s="23">
        <f t="shared" si="43"/>
        <v>227</v>
      </c>
      <c r="AM100" s="31">
        <f t="shared" si="43"/>
        <v>94</v>
      </c>
      <c r="AN100" s="25">
        <f>SUM(AN88+AN83+AN98)</f>
        <v>30</v>
      </c>
      <c r="AO100" s="22">
        <f t="shared" ref="AO100:BD100" si="44">SUM(AO83+AO88+AO98)</f>
        <v>123</v>
      </c>
      <c r="AP100" s="23">
        <f t="shared" si="44"/>
        <v>356</v>
      </c>
      <c r="AQ100" s="175">
        <f t="shared" si="44"/>
        <v>99</v>
      </c>
      <c r="AR100" s="24">
        <f t="shared" si="44"/>
        <v>31</v>
      </c>
      <c r="AS100" s="22">
        <f t="shared" si="44"/>
        <v>151</v>
      </c>
      <c r="AT100" s="28">
        <f t="shared" si="44"/>
        <v>233</v>
      </c>
      <c r="AU100" s="28">
        <f t="shared" si="44"/>
        <v>183</v>
      </c>
      <c r="AV100" s="28">
        <f t="shared" si="44"/>
        <v>32</v>
      </c>
      <c r="AW100" s="28">
        <f t="shared" si="44"/>
        <v>149</v>
      </c>
      <c r="AX100" s="23">
        <f t="shared" si="44"/>
        <v>334</v>
      </c>
      <c r="AY100" s="175">
        <f t="shared" si="44"/>
        <v>78</v>
      </c>
      <c r="AZ100" s="24">
        <f t="shared" si="44"/>
        <v>30</v>
      </c>
      <c r="BA100" s="22">
        <f t="shared" si="44"/>
        <v>0</v>
      </c>
      <c r="BB100" s="23">
        <f t="shared" si="44"/>
        <v>900</v>
      </c>
      <c r="BC100" s="31">
        <f t="shared" si="44"/>
        <v>0</v>
      </c>
      <c r="BD100" s="31">
        <f t="shared" si="44"/>
        <v>60</v>
      </c>
      <c r="BE100" s="84"/>
    </row>
    <row r="101" spans="1:59" x14ac:dyDescent="0.2">
      <c r="A101" s="2"/>
    </row>
    <row r="102" spans="1:59" x14ac:dyDescent="0.2">
      <c r="A102" s="2"/>
      <c r="B102" s="302"/>
      <c r="C102" s="302"/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02"/>
      <c r="Q102" s="302"/>
      <c r="R102" s="302"/>
      <c r="S102" s="302"/>
      <c r="T102" s="302"/>
      <c r="U102" s="302"/>
      <c r="V102" s="302"/>
      <c r="W102" s="302"/>
      <c r="X102" s="302"/>
      <c r="Y102" s="302"/>
      <c r="Z102" s="302"/>
      <c r="AA102" s="302"/>
      <c r="AB102" s="302"/>
      <c r="AC102" s="302"/>
      <c r="AD102" s="302"/>
      <c r="AE102" s="302"/>
      <c r="AF102" s="302"/>
      <c r="AG102" s="302"/>
      <c r="AH102" s="302"/>
      <c r="AI102" s="302"/>
      <c r="AJ102" s="302"/>
      <c r="AK102" s="302"/>
      <c r="AL102" s="302"/>
      <c r="AM102" s="302"/>
      <c r="AN102" s="302"/>
      <c r="AO102" s="302"/>
      <c r="AP102" s="302"/>
      <c r="AQ102" s="302"/>
      <c r="AR102" s="302"/>
      <c r="AS102" s="302"/>
      <c r="AT102" s="302"/>
      <c r="AU102" s="302"/>
      <c r="AV102" s="302"/>
      <c r="AW102" s="302"/>
      <c r="AX102" s="302"/>
      <c r="AY102" s="302"/>
      <c r="AZ102" s="302"/>
      <c r="BA102" s="302"/>
      <c r="BB102" s="302"/>
      <c r="BC102" s="302"/>
      <c r="BD102" s="302"/>
    </row>
    <row r="103" spans="1:59" x14ac:dyDescent="0.2">
      <c r="A103" s="2"/>
      <c r="B103" s="302" t="s">
        <v>165</v>
      </c>
      <c r="C103" s="302"/>
      <c r="D103" s="302"/>
      <c r="E103" s="302"/>
      <c r="F103" s="302"/>
      <c r="G103" s="302"/>
      <c r="H103" s="302"/>
      <c r="I103" s="302"/>
      <c r="J103" s="302"/>
      <c r="K103" s="302"/>
      <c r="L103" s="302"/>
      <c r="M103" s="302"/>
      <c r="N103" s="302"/>
      <c r="O103" s="302"/>
      <c r="P103" s="302"/>
      <c r="Q103" s="302"/>
      <c r="R103" s="302"/>
      <c r="S103" s="302"/>
      <c r="T103" s="302"/>
      <c r="U103" s="302"/>
      <c r="V103" s="302"/>
      <c r="W103" s="302"/>
      <c r="X103" s="302"/>
      <c r="Y103" s="302"/>
      <c r="Z103" s="302"/>
      <c r="AA103" s="302"/>
      <c r="AB103" s="302"/>
      <c r="AC103" s="302"/>
      <c r="AD103" s="302"/>
      <c r="AE103" s="302"/>
      <c r="AF103" s="302"/>
      <c r="AG103" s="302"/>
      <c r="AH103" s="302"/>
      <c r="AI103" s="302"/>
      <c r="AJ103" s="302"/>
      <c r="AK103" s="302"/>
      <c r="AL103" s="302"/>
      <c r="AM103" s="302"/>
      <c r="AN103" s="302"/>
      <c r="AO103" s="302"/>
      <c r="AP103" s="302"/>
      <c r="AQ103" s="302"/>
      <c r="AR103" s="302"/>
      <c r="AS103" s="302"/>
      <c r="AT103" s="302"/>
      <c r="AU103" s="302"/>
      <c r="AV103" s="302"/>
      <c r="AW103" s="302"/>
      <c r="AX103" s="302"/>
      <c r="AY103" s="302"/>
      <c r="AZ103" s="302"/>
      <c r="BA103" s="302"/>
      <c r="BB103" s="302"/>
      <c r="BC103" s="302"/>
      <c r="BD103" s="302"/>
    </row>
    <row r="104" spans="1:59" x14ac:dyDescent="0.2">
      <c r="A104" s="2"/>
      <c r="B104" s="302" t="s">
        <v>165</v>
      </c>
      <c r="C104" s="302"/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02"/>
      <c r="Q104" s="302"/>
      <c r="R104" s="302"/>
      <c r="S104" s="302"/>
      <c r="T104" s="302"/>
      <c r="U104" s="302"/>
      <c r="V104" s="302"/>
      <c r="W104" s="302"/>
      <c r="X104" s="302"/>
      <c r="Y104" s="302"/>
      <c r="Z104" s="302"/>
      <c r="AA104" s="302"/>
      <c r="AB104" s="302"/>
      <c r="AC104" s="302"/>
      <c r="AD104" s="302"/>
      <c r="AE104" s="302"/>
      <c r="AF104" s="302"/>
      <c r="AG104" s="302"/>
      <c r="AH104" s="302"/>
      <c r="AI104" s="302"/>
      <c r="AJ104" s="302"/>
      <c r="AK104" s="302"/>
      <c r="AL104" s="302"/>
      <c r="AM104" s="302"/>
      <c r="AN104" s="302"/>
      <c r="AO104" s="302"/>
      <c r="AP104" s="302"/>
      <c r="AQ104" s="302"/>
      <c r="AR104" s="302"/>
      <c r="AS104" s="302"/>
      <c r="AT104" s="302"/>
      <c r="AU104" s="302"/>
      <c r="AV104" s="302"/>
      <c r="AW104" s="302"/>
      <c r="AX104" s="302"/>
      <c r="AY104" s="302"/>
      <c r="AZ104" s="302"/>
      <c r="BA104" s="302"/>
      <c r="BB104" s="302"/>
      <c r="BC104" s="302"/>
      <c r="BD104" s="302"/>
    </row>
    <row r="105" spans="1:59" ht="0.75" customHeight="1" x14ac:dyDescent="0.2">
      <c r="A105" s="2"/>
      <c r="B105" s="302" t="s">
        <v>166</v>
      </c>
      <c r="C105" s="302"/>
      <c r="D105" s="302"/>
      <c r="E105" s="302"/>
      <c r="F105" s="302"/>
      <c r="G105" s="302"/>
      <c r="H105" s="302"/>
      <c r="I105" s="302"/>
      <c r="J105" s="302"/>
      <c r="K105" s="302"/>
      <c r="L105" s="302"/>
      <c r="M105" s="302"/>
      <c r="N105" s="302"/>
      <c r="O105" s="302"/>
      <c r="P105" s="302"/>
      <c r="Q105" s="302"/>
      <c r="R105" s="302"/>
      <c r="S105" s="302"/>
      <c r="T105" s="302"/>
      <c r="U105" s="302"/>
      <c r="V105" s="302"/>
      <c r="W105" s="302"/>
      <c r="X105" s="302"/>
      <c r="Y105" s="302"/>
      <c r="Z105" s="302"/>
      <c r="AA105" s="302"/>
      <c r="AB105" s="302"/>
      <c r="AC105" s="302"/>
      <c r="AD105" s="302"/>
      <c r="AE105" s="302"/>
      <c r="AF105" s="302"/>
      <c r="AG105" s="302"/>
      <c r="AH105" s="302"/>
      <c r="AI105" s="302"/>
      <c r="AJ105" s="302"/>
      <c r="AK105" s="302"/>
      <c r="AL105" s="302"/>
      <c r="AM105" s="302"/>
      <c r="AN105" s="302"/>
      <c r="AO105" s="302"/>
      <c r="AP105" s="302"/>
      <c r="AQ105" s="302"/>
      <c r="AR105" s="302"/>
      <c r="AS105" s="302"/>
      <c r="AT105" s="302"/>
      <c r="AU105" s="302"/>
      <c r="AV105" s="302"/>
      <c r="AW105" s="302"/>
      <c r="AX105" s="302"/>
      <c r="AY105" s="302"/>
      <c r="AZ105" s="302"/>
      <c r="BA105" s="302"/>
      <c r="BB105" s="302"/>
      <c r="BC105" s="302"/>
      <c r="BD105" s="302"/>
    </row>
    <row r="106" spans="1:59" ht="15" hidden="1" customHeight="1" x14ac:dyDescent="0.2">
      <c r="A106" s="2"/>
      <c r="B106" s="4"/>
      <c r="C106" s="301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9" ht="28.5" customHeight="1" x14ac:dyDescent="0.2">
      <c r="A107" s="2"/>
      <c r="B107" s="4"/>
      <c r="C107" s="301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72"/>
    </row>
    <row r="108" spans="1:59" ht="64.5" customHeight="1" x14ac:dyDescent="0.2">
      <c r="A108" s="2"/>
      <c r="B108" s="303" t="s">
        <v>167</v>
      </c>
      <c r="C108" s="303"/>
      <c r="D108" s="303"/>
      <c r="E108" s="303"/>
      <c r="F108" s="303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72"/>
      <c r="BF108" s="3"/>
      <c r="BG108" s="3"/>
    </row>
    <row r="109" spans="1:59" x14ac:dyDescent="0.2">
      <c r="A109" s="2"/>
      <c r="B109" s="303"/>
      <c r="C109" s="303"/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3"/>
      <c r="R109" s="303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  <c r="AF109" s="303"/>
      <c r="AG109" s="303"/>
      <c r="AH109" s="303"/>
      <c r="AI109" s="303"/>
      <c r="AJ109" s="303"/>
      <c r="AK109" s="303"/>
      <c r="AL109" s="303"/>
      <c r="AM109" s="303"/>
      <c r="AN109" s="303"/>
      <c r="AO109" s="303"/>
      <c r="AP109" s="303"/>
      <c r="AQ109" s="303"/>
      <c r="AR109" s="303"/>
      <c r="AS109" s="303"/>
      <c r="AT109" s="303"/>
      <c r="AU109" s="303"/>
      <c r="AV109" s="303"/>
      <c r="AW109" s="303"/>
      <c r="AX109" s="303"/>
      <c r="AY109" s="303"/>
      <c r="AZ109" s="303"/>
      <c r="BA109" s="303"/>
      <c r="BB109" s="303"/>
      <c r="BC109" s="303"/>
      <c r="BD109" s="303"/>
      <c r="BE109"/>
    </row>
    <row r="110" spans="1:59" ht="12.75" customHeight="1" x14ac:dyDescent="0.2">
      <c r="S110" t="s">
        <v>75</v>
      </c>
      <c r="AH110" s="86" t="s">
        <v>76</v>
      </c>
      <c r="BE110"/>
    </row>
    <row r="111" spans="1:59" x14ac:dyDescent="0.2">
      <c r="AH111" s="85" t="s">
        <v>77</v>
      </c>
      <c r="BE111"/>
    </row>
    <row r="112" spans="1:59" x14ac:dyDescent="0.2">
      <c r="AH112" s="85" t="s">
        <v>78</v>
      </c>
      <c r="BE112"/>
    </row>
    <row r="113" spans="34:57" x14ac:dyDescent="0.2">
      <c r="AH113" s="85" t="s">
        <v>74</v>
      </c>
      <c r="BE113"/>
    </row>
    <row r="114" spans="34:57" x14ac:dyDescent="0.2">
      <c r="BE114"/>
    </row>
  </sheetData>
  <mergeCells count="44">
    <mergeCell ref="AS9:AZ10"/>
    <mergeCell ref="BE9:BE14"/>
    <mergeCell ref="BA73:BE73"/>
    <mergeCell ref="A100:C100"/>
    <mergeCell ref="B104:BD104"/>
    <mergeCell ref="B103:BD103"/>
    <mergeCell ref="B102:BD102"/>
    <mergeCell ref="A83:C83"/>
    <mergeCell ref="A98:E98"/>
    <mergeCell ref="A84:BD84"/>
    <mergeCell ref="A85:BD85"/>
    <mergeCell ref="A88:C88"/>
    <mergeCell ref="A2:BD2"/>
    <mergeCell ref="A3:BD3"/>
    <mergeCell ref="BA11:BD12"/>
    <mergeCell ref="F9:L12"/>
    <mergeCell ref="M11:P12"/>
    <mergeCell ref="Q11:T12"/>
    <mergeCell ref="U11:X12"/>
    <mergeCell ref="Y11:AB12"/>
    <mergeCell ref="A4:BD4"/>
    <mergeCell ref="A5:BD5"/>
    <mergeCell ref="A6:BD6"/>
    <mergeCell ref="AW11:AZ12"/>
    <mergeCell ref="D9:D13"/>
    <mergeCell ref="AK11:AN12"/>
    <mergeCell ref="AS11:AV12"/>
    <mergeCell ref="AO11:AR12"/>
    <mergeCell ref="B105:BD105"/>
    <mergeCell ref="B108:BD109"/>
    <mergeCell ref="A1:BD1"/>
    <mergeCell ref="A7:BD7"/>
    <mergeCell ref="A8:BD8"/>
    <mergeCell ref="A9:A13"/>
    <mergeCell ref="E9:E13"/>
    <mergeCell ref="C9:C13"/>
    <mergeCell ref="B9:B13"/>
    <mergeCell ref="M9:T10"/>
    <mergeCell ref="AK9:AR10"/>
    <mergeCell ref="BA9:BD10"/>
    <mergeCell ref="U9:AB10"/>
    <mergeCell ref="AC9:AJ10"/>
    <mergeCell ref="AC11:AF12"/>
    <mergeCell ref="AG11:AJ12"/>
  </mergeCells>
  <printOptions horizontalCentered="1" verticalCentered="1" gridLines="1"/>
  <pageMargins left="0.23622047244094491" right="0.23622047244094491" top="0" bottom="0" header="0" footer="0"/>
  <pageSetup paperSize="8" scale="4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"/>
  <sheetViews>
    <sheetView zoomScale="70" zoomScaleNormal="70" workbookViewId="0">
      <selection activeCell="N1" sqref="N1"/>
    </sheetView>
  </sheetViews>
  <sheetFormatPr baseColWidth="10" defaultColWidth="8.83203125" defaultRowHeight="15" x14ac:dyDescent="0.2"/>
  <cols>
    <col min="1" max="1" width="66" customWidth="1"/>
    <col min="2" max="2" width="33.6640625" customWidth="1"/>
    <col min="3" max="3" width="82.1640625" customWidth="1"/>
    <col min="4" max="4" width="12.83203125" customWidth="1"/>
    <col min="5" max="5" width="5.5" customWidth="1"/>
    <col min="6" max="41" width="3.6640625" customWidth="1"/>
  </cols>
  <sheetData>
    <row r="1" spans="1:16" ht="180.75" customHeight="1" thickBot="1" x14ac:dyDescent="0.25">
      <c r="A1" s="65" t="s">
        <v>188</v>
      </c>
      <c r="B1" s="66" t="s">
        <v>199</v>
      </c>
      <c r="C1" s="67" t="s">
        <v>200</v>
      </c>
      <c r="D1" t="s">
        <v>201</v>
      </c>
      <c r="E1" t="s">
        <v>0</v>
      </c>
    </row>
    <row r="2" spans="1:16" ht="55.5" customHeight="1" thickBot="1" x14ac:dyDescent="0.25">
      <c r="A2" s="68" t="s">
        <v>189</v>
      </c>
      <c r="B2" s="69">
        <v>300</v>
      </c>
      <c r="C2" s="70">
        <v>25</v>
      </c>
      <c r="D2">
        <f>SUM('Study schedule 2021-2027'!F17+'Study schedule 2021-2027'!F18)</f>
        <v>315</v>
      </c>
      <c r="E2">
        <f>SUM('Study schedule 2021-2027'!L17+'Study schedule 2021-2027'!L18)</f>
        <v>27</v>
      </c>
    </row>
    <row r="3" spans="1:16" ht="53.25" customHeight="1" thickBot="1" x14ac:dyDescent="0.25">
      <c r="A3" s="68" t="s">
        <v>190</v>
      </c>
      <c r="B3" s="69">
        <v>525</v>
      </c>
      <c r="C3" s="70">
        <v>43</v>
      </c>
      <c r="D3">
        <f>SUM('Study schedule 2021-2027'!F19,'Study schedule 2021-2027'!F20,'Study schedule 2021-2027'!F21,'Study schedule 2021-2027'!F23,'Study schedule 2021-2027'!F28,'Study schedule 2021-2027'!F27,'Study schedule 2021-2027'!F30,'Study schedule 2021-2027'!F37,'Study schedule 2021-2027'!F60)</f>
        <v>526</v>
      </c>
      <c r="E3">
        <f>SUM('Study schedule 2021-2027'!L19,'Study schedule 2021-2027'!L20,'Study schedule 2021-2027'!L21,'Study schedule 2021-2027'!L23,'Study schedule 2021-2027'!L27,'Study schedule 2021-2027'!L28,'Study schedule 2021-2027'!L30,'Study schedule 2021-2027'!L37,'Study schedule 2021-2027'!L60)</f>
        <v>43</v>
      </c>
      <c r="F3">
        <f>SUM('Study schedule 2021-2027'!H20,'Study schedule 2021-2027'!H21,'Study schedule 2021-2027'!H23,'Study schedule 2021-2027'!H28,'Study schedule 2021-2027'!H29,'Study schedule 2021-2027'!H30,'Study schedule 2021-2027'!H37,'Study schedule 2021-2027'!H60)</f>
        <v>215</v>
      </c>
      <c r="G3">
        <f>SUM('Study schedule 2021-2027'!I20,'Study schedule 2021-2027'!I21,'Study schedule 2021-2027'!I23,'Study schedule 2021-2027'!I28,'Study schedule 2021-2027'!I29,'Study schedule 2021-2027'!I30,'Study schedule 2021-2027'!I37,'Study schedule 2021-2027'!I60)</f>
        <v>0</v>
      </c>
      <c r="H3">
        <f>SUM('Study schedule 2021-2027'!J20,'Study schedule 2021-2027'!J21,'Study schedule 2021-2027'!J23,'Study schedule 2021-2027'!J28,'Study schedule 2021-2027'!J29,'Study schedule 2021-2027'!J30,'Study schedule 2021-2027'!J37,'Study schedule 2021-2027'!J60)</f>
        <v>0</v>
      </c>
      <c r="I3">
        <f>SUM('Study schedule 2021-2027'!K20,'Study schedule 2021-2027'!K21,'Study schedule 2021-2027'!K23,'Study schedule 2021-2027'!K28,'Study schedule 2021-2027'!K29,'Study schedule 2021-2027'!K30,'Study schedule 2021-2027'!K37,'Study schedule 2021-2027'!K60)</f>
        <v>163</v>
      </c>
      <c r="J3">
        <f>SUM('Study schedule 2021-2027'!L20,'Study schedule 2021-2027'!L21,'Study schedule 2021-2027'!L23,'Study schedule 2021-2027'!L28,'Study schedule 2021-2027'!L29,'Study schedule 2021-2027'!L30,'Study schedule 2021-2027'!L37,'Study schedule 2021-2027'!L60)</f>
        <v>50</v>
      </c>
      <c r="K3">
        <f>SUM('Study schedule 2021-2027'!M20,'Study schedule 2021-2027'!M21,'Study schedule 2021-2027'!M23,'Study schedule 2021-2027'!M28,'Study schedule 2021-2027'!M29,'Study schedule 2021-2027'!M30,'Study schedule 2021-2027'!M37,'Study schedule 2021-2027'!M60)</f>
        <v>30</v>
      </c>
      <c r="L3">
        <f>SUM('Study schedule 2021-2027'!N20,'Study schedule 2021-2027'!N21,'Study schedule 2021-2027'!N23,'Study schedule 2021-2027'!N28,'Study schedule 2021-2027'!N29,'Study schedule 2021-2027'!N30,'Study schedule 2021-2027'!N37,'Study schedule 2021-2027'!N60)</f>
        <v>30</v>
      </c>
      <c r="M3">
        <f>SUM('Study schedule 2021-2027'!O20,'Study schedule 2021-2027'!O21,'Study schedule 2021-2027'!O23,'Study schedule 2021-2027'!O28,'Study schedule 2021-2027'!O29,'Study schedule 2021-2027'!O30,'Study schedule 2021-2027'!O37,'Study schedule 2021-2027'!O60)</f>
        <v>20</v>
      </c>
      <c r="N3">
        <f>SUM('Study schedule 2021-2027'!P20,'Study schedule 2021-2027'!P21,'Study schedule 2021-2027'!P23,'Study schedule 2021-2027'!P28,'Study schedule 2021-2027'!P29,'Study schedule 2021-2027'!P30,'Study schedule 2021-2027'!P37,'Study schedule 2021-2027'!P60)</f>
        <v>7</v>
      </c>
      <c r="O3">
        <f>SUM('Study schedule 2021-2027'!Q20,'Study schedule 2021-2027'!Q21,'Study schedule 2021-2027'!Q23,'Study schedule 2021-2027'!Q28,'Study schedule 2021-2027'!Q29,'Study schedule 2021-2027'!Q30,'Study schedule 2021-2027'!Q37,'Study schedule 2021-2027'!Q60)</f>
        <v>30</v>
      </c>
      <c r="P3">
        <f>SUM('Study schedule 2021-2027'!R20,'Study schedule 2021-2027'!R21,'Study schedule 2021-2027'!R23,'Study schedule 2021-2027'!R28,'Study schedule 2021-2027'!R29,'Study schedule 2021-2027'!R30,'Study schedule 2021-2027'!R37,'Study schedule 2021-2027'!R60)</f>
        <v>30</v>
      </c>
    </row>
    <row r="4" spans="1:16" ht="57" customHeight="1" thickBot="1" x14ac:dyDescent="0.25">
      <c r="A4" s="68" t="s">
        <v>191</v>
      </c>
      <c r="B4" s="69">
        <v>525</v>
      </c>
      <c r="C4" s="70">
        <v>43</v>
      </c>
      <c r="D4">
        <f>SUM('Study schedule 2021-2027'!F29,'Study schedule 2021-2027'!F31,'Study schedule 2021-2027'!F32,'Study schedule 2021-2027'!F33,'Study schedule 2021-2027'!F38,'Study schedule 2021-2027'!F39,'Study schedule 2021-2027'!F40,'Study schedule 2021-2027'!F64)</f>
        <v>646</v>
      </c>
      <c r="E4">
        <f>SUM('Study schedule 2021-2027'!L29,'Study schedule 2021-2027'!L31,'Study schedule 2021-2027'!L32,'Study schedule 2021-2027'!L33,'Study schedule 2021-2027'!L38,'Study schedule 2021-2027'!L39,'Study schedule 2021-2027'!L40,'Study schedule 2021-2027'!L64)</f>
        <v>50</v>
      </c>
      <c r="F4">
        <f>SUM('Study schedule 2021-2027'!H31,'Study schedule 2021-2027'!H32,'Study schedule 2021-2027'!H33,'Study schedule 2021-2027'!H40,'Study schedule 2021-2027'!H39,'Study schedule 2021-2027'!H38,'Study schedule 2021-2027'!H64)</f>
        <v>254</v>
      </c>
      <c r="G4">
        <f>SUM('Study schedule 2021-2027'!I31,'Study schedule 2021-2027'!I32,'Study schedule 2021-2027'!I33,'Study schedule 2021-2027'!I40,'Study schedule 2021-2027'!I39,'Study schedule 2021-2027'!I38,'Study schedule 2021-2027'!I64)</f>
        <v>30</v>
      </c>
      <c r="H4">
        <f>SUM('Study schedule 2021-2027'!J31,'Study schedule 2021-2027'!J32,'Study schedule 2021-2027'!J33,'Study schedule 2021-2027'!J40,'Study schedule 2021-2027'!J39,'Study schedule 2021-2027'!J38,'Study schedule 2021-2027'!J64)</f>
        <v>0</v>
      </c>
      <c r="I4">
        <f>SUM('Study schedule 2021-2027'!K31,'Study schedule 2021-2027'!K32,'Study schedule 2021-2027'!K33,'Study schedule 2021-2027'!K40,'Study schedule 2021-2027'!K39,'Study schedule 2021-2027'!K38,'Study schedule 2021-2027'!K64)</f>
        <v>41</v>
      </c>
      <c r="J4">
        <f>SUM('Study schedule 2021-2027'!L31,'Study schedule 2021-2027'!L32,'Study schedule 2021-2027'!L33,'Study schedule 2021-2027'!L40,'Study schedule 2021-2027'!L39,'Study schedule 2021-2027'!L38,'Study schedule 2021-2027'!L64)</f>
        <v>41</v>
      </c>
      <c r="K4">
        <f>SUM('Study schedule 2021-2027'!M31,'Study schedule 2021-2027'!M32,'Study schedule 2021-2027'!M33,'Study schedule 2021-2027'!M40,'Study schedule 2021-2027'!M39,'Study schedule 2021-2027'!M38,'Study schedule 2021-2027'!M64)</f>
        <v>0</v>
      </c>
      <c r="L4">
        <f>SUM('Study schedule 2021-2027'!N31,'Study schedule 2021-2027'!N32,'Study schedule 2021-2027'!N33,'Study schedule 2021-2027'!N40,'Study schedule 2021-2027'!N39,'Study schedule 2021-2027'!N38,'Study schedule 2021-2027'!N64)</f>
        <v>0</v>
      </c>
      <c r="M4">
        <f>SUM('Study schedule 2021-2027'!O31,'Study schedule 2021-2027'!O32,'Study schedule 2021-2027'!O33,'Study schedule 2021-2027'!O40,'Study schedule 2021-2027'!O39,'Study schedule 2021-2027'!O38,'Study schedule 2021-2027'!O64)</f>
        <v>0</v>
      </c>
      <c r="N4">
        <f>SUM('Study schedule 2021-2027'!P31,'Study schedule 2021-2027'!P32,'Study schedule 2021-2027'!P33,'Study schedule 2021-2027'!P40,'Study schedule 2021-2027'!P39,'Study schedule 2021-2027'!P38,'Study schedule 2021-2027'!P64)</f>
        <v>0</v>
      </c>
      <c r="O4">
        <f>SUM('Study schedule 2021-2027'!Q31,'Study schedule 2021-2027'!Q32,'Study schedule 2021-2027'!Q33,'Study schedule 2021-2027'!Q40,'Study schedule 2021-2027'!Q39,'Study schedule 2021-2027'!Q38,'Study schedule 2021-2027'!Q64)</f>
        <v>0</v>
      </c>
      <c r="P4">
        <f>SUM('Study schedule 2021-2027'!R31,'Study schedule 2021-2027'!R32,'Study schedule 2021-2027'!R33,'Study schedule 2021-2027'!R40,'Study schedule 2021-2027'!R39,'Study schedule 2021-2027'!R38,'Study schedule 2021-2027'!R64)</f>
        <v>0</v>
      </c>
    </row>
    <row r="5" spans="1:16" ht="50.25" customHeight="1" thickBot="1" x14ac:dyDescent="0.25">
      <c r="A5" s="68" t="s">
        <v>192</v>
      </c>
      <c r="B5" s="69">
        <v>240</v>
      </c>
      <c r="C5" s="70">
        <v>12</v>
      </c>
      <c r="D5">
        <f>SUM('Study schedule 2021-2027'!F25,'Study schedule 2021-2027'!F26,'Study schedule 2021-2027'!F22,'Study schedule 2021-2027'!F36,'Study schedule 2021-2027'!F16,'Study schedule 2021-2027'!F58,'Study schedule 2021-2027'!F72)</f>
        <v>255</v>
      </c>
      <c r="E5">
        <f>SUM('Study schedule 2021-2027'!L22,'Study schedule 2021-2027'!L25,'Study schedule 2021-2027'!L26,'Study schedule 2021-2027'!L36,'Study schedule 2021-2027'!L58,'Study schedule 2021-2027'!L72)+'Study schedule 2021-2027'!L16</f>
        <v>15</v>
      </c>
      <c r="F5">
        <f>SUM('Study schedule 2021-2027'!H25,'Study schedule 2021-2027'!H26,'Study schedule 2021-2027'!H22,'Study schedule 2021-2027'!H36,'Study schedule 2021-2027'!H16,'Study schedule 2021-2027'!H58,'Study schedule 2021-2027'!H72)</f>
        <v>0</v>
      </c>
      <c r="G5">
        <f>SUM('Study schedule 2021-2027'!I25,'Study schedule 2021-2027'!I26,'Study schedule 2021-2027'!I22,'Study schedule 2021-2027'!I36,'Study schedule 2021-2027'!I16,'Study schedule 2021-2027'!I58,'Study schedule 2021-2027'!I72)</f>
        <v>0</v>
      </c>
      <c r="H5">
        <f>SUM('Study schedule 2021-2027'!J25,'Study schedule 2021-2027'!J26,'Study schedule 2021-2027'!J22,'Study schedule 2021-2027'!J36,'Study schedule 2021-2027'!J16,'Study schedule 2021-2027'!J58,'Study schedule 2021-2027'!J72)</f>
        <v>0</v>
      </c>
      <c r="I5">
        <f>SUM('Study schedule 2021-2027'!K25,'Study schedule 2021-2027'!K26,'Study schedule 2021-2027'!K22,'Study schedule 2021-2027'!K36,'Study schedule 2021-2027'!K16,'Study schedule 2021-2027'!K58,'Study schedule 2021-2027'!K72)</f>
        <v>170</v>
      </c>
      <c r="J5">
        <f>SUM('Study schedule 2021-2027'!L25,'Study schedule 2021-2027'!L26,'Study schedule 2021-2027'!L22,'Study schedule 2021-2027'!L36,'Study schedule 2021-2027'!L16,'Study schedule 2021-2027'!L58,'Study schedule 2021-2027'!L72)</f>
        <v>15</v>
      </c>
      <c r="K5">
        <f>SUM('Study schedule 2021-2027'!M25,'Study schedule 2021-2027'!M26,'Study schedule 2021-2027'!M22,'Study schedule 2021-2027'!M36,'Study schedule 2021-2027'!M16,'Study schedule 2021-2027'!M58,'Study schedule 2021-2027'!M72)</f>
        <v>55</v>
      </c>
      <c r="L5">
        <f>SUM('Study schedule 2021-2027'!N25,'Study schedule 2021-2027'!N26,'Study schedule 2021-2027'!N22,'Study schedule 2021-2027'!N36,'Study schedule 2021-2027'!N16,'Study schedule 2021-2027'!N58,'Study schedule 2021-2027'!N72)</f>
        <v>0</v>
      </c>
      <c r="M5">
        <f>SUM('Study schedule 2021-2027'!O25,'Study schedule 2021-2027'!O26,'Study schedule 2021-2027'!O22,'Study schedule 2021-2027'!O36,'Study schedule 2021-2027'!O16,'Study schedule 2021-2027'!O58,'Study schedule 2021-2027'!O72)</f>
        <v>30</v>
      </c>
      <c r="N5">
        <f>SUM('Study schedule 2021-2027'!P25,'Study schedule 2021-2027'!P26,'Study schedule 2021-2027'!P22,'Study schedule 2021-2027'!P36,'Study schedule 2021-2027'!P16,'Study schedule 2021-2027'!P58,'Study schedule 2021-2027'!P72)</f>
        <v>6</v>
      </c>
      <c r="O5">
        <f>SUM('Study schedule 2021-2027'!Q25,'Study schedule 2021-2027'!Q26,'Study schedule 2021-2027'!Q22,'Study schedule 2021-2027'!Q36,'Study schedule 2021-2027'!Q16,'Study schedule 2021-2027'!Q58,'Study schedule 2021-2027'!Q72)</f>
        <v>15</v>
      </c>
      <c r="P5">
        <f>SUM('Study schedule 2021-2027'!R25,'Study schedule 2021-2027'!R26,'Study schedule 2021-2027'!R22,'Study schedule 2021-2027'!R36,'Study schedule 2021-2027'!R16,'Study schedule 2021-2027'!R58,'Study schedule 2021-2027'!R72)</f>
        <v>0</v>
      </c>
    </row>
    <row r="6" spans="1:16" ht="57" customHeight="1" thickBot="1" x14ac:dyDescent="0.25">
      <c r="A6" s="68" t="s">
        <v>193</v>
      </c>
      <c r="B6" s="69">
        <v>1060</v>
      </c>
      <c r="C6" s="70">
        <v>65</v>
      </c>
      <c r="D6">
        <f>SUM('Study schedule 2021-2027'!F42,'Study schedule 2021-2027'!F43,'Study schedule 2021-2027'!F44,'Study schedule 2021-2027'!F47,'Study schedule 2021-2027'!F48,'Study schedule 2021-2027'!F49,'Study schedule 2021-2027'!F50,'Study schedule 2021-2027'!F51,'Study schedule 2021-2027'!F52,'Study schedule 2021-2027'!F55,'Study schedule 2021-2027'!F56,'Study schedule 2021-2027'!F61,'Study schedule 2021-2027'!F63,'Study schedule 2021-2027'!F67,'Study schedule 2021-2027'!F68,'Study schedule 2021-2027'!F71)</f>
        <v>1266</v>
      </c>
      <c r="E6">
        <f>$J$6</f>
        <v>77</v>
      </c>
      <c r="F6">
        <f>SUM('Study schedule 2021-2027'!H42,'Study schedule 2021-2027'!H43,'Study schedule 2021-2027'!H44,'Study schedule 2021-2027'!H47,'Study schedule 2021-2027'!H48,'Study schedule 2021-2027'!H49,'Study schedule 2021-2027'!H50,'Study schedule 2021-2027'!H51,'Study schedule 2021-2027'!H52,'Study schedule 2021-2027'!H55,'Study schedule 2021-2027'!H56,'Study schedule 2021-2027'!H61,'Study schedule 2021-2027'!H63,'Study schedule 2021-2027'!H67,'Study schedule 2021-2027'!H68,'Study schedule 2021-2027'!H71)</f>
        <v>0</v>
      </c>
      <c r="G6">
        <f>SUM('Study schedule 2021-2027'!I42,'Study schedule 2021-2027'!I43,'Study schedule 2021-2027'!I44,'Study schedule 2021-2027'!I47,'Study schedule 2021-2027'!I48,'Study schedule 2021-2027'!I49,'Study schedule 2021-2027'!I50,'Study schedule 2021-2027'!I51,'Study schedule 2021-2027'!I52,'Study schedule 2021-2027'!I55,'Study schedule 2021-2027'!I56,'Study schedule 2021-2027'!I61,'Study schedule 2021-2027'!I63,'Study schedule 2021-2027'!I67,'Study schedule 2021-2027'!I68,'Study schedule 2021-2027'!I71)</f>
        <v>580</v>
      </c>
      <c r="H6">
        <f>SUM('Study schedule 2021-2027'!J42,'Study schedule 2021-2027'!J43,'Study schedule 2021-2027'!J44,'Study schedule 2021-2027'!J47,'Study schedule 2021-2027'!J48,'Study schedule 2021-2027'!J49,'Study schedule 2021-2027'!J50,'Study schedule 2021-2027'!J51,'Study schedule 2021-2027'!J52,'Study schedule 2021-2027'!J55,'Study schedule 2021-2027'!J56,'Study schedule 2021-2027'!J61,'Study schedule 2021-2027'!J63,'Study schedule 2021-2027'!J67,'Study schedule 2021-2027'!J68,'Study schedule 2021-2027'!J71)</f>
        <v>0</v>
      </c>
      <c r="I6">
        <f>SUM('Study schedule 2021-2027'!K42,'Study schedule 2021-2027'!K43,'Study schedule 2021-2027'!K44,'Study schedule 2021-2027'!K47,'Study schedule 2021-2027'!K48,'Study schedule 2021-2027'!K49,'Study schedule 2021-2027'!K50,'Study schedule 2021-2027'!K51,'Study schedule 2021-2027'!K52,'Study schedule 2021-2027'!K55,'Study schedule 2021-2027'!K56,'Study schedule 2021-2027'!K61,'Study schedule 2021-2027'!K63,'Study schedule 2021-2027'!K67,'Study schedule 2021-2027'!K68,'Study schedule 2021-2027'!K71)</f>
        <v>234</v>
      </c>
      <c r="J6">
        <f>SUM('Study schedule 2021-2027'!L42,'Study schedule 2021-2027'!L43,'Study schedule 2021-2027'!L44,'Study schedule 2021-2027'!L47,'Study schedule 2021-2027'!L48,'Study schedule 2021-2027'!L49,'Study schedule 2021-2027'!L50,'Study schedule 2021-2027'!L51,'Study schedule 2021-2027'!L52,'Study schedule 2021-2027'!L55,'Study schedule 2021-2027'!L56,'Study schedule 2021-2027'!L61,'Study schedule 2021-2027'!L63,'Study schedule 2021-2027'!L67,'Study schedule 2021-2027'!L68,'Study schedule 2021-2027'!L71)</f>
        <v>77</v>
      </c>
      <c r="K6">
        <f>SUM('Study schedule 2021-2027'!M42,'Study schedule 2021-2027'!M43,'Study schedule 2021-2027'!M44,'Study schedule 2021-2027'!M47,'Study schedule 2021-2027'!M48,'Study schedule 2021-2027'!M49,'Study schedule 2021-2027'!M50,'Study schedule 2021-2027'!M51,'Study schedule 2021-2027'!M52,'Study schedule 2021-2027'!M55,'Study schedule 2021-2027'!M56,'Study schedule 2021-2027'!M61,'Study schedule 2021-2027'!M63,'Study schedule 2021-2027'!M67,'Study schedule 2021-2027'!M68,'Study schedule 2021-2027'!M71)</f>
        <v>0</v>
      </c>
      <c r="L6">
        <f>SUM('Study schedule 2021-2027'!N42,'Study schedule 2021-2027'!N43,'Study schedule 2021-2027'!N44,'Study schedule 2021-2027'!N47,'Study schedule 2021-2027'!N48,'Study schedule 2021-2027'!N49,'Study schedule 2021-2027'!N50,'Study schedule 2021-2027'!N51,'Study schedule 2021-2027'!N52,'Study schedule 2021-2027'!N55,'Study schedule 2021-2027'!N56,'Study schedule 2021-2027'!N61,'Study schedule 2021-2027'!N63,'Study schedule 2021-2027'!N67,'Study schedule 2021-2027'!N68,'Study schedule 2021-2027'!N71)</f>
        <v>0</v>
      </c>
    </row>
    <row r="7" spans="1:16" ht="39" customHeight="1" thickBot="1" x14ac:dyDescent="0.25">
      <c r="A7" s="68" t="s">
        <v>194</v>
      </c>
      <c r="B7" s="69">
        <v>900</v>
      </c>
      <c r="C7" s="70">
        <v>50</v>
      </c>
      <c r="D7">
        <f>SUM('Study schedule 2021-2027'!F24,'Study schedule 2021-2027'!F41,'Study schedule 2021-2027'!F45,'Study schedule 2021-2027'!F46,'Study schedule 2021-2027'!F53,'Study schedule 2021-2027'!F54,'Study schedule 2021-2027'!F57,'Study schedule 2021-2027'!F59,'Study schedule 2021-2027'!F62,'Study schedule 2021-2027'!F66,'Study schedule 2021-2027'!F69,'Study schedule 2021-2027'!F70)</f>
        <v>906</v>
      </c>
      <c r="E7">
        <f>SUM('Study schedule 2021-2027'!L24,'Study schedule 2021-2027'!L41,'Study schedule 2021-2027'!L45,'Study schedule 2021-2027'!L46,'Study schedule 2021-2027'!L53,'Study schedule 2021-2027'!L54,'Study schedule 2021-2027'!L57,'Study schedule 2021-2027'!L59,'Study schedule 2021-2027'!L62,'Study schedule 2021-2027'!L66,'Study schedule 2021-2027'!L69,'Study schedule 2021-2027'!L70)</f>
        <v>54</v>
      </c>
      <c r="F7" t="e">
        <f>SUM('Study schedule 2021-2027'!H24,'Study schedule 2021-2027'!H41,'Study schedule 2021-2027'!H45,'Study schedule 2021-2027'!H46,'Study schedule 2021-2027'!H53,'Study schedule 2021-2027'!H54,'Study schedule 2021-2027'!H57,'Study schedule 2021-2027'!H59,'Study schedule 2021-2027'!#REF!,'Study schedule 2021-2027'!H62,'Study schedule 2021-2027'!H66,'Study schedule 2021-2027'!H69,)</f>
        <v>#REF!</v>
      </c>
      <c r="G7" t="e">
        <f>SUM('Study schedule 2021-2027'!I24,'Study schedule 2021-2027'!I41,'Study schedule 2021-2027'!I45,'Study schedule 2021-2027'!I46,'Study schedule 2021-2027'!I53,'Study schedule 2021-2027'!I54,'Study schedule 2021-2027'!I57,'Study schedule 2021-2027'!I59,'Study schedule 2021-2027'!#REF!,'Study schedule 2021-2027'!I62,'Study schedule 2021-2027'!I66,'Study schedule 2021-2027'!I69,)</f>
        <v>#REF!</v>
      </c>
      <c r="H7" t="e">
        <f>SUM('Study schedule 2021-2027'!J24,'Study schedule 2021-2027'!J41,'Study schedule 2021-2027'!J45,'Study schedule 2021-2027'!J46,'Study schedule 2021-2027'!J53,'Study schedule 2021-2027'!J54,'Study schedule 2021-2027'!J57,'Study schedule 2021-2027'!J59,'Study schedule 2021-2027'!#REF!,'Study schedule 2021-2027'!J62,'Study schedule 2021-2027'!J66,'Study schedule 2021-2027'!J69,)</f>
        <v>#REF!</v>
      </c>
      <c r="I7" t="e">
        <f>SUM('Study schedule 2021-2027'!K24,'Study schedule 2021-2027'!K41,'Study schedule 2021-2027'!K45,'Study schedule 2021-2027'!K46,'Study schedule 2021-2027'!K53,'Study schedule 2021-2027'!K54,'Study schedule 2021-2027'!K57,'Study schedule 2021-2027'!K59,'Study schedule 2021-2027'!#REF!,'Study schedule 2021-2027'!K62,'Study schedule 2021-2027'!K66,'Study schedule 2021-2027'!K69,)</f>
        <v>#REF!</v>
      </c>
      <c r="J7" t="e">
        <f>SUM('Study schedule 2021-2027'!L24,'Study schedule 2021-2027'!L41,'Study schedule 2021-2027'!L45,'Study schedule 2021-2027'!L46,'Study schedule 2021-2027'!L53,'Study schedule 2021-2027'!L54,'Study schedule 2021-2027'!L57,'Study schedule 2021-2027'!L59,'Study schedule 2021-2027'!#REF!,'Study schedule 2021-2027'!L62,'Study schedule 2021-2027'!L66,'Study schedule 2021-2027'!L69,)</f>
        <v>#REF!</v>
      </c>
      <c r="K7" t="e">
        <f>SUM('Study schedule 2021-2027'!M24,'Study schedule 2021-2027'!M41,'Study schedule 2021-2027'!M45,'Study schedule 2021-2027'!M46,'Study schedule 2021-2027'!M53,'Study schedule 2021-2027'!M54,'Study schedule 2021-2027'!M57,'Study schedule 2021-2027'!M59,'Study schedule 2021-2027'!#REF!,'Study schedule 2021-2027'!M62,'Study schedule 2021-2027'!M66,'Study schedule 2021-2027'!M69,)</f>
        <v>#REF!</v>
      </c>
      <c r="L7" t="e">
        <f>SUM('Study schedule 2021-2027'!N24,'Study schedule 2021-2027'!N41,'Study schedule 2021-2027'!N45,'Study schedule 2021-2027'!N46,'Study schedule 2021-2027'!N53,'Study schedule 2021-2027'!N54,'Study schedule 2021-2027'!N57,'Study schedule 2021-2027'!N59,'Study schedule 2021-2027'!#REF!,'Study schedule 2021-2027'!N62,'Study schedule 2021-2027'!N66,'Study schedule 2021-2027'!N69,)</f>
        <v>#REF!</v>
      </c>
    </row>
    <row r="8" spans="1:16" ht="48" customHeight="1" thickBot="1" x14ac:dyDescent="0.25">
      <c r="A8" s="68" t="s">
        <v>195</v>
      </c>
      <c r="B8" s="69">
        <v>100</v>
      </c>
      <c r="C8" s="97">
        <v>6</v>
      </c>
      <c r="D8">
        <f>SUM('Study schedule 2021-2027'!F34,'Study schedule 2021-2027'!F35,'Study schedule 2021-2027'!F65)</f>
        <v>100</v>
      </c>
      <c r="E8">
        <f>$J$8</f>
        <v>7</v>
      </c>
      <c r="F8">
        <f>SUM('Study schedule 2021-2027'!H34,'Study schedule 2021-2027'!H35,'Study schedule 2021-2027'!H65)</f>
        <v>15</v>
      </c>
      <c r="G8">
        <f>SUM('Study schedule 2021-2027'!I34,'Study schedule 2021-2027'!I35,'Study schedule 2021-2027'!I65)</f>
        <v>0</v>
      </c>
      <c r="H8">
        <f>SUM('Study schedule 2021-2027'!J34,'Study schedule 2021-2027'!J35,'Study schedule 2021-2027'!J65)</f>
        <v>0</v>
      </c>
      <c r="I8">
        <f>SUM('Study schedule 2021-2027'!K34,'Study schedule 2021-2027'!K35,'Study schedule 2021-2027'!K65)</f>
        <v>35</v>
      </c>
      <c r="J8">
        <f>SUM('Study schedule 2021-2027'!L34,'Study schedule 2021-2027'!L35,'Study schedule 2021-2027'!L65)</f>
        <v>7</v>
      </c>
    </row>
    <row r="9" spans="1:16" ht="51.75" customHeight="1" thickBot="1" x14ac:dyDescent="0.25">
      <c r="A9" s="68" t="s">
        <v>196</v>
      </c>
      <c r="B9" s="69">
        <v>900</v>
      </c>
      <c r="C9" s="70">
        <v>60</v>
      </c>
      <c r="E9">
        <f>SUM(E2:E8)</f>
        <v>273</v>
      </c>
    </row>
    <row r="10" spans="1:16" ht="45" customHeight="1" thickBot="1" x14ac:dyDescent="0.25">
      <c r="A10" s="68" t="s">
        <v>197</v>
      </c>
      <c r="B10" s="69">
        <v>600</v>
      </c>
      <c r="C10" s="70">
        <v>20</v>
      </c>
    </row>
    <row r="11" spans="1:16" ht="18" thickBot="1" x14ac:dyDescent="0.25">
      <c r="A11" s="68" t="s">
        <v>198</v>
      </c>
      <c r="B11" s="69">
        <v>5150</v>
      </c>
      <c r="C11" s="70">
        <v>324</v>
      </c>
    </row>
  </sheetData>
  <pageMargins left="0.25" right="0.25" top="0.75" bottom="0.75" header="0.3" footer="0.3"/>
  <pageSetup paperSize="9"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9"/>
  <sheetViews>
    <sheetView workbookViewId="0">
      <selection activeCell="A10" sqref="A10"/>
    </sheetView>
  </sheetViews>
  <sheetFormatPr baseColWidth="10" defaultColWidth="8.83203125" defaultRowHeight="15" x14ac:dyDescent="0.2"/>
  <sheetData>
    <row r="1" spans="1:1" ht="16" thickBot="1" x14ac:dyDescent="0.25">
      <c r="A1" s="177">
        <v>1</v>
      </c>
    </row>
    <row r="2" spans="1:1" ht="16" thickBot="1" x14ac:dyDescent="0.25">
      <c r="A2" s="178">
        <v>2</v>
      </c>
    </row>
    <row r="3" spans="1:1" ht="16" thickBot="1" x14ac:dyDescent="0.25">
      <c r="A3" s="178">
        <v>8</v>
      </c>
    </row>
    <row r="4" spans="1:1" ht="16" thickBot="1" x14ac:dyDescent="0.25">
      <c r="A4" s="178">
        <v>4</v>
      </c>
    </row>
    <row r="5" spans="1:1" ht="16" thickBot="1" x14ac:dyDescent="0.25">
      <c r="A5" s="178">
        <v>10</v>
      </c>
    </row>
    <row r="6" spans="1:1" ht="16" thickBot="1" x14ac:dyDescent="0.25">
      <c r="A6" s="178">
        <v>12</v>
      </c>
    </row>
    <row r="7" spans="1:1" ht="16" thickBot="1" x14ac:dyDescent="0.25">
      <c r="A7" s="178">
        <v>9</v>
      </c>
    </row>
    <row r="8" spans="1:1" ht="16" thickBot="1" x14ac:dyDescent="0.25">
      <c r="A8" s="178">
        <v>3</v>
      </c>
    </row>
    <row r="9" spans="1:1" x14ac:dyDescent="0.2">
      <c r="A9">
        <f>SUM(A1:A8)</f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Study schedule 2021-2027</vt:lpstr>
      <vt:lpstr>Harmonogram_specjalność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2022-09-14T10:21:40Z</dcterms:modified>
</cp:coreProperties>
</file>