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Arkusz1" sheetId="1" r:id="rId1"/>
    <sheet name="Plan studiów - wzór" sheetId="2" r:id="rId2"/>
    <sheet name="Specjalność" sheetId="3" r:id="rId3"/>
  </sheets>
  <definedNames/>
  <calcPr fullCalcOnLoad="1"/>
</workbook>
</file>

<file path=xl/sharedStrings.xml><?xml version="1.0" encoding="utf-8"?>
<sst xmlns="http://schemas.openxmlformats.org/spreadsheetml/2006/main" count="279" uniqueCount="163">
  <si>
    <t>Kod przedmiotu</t>
  </si>
  <si>
    <t>Przedmiot</t>
  </si>
  <si>
    <t>Forma zaliczenia</t>
  </si>
  <si>
    <t>I ROK</t>
  </si>
  <si>
    <t>Razem</t>
  </si>
  <si>
    <t>Wykład</t>
  </si>
  <si>
    <t>Ćw. Audytoryjne</t>
  </si>
  <si>
    <t>Ćw. Warsztatowe</t>
  </si>
  <si>
    <t>Laboratoria</t>
  </si>
  <si>
    <t>Seminarium</t>
  </si>
  <si>
    <t>1 semestr</t>
  </si>
  <si>
    <t>Ćw./Konw./ Lab.</t>
  </si>
  <si>
    <t>ECTS</t>
  </si>
  <si>
    <t>2 semestr</t>
  </si>
  <si>
    <t>II ROK</t>
  </si>
  <si>
    <t>3 semestr</t>
  </si>
  <si>
    <t>4 semestr</t>
  </si>
  <si>
    <t>III ROK</t>
  </si>
  <si>
    <t>5 semestr</t>
  </si>
  <si>
    <t>6 semestr</t>
  </si>
  <si>
    <t>Grupa treści specjalnościowych</t>
  </si>
  <si>
    <t>Forma zajęć</t>
  </si>
  <si>
    <t>Razem przedmioty specjalnościowe</t>
  </si>
  <si>
    <t>Grupa treści specjalnościowych do wyboru</t>
  </si>
  <si>
    <t>Razem przedmioty specjalnościowe do wyboru</t>
  </si>
  <si>
    <t>Razem przedmioty specjalnościowe i specjalnościowe do wyboru</t>
  </si>
  <si>
    <t>Liczba godzin ogółem</t>
  </si>
  <si>
    <t>w specjalności ………………………………………….</t>
  </si>
  <si>
    <t>Student zobowiązany jest do odbycia szkolenia BHP w wymiarze …….. oraz szkolenia bibliotecznego.</t>
  </si>
  <si>
    <t>Studia kończą się uzyskaniem tytułu ……….</t>
  </si>
  <si>
    <t>Praktyka……….</t>
  </si>
  <si>
    <t>Specjalność: ………………….</t>
  </si>
  <si>
    <t>L.p.</t>
  </si>
  <si>
    <t>Inne</t>
  </si>
  <si>
    <t>Zarządzanie w położnictwie</t>
  </si>
  <si>
    <t>E</t>
  </si>
  <si>
    <t>x</t>
  </si>
  <si>
    <t>Statystyka medyczna</t>
  </si>
  <si>
    <t>Dydaktyka medyczna</t>
  </si>
  <si>
    <t>Kierunek POŁOŻNICTWO</t>
  </si>
  <si>
    <t>Profil PRAKTYCZNY</t>
  </si>
  <si>
    <t>realizacja od roku akademickiego 2018/2019</t>
  </si>
  <si>
    <t>Nowoczesne techniki diagnostyczne</t>
  </si>
  <si>
    <t>Opieka specjalistyczna w położnictwie</t>
  </si>
  <si>
    <t>Seksuologia</t>
  </si>
  <si>
    <t>Opieka specjalistyczna w neonatologii</t>
  </si>
  <si>
    <t>Intensywny nadzór położniczy</t>
  </si>
  <si>
    <t>Opieka specjalistyczna w onkologii ginekologicznej</t>
  </si>
  <si>
    <t>Propedeutyka chorób jamy ustnej w praktyce położnej</t>
  </si>
  <si>
    <t>Kierunek Położnictwo</t>
  </si>
  <si>
    <t>Profil praktyczny</t>
  </si>
  <si>
    <t>Plan studiów stacjonarnych II Stopnia</t>
  </si>
  <si>
    <t>Samokształcenie</t>
  </si>
  <si>
    <t>Zajęcia praktyczne</t>
  </si>
  <si>
    <t>ZO</t>
  </si>
  <si>
    <t>ZO/E</t>
  </si>
  <si>
    <t>Podstawy ordynowania leków i środków spożywczych</t>
  </si>
  <si>
    <t>ZO/ZO</t>
  </si>
  <si>
    <t>seminarium</t>
  </si>
  <si>
    <t>Ogółem liczba godzin</t>
  </si>
  <si>
    <t>Praktyka zawodowa</t>
  </si>
  <si>
    <t>Poł/II/A-DM</t>
  </si>
  <si>
    <t>Zarządzanie w położnictwie PZ</t>
  </si>
  <si>
    <t>Ćw w gr 7-8 os*</t>
  </si>
  <si>
    <t>Ćw w gr 3-4 os*</t>
  </si>
  <si>
    <t>Legenda:</t>
  </si>
  <si>
    <t>ZP/PZ gr 4-8 os</t>
  </si>
  <si>
    <t>ZP/PZ gr 4-8 os.</t>
  </si>
  <si>
    <t xml:space="preserve">Wielokulturowość w opiece nad kobietą </t>
  </si>
  <si>
    <t>A. NAUKI SPOŁECZNE  I HUMANISTYCZNE</t>
  </si>
  <si>
    <t xml:space="preserve">B. ZAAWANSOWANA  PRAKTYKA  POŁOŻNICZA </t>
  </si>
  <si>
    <t xml:space="preserve">C.  BADANIA NAUKOWE I ROZWÓJ PRAKTYKI POŁOŻNICZEJ     </t>
  </si>
  <si>
    <t>Poł/II/C-SM</t>
  </si>
  <si>
    <t>Prawo w praktyce położniczej</t>
  </si>
  <si>
    <t>Psychologia zdrowia</t>
  </si>
  <si>
    <t>Farmakologia i ordynowanie produktów leczniczych</t>
  </si>
  <si>
    <t>Edukacja w praktyce zawodowej położnej</t>
  </si>
  <si>
    <t>Poł/II/A-ZPł</t>
  </si>
  <si>
    <t>Poł/II/A-WK</t>
  </si>
  <si>
    <t>Poł/II/A-PPł</t>
  </si>
  <si>
    <t>Poł/II/A-PZd</t>
  </si>
  <si>
    <t>Poł/II/A-JA</t>
  </si>
  <si>
    <t>Poł/II/B-NTD</t>
  </si>
  <si>
    <t>Poł/II/B-OSP</t>
  </si>
  <si>
    <t>Poł/II/B-OSG</t>
  </si>
  <si>
    <t>Poł/II/B-Sx</t>
  </si>
  <si>
    <t>Poł/II/B-OSN</t>
  </si>
  <si>
    <t>Poł/II/B-USG</t>
  </si>
  <si>
    <t>Poł/II/B-INPł</t>
  </si>
  <si>
    <t>Poł/II/B-ONKG</t>
  </si>
  <si>
    <t>Poł/II/B-DP</t>
  </si>
  <si>
    <t>Poł/II/B-PJU</t>
  </si>
  <si>
    <t>Poł/II/C-PMN</t>
  </si>
  <si>
    <t>Poł/II/B-FOL</t>
  </si>
  <si>
    <t>Diagnostyka ultrasonograficzna w położnictwie i ginekologii PZ</t>
  </si>
  <si>
    <t>PZ - praktyka zawodowa</t>
  </si>
  <si>
    <t>ZP - Zajęcia praktyczne</t>
  </si>
  <si>
    <t>Emisja głosu                                                                      Diagnostyka laboratoryjna,                                           Znaczenie błędu medycznego w pracy położnej</t>
  </si>
  <si>
    <t>Moduł wyrównawczy**</t>
  </si>
  <si>
    <t>Punkty ECTS powiązane z:  działalnością naukową*/ kształtowaniem umiejętności praktycznych**</t>
  </si>
  <si>
    <t>Dydaktyka medyczna ZP</t>
  </si>
  <si>
    <t>ZO/ZO/E</t>
  </si>
  <si>
    <t>Z/Z/Z</t>
  </si>
  <si>
    <t>Egzamin dyplomowy</t>
  </si>
  <si>
    <t>Seminarium dyplomowe</t>
  </si>
  <si>
    <t xml:space="preserve">Informacja naukowa </t>
  </si>
  <si>
    <t>Praktyka położnicza oparta na dowodach naukowych</t>
  </si>
  <si>
    <t>Edukacja przedkoncepcyjna i okołoporodowa</t>
  </si>
  <si>
    <t>Opieka specjalistyczna w neonatologii PZ</t>
  </si>
  <si>
    <t xml:space="preserve">Edukacja w cukrzycy </t>
  </si>
  <si>
    <t xml:space="preserve">Edukacja w ginekologii </t>
  </si>
  <si>
    <t>Edukacja w onkologii</t>
  </si>
  <si>
    <t xml:space="preserve">Język angielski </t>
  </si>
  <si>
    <t>Terapia bólu ostrego i przewlekłego</t>
  </si>
  <si>
    <t xml:space="preserve">Diagnostyka prenatalna </t>
  </si>
  <si>
    <t>Edukacja w laktacji PZ</t>
  </si>
  <si>
    <t xml:space="preserve">Badania naukowe </t>
  </si>
  <si>
    <t xml:space="preserve">Opieka specjalistyczna w ginekologii </t>
  </si>
  <si>
    <t>Edukacja w onkologii PZ</t>
  </si>
  <si>
    <t>** przedmiot – dla osób, które nie miały realizowanych efektów (zlecenie i wypisywanie recept) na studiach I stopnia i nie ukończyły kursu specjalistycznego w tym zakresie na poziomie I</t>
  </si>
  <si>
    <t xml:space="preserve">Zajęcia teoretyczne (w, ćw., sem.) </t>
  </si>
  <si>
    <t>Opieka specjalistyczna w onkologii ginekologicznej PZ</t>
  </si>
  <si>
    <t>Wsparcie w sytuacji uzaleznienia i przemocy</t>
  </si>
  <si>
    <t>Wsparcie w sytuacji uzaleznienia i przemocy PZ</t>
  </si>
  <si>
    <t>1300/1330**</t>
  </si>
  <si>
    <t xml:space="preserve">                                                                             </t>
  </si>
  <si>
    <t>Poł/II/B-WSUiP</t>
  </si>
  <si>
    <t>Poł/II/C-BN</t>
  </si>
  <si>
    <t>Poł/II/C-IN</t>
  </si>
  <si>
    <t>Poł/II/C-PPDN</t>
  </si>
  <si>
    <t>Poł/II/C-Sdypl</t>
  </si>
  <si>
    <t>Poł/II/B-POLiŚS</t>
  </si>
  <si>
    <t>Poł/II/B-TBOiP</t>
  </si>
  <si>
    <t>Godziny do dyspozycji uczelni:</t>
  </si>
  <si>
    <t>Godziny do dyspozycji uczelni - ZAJĘCIA DO WYBORU:</t>
  </si>
  <si>
    <t>Praktyka położnicza w perspektywie międzynarodowej</t>
  </si>
  <si>
    <t xml:space="preserve">OPIEKA SPECJALISTYCZNA NAD KOBIETĄ I JEJ RODZINĄ W UJĘCIU INTERDYSCYPLINARNYM, w tym: </t>
  </si>
  <si>
    <t xml:space="preserve">* Uchwała KRASZPiP nr 24/V/2021 w sprawie określenia szczegółowych zaleceń dotyczących liczebności grup studenckich na kierunku pielęgniarstwo i położnictwo </t>
  </si>
  <si>
    <t>1060/1090**</t>
  </si>
  <si>
    <t>Poł/II/B-Epł-L</t>
  </si>
  <si>
    <t>Poł/II/B-Epł-C</t>
  </si>
  <si>
    <t>Poł/II/B-Epł-G</t>
  </si>
  <si>
    <t>Poł/II/B-Epł-O</t>
  </si>
  <si>
    <t xml:space="preserve">Poł/II/PDW-PPs                   Poł/II/PDW-KPDS                         Poł/II/PDW-JŁ                                       </t>
  </si>
  <si>
    <t>Poł/II/PDW-EPPł    Poł/II/PDW-SsM  Poł/II/PDW-ZK</t>
  </si>
  <si>
    <t>Poł/II/PDW-EG  Poł/II/PDW-DL Poł/II/PDW-BMed</t>
  </si>
  <si>
    <t>120/121**</t>
  </si>
  <si>
    <t>Diagnostyka ultrasonograficzna w położnictwie i ginekologii</t>
  </si>
  <si>
    <t>Ergonomia pracy położnej,                                     Techniki radzenia sobie ze stresem i Mindfulness,                                                                     Zarządzanie zespołem i podejmowanie decyzji w sytuacjach kryzysowych</t>
  </si>
  <si>
    <t>Harmonogram studiów stacjonarnych II stopnia</t>
  </si>
  <si>
    <t>Razem nauki społeczne i humanistyczne</t>
  </si>
  <si>
    <t>Razem zaawansowana praktyka położnicza</t>
  </si>
  <si>
    <t>Razem badania naukowe i rozwój praktyki położniczej</t>
  </si>
  <si>
    <t>Razem godziny do dyspozycji uczelni</t>
  </si>
  <si>
    <t>RAZEM</t>
  </si>
  <si>
    <t>Razem moduł wyrównawczy</t>
  </si>
  <si>
    <t>Razem z modułem wyrównawczym</t>
  </si>
  <si>
    <t>Poł/II/B-Epł-PiO</t>
  </si>
  <si>
    <t>realizacja od roku akademickiego 2022/2023</t>
  </si>
  <si>
    <t>Cykl kształcenia 2022/2023-2023/2024</t>
  </si>
  <si>
    <r>
      <rPr>
        <sz val="11"/>
        <rFont val="Calibri"/>
        <family val="2"/>
      </rPr>
      <t>Edukacja w laktacji</t>
    </r>
  </si>
  <si>
    <r>
      <t xml:space="preserve">Edukacja w </t>
    </r>
    <r>
      <rPr>
        <sz val="11"/>
        <rFont val="Calibri"/>
        <family val="2"/>
      </rPr>
      <t>cukrzycy  PZ</t>
    </r>
  </si>
  <si>
    <r>
      <t xml:space="preserve">Podstawy psychoterapii                                  Komunikacja z pacjentką z dysfunkcją narządu słuchu  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                                                              Język łaciński w naukach o zdrowiu                               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</si>
</sst>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  <numFmt numFmtId="165" formatCode="0;\-0;;@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;\-0.0;;@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0"/>
    </font>
    <font>
      <b/>
      <sz val="11"/>
      <name val="Czcionka tekstu podstawowego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1"/>
      <color theme="3" tint="-0.2499700039625167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ck"/>
      <top/>
      <bottom/>
    </border>
    <border>
      <left style="thick"/>
      <right/>
      <top/>
      <bottom/>
    </border>
    <border>
      <left/>
      <right style="thick"/>
      <top/>
      <bottom style="thick"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ck"/>
    </border>
    <border>
      <left/>
      <right/>
      <top style="thick"/>
      <bottom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/>
      <bottom style="thick"/>
    </border>
    <border>
      <left style="thick"/>
      <right style="thick"/>
      <top style="thick"/>
      <bottom/>
    </border>
    <border>
      <left style="thick"/>
      <right/>
      <top style="thick"/>
      <bottom style="thick"/>
    </border>
    <border>
      <left style="thick"/>
      <right style="thin"/>
      <top/>
      <bottom/>
    </border>
    <border>
      <left style="thick"/>
      <right style="thin"/>
      <top style="thick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ck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ck"/>
    </border>
    <border>
      <left/>
      <right style="thin"/>
      <top style="thin"/>
      <bottom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/>
      <right style="thick"/>
      <top style="thin"/>
      <bottom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/>
      <right style="thick"/>
      <top style="thin"/>
      <bottom style="thick"/>
    </border>
    <border>
      <left/>
      <right style="thin"/>
      <top style="thick"/>
      <bottom/>
    </border>
    <border>
      <left style="thin"/>
      <right style="double"/>
      <top style="thin"/>
      <bottom style="thin"/>
    </border>
    <border>
      <left style="thin"/>
      <right style="double"/>
      <top/>
      <bottom/>
    </border>
    <border>
      <left style="thin"/>
      <right style="double"/>
      <top style="thin"/>
      <bottom style="thick"/>
    </border>
    <border>
      <left/>
      <right style="thin"/>
      <top/>
      <bottom style="thick"/>
    </border>
    <border>
      <left style="thin"/>
      <right style="double"/>
      <top style="thick"/>
      <bottom/>
    </border>
    <border>
      <left style="thin"/>
      <right style="double"/>
      <top/>
      <bottom style="thick"/>
    </border>
    <border>
      <left/>
      <right style="double"/>
      <top/>
      <bottom/>
    </border>
    <border>
      <left/>
      <right style="double"/>
      <top/>
      <bottom style="thick"/>
    </border>
    <border>
      <left style="thin"/>
      <right style="thick"/>
      <top style="thick"/>
      <bottom/>
    </border>
    <border>
      <left style="thin"/>
      <right style="thick"/>
      <top/>
      <bottom/>
    </border>
    <border>
      <left style="thin"/>
      <right style="thick"/>
      <top/>
      <bottom style="thick"/>
    </border>
    <border>
      <left style="thin"/>
      <right style="thick"/>
      <top style="thick"/>
      <bottom style="thin"/>
    </border>
    <border>
      <left/>
      <right style="double"/>
      <top style="thick"/>
      <bottom style="thick"/>
    </border>
    <border>
      <left style="thick"/>
      <right style="double"/>
      <top style="thick"/>
      <bottom style="thick"/>
    </border>
    <border>
      <left style="thick"/>
      <right style="double"/>
      <top/>
      <bottom style="thick"/>
    </border>
    <border>
      <left style="thick"/>
      <right style="double"/>
      <top style="thick"/>
      <bottom/>
    </border>
    <border>
      <left style="double"/>
      <right style="thick"/>
      <top style="thick"/>
      <bottom style="thick"/>
    </border>
    <border>
      <left style="double"/>
      <right style="thin"/>
      <top style="thin"/>
      <bottom style="thin"/>
    </border>
    <border>
      <left style="double"/>
      <right style="thin"/>
      <top/>
      <bottom/>
    </border>
    <border>
      <left style="double"/>
      <right style="thin"/>
      <top style="thin"/>
      <bottom style="thick"/>
    </border>
    <border>
      <left/>
      <right style="thin"/>
      <top style="thick"/>
      <bottom style="thin"/>
    </border>
    <border>
      <left style="thin"/>
      <right style="double"/>
      <top style="thick"/>
      <bottom style="thin"/>
    </border>
    <border>
      <left style="double"/>
      <right style="thin"/>
      <top style="thick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medium"/>
      <bottom style="medium"/>
    </border>
    <border>
      <left style="double"/>
      <right/>
      <top style="thick"/>
      <bottom style="thick"/>
    </border>
    <border>
      <left style="thick"/>
      <right/>
      <top/>
      <bottom style="thick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3" xfId="0" applyBorder="1" applyAlignment="1">
      <alignment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2" xfId="0" applyBorder="1" applyAlignment="1">
      <alignment horizontal="center" vertical="center" textRotation="90"/>
    </xf>
    <xf numFmtId="0" fontId="0" fillId="0" borderId="59" xfId="0" applyBorder="1" applyAlignment="1">
      <alignment horizontal="center"/>
    </xf>
    <xf numFmtId="0" fontId="0" fillId="0" borderId="59" xfId="0" applyBorder="1" applyAlignment="1">
      <alignment horizontal="center" vertical="center" textRotation="90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5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25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69" xfId="0" applyFont="1" applyBorder="1" applyAlignment="1">
      <alignment/>
    </xf>
    <xf numFmtId="0" fontId="4" fillId="33" borderId="70" xfId="0" applyFont="1" applyFill="1" applyBorder="1" applyAlignment="1">
      <alignment/>
    </xf>
    <xf numFmtId="0" fontId="25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54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71" xfId="0" applyFill="1" applyBorder="1" applyAlignment="1">
      <alignment horizontal="center"/>
    </xf>
    <xf numFmtId="0" fontId="0" fillId="0" borderId="28" xfId="0" applyFill="1" applyBorder="1" applyAlignment="1">
      <alignment/>
    </xf>
    <xf numFmtId="0" fontId="2" fillId="33" borderId="28" xfId="40" applyFont="1" applyFill="1" applyBorder="1" applyAlignment="1">
      <alignment/>
    </xf>
    <xf numFmtId="165" fontId="25" fillId="34" borderId="0" xfId="0" applyNumberFormat="1" applyFont="1" applyFill="1" applyAlignment="1">
      <alignment/>
    </xf>
    <xf numFmtId="0" fontId="4" fillId="0" borderId="28" xfId="0" applyFont="1" applyFill="1" applyBorder="1" applyAlignment="1">
      <alignment/>
    </xf>
    <xf numFmtId="0" fontId="4" fillId="35" borderId="28" xfId="0" applyFont="1" applyFill="1" applyBorder="1" applyAlignment="1">
      <alignment/>
    </xf>
    <xf numFmtId="0" fontId="4" fillId="35" borderId="0" xfId="0" applyFont="1" applyFill="1" applyAlignment="1">
      <alignment/>
    </xf>
    <xf numFmtId="165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4" fillId="7" borderId="0" xfId="0" applyFont="1" applyFill="1" applyAlignment="1">
      <alignment/>
    </xf>
    <xf numFmtId="0" fontId="4" fillId="36" borderId="28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0" xfId="0" applyFont="1" applyFill="1" applyAlignment="1">
      <alignment/>
    </xf>
    <xf numFmtId="165" fontId="25" fillId="33" borderId="0" xfId="0" applyNumberFormat="1" applyFont="1" applyFill="1" applyAlignment="1">
      <alignment/>
    </xf>
    <xf numFmtId="0" fontId="4" fillId="37" borderId="0" xfId="0" applyFont="1" applyFill="1" applyAlignment="1">
      <alignment/>
    </xf>
    <xf numFmtId="0" fontId="3" fillId="0" borderId="0" xfId="40" applyFont="1" applyFill="1" applyBorder="1" applyAlignment="1">
      <alignment/>
    </xf>
    <xf numFmtId="0" fontId="3" fillId="27" borderId="2" xfId="40" applyFont="1" applyAlignment="1">
      <alignment/>
    </xf>
    <xf numFmtId="0" fontId="4" fillId="17" borderId="0" xfId="0" applyFont="1" applyFill="1" applyAlignment="1">
      <alignment/>
    </xf>
    <xf numFmtId="0" fontId="3" fillId="33" borderId="0" xfId="40" applyFont="1" applyFill="1" applyBorder="1" applyAlignment="1">
      <alignment/>
    </xf>
    <xf numFmtId="0" fontId="3" fillId="33" borderId="2" xfId="40" applyFont="1" applyFill="1" applyAlignment="1">
      <alignment/>
    </xf>
    <xf numFmtId="0" fontId="3" fillId="0" borderId="28" xfId="40" applyFont="1" applyFill="1" applyBorder="1" applyAlignment="1">
      <alignment/>
    </xf>
    <xf numFmtId="0" fontId="25" fillId="6" borderId="0" xfId="19" applyFont="1" applyBorder="1" applyAlignment="1">
      <alignment/>
    </xf>
    <xf numFmtId="0" fontId="25" fillId="6" borderId="0" xfId="19" applyFont="1" applyAlignment="1">
      <alignment/>
    </xf>
    <xf numFmtId="0" fontId="25" fillId="0" borderId="72" xfId="0" applyFont="1" applyBorder="1" applyAlignment="1">
      <alignment/>
    </xf>
    <xf numFmtId="0" fontId="4" fillId="0" borderId="73" xfId="0" applyFont="1" applyBorder="1" applyAlignment="1">
      <alignment/>
    </xf>
    <xf numFmtId="0" fontId="0" fillId="0" borderId="0" xfId="0" applyBorder="1" applyAlignment="1">
      <alignment/>
    </xf>
    <xf numFmtId="0" fontId="25" fillId="0" borderId="74" xfId="0" applyFont="1" applyBorder="1" applyAlignment="1">
      <alignment horizontal="right"/>
    </xf>
    <xf numFmtId="0" fontId="4" fillId="33" borderId="30" xfId="0" applyFont="1" applyFill="1" applyBorder="1" applyAlignment="1">
      <alignment/>
    </xf>
    <xf numFmtId="0" fontId="4" fillId="33" borderId="75" xfId="0" applyFont="1" applyFill="1" applyBorder="1" applyAlignment="1">
      <alignment horizontal="center"/>
    </xf>
    <xf numFmtId="165" fontId="4" fillId="33" borderId="70" xfId="0" applyNumberFormat="1" applyFont="1" applyFill="1" applyBorder="1" applyAlignment="1">
      <alignment horizontal="center" vertical="center" wrapText="1"/>
    </xf>
    <xf numFmtId="165" fontId="4" fillId="33" borderId="30" xfId="0" applyNumberFormat="1" applyFont="1" applyFill="1" applyBorder="1" applyAlignment="1">
      <alignment horizontal="center" vertical="center"/>
    </xf>
    <xf numFmtId="165" fontId="4" fillId="33" borderId="72" xfId="0" applyNumberFormat="1" applyFont="1" applyFill="1" applyBorder="1" applyAlignment="1">
      <alignment horizontal="center" vertical="center"/>
    </xf>
    <xf numFmtId="165" fontId="4" fillId="33" borderId="70" xfId="0" applyNumberFormat="1" applyFont="1" applyFill="1" applyBorder="1" applyAlignment="1">
      <alignment horizontal="center" vertical="center"/>
    </xf>
    <xf numFmtId="165" fontId="4" fillId="33" borderId="75" xfId="0" applyNumberFormat="1" applyFont="1" applyFill="1" applyBorder="1" applyAlignment="1">
      <alignment horizontal="center" vertical="center"/>
    </xf>
    <xf numFmtId="165" fontId="4" fillId="33" borderId="70" xfId="0" applyNumberFormat="1" applyFont="1" applyFill="1" applyBorder="1" applyAlignment="1">
      <alignment horizontal="center"/>
    </xf>
    <xf numFmtId="165" fontId="4" fillId="33" borderId="72" xfId="0" applyNumberFormat="1" applyFont="1" applyFill="1" applyBorder="1" applyAlignment="1">
      <alignment horizontal="center"/>
    </xf>
    <xf numFmtId="165" fontId="4" fillId="33" borderId="75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0" fontId="25" fillId="35" borderId="0" xfId="0" applyFont="1" applyFill="1" applyAlignment="1">
      <alignment/>
    </xf>
    <xf numFmtId="165" fontId="25" fillId="3" borderId="0" xfId="0" applyNumberFormat="1" applyFont="1" applyFill="1" applyAlignment="1">
      <alignment/>
    </xf>
    <xf numFmtId="165" fontId="25" fillId="5" borderId="0" xfId="0" applyNumberFormat="1" applyFont="1" applyFill="1" applyAlignment="1">
      <alignment/>
    </xf>
    <xf numFmtId="0" fontId="3" fillId="5" borderId="0" xfId="40" applyFont="1" applyFill="1" applyBorder="1" applyAlignment="1">
      <alignment wrapText="1"/>
    </xf>
    <xf numFmtId="0" fontId="3" fillId="5" borderId="2" xfId="40" applyFont="1" applyFill="1" applyAlignment="1">
      <alignment wrapText="1"/>
    </xf>
    <xf numFmtId="0" fontId="4" fillId="10" borderId="76" xfId="0" applyFont="1" applyFill="1" applyBorder="1" applyAlignment="1">
      <alignment/>
    </xf>
    <xf numFmtId="0" fontId="4" fillId="10" borderId="28" xfId="0" applyFont="1" applyFill="1" applyBorder="1" applyAlignment="1">
      <alignment/>
    </xf>
    <xf numFmtId="0" fontId="25" fillId="3" borderId="0" xfId="0" applyFont="1" applyFill="1" applyAlignment="1">
      <alignment/>
    </xf>
    <xf numFmtId="0" fontId="4" fillId="0" borderId="76" xfId="0" applyFont="1" applyFill="1" applyBorder="1" applyAlignment="1">
      <alignment/>
    </xf>
    <xf numFmtId="0" fontId="25" fillId="6" borderId="71" xfId="19" applyFont="1" applyBorder="1" applyAlignment="1">
      <alignment/>
    </xf>
    <xf numFmtId="165" fontId="25" fillId="3" borderId="28" xfId="0" applyNumberFormat="1" applyFont="1" applyFill="1" applyBorder="1" applyAlignment="1">
      <alignment horizontal="center" vertical="center"/>
    </xf>
    <xf numFmtId="165" fontId="25" fillId="10" borderId="33" xfId="0" applyNumberFormat="1" applyFont="1" applyFill="1" applyBorder="1" applyAlignment="1">
      <alignment horizontal="center" vertical="center"/>
    </xf>
    <xf numFmtId="165" fontId="4" fillId="33" borderId="28" xfId="0" applyNumberFormat="1" applyFont="1" applyFill="1" applyBorder="1" applyAlignment="1">
      <alignment horizontal="center" vertical="center"/>
    </xf>
    <xf numFmtId="165" fontId="25" fillId="6" borderId="77" xfId="19" applyNumberFormat="1" applyFont="1" applyBorder="1" applyAlignment="1">
      <alignment/>
    </xf>
    <xf numFmtId="165" fontId="4" fillId="33" borderId="28" xfId="0" applyNumberFormat="1" applyFont="1" applyFill="1" applyBorder="1" applyAlignment="1">
      <alignment horizontal="center"/>
    </xf>
    <xf numFmtId="0" fontId="0" fillId="8" borderId="76" xfId="0" applyFill="1" applyBorder="1" applyAlignment="1">
      <alignment/>
    </xf>
    <xf numFmtId="0" fontId="4" fillId="9" borderId="28" xfId="0" applyFont="1" applyFill="1" applyBorder="1" applyAlignment="1">
      <alignment/>
    </xf>
    <xf numFmtId="0" fontId="3" fillId="11" borderId="28" xfId="40" applyFont="1" applyFill="1" applyBorder="1" applyAlignment="1">
      <alignment/>
    </xf>
    <xf numFmtId="170" fontId="25" fillId="2" borderId="28" xfId="0" applyNumberFormat="1" applyFont="1" applyFill="1" applyBorder="1" applyAlignment="1">
      <alignment horizontal="center"/>
    </xf>
    <xf numFmtId="170" fontId="25" fillId="5" borderId="28" xfId="40" applyNumberFormat="1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textRotation="90" wrapText="1"/>
    </xf>
    <xf numFmtId="0" fontId="4" fillId="0" borderId="33" xfId="0" applyFont="1" applyFill="1" applyBorder="1" applyAlignment="1">
      <alignment horizontal="center" textRotation="90" wrapText="1"/>
    </xf>
    <xf numFmtId="0" fontId="0" fillId="0" borderId="0" xfId="0" applyBorder="1" applyAlignment="1">
      <alignment horizontal="center"/>
    </xf>
    <xf numFmtId="0" fontId="55" fillId="0" borderId="11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35" borderId="30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 textRotation="90"/>
    </xf>
    <xf numFmtId="0" fontId="4" fillId="35" borderId="75" xfId="0" applyFont="1" applyFill="1" applyBorder="1" applyAlignment="1">
      <alignment horizontal="center" vertical="center" textRotation="90"/>
    </xf>
    <xf numFmtId="0" fontId="4" fillId="35" borderId="69" xfId="0" applyFont="1" applyFill="1" applyBorder="1" applyAlignment="1">
      <alignment horizontal="center" vertical="center"/>
    </xf>
    <xf numFmtId="0" fontId="4" fillId="35" borderId="80" xfId="0" applyFont="1" applyFill="1" applyBorder="1" applyAlignment="1">
      <alignment horizontal="center" vertical="center"/>
    </xf>
    <xf numFmtId="0" fontId="4" fillId="35" borderId="81" xfId="0" applyFont="1" applyFill="1" applyBorder="1" applyAlignment="1">
      <alignment horizontal="center" vertical="center"/>
    </xf>
    <xf numFmtId="0" fontId="4" fillId="12" borderId="82" xfId="0" applyFont="1" applyFill="1" applyBorder="1" applyAlignment="1">
      <alignment horizontal="center" vertical="center"/>
    </xf>
    <xf numFmtId="0" fontId="4" fillId="12" borderId="80" xfId="0" applyFont="1" applyFill="1" applyBorder="1" applyAlignment="1">
      <alignment horizontal="center" vertical="center"/>
    </xf>
    <xf numFmtId="0" fontId="4" fillId="12" borderId="81" xfId="0" applyFont="1" applyFill="1" applyBorder="1" applyAlignment="1">
      <alignment horizontal="center" vertical="center"/>
    </xf>
    <xf numFmtId="0" fontId="4" fillId="19" borderId="69" xfId="0" applyFont="1" applyFill="1" applyBorder="1" applyAlignment="1">
      <alignment horizontal="center" vertical="center"/>
    </xf>
    <xf numFmtId="0" fontId="4" fillId="19" borderId="80" xfId="0" applyFont="1" applyFill="1" applyBorder="1" applyAlignment="1">
      <alignment horizontal="center" vertical="center"/>
    </xf>
    <xf numFmtId="0" fontId="4" fillId="19" borderId="81" xfId="0" applyFont="1" applyFill="1" applyBorder="1" applyAlignment="1">
      <alignment horizontal="center" vertical="center"/>
    </xf>
    <xf numFmtId="0" fontId="4" fillId="35" borderId="70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0" fontId="4" fillId="12" borderId="33" xfId="0" applyFont="1" applyFill="1" applyBorder="1" applyAlignment="1">
      <alignment horizontal="center" vertical="center"/>
    </xf>
    <xf numFmtId="0" fontId="4" fillId="12" borderId="40" xfId="0" applyFont="1" applyFill="1" applyBorder="1" applyAlignment="1">
      <alignment horizontal="center" vertical="center"/>
    </xf>
    <xf numFmtId="0" fontId="4" fillId="12" borderId="83" xfId="0" applyFont="1" applyFill="1" applyBorder="1" applyAlignment="1">
      <alignment horizontal="center" vertical="center"/>
    </xf>
    <xf numFmtId="0" fontId="4" fillId="19" borderId="84" xfId="0" applyFont="1" applyFill="1" applyBorder="1" applyAlignment="1">
      <alignment horizontal="center" vertical="center"/>
    </xf>
    <xf numFmtId="0" fontId="4" fillId="19" borderId="40" xfId="0" applyFont="1" applyFill="1" applyBorder="1" applyAlignment="1">
      <alignment horizontal="center" vertical="center"/>
    </xf>
    <xf numFmtId="0" fontId="4" fillId="19" borderId="83" xfId="0" applyFont="1" applyFill="1" applyBorder="1" applyAlignment="1">
      <alignment horizontal="center" vertical="center"/>
    </xf>
    <xf numFmtId="0" fontId="4" fillId="38" borderId="82" xfId="0" applyFont="1" applyFill="1" applyBorder="1" applyAlignment="1">
      <alignment horizontal="center" vertical="center"/>
    </xf>
    <xf numFmtId="0" fontId="4" fillId="38" borderId="80" xfId="0" applyFont="1" applyFill="1" applyBorder="1" applyAlignment="1">
      <alignment horizontal="center" vertical="center"/>
    </xf>
    <xf numFmtId="0" fontId="4" fillId="38" borderId="85" xfId="0" applyFont="1" applyFill="1" applyBorder="1" applyAlignment="1">
      <alignment horizontal="center" vertical="center"/>
    </xf>
    <xf numFmtId="0" fontId="4" fillId="38" borderId="69" xfId="0" applyFont="1" applyFill="1" applyBorder="1" applyAlignment="1">
      <alignment horizontal="center" vertical="center"/>
    </xf>
    <xf numFmtId="0" fontId="4" fillId="38" borderId="81" xfId="0" applyFont="1" applyFill="1" applyBorder="1" applyAlignment="1">
      <alignment horizontal="center" vertical="center"/>
    </xf>
    <xf numFmtId="0" fontId="4" fillId="35" borderId="70" xfId="0" applyFont="1" applyFill="1" applyBorder="1" applyAlignment="1">
      <alignment vertical="center"/>
    </xf>
    <xf numFmtId="0" fontId="4" fillId="35" borderId="30" xfId="0" applyFont="1" applyFill="1" applyBorder="1" applyAlignment="1">
      <alignment vertical="center"/>
    </xf>
    <xf numFmtId="0" fontId="4" fillId="35" borderId="72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/>
    </xf>
    <xf numFmtId="0" fontId="4" fillId="35" borderId="75" xfId="0" applyFont="1" applyFill="1" applyBorder="1" applyAlignment="1">
      <alignment/>
    </xf>
    <xf numFmtId="0" fontId="4" fillId="35" borderId="70" xfId="0" applyFont="1" applyFill="1" applyBorder="1" applyAlignment="1">
      <alignment/>
    </xf>
    <xf numFmtId="0" fontId="4" fillId="35" borderId="72" xfId="0" applyFont="1" applyFill="1" applyBorder="1" applyAlignment="1">
      <alignment/>
    </xf>
    <xf numFmtId="0" fontId="4" fillId="35" borderId="86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4" fillId="35" borderId="87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/>
    </xf>
    <xf numFmtId="0" fontId="4" fillId="35" borderId="86" xfId="0" applyFont="1" applyFill="1" applyBorder="1" applyAlignment="1">
      <alignment horizontal="center"/>
    </xf>
    <xf numFmtId="0" fontId="4" fillId="35" borderId="87" xfId="0" applyFont="1" applyFill="1" applyBorder="1" applyAlignment="1">
      <alignment horizontal="center"/>
    </xf>
    <xf numFmtId="0" fontId="4" fillId="35" borderId="40" xfId="0" applyFont="1" applyFill="1" applyBorder="1" applyAlignment="1">
      <alignment horizontal="center" vertical="center"/>
    </xf>
    <xf numFmtId="0" fontId="4" fillId="35" borderId="40" xfId="0" applyFont="1" applyFill="1" applyBorder="1" applyAlignment="1">
      <alignment horizontal="center" vertical="center" textRotation="90"/>
    </xf>
    <xf numFmtId="0" fontId="4" fillId="35" borderId="88" xfId="0" applyFont="1" applyFill="1" applyBorder="1" applyAlignment="1">
      <alignment horizontal="center" vertical="center" textRotation="90"/>
    </xf>
    <xf numFmtId="0" fontId="4" fillId="35" borderId="84" xfId="0" applyFont="1" applyFill="1" applyBorder="1" applyAlignment="1">
      <alignment horizontal="center" vertical="center" textRotation="90"/>
    </xf>
    <xf numFmtId="0" fontId="4" fillId="35" borderId="40" xfId="0" applyFont="1" applyFill="1" applyBorder="1" applyAlignment="1">
      <alignment horizontal="center" vertical="center" textRotation="90"/>
    </xf>
    <xf numFmtId="0" fontId="4" fillId="35" borderId="83" xfId="0" applyFont="1" applyFill="1" applyBorder="1" applyAlignment="1">
      <alignment horizontal="center" vertical="center" textRotation="90"/>
    </xf>
    <xf numFmtId="0" fontId="4" fillId="0" borderId="33" xfId="0" applyFont="1" applyFill="1" applyBorder="1" applyAlignment="1">
      <alignment horizontal="center" vertical="center" textRotation="90"/>
    </xf>
    <xf numFmtId="0" fontId="4" fillId="0" borderId="40" xfId="0" applyFont="1" applyFill="1" applyBorder="1" applyAlignment="1">
      <alignment horizontal="center" vertical="center" textRotation="90"/>
    </xf>
    <xf numFmtId="0" fontId="4" fillId="0" borderId="88" xfId="0" applyFont="1" applyFill="1" applyBorder="1" applyAlignment="1">
      <alignment horizontal="center" vertical="center" textRotation="90"/>
    </xf>
    <xf numFmtId="0" fontId="4" fillId="0" borderId="84" xfId="0" applyFont="1" applyFill="1" applyBorder="1" applyAlignment="1">
      <alignment horizontal="center" vertical="center" textRotation="90"/>
    </xf>
    <xf numFmtId="0" fontId="4" fillId="0" borderId="83" xfId="0" applyFont="1" applyFill="1" applyBorder="1" applyAlignment="1">
      <alignment horizontal="center" vertical="center" textRotation="90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4" fillId="0" borderId="92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93" xfId="0" applyFont="1" applyFill="1" applyBorder="1" applyAlignment="1">
      <alignment horizontal="left" vertical="center" indent="1"/>
    </xf>
    <xf numFmtId="0" fontId="29" fillId="8" borderId="93" xfId="0" applyFont="1" applyFill="1" applyBorder="1" applyAlignment="1">
      <alignment horizontal="left" indent="1"/>
    </xf>
    <xf numFmtId="0" fontId="4" fillId="8" borderId="93" xfId="0" applyFont="1" applyFill="1" applyBorder="1" applyAlignment="1">
      <alignment horizontal="left" indent="1"/>
    </xf>
    <xf numFmtId="0" fontId="4" fillId="8" borderId="94" xfId="0" applyFont="1" applyFill="1" applyBorder="1" applyAlignment="1">
      <alignment horizontal="center"/>
    </xf>
    <xf numFmtId="0" fontId="4" fillId="8" borderId="95" xfId="0" applyFont="1" applyFill="1" applyBorder="1" applyAlignment="1">
      <alignment horizontal="center"/>
    </xf>
    <xf numFmtId="0" fontId="4" fillId="8" borderId="93" xfId="0" applyFont="1" applyFill="1" applyBorder="1" applyAlignment="1">
      <alignment horizontal="center"/>
    </xf>
    <xf numFmtId="0" fontId="4" fillId="8" borderId="96" xfId="0" applyFont="1" applyFill="1" applyBorder="1" applyAlignment="1">
      <alignment horizontal="center"/>
    </xf>
    <xf numFmtId="0" fontId="4" fillId="8" borderId="76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30" fillId="33" borderId="30" xfId="0" applyFont="1" applyFill="1" applyBorder="1" applyAlignment="1">
      <alignment/>
    </xf>
    <xf numFmtId="0" fontId="4" fillId="0" borderId="75" xfId="0" applyFont="1" applyBorder="1" applyAlignment="1">
      <alignment horizontal="center"/>
    </xf>
    <xf numFmtId="165" fontId="4" fillId="0" borderId="70" xfId="0" applyNumberFormat="1" applyFont="1" applyBorder="1" applyAlignment="1">
      <alignment horizontal="center" vertical="center" wrapText="1"/>
    </xf>
    <xf numFmtId="165" fontId="4" fillId="0" borderId="30" xfId="0" applyNumberFormat="1" applyFont="1" applyBorder="1" applyAlignment="1">
      <alignment horizontal="center" vertical="center"/>
    </xf>
    <xf numFmtId="165" fontId="4" fillId="0" borderId="72" xfId="0" applyNumberFormat="1" applyFont="1" applyBorder="1" applyAlignment="1">
      <alignment horizontal="center" vertical="center"/>
    </xf>
    <xf numFmtId="165" fontId="4" fillId="0" borderId="28" xfId="0" applyNumberFormat="1" applyFont="1" applyFill="1" applyBorder="1" applyAlignment="1">
      <alignment horizontal="center"/>
    </xf>
    <xf numFmtId="165" fontId="4" fillId="0" borderId="30" xfId="0" applyNumberFormat="1" applyFont="1" applyFill="1" applyBorder="1" applyAlignment="1">
      <alignment horizontal="center" vertical="center"/>
    </xf>
    <xf numFmtId="165" fontId="4" fillId="0" borderId="75" xfId="0" applyNumberFormat="1" applyFont="1" applyFill="1" applyBorder="1" applyAlignment="1">
      <alignment horizontal="center"/>
    </xf>
    <xf numFmtId="165" fontId="4" fillId="0" borderId="70" xfId="0" applyNumberFormat="1" applyFont="1" applyFill="1" applyBorder="1" applyAlignment="1">
      <alignment horizontal="center"/>
    </xf>
    <xf numFmtId="165" fontId="4" fillId="0" borderId="30" xfId="0" applyNumberFormat="1" applyFont="1" applyFill="1" applyBorder="1" applyAlignment="1">
      <alignment horizontal="center"/>
    </xf>
    <xf numFmtId="165" fontId="4" fillId="0" borderId="72" xfId="0" applyNumberFormat="1" applyFont="1" applyFill="1" applyBorder="1" applyAlignment="1">
      <alignment horizontal="center"/>
    </xf>
    <xf numFmtId="165" fontId="4" fillId="0" borderId="75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30" fillId="33" borderId="40" xfId="0" applyFont="1" applyFill="1" applyBorder="1" applyAlignment="1">
      <alignment/>
    </xf>
    <xf numFmtId="0" fontId="4" fillId="0" borderId="75" xfId="0" applyFont="1" applyBorder="1" applyAlignment="1">
      <alignment horizontal="center" vertical="center"/>
    </xf>
    <xf numFmtId="165" fontId="4" fillId="0" borderId="28" xfId="0" applyNumberFormat="1" applyFont="1" applyFill="1" applyBorder="1" applyAlignment="1">
      <alignment horizontal="center" vertical="center"/>
    </xf>
    <xf numFmtId="165" fontId="4" fillId="0" borderId="70" xfId="0" applyNumberFormat="1" applyFont="1" applyFill="1" applyBorder="1" applyAlignment="1">
      <alignment horizontal="center" vertical="center"/>
    </xf>
    <xf numFmtId="165" fontId="4" fillId="0" borderId="72" xfId="0" applyNumberFormat="1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30" fillId="33" borderId="93" xfId="0" applyFont="1" applyFill="1" applyBorder="1" applyAlignment="1">
      <alignment/>
    </xf>
    <xf numFmtId="0" fontId="30" fillId="33" borderId="30" xfId="0" applyFont="1" applyFill="1" applyBorder="1" applyAlignment="1">
      <alignment/>
    </xf>
    <xf numFmtId="0" fontId="4" fillId="0" borderId="3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/>
    </xf>
    <xf numFmtId="0" fontId="30" fillId="33" borderId="40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0" borderId="88" xfId="0" applyFont="1" applyBorder="1" applyAlignment="1">
      <alignment horizontal="center"/>
    </xf>
    <xf numFmtId="165" fontId="4" fillId="0" borderId="84" xfId="0" applyNumberFormat="1" applyFont="1" applyBorder="1" applyAlignment="1">
      <alignment horizontal="center" vertical="center" wrapText="1"/>
    </xf>
    <xf numFmtId="165" fontId="4" fillId="0" borderId="40" xfId="0" applyNumberFormat="1" applyFont="1" applyBorder="1" applyAlignment="1">
      <alignment horizontal="center" vertical="center"/>
    </xf>
    <xf numFmtId="165" fontId="4" fillId="0" borderId="83" xfId="0" applyNumberFormat="1" applyFont="1" applyBorder="1" applyAlignment="1">
      <alignment horizontal="center" vertical="center"/>
    </xf>
    <xf numFmtId="165" fontId="4" fillId="0" borderId="33" xfId="0" applyNumberFormat="1" applyFont="1" applyFill="1" applyBorder="1" applyAlignment="1">
      <alignment horizontal="center"/>
    </xf>
    <xf numFmtId="165" fontId="4" fillId="0" borderId="40" xfId="0" applyNumberFormat="1" applyFont="1" applyFill="1" applyBorder="1" applyAlignment="1">
      <alignment horizontal="center"/>
    </xf>
    <xf numFmtId="165" fontId="4" fillId="0" borderId="40" xfId="0" applyNumberFormat="1" applyFont="1" applyFill="1" applyBorder="1" applyAlignment="1">
      <alignment horizontal="center" vertical="center"/>
    </xf>
    <xf numFmtId="165" fontId="4" fillId="0" borderId="88" xfId="0" applyNumberFormat="1" applyFont="1" applyFill="1" applyBorder="1" applyAlignment="1">
      <alignment horizontal="center"/>
    </xf>
    <xf numFmtId="165" fontId="4" fillId="0" borderId="84" xfId="0" applyNumberFormat="1" applyFont="1" applyFill="1" applyBorder="1" applyAlignment="1">
      <alignment horizontal="center"/>
    </xf>
    <xf numFmtId="165" fontId="4" fillId="0" borderId="83" xfId="0" applyNumberFormat="1" applyFont="1" applyFill="1" applyBorder="1" applyAlignment="1">
      <alignment horizontal="center"/>
    </xf>
    <xf numFmtId="165" fontId="4" fillId="33" borderId="40" xfId="0" applyNumberFormat="1" applyFont="1" applyFill="1" applyBorder="1" applyAlignment="1">
      <alignment horizontal="center"/>
    </xf>
    <xf numFmtId="165" fontId="4" fillId="33" borderId="88" xfId="0" applyNumberFormat="1" applyFont="1" applyFill="1" applyBorder="1" applyAlignment="1">
      <alignment horizontal="center"/>
    </xf>
    <xf numFmtId="0" fontId="25" fillId="0" borderId="75" xfId="0" applyFont="1" applyFill="1" applyBorder="1" applyAlignment="1">
      <alignment horizontal="center"/>
    </xf>
    <xf numFmtId="0" fontId="29" fillId="2" borderId="97" xfId="0" applyFont="1" applyFill="1" applyBorder="1" applyAlignment="1">
      <alignment horizontal="center"/>
    </xf>
    <xf numFmtId="0" fontId="29" fillId="2" borderId="77" xfId="0" applyFont="1" applyFill="1" applyBorder="1" applyAlignment="1">
      <alignment horizontal="center"/>
    </xf>
    <xf numFmtId="0" fontId="29" fillId="2" borderId="91" xfId="0" applyFont="1" applyFill="1" applyBorder="1" applyAlignment="1">
      <alignment/>
    </xf>
    <xf numFmtId="165" fontId="25" fillId="2" borderId="89" xfId="0" applyNumberFormat="1" applyFont="1" applyFill="1" applyBorder="1" applyAlignment="1">
      <alignment horizontal="center"/>
    </xf>
    <xf numFmtId="165" fontId="25" fillId="2" borderId="90" xfId="0" applyNumberFormat="1" applyFont="1" applyFill="1" applyBorder="1" applyAlignment="1">
      <alignment horizontal="center"/>
    </xf>
    <xf numFmtId="165" fontId="25" fillId="2" borderId="92" xfId="0" applyNumberFormat="1" applyFont="1" applyFill="1" applyBorder="1" applyAlignment="1">
      <alignment horizontal="center"/>
    </xf>
    <xf numFmtId="165" fontId="25" fillId="2" borderId="77" xfId="0" applyNumberFormat="1" applyFont="1" applyFill="1" applyBorder="1" applyAlignment="1">
      <alignment horizontal="center"/>
    </xf>
    <xf numFmtId="165" fontId="25" fillId="2" borderId="91" xfId="0" applyNumberFormat="1" applyFont="1" applyFill="1" applyBorder="1" applyAlignment="1">
      <alignment horizontal="center"/>
    </xf>
    <xf numFmtId="0" fontId="29" fillId="9" borderId="93" xfId="0" applyFont="1" applyFill="1" applyBorder="1" applyAlignment="1">
      <alignment/>
    </xf>
    <xf numFmtId="0" fontId="4" fillId="9" borderId="93" xfId="0" applyFont="1" applyFill="1" applyBorder="1" applyAlignment="1">
      <alignment/>
    </xf>
    <xf numFmtId="0" fontId="4" fillId="9" borderId="94" xfId="0" applyFont="1" applyFill="1" applyBorder="1" applyAlignment="1">
      <alignment horizontal="center"/>
    </xf>
    <xf numFmtId="0" fontId="4" fillId="9" borderId="95" xfId="0" applyFont="1" applyFill="1" applyBorder="1" applyAlignment="1">
      <alignment horizontal="center"/>
    </xf>
    <xf numFmtId="0" fontId="4" fillId="9" borderId="93" xfId="0" applyFont="1" applyFill="1" applyBorder="1" applyAlignment="1">
      <alignment horizontal="center"/>
    </xf>
    <xf numFmtId="0" fontId="4" fillId="9" borderId="96" xfId="0" applyFont="1" applyFill="1" applyBorder="1" applyAlignment="1">
      <alignment horizontal="center"/>
    </xf>
    <xf numFmtId="0" fontId="4" fillId="9" borderId="76" xfId="0" applyFont="1" applyFill="1" applyBorder="1" applyAlignment="1">
      <alignment horizontal="center"/>
    </xf>
    <xf numFmtId="0" fontId="4" fillId="9" borderId="9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4" fillId="0" borderId="30" xfId="0" applyFont="1" applyFill="1" applyBorder="1" applyAlignment="1">
      <alignment wrapText="1"/>
    </xf>
    <xf numFmtId="0" fontId="4" fillId="0" borderId="75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0" xfId="0" applyFont="1" applyFill="1" applyBorder="1" applyAlignment="1">
      <alignment wrapText="1"/>
    </xf>
    <xf numFmtId="0" fontId="4" fillId="33" borderId="40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vertical="center"/>
    </xf>
    <xf numFmtId="0" fontId="4" fillId="33" borderId="93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/>
    </xf>
    <xf numFmtId="0" fontId="25" fillId="36" borderId="30" xfId="0" applyFont="1" applyFill="1" applyBorder="1" applyAlignment="1">
      <alignment wrapText="1"/>
    </xf>
    <xf numFmtId="0" fontId="4" fillId="36" borderId="75" xfId="0" applyFont="1" applyFill="1" applyBorder="1" applyAlignment="1">
      <alignment horizontal="center" vertical="center"/>
    </xf>
    <xf numFmtId="0" fontId="4" fillId="36" borderId="70" xfId="0" applyFont="1" applyFill="1" applyBorder="1" applyAlignment="1">
      <alignment horizontal="center" vertical="center"/>
    </xf>
    <xf numFmtId="0" fontId="4" fillId="36" borderId="30" xfId="0" applyFont="1" applyFill="1" applyBorder="1" applyAlignment="1">
      <alignment horizontal="center" vertical="center"/>
    </xf>
    <xf numFmtId="0" fontId="4" fillId="36" borderId="72" xfId="0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left"/>
    </xf>
    <xf numFmtId="165" fontId="4" fillId="33" borderId="30" xfId="0" applyNumberFormat="1" applyFont="1" applyFill="1" applyBorder="1" applyAlignment="1">
      <alignment horizontal="center"/>
    </xf>
    <xf numFmtId="0" fontId="30" fillId="0" borderId="40" xfId="0" applyFont="1" applyFill="1" applyBorder="1" applyAlignment="1">
      <alignment horizontal="left" wrapText="1"/>
    </xf>
    <xf numFmtId="0" fontId="30" fillId="0" borderId="93" xfId="0" applyFont="1" applyFill="1" applyBorder="1" applyAlignment="1">
      <alignment horizontal="left" wrapText="1"/>
    </xf>
    <xf numFmtId="0" fontId="4" fillId="33" borderId="30" xfId="0" applyFont="1" applyFill="1" applyBorder="1" applyAlignment="1">
      <alignment wrapText="1"/>
    </xf>
    <xf numFmtId="0" fontId="4" fillId="33" borderId="75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left" vertical="center" wrapText="1"/>
    </xf>
    <xf numFmtId="0" fontId="30" fillId="0" borderId="93" xfId="0" applyFont="1" applyFill="1" applyBorder="1" applyAlignment="1">
      <alignment horizontal="left" vertical="center" wrapText="1"/>
    </xf>
    <xf numFmtId="0" fontId="30" fillId="33" borderId="40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wrapText="1"/>
    </xf>
    <xf numFmtId="0" fontId="4" fillId="33" borderId="28" xfId="0" applyFont="1" applyFill="1" applyBorder="1" applyAlignment="1">
      <alignment horizontal="center" vertical="center"/>
    </xf>
    <xf numFmtId="0" fontId="4" fillId="33" borderId="70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/>
    </xf>
    <xf numFmtId="0" fontId="30" fillId="33" borderId="93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vertical="center"/>
    </xf>
    <xf numFmtId="165" fontId="4" fillId="36" borderId="70" xfId="0" applyNumberFormat="1" applyFont="1" applyFill="1" applyBorder="1" applyAlignment="1">
      <alignment horizontal="center" vertical="center"/>
    </xf>
    <xf numFmtId="165" fontId="4" fillId="36" borderId="30" xfId="0" applyNumberFormat="1" applyFont="1" applyFill="1" applyBorder="1" applyAlignment="1">
      <alignment horizontal="center"/>
    </xf>
    <xf numFmtId="165" fontId="4" fillId="36" borderId="30" xfId="0" applyNumberFormat="1" applyFont="1" applyFill="1" applyBorder="1" applyAlignment="1">
      <alignment horizontal="center" vertical="center"/>
    </xf>
    <xf numFmtId="165" fontId="4" fillId="36" borderId="72" xfId="0" applyNumberFormat="1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/>
    </xf>
    <xf numFmtId="0" fontId="4" fillId="36" borderId="75" xfId="0" applyFont="1" applyFill="1" applyBorder="1" applyAlignment="1">
      <alignment horizontal="center"/>
    </xf>
    <xf numFmtId="0" fontId="4" fillId="36" borderId="70" xfId="0" applyFont="1" applyFill="1" applyBorder="1" applyAlignment="1">
      <alignment horizontal="center"/>
    </xf>
    <xf numFmtId="0" fontId="4" fillId="36" borderId="72" xfId="0" applyFont="1" applyFill="1" applyBorder="1" applyAlignment="1">
      <alignment horizontal="center"/>
    </xf>
    <xf numFmtId="0" fontId="31" fillId="33" borderId="30" xfId="0" applyFont="1" applyFill="1" applyBorder="1" applyAlignment="1">
      <alignment vertical="center" wrapText="1"/>
    </xf>
    <xf numFmtId="0" fontId="30" fillId="33" borderId="30" xfId="0" applyFont="1" applyFill="1" applyBorder="1" applyAlignment="1">
      <alignment horizontal="left" vertical="top"/>
    </xf>
    <xf numFmtId="0" fontId="30" fillId="33" borderId="40" xfId="0" applyFont="1" applyFill="1" applyBorder="1" applyAlignment="1">
      <alignment horizontal="left" vertical="top"/>
    </xf>
    <xf numFmtId="0" fontId="4" fillId="0" borderId="40" xfId="0" applyFont="1" applyFill="1" applyBorder="1" applyAlignment="1">
      <alignment wrapText="1"/>
    </xf>
    <xf numFmtId="0" fontId="4" fillId="0" borderId="88" xfId="0" applyFont="1" applyFill="1" applyBorder="1" applyAlignment="1">
      <alignment horizontal="center" vertical="center"/>
    </xf>
    <xf numFmtId="165" fontId="4" fillId="0" borderId="84" xfId="0" applyNumberFormat="1" applyFont="1" applyFill="1" applyBorder="1" applyAlignment="1">
      <alignment horizontal="center" vertical="center"/>
    </xf>
    <xf numFmtId="165" fontId="4" fillId="0" borderId="83" xfId="0" applyNumberFormat="1" applyFont="1" applyFill="1" applyBorder="1" applyAlignment="1">
      <alignment horizontal="center" vertical="center"/>
    </xf>
    <xf numFmtId="165" fontId="4" fillId="0" borderId="33" xfId="0" applyNumberFormat="1" applyFont="1" applyFill="1" applyBorder="1" applyAlignment="1">
      <alignment horizontal="center" vertical="center"/>
    </xf>
    <xf numFmtId="165" fontId="4" fillId="0" borderId="88" xfId="0" applyNumberFormat="1" applyFont="1" applyFill="1" applyBorder="1" applyAlignment="1">
      <alignment horizontal="center" vertical="center"/>
    </xf>
    <xf numFmtId="0" fontId="25" fillId="0" borderId="75" xfId="0" applyFont="1" applyFill="1" applyBorder="1" applyAlignment="1">
      <alignment horizontal="center" vertical="center"/>
    </xf>
    <xf numFmtId="0" fontId="29" fillId="3" borderId="97" xfId="0" applyFont="1" applyFill="1" applyBorder="1" applyAlignment="1">
      <alignment horizontal="center" vertical="center"/>
    </xf>
    <xf numFmtId="0" fontId="29" fillId="3" borderId="77" xfId="0" applyFont="1" applyFill="1" applyBorder="1" applyAlignment="1">
      <alignment horizontal="center" vertical="center"/>
    </xf>
    <xf numFmtId="0" fontId="25" fillId="3" borderId="91" xfId="0" applyFont="1" applyFill="1" applyBorder="1" applyAlignment="1">
      <alignment horizontal="center" vertical="center"/>
    </xf>
    <xf numFmtId="165" fontId="25" fillId="3" borderId="89" xfId="0" applyNumberFormat="1" applyFont="1" applyFill="1" applyBorder="1" applyAlignment="1">
      <alignment horizontal="center" vertical="center"/>
    </xf>
    <xf numFmtId="165" fontId="25" fillId="3" borderId="90" xfId="0" applyNumberFormat="1" applyFont="1" applyFill="1" applyBorder="1" applyAlignment="1">
      <alignment horizontal="center" vertical="center"/>
    </xf>
    <xf numFmtId="165" fontId="25" fillId="3" borderId="92" xfId="0" applyNumberFormat="1" applyFont="1" applyFill="1" applyBorder="1" applyAlignment="1">
      <alignment horizontal="center" vertical="center"/>
    </xf>
    <xf numFmtId="165" fontId="25" fillId="3" borderId="77" xfId="0" applyNumberFormat="1" applyFont="1" applyFill="1" applyBorder="1" applyAlignment="1">
      <alignment horizontal="center" vertical="center"/>
    </xf>
    <xf numFmtId="165" fontId="25" fillId="3" borderId="91" xfId="0" applyNumberFormat="1" applyFont="1" applyFill="1" applyBorder="1" applyAlignment="1">
      <alignment horizontal="center" vertical="center"/>
    </xf>
    <xf numFmtId="0" fontId="4" fillId="0" borderId="30" xfId="40" applyFont="1" applyFill="1" applyBorder="1" applyAlignment="1">
      <alignment horizontal="center" vertical="center"/>
    </xf>
    <xf numFmtId="0" fontId="29" fillId="11" borderId="93" xfId="40" applyFont="1" applyFill="1" applyBorder="1" applyAlignment="1">
      <alignment/>
    </xf>
    <xf numFmtId="0" fontId="25" fillId="11" borderId="93" xfId="40" applyFont="1" applyFill="1" applyBorder="1" applyAlignment="1">
      <alignment/>
    </xf>
    <xf numFmtId="0" fontId="25" fillId="11" borderId="94" xfId="40" applyFont="1" applyFill="1" applyBorder="1" applyAlignment="1">
      <alignment horizontal="center" vertical="center"/>
    </xf>
    <xf numFmtId="0" fontId="25" fillId="11" borderId="95" xfId="40" applyFont="1" applyFill="1" applyBorder="1" applyAlignment="1">
      <alignment horizontal="center" vertical="center"/>
    </xf>
    <xf numFmtId="0" fontId="25" fillId="11" borderId="93" xfId="40" applyFont="1" applyFill="1" applyBorder="1" applyAlignment="1">
      <alignment horizontal="center" vertical="center"/>
    </xf>
    <xf numFmtId="0" fontId="25" fillId="11" borderId="96" xfId="40" applyFont="1" applyFill="1" applyBorder="1" applyAlignment="1">
      <alignment horizontal="center" vertical="center"/>
    </xf>
    <xf numFmtId="0" fontId="25" fillId="11" borderId="76" xfId="4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0" fillId="33" borderId="30" xfId="40" applyFont="1" applyFill="1" applyBorder="1" applyAlignment="1">
      <alignment/>
    </xf>
    <xf numFmtId="0" fontId="4" fillId="0" borderId="30" xfId="40" applyFont="1" applyFill="1" applyBorder="1" applyAlignment="1">
      <alignment wrapText="1"/>
    </xf>
    <xf numFmtId="0" fontId="4" fillId="33" borderId="75" xfId="40" applyFont="1" applyFill="1" applyBorder="1" applyAlignment="1">
      <alignment horizontal="center" vertical="center"/>
    </xf>
    <xf numFmtId="0" fontId="4" fillId="0" borderId="70" xfId="40" applyFont="1" applyFill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5" fillId="0" borderId="70" xfId="40" applyFont="1" applyFill="1" applyBorder="1" applyAlignment="1">
      <alignment horizontal="center" vertical="center"/>
    </xf>
    <xf numFmtId="0" fontId="25" fillId="0" borderId="30" xfId="40" applyFont="1" applyFill="1" applyBorder="1" applyAlignment="1">
      <alignment horizontal="center" vertical="center"/>
    </xf>
    <xf numFmtId="0" fontId="4" fillId="0" borderId="72" xfId="40" applyFont="1" applyFill="1" applyBorder="1" applyAlignment="1">
      <alignment horizontal="center" vertical="center"/>
    </xf>
    <xf numFmtId="0" fontId="4" fillId="0" borderId="28" xfId="40" applyFont="1" applyFill="1" applyBorder="1" applyAlignment="1">
      <alignment horizontal="center" vertical="center"/>
    </xf>
    <xf numFmtId="0" fontId="4" fillId="0" borderId="75" xfId="4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30" fillId="33" borderId="30" xfId="40" applyFont="1" applyFill="1" applyBorder="1" applyAlignment="1">
      <alignment/>
    </xf>
    <xf numFmtId="0" fontId="4" fillId="33" borderId="30" xfId="40" applyFont="1" applyFill="1" applyBorder="1" applyAlignment="1">
      <alignment wrapText="1"/>
    </xf>
    <xf numFmtId="0" fontId="4" fillId="33" borderId="70" xfId="40" applyFont="1" applyFill="1" applyBorder="1" applyAlignment="1">
      <alignment horizontal="center" vertical="center"/>
    </xf>
    <xf numFmtId="0" fontId="4" fillId="33" borderId="30" xfId="40" applyFont="1" applyFill="1" applyBorder="1" applyAlignment="1">
      <alignment horizontal="center" vertical="center"/>
    </xf>
    <xf numFmtId="0" fontId="25" fillId="33" borderId="30" xfId="40" applyFont="1" applyFill="1" applyBorder="1" applyAlignment="1">
      <alignment horizontal="center" vertical="center"/>
    </xf>
    <xf numFmtId="0" fontId="4" fillId="33" borderId="72" xfId="40" applyFont="1" applyFill="1" applyBorder="1" applyAlignment="1">
      <alignment horizontal="center" vertical="center"/>
    </xf>
    <xf numFmtId="0" fontId="4" fillId="33" borderId="28" xfId="40" applyFont="1" applyFill="1" applyBorder="1" applyAlignment="1">
      <alignment horizontal="center" vertical="center"/>
    </xf>
    <xf numFmtId="0" fontId="30" fillId="33" borderId="40" xfId="40" applyFont="1" applyFill="1" applyBorder="1" applyAlignment="1">
      <alignment wrapText="1"/>
    </xf>
    <xf numFmtId="0" fontId="4" fillId="0" borderId="40" xfId="40" applyFont="1" applyFill="1" applyBorder="1" applyAlignment="1">
      <alignment wrapText="1"/>
    </xf>
    <xf numFmtId="0" fontId="4" fillId="0" borderId="88" xfId="40" applyFont="1" applyFill="1" applyBorder="1" applyAlignment="1">
      <alignment horizontal="center" vertical="center"/>
    </xf>
    <xf numFmtId="0" fontId="4" fillId="0" borderId="84" xfId="40" applyFont="1" applyFill="1" applyBorder="1" applyAlignment="1">
      <alignment horizontal="center" vertical="center"/>
    </xf>
    <xf numFmtId="165" fontId="4" fillId="33" borderId="40" xfId="0" applyNumberFormat="1" applyFont="1" applyFill="1" applyBorder="1" applyAlignment="1">
      <alignment horizontal="center" vertical="center"/>
    </xf>
    <xf numFmtId="0" fontId="4" fillId="0" borderId="40" xfId="40" applyFont="1" applyFill="1" applyBorder="1" applyAlignment="1">
      <alignment horizontal="center" vertical="center"/>
    </xf>
    <xf numFmtId="0" fontId="4" fillId="0" borderId="83" xfId="40" applyFont="1" applyFill="1" applyBorder="1" applyAlignment="1">
      <alignment horizontal="center" vertical="center"/>
    </xf>
    <xf numFmtId="0" fontId="4" fillId="0" borderId="33" xfId="40" applyFont="1" applyFill="1" applyBorder="1" applyAlignment="1">
      <alignment horizontal="center" vertical="center"/>
    </xf>
    <xf numFmtId="0" fontId="25" fillId="0" borderId="75" xfId="40" applyFont="1" applyFill="1" applyBorder="1" applyAlignment="1">
      <alignment horizontal="center" vertical="center" wrapText="1"/>
    </xf>
    <xf numFmtId="0" fontId="29" fillId="5" borderId="97" xfId="40" applyFont="1" applyFill="1" applyBorder="1" applyAlignment="1">
      <alignment horizontal="left" wrapText="1"/>
    </xf>
    <xf numFmtId="0" fontId="29" fillId="5" borderId="98" xfId="40" applyFont="1" applyFill="1" applyBorder="1" applyAlignment="1">
      <alignment horizontal="left" wrapText="1"/>
    </xf>
    <xf numFmtId="165" fontId="25" fillId="5" borderId="89" xfId="40" applyNumberFormat="1" applyFont="1" applyFill="1" applyBorder="1" applyAlignment="1">
      <alignment horizontal="center" vertical="center" wrapText="1"/>
    </xf>
    <xf numFmtId="165" fontId="25" fillId="5" borderId="90" xfId="40" applyNumberFormat="1" applyFont="1" applyFill="1" applyBorder="1" applyAlignment="1">
      <alignment horizontal="center" vertical="center" wrapText="1"/>
    </xf>
    <xf numFmtId="165" fontId="25" fillId="5" borderId="92" xfId="40" applyNumberFormat="1" applyFont="1" applyFill="1" applyBorder="1" applyAlignment="1">
      <alignment horizontal="center" vertical="center" wrapText="1"/>
    </xf>
    <xf numFmtId="165" fontId="25" fillId="5" borderId="77" xfId="40" applyNumberFormat="1" applyFont="1" applyFill="1" applyBorder="1" applyAlignment="1">
      <alignment horizontal="center" vertical="center" wrapText="1"/>
    </xf>
    <xf numFmtId="165" fontId="25" fillId="5" borderId="91" xfId="40" applyNumberFormat="1" applyFont="1" applyFill="1" applyBorder="1" applyAlignment="1">
      <alignment horizontal="center" vertical="center" wrapText="1"/>
    </xf>
    <xf numFmtId="0" fontId="4" fillId="10" borderId="93" xfId="0" applyFont="1" applyFill="1" applyBorder="1" applyAlignment="1">
      <alignment horizontal="center" vertical="center"/>
    </xf>
    <xf numFmtId="0" fontId="29" fillId="10" borderId="93" xfId="0" applyFont="1" applyFill="1" applyBorder="1" applyAlignment="1">
      <alignment wrapText="1"/>
    </xf>
    <xf numFmtId="0" fontId="4" fillId="10" borderId="94" xfId="0" applyFont="1" applyFill="1" applyBorder="1" applyAlignment="1">
      <alignment horizontal="center" vertical="center"/>
    </xf>
    <xf numFmtId="165" fontId="4" fillId="10" borderId="95" xfId="0" applyNumberFormat="1" applyFont="1" applyFill="1" applyBorder="1" applyAlignment="1">
      <alignment horizontal="center" vertical="center"/>
    </xf>
    <xf numFmtId="165" fontId="4" fillId="10" borderId="93" xfId="0" applyNumberFormat="1" applyFont="1" applyFill="1" applyBorder="1" applyAlignment="1">
      <alignment horizontal="center"/>
    </xf>
    <xf numFmtId="165" fontId="4" fillId="10" borderId="93" xfId="0" applyNumberFormat="1" applyFont="1" applyFill="1" applyBorder="1" applyAlignment="1">
      <alignment horizontal="center" vertical="center"/>
    </xf>
    <xf numFmtId="165" fontId="4" fillId="10" borderId="96" xfId="0" applyNumberFormat="1" applyFont="1" applyFill="1" applyBorder="1" applyAlignment="1">
      <alignment horizontal="center" vertical="center"/>
    </xf>
    <xf numFmtId="165" fontId="4" fillId="10" borderId="76" xfId="0" applyNumberFormat="1" applyFont="1" applyFill="1" applyBorder="1" applyAlignment="1">
      <alignment horizontal="center" vertical="center"/>
    </xf>
    <xf numFmtId="165" fontId="4" fillId="10" borderId="94" xfId="0" applyNumberFormat="1" applyFont="1" applyFill="1" applyBorder="1" applyAlignment="1">
      <alignment horizontal="center" vertical="center"/>
    </xf>
    <xf numFmtId="165" fontId="4" fillId="10" borderId="76" xfId="0" applyNumberFormat="1" applyFont="1" applyFill="1" applyBorder="1" applyAlignment="1">
      <alignment horizontal="center"/>
    </xf>
    <xf numFmtId="165" fontId="4" fillId="10" borderId="94" xfId="0" applyNumberFormat="1" applyFont="1" applyFill="1" applyBorder="1" applyAlignment="1">
      <alignment horizontal="center"/>
    </xf>
    <xf numFmtId="165" fontId="4" fillId="35" borderId="75" xfId="0" applyNumberFormat="1" applyFont="1" applyFill="1" applyBorder="1" applyAlignment="1">
      <alignment horizontal="center" vertical="center"/>
    </xf>
    <xf numFmtId="165" fontId="4" fillId="35" borderId="70" xfId="0" applyNumberFormat="1" applyFont="1" applyFill="1" applyBorder="1" applyAlignment="1">
      <alignment horizontal="center" vertical="center"/>
    </xf>
    <xf numFmtId="165" fontId="4" fillId="35" borderId="30" xfId="0" applyNumberFormat="1" applyFont="1" applyFill="1" applyBorder="1" applyAlignment="1">
      <alignment horizontal="center"/>
    </xf>
    <xf numFmtId="165" fontId="4" fillId="35" borderId="30" xfId="0" applyNumberFormat="1" applyFont="1" applyFill="1" applyBorder="1" applyAlignment="1">
      <alignment horizontal="center" vertical="center"/>
    </xf>
    <xf numFmtId="165" fontId="4" fillId="35" borderId="72" xfId="0" applyNumberFormat="1" applyFont="1" applyFill="1" applyBorder="1" applyAlignment="1">
      <alignment horizontal="center" vertical="center"/>
    </xf>
    <xf numFmtId="165" fontId="4" fillId="35" borderId="28" xfId="0" applyNumberFormat="1" applyFont="1" applyFill="1" applyBorder="1" applyAlignment="1">
      <alignment horizontal="center" vertical="center"/>
    </xf>
    <xf numFmtId="165" fontId="4" fillId="35" borderId="75" xfId="0" applyNumberFormat="1" applyFont="1" applyFill="1" applyBorder="1" applyAlignment="1">
      <alignment horizontal="center"/>
    </xf>
    <xf numFmtId="0" fontId="4" fillId="35" borderId="28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4" fillId="35" borderId="70" xfId="0" applyFont="1" applyFill="1" applyBorder="1" applyAlignment="1">
      <alignment horizontal="center" vertical="center"/>
    </xf>
    <xf numFmtId="0" fontId="30" fillId="35" borderId="30" xfId="0" applyFont="1" applyFill="1" applyBorder="1" applyAlignment="1">
      <alignment/>
    </xf>
    <xf numFmtId="165" fontId="4" fillId="35" borderId="70" xfId="0" applyNumberFormat="1" applyFont="1" applyFill="1" applyBorder="1" applyAlignment="1">
      <alignment horizontal="center"/>
    </xf>
    <xf numFmtId="165" fontId="4" fillId="35" borderId="72" xfId="0" applyNumberFormat="1" applyFont="1" applyFill="1" applyBorder="1" applyAlignment="1">
      <alignment horizontal="center"/>
    </xf>
    <xf numFmtId="0" fontId="4" fillId="35" borderId="70" xfId="0" applyFont="1" applyFill="1" applyBorder="1" applyAlignment="1">
      <alignment horizontal="center"/>
    </xf>
    <xf numFmtId="0" fontId="4" fillId="35" borderId="72" xfId="0" applyFont="1" applyFill="1" applyBorder="1" applyAlignment="1">
      <alignment horizontal="center"/>
    </xf>
    <xf numFmtId="0" fontId="4" fillId="35" borderId="28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75" xfId="0" applyFont="1" applyFill="1" applyBorder="1" applyAlignment="1">
      <alignment horizontal="center"/>
    </xf>
    <xf numFmtId="0" fontId="4" fillId="35" borderId="30" xfId="0" applyFont="1" applyFill="1" applyBorder="1" applyAlignment="1">
      <alignment wrapText="1"/>
    </xf>
    <xf numFmtId="0" fontId="4" fillId="10" borderId="30" xfId="0" applyFont="1" applyFill="1" applyBorder="1" applyAlignment="1">
      <alignment/>
    </xf>
    <xf numFmtId="0" fontId="29" fillId="10" borderId="30" xfId="0" applyFont="1" applyFill="1" applyBorder="1" applyAlignment="1">
      <alignment/>
    </xf>
    <xf numFmtId="165" fontId="4" fillId="10" borderId="75" xfId="0" applyNumberFormat="1" applyFont="1" applyFill="1" applyBorder="1" applyAlignment="1">
      <alignment horizontal="center"/>
    </xf>
    <xf numFmtId="165" fontId="4" fillId="10" borderId="70" xfId="0" applyNumberFormat="1" applyFont="1" applyFill="1" applyBorder="1" applyAlignment="1">
      <alignment horizontal="center"/>
    </xf>
    <xf numFmtId="165" fontId="4" fillId="10" borderId="30" xfId="0" applyNumberFormat="1" applyFont="1" applyFill="1" applyBorder="1" applyAlignment="1">
      <alignment horizontal="center"/>
    </xf>
    <xf numFmtId="165" fontId="4" fillId="10" borderId="72" xfId="0" applyNumberFormat="1" applyFont="1" applyFill="1" applyBorder="1" applyAlignment="1">
      <alignment horizontal="center"/>
    </xf>
    <xf numFmtId="165" fontId="4" fillId="10" borderId="28" xfId="0" applyNumberFormat="1" applyFont="1" applyFill="1" applyBorder="1" applyAlignment="1">
      <alignment horizontal="center"/>
    </xf>
    <xf numFmtId="0" fontId="4" fillId="10" borderId="28" xfId="0" applyFont="1" applyFill="1" applyBorder="1" applyAlignment="1">
      <alignment horizontal="center"/>
    </xf>
    <xf numFmtId="0" fontId="4" fillId="10" borderId="30" xfId="0" applyFont="1" applyFill="1" applyBorder="1" applyAlignment="1">
      <alignment horizontal="center"/>
    </xf>
    <xf numFmtId="0" fontId="4" fillId="10" borderId="75" xfId="0" applyFont="1" applyFill="1" applyBorder="1" applyAlignment="1">
      <alignment horizontal="center"/>
    </xf>
    <xf numFmtId="0" fontId="4" fillId="10" borderId="70" xfId="0" applyFont="1" applyFill="1" applyBorder="1" applyAlignment="1">
      <alignment horizontal="center"/>
    </xf>
    <xf numFmtId="0" fontId="4" fillId="10" borderId="72" xfId="0" applyFont="1" applyFill="1" applyBorder="1" applyAlignment="1">
      <alignment horizontal="center"/>
    </xf>
    <xf numFmtId="0" fontId="31" fillId="35" borderId="30" xfId="0" applyFont="1" applyFill="1" applyBorder="1" applyAlignment="1">
      <alignment vertical="center" wrapText="1"/>
    </xf>
    <xf numFmtId="0" fontId="30" fillId="35" borderId="30" xfId="0" applyFont="1" applyFill="1" applyBorder="1" applyAlignment="1">
      <alignment wrapText="1"/>
    </xf>
    <xf numFmtId="0" fontId="30" fillId="35" borderId="30" xfId="0" applyFont="1" applyFill="1" applyBorder="1" applyAlignment="1">
      <alignment wrapText="1"/>
    </xf>
    <xf numFmtId="0" fontId="31" fillId="35" borderId="40" xfId="0" applyFont="1" applyFill="1" applyBorder="1" applyAlignment="1">
      <alignment vertical="center" wrapText="1"/>
    </xf>
    <xf numFmtId="0" fontId="30" fillId="35" borderId="40" xfId="0" applyFont="1" applyFill="1" applyBorder="1" applyAlignment="1">
      <alignment horizontal="left" vertical="center" wrapText="1"/>
    </xf>
    <xf numFmtId="165" fontId="4" fillId="35" borderId="88" xfId="0" applyNumberFormat="1" applyFont="1" applyFill="1" applyBorder="1" applyAlignment="1">
      <alignment horizontal="center" vertical="center"/>
    </xf>
    <xf numFmtId="165" fontId="4" fillId="35" borderId="84" xfId="0" applyNumberFormat="1" applyFont="1" applyFill="1" applyBorder="1" applyAlignment="1">
      <alignment horizontal="center" vertical="center"/>
    </xf>
    <xf numFmtId="165" fontId="4" fillId="35" borderId="40" xfId="0" applyNumberFormat="1" applyFont="1" applyFill="1" applyBorder="1" applyAlignment="1">
      <alignment horizontal="center" vertical="center"/>
    </xf>
    <xf numFmtId="165" fontId="4" fillId="35" borderId="83" xfId="0" applyNumberFormat="1" applyFont="1" applyFill="1" applyBorder="1" applyAlignment="1">
      <alignment horizontal="center" vertical="center"/>
    </xf>
    <xf numFmtId="165" fontId="4" fillId="35" borderId="33" xfId="0" applyNumberFormat="1" applyFont="1" applyFill="1" applyBorder="1" applyAlignment="1">
      <alignment horizontal="center" vertical="center"/>
    </xf>
    <xf numFmtId="0" fontId="25" fillId="35" borderId="75" xfId="0" applyFont="1" applyFill="1" applyBorder="1" applyAlignment="1">
      <alignment horizontal="center" vertical="center"/>
    </xf>
    <xf numFmtId="0" fontId="29" fillId="10" borderId="97" xfId="0" applyFont="1" applyFill="1" applyBorder="1" applyAlignment="1">
      <alignment horizontal="center" vertical="center" wrapText="1"/>
    </xf>
    <xf numFmtId="0" fontId="29" fillId="10" borderId="77" xfId="0" applyFont="1" applyFill="1" applyBorder="1" applyAlignment="1">
      <alignment horizontal="center" vertical="center" wrapText="1"/>
    </xf>
    <xf numFmtId="165" fontId="25" fillId="10" borderId="91" xfId="0" applyNumberFormat="1" applyFont="1" applyFill="1" applyBorder="1" applyAlignment="1">
      <alignment horizontal="center" vertical="center"/>
    </xf>
    <xf numFmtId="165" fontId="25" fillId="10" borderId="89" xfId="0" applyNumberFormat="1" applyFont="1" applyFill="1" applyBorder="1" applyAlignment="1">
      <alignment horizontal="center" vertical="center"/>
    </xf>
    <xf numFmtId="165" fontId="25" fillId="10" borderId="90" xfId="0" applyNumberFormat="1" applyFont="1" applyFill="1" applyBorder="1" applyAlignment="1">
      <alignment horizontal="center" vertical="center"/>
    </xf>
    <xf numFmtId="165" fontId="25" fillId="10" borderId="92" xfId="0" applyNumberFormat="1" applyFont="1" applyFill="1" applyBorder="1" applyAlignment="1">
      <alignment horizontal="center" vertical="center"/>
    </xf>
    <xf numFmtId="165" fontId="25" fillId="10" borderId="77" xfId="0" applyNumberFormat="1" applyFont="1" applyFill="1" applyBorder="1" applyAlignment="1">
      <alignment horizontal="center" vertical="center"/>
    </xf>
    <xf numFmtId="0" fontId="25" fillId="6" borderId="75" xfId="19" applyFont="1" applyBorder="1" applyAlignment="1">
      <alignment horizontal="center" vertical="center"/>
    </xf>
    <xf numFmtId="0" fontId="29" fillId="6" borderId="97" xfId="19" applyFont="1" applyBorder="1" applyAlignment="1">
      <alignment horizontal="center"/>
    </xf>
    <xf numFmtId="0" fontId="29" fillId="6" borderId="77" xfId="19" applyFont="1" applyBorder="1" applyAlignment="1">
      <alignment horizontal="center"/>
    </xf>
    <xf numFmtId="0" fontId="25" fillId="6" borderId="91" xfId="19" applyFont="1" applyBorder="1" applyAlignment="1">
      <alignment/>
    </xf>
    <xf numFmtId="165" fontId="25" fillId="6" borderId="89" xfId="19" applyNumberFormat="1" applyFont="1" applyBorder="1" applyAlignment="1">
      <alignment/>
    </xf>
    <xf numFmtId="165" fontId="25" fillId="6" borderId="90" xfId="19" applyNumberFormat="1" applyFont="1" applyBorder="1" applyAlignment="1">
      <alignment/>
    </xf>
    <xf numFmtId="165" fontId="25" fillId="6" borderId="92" xfId="19" applyNumberFormat="1" applyFont="1" applyBorder="1" applyAlignment="1">
      <alignment/>
    </xf>
    <xf numFmtId="165" fontId="25" fillId="6" borderId="77" xfId="19" applyNumberFormat="1" applyFont="1" applyBorder="1" applyAlignment="1">
      <alignment/>
    </xf>
    <xf numFmtId="165" fontId="25" fillId="6" borderId="91" xfId="19" applyNumberFormat="1" applyFont="1" applyBorder="1" applyAlignment="1">
      <alignment/>
    </xf>
    <xf numFmtId="0" fontId="29" fillId="39" borderId="94" xfId="0" applyFont="1" applyFill="1" applyBorder="1" applyAlignment="1">
      <alignment/>
    </xf>
    <xf numFmtId="0" fontId="29" fillId="39" borderId="76" xfId="0" applyFont="1" applyFill="1" applyBorder="1" applyAlignment="1">
      <alignment/>
    </xf>
    <xf numFmtId="0" fontId="4" fillId="39" borderId="94" xfId="0" applyFont="1" applyFill="1" applyBorder="1" applyAlignment="1">
      <alignment horizontal="center"/>
    </xf>
    <xf numFmtId="0" fontId="4" fillId="39" borderId="95" xfId="0" applyFont="1" applyFill="1" applyBorder="1" applyAlignment="1">
      <alignment horizontal="center"/>
    </xf>
    <xf numFmtId="0" fontId="4" fillId="39" borderId="93" xfId="0" applyFont="1" applyFill="1" applyBorder="1" applyAlignment="1">
      <alignment horizontal="center"/>
    </xf>
    <xf numFmtId="0" fontId="4" fillId="39" borderId="96" xfId="0" applyFont="1" applyFill="1" applyBorder="1" applyAlignment="1">
      <alignment horizontal="center"/>
    </xf>
    <xf numFmtId="0" fontId="4" fillId="39" borderId="76" xfId="0" applyFont="1" applyFill="1" applyBorder="1" applyAlignment="1">
      <alignment horizontal="center"/>
    </xf>
    <xf numFmtId="0" fontId="30" fillId="33" borderId="30" xfId="0" applyFont="1" applyFill="1" applyBorder="1" applyAlignment="1">
      <alignment vertical="center" wrapText="1"/>
    </xf>
    <xf numFmtId="0" fontId="4" fillId="0" borderId="70" xfId="0" applyFont="1" applyBorder="1" applyAlignment="1">
      <alignment horizontal="center" vertical="center"/>
    </xf>
    <xf numFmtId="0" fontId="29" fillId="40" borderId="88" xfId="0" applyFont="1" applyFill="1" applyBorder="1" applyAlignment="1">
      <alignment/>
    </xf>
    <xf numFmtId="0" fontId="29" fillId="40" borderId="33" xfId="0" applyFont="1" applyFill="1" applyBorder="1" applyAlignment="1">
      <alignment/>
    </xf>
    <xf numFmtId="0" fontId="4" fillId="40" borderId="88" xfId="0" applyFont="1" applyFill="1" applyBorder="1" applyAlignment="1">
      <alignment horizontal="center" vertical="center"/>
    </xf>
    <xf numFmtId="0" fontId="4" fillId="40" borderId="84" xfId="0" applyFont="1" applyFill="1" applyBorder="1" applyAlignment="1">
      <alignment horizontal="center" vertical="center"/>
    </xf>
    <xf numFmtId="0" fontId="4" fillId="40" borderId="40" xfId="0" applyFont="1" applyFill="1" applyBorder="1" applyAlignment="1">
      <alignment horizontal="center" vertical="center"/>
    </xf>
    <xf numFmtId="0" fontId="4" fillId="40" borderId="83" xfId="0" applyFont="1" applyFill="1" applyBorder="1" applyAlignment="1">
      <alignment horizontal="center" vertical="center"/>
    </xf>
    <xf numFmtId="0" fontId="4" fillId="40" borderId="33" xfId="0" applyFont="1" applyFill="1" applyBorder="1" applyAlignment="1">
      <alignment horizontal="center" vertical="center"/>
    </xf>
    <xf numFmtId="0" fontId="33" fillId="6" borderId="97" xfId="19" applyFont="1" applyBorder="1" applyAlignment="1">
      <alignment horizontal="left" wrapText="1"/>
    </xf>
    <xf numFmtId="0" fontId="33" fillId="6" borderId="77" xfId="19" applyFont="1" applyBorder="1" applyAlignment="1">
      <alignment horizontal="left" wrapText="1"/>
    </xf>
    <xf numFmtId="0" fontId="25" fillId="0" borderId="81" xfId="0" applyFont="1" applyBorder="1" applyAlignment="1">
      <alignment horizontal="right"/>
    </xf>
    <xf numFmtId="0" fontId="25" fillId="33" borderId="72" xfId="0" applyFont="1" applyFill="1" applyBorder="1" applyAlignment="1">
      <alignment horizontal="right"/>
    </xf>
    <xf numFmtId="0" fontId="25" fillId="33" borderId="0" xfId="0" applyFont="1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6"/>
  <sheetViews>
    <sheetView tabSelected="1" zoomScale="90" zoomScaleNormal="90" zoomScalePageLayoutView="0" workbookViewId="0" topLeftCell="A1">
      <pane xSplit="4" ySplit="14" topLeftCell="E15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AE81" sqref="AE81"/>
    </sheetView>
  </sheetViews>
  <sheetFormatPr defaultColWidth="9.140625" defaultRowHeight="15"/>
  <cols>
    <col min="1" max="1" width="9.140625" style="0" customWidth="1"/>
    <col min="2" max="2" width="12.00390625" style="0" customWidth="1"/>
    <col min="3" max="3" width="41.140625" style="0" customWidth="1"/>
    <col min="4" max="4" width="12.421875" style="0" customWidth="1"/>
    <col min="5" max="5" width="10.57421875" style="0" customWidth="1"/>
    <col min="6" max="6" width="7.7109375" style="0" customWidth="1"/>
    <col min="7" max="7" width="9.57421875" style="0" customWidth="1"/>
    <col min="8" max="12" width="8.140625" style="0" customWidth="1"/>
    <col min="13" max="14" width="7.140625" style="0" customWidth="1"/>
    <col min="15" max="15" width="7.421875" style="0" customWidth="1"/>
    <col min="16" max="21" width="8.57421875" style="0" customWidth="1"/>
    <col min="22" max="22" width="7.421875" style="0" customWidth="1"/>
    <col min="23" max="23" width="7.57421875" style="0" customWidth="1"/>
    <col min="24" max="29" width="8.421875" style="0" customWidth="1"/>
    <col min="30" max="30" width="6.140625" style="0" customWidth="1"/>
    <col min="31" max="31" width="7.00390625" style="0" customWidth="1"/>
    <col min="32" max="37" width="7.8515625" style="0" customWidth="1"/>
    <col min="38" max="39" width="6.57421875" style="0" customWidth="1"/>
    <col min="40" max="45" width="7.00390625" style="0" customWidth="1"/>
    <col min="46" max="46" width="6.00390625" style="0" customWidth="1"/>
    <col min="47" max="47" width="15.8515625" style="0" customWidth="1"/>
    <col min="48" max="48" width="0" style="0" hidden="1" customWidth="1"/>
  </cols>
  <sheetData>
    <row r="1" spans="1:47" s="136" customFormat="1" ht="15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</row>
    <row r="2" spans="1:169" s="94" customFormat="1" ht="15">
      <c r="A2" s="175" t="s">
        <v>149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</row>
    <row r="3" spans="1:169" s="94" customFormat="1" ht="15">
      <c r="A3" s="177" t="s">
        <v>39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</row>
    <row r="4" spans="1:169" s="94" customFormat="1" ht="15">
      <c r="A4" s="177" t="s">
        <v>40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02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</row>
    <row r="5" spans="1:169" s="94" customFormat="1" ht="15">
      <c r="A5" s="174" t="s">
        <v>158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02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</row>
    <row r="6" spans="1:256" s="106" customFormat="1" ht="15">
      <c r="A6" s="173" t="s">
        <v>159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  <c r="IT6" s="107"/>
      <c r="IU6" s="107"/>
      <c r="IV6" s="107"/>
    </row>
    <row r="7" spans="1:169" ht="15.75" thickBot="1">
      <c r="A7" s="178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</row>
    <row r="8" spans="1:169" ht="15.75" customHeight="1">
      <c r="A8" s="205" t="s">
        <v>32</v>
      </c>
      <c r="B8" s="206" t="s">
        <v>0</v>
      </c>
      <c r="C8" s="205" t="s">
        <v>1</v>
      </c>
      <c r="D8" s="207" t="s">
        <v>2</v>
      </c>
      <c r="E8" s="208" t="s">
        <v>21</v>
      </c>
      <c r="F8" s="209"/>
      <c r="G8" s="209"/>
      <c r="H8" s="209"/>
      <c r="I8" s="209"/>
      <c r="J8" s="209"/>
      <c r="K8" s="209"/>
      <c r="L8" s="209"/>
      <c r="M8" s="209"/>
      <c r="N8" s="210"/>
      <c r="O8" s="211" t="s">
        <v>3</v>
      </c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3"/>
      <c r="AE8" s="214" t="s">
        <v>14</v>
      </c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6"/>
      <c r="AU8" s="170" t="s">
        <v>99</v>
      </c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</row>
    <row r="9" spans="1:169" ht="15.75" thickBot="1">
      <c r="A9" s="205"/>
      <c r="B9" s="206"/>
      <c r="C9" s="205"/>
      <c r="D9" s="207"/>
      <c r="E9" s="217"/>
      <c r="F9" s="205"/>
      <c r="G9" s="205"/>
      <c r="H9" s="205"/>
      <c r="I9" s="205"/>
      <c r="J9" s="205"/>
      <c r="K9" s="205"/>
      <c r="L9" s="205"/>
      <c r="M9" s="205"/>
      <c r="N9" s="218"/>
      <c r="O9" s="219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1"/>
      <c r="AE9" s="222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4"/>
      <c r="AU9" s="170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</row>
    <row r="10" spans="1:169" ht="14.25" customHeight="1">
      <c r="A10" s="205"/>
      <c r="B10" s="206"/>
      <c r="C10" s="205"/>
      <c r="D10" s="207"/>
      <c r="E10" s="217"/>
      <c r="F10" s="205"/>
      <c r="G10" s="205"/>
      <c r="H10" s="205"/>
      <c r="I10" s="205"/>
      <c r="J10" s="205"/>
      <c r="K10" s="205"/>
      <c r="L10" s="205"/>
      <c r="M10" s="205"/>
      <c r="N10" s="218"/>
      <c r="O10" s="225" t="s">
        <v>10</v>
      </c>
      <c r="P10" s="226"/>
      <c r="Q10" s="226"/>
      <c r="R10" s="226"/>
      <c r="S10" s="226"/>
      <c r="T10" s="226"/>
      <c r="U10" s="226"/>
      <c r="V10" s="227"/>
      <c r="W10" s="228" t="s">
        <v>13</v>
      </c>
      <c r="X10" s="226"/>
      <c r="Y10" s="226"/>
      <c r="Z10" s="226"/>
      <c r="AA10" s="226"/>
      <c r="AB10" s="226"/>
      <c r="AC10" s="226"/>
      <c r="AD10" s="229"/>
      <c r="AE10" s="225" t="s">
        <v>15</v>
      </c>
      <c r="AF10" s="226"/>
      <c r="AG10" s="226"/>
      <c r="AH10" s="226"/>
      <c r="AI10" s="226"/>
      <c r="AJ10" s="226"/>
      <c r="AK10" s="226"/>
      <c r="AL10" s="227"/>
      <c r="AM10" s="228" t="s">
        <v>16</v>
      </c>
      <c r="AN10" s="226"/>
      <c r="AO10" s="226"/>
      <c r="AP10" s="226"/>
      <c r="AQ10" s="226"/>
      <c r="AR10" s="226"/>
      <c r="AS10" s="226"/>
      <c r="AT10" s="229"/>
      <c r="AU10" s="170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</row>
    <row r="11" spans="1:169" ht="15" customHeight="1" hidden="1">
      <c r="A11" s="205"/>
      <c r="B11" s="206"/>
      <c r="C11" s="205"/>
      <c r="D11" s="207"/>
      <c r="E11" s="230"/>
      <c r="F11" s="231"/>
      <c r="G11" s="231"/>
      <c r="H11" s="231"/>
      <c r="I11" s="231"/>
      <c r="J11" s="231"/>
      <c r="K11" s="231"/>
      <c r="L11" s="231"/>
      <c r="M11" s="231"/>
      <c r="N11" s="232"/>
      <c r="O11" s="116" t="s">
        <v>10</v>
      </c>
      <c r="P11" s="233"/>
      <c r="Q11" s="233"/>
      <c r="R11" s="233"/>
      <c r="S11" s="233"/>
      <c r="T11" s="233"/>
      <c r="U11" s="233"/>
      <c r="V11" s="234"/>
      <c r="W11" s="235" t="s">
        <v>13</v>
      </c>
      <c r="X11" s="233"/>
      <c r="Y11" s="233"/>
      <c r="Z11" s="233"/>
      <c r="AA11" s="233"/>
      <c r="AB11" s="233"/>
      <c r="AC11" s="233"/>
      <c r="AD11" s="236"/>
      <c r="AE11" s="116" t="s">
        <v>15</v>
      </c>
      <c r="AF11" s="233"/>
      <c r="AG11" s="233"/>
      <c r="AH11" s="233"/>
      <c r="AI11" s="233"/>
      <c r="AJ11" s="233"/>
      <c r="AK11" s="233"/>
      <c r="AL11" s="234"/>
      <c r="AM11" s="235" t="s">
        <v>16</v>
      </c>
      <c r="AN11" s="233"/>
      <c r="AO11" s="233"/>
      <c r="AP11" s="233"/>
      <c r="AQ11" s="233"/>
      <c r="AR11" s="233"/>
      <c r="AS11" s="233"/>
      <c r="AT11" s="236"/>
      <c r="AU11" s="170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</row>
    <row r="12" spans="1:169" ht="15" customHeight="1">
      <c r="A12" s="205"/>
      <c r="B12" s="206"/>
      <c r="C12" s="205"/>
      <c r="D12" s="207"/>
      <c r="E12" s="237"/>
      <c r="F12" s="238"/>
      <c r="G12" s="238"/>
      <c r="H12" s="238"/>
      <c r="I12" s="238"/>
      <c r="J12" s="238"/>
      <c r="K12" s="238"/>
      <c r="L12" s="238"/>
      <c r="M12" s="238"/>
      <c r="N12" s="239"/>
      <c r="O12" s="240"/>
      <c r="P12" s="240"/>
      <c r="Q12" s="240"/>
      <c r="R12" s="240"/>
      <c r="S12" s="240"/>
      <c r="T12" s="240"/>
      <c r="U12" s="240"/>
      <c r="V12" s="240"/>
      <c r="W12" s="241"/>
      <c r="X12" s="240"/>
      <c r="Y12" s="240"/>
      <c r="Z12" s="240"/>
      <c r="AA12" s="240"/>
      <c r="AB12" s="240"/>
      <c r="AC12" s="240"/>
      <c r="AD12" s="242"/>
      <c r="AE12" s="240"/>
      <c r="AF12" s="240"/>
      <c r="AG12" s="240"/>
      <c r="AH12" s="240"/>
      <c r="AI12" s="240"/>
      <c r="AJ12" s="240"/>
      <c r="AK12" s="240"/>
      <c r="AL12" s="240"/>
      <c r="AM12" s="241"/>
      <c r="AN12" s="240"/>
      <c r="AO12" s="240"/>
      <c r="AP12" s="240"/>
      <c r="AQ12" s="240"/>
      <c r="AR12" s="240"/>
      <c r="AS12" s="240"/>
      <c r="AT12" s="242"/>
      <c r="AU12" s="170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</row>
    <row r="13" spans="1:169" ht="99" customHeight="1" thickBot="1">
      <c r="A13" s="243"/>
      <c r="B13" s="244"/>
      <c r="C13" s="243"/>
      <c r="D13" s="245"/>
      <c r="E13" s="246" t="s">
        <v>4</v>
      </c>
      <c r="F13" s="247" t="s">
        <v>5</v>
      </c>
      <c r="G13" s="247" t="s">
        <v>6</v>
      </c>
      <c r="H13" s="247" t="s">
        <v>8</v>
      </c>
      <c r="I13" s="247" t="s">
        <v>64</v>
      </c>
      <c r="J13" s="247" t="s">
        <v>63</v>
      </c>
      <c r="K13" s="247" t="s">
        <v>66</v>
      </c>
      <c r="L13" s="247" t="s">
        <v>52</v>
      </c>
      <c r="M13" s="247" t="s">
        <v>9</v>
      </c>
      <c r="N13" s="248" t="s">
        <v>33</v>
      </c>
      <c r="O13" s="249" t="s">
        <v>5</v>
      </c>
      <c r="P13" s="250" t="s">
        <v>11</v>
      </c>
      <c r="Q13" s="250" t="s">
        <v>64</v>
      </c>
      <c r="R13" s="250" t="s">
        <v>63</v>
      </c>
      <c r="S13" s="250" t="s">
        <v>67</v>
      </c>
      <c r="T13" s="250" t="s">
        <v>52</v>
      </c>
      <c r="U13" s="250" t="s">
        <v>9</v>
      </c>
      <c r="V13" s="251" t="s">
        <v>12</v>
      </c>
      <c r="W13" s="252" t="s">
        <v>5</v>
      </c>
      <c r="X13" s="250" t="s">
        <v>11</v>
      </c>
      <c r="Y13" s="250" t="s">
        <v>64</v>
      </c>
      <c r="Z13" s="250" t="s">
        <v>63</v>
      </c>
      <c r="AA13" s="250" t="s">
        <v>67</v>
      </c>
      <c r="AB13" s="250" t="s">
        <v>52</v>
      </c>
      <c r="AC13" s="250" t="s">
        <v>9</v>
      </c>
      <c r="AD13" s="253" t="s">
        <v>12</v>
      </c>
      <c r="AE13" s="249" t="s">
        <v>5</v>
      </c>
      <c r="AF13" s="250" t="s">
        <v>11</v>
      </c>
      <c r="AG13" s="250" t="s">
        <v>64</v>
      </c>
      <c r="AH13" s="250" t="s">
        <v>63</v>
      </c>
      <c r="AI13" s="250" t="s">
        <v>67</v>
      </c>
      <c r="AJ13" s="250" t="s">
        <v>52</v>
      </c>
      <c r="AK13" s="250" t="s">
        <v>58</v>
      </c>
      <c r="AL13" s="251" t="s">
        <v>12</v>
      </c>
      <c r="AM13" s="252" t="s">
        <v>5</v>
      </c>
      <c r="AN13" s="250" t="s">
        <v>11</v>
      </c>
      <c r="AO13" s="250" t="s">
        <v>64</v>
      </c>
      <c r="AP13" s="250" t="s">
        <v>63</v>
      </c>
      <c r="AQ13" s="250" t="s">
        <v>67</v>
      </c>
      <c r="AR13" s="250" t="s">
        <v>52</v>
      </c>
      <c r="AS13" s="250" t="s">
        <v>9</v>
      </c>
      <c r="AT13" s="253" t="s">
        <v>12</v>
      </c>
      <c r="AU13" s="171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</row>
    <row r="14" spans="1:169" ht="15.75" thickBot="1">
      <c r="A14" s="254"/>
      <c r="B14" s="255">
        <v>1</v>
      </c>
      <c r="C14" s="255">
        <v>2</v>
      </c>
      <c r="D14" s="256">
        <v>3</v>
      </c>
      <c r="E14" s="257">
        <v>4</v>
      </c>
      <c r="F14" s="255">
        <v>5</v>
      </c>
      <c r="G14" s="255">
        <v>6</v>
      </c>
      <c r="H14" s="255">
        <v>8</v>
      </c>
      <c r="I14" s="255">
        <v>9</v>
      </c>
      <c r="J14" s="255">
        <v>10</v>
      </c>
      <c r="K14" s="255">
        <v>11</v>
      </c>
      <c r="L14" s="255">
        <v>12</v>
      </c>
      <c r="M14" s="255">
        <v>13</v>
      </c>
      <c r="N14" s="258">
        <v>14</v>
      </c>
      <c r="O14" s="259">
        <v>15</v>
      </c>
      <c r="P14" s="255">
        <v>16</v>
      </c>
      <c r="Q14" s="255">
        <v>17</v>
      </c>
      <c r="R14" s="255">
        <v>18</v>
      </c>
      <c r="S14" s="255">
        <v>19</v>
      </c>
      <c r="T14" s="255">
        <v>20</v>
      </c>
      <c r="U14" s="255">
        <v>21</v>
      </c>
      <c r="V14" s="256">
        <v>22</v>
      </c>
      <c r="W14" s="257">
        <v>23</v>
      </c>
      <c r="X14" s="255">
        <v>24</v>
      </c>
      <c r="Y14" s="255">
        <v>25</v>
      </c>
      <c r="Z14" s="255">
        <v>26</v>
      </c>
      <c r="AA14" s="255">
        <v>27</v>
      </c>
      <c r="AB14" s="255">
        <v>28</v>
      </c>
      <c r="AC14" s="255">
        <v>29</v>
      </c>
      <c r="AD14" s="258">
        <v>30</v>
      </c>
      <c r="AE14" s="259">
        <v>31</v>
      </c>
      <c r="AF14" s="255">
        <v>32</v>
      </c>
      <c r="AG14" s="255">
        <v>33</v>
      </c>
      <c r="AH14" s="255">
        <v>34</v>
      </c>
      <c r="AI14" s="255">
        <v>35</v>
      </c>
      <c r="AJ14" s="255">
        <v>36</v>
      </c>
      <c r="AK14" s="255">
        <v>37</v>
      </c>
      <c r="AL14" s="256">
        <v>38</v>
      </c>
      <c r="AM14" s="257">
        <v>39</v>
      </c>
      <c r="AN14" s="255">
        <v>40</v>
      </c>
      <c r="AO14" s="255">
        <v>41</v>
      </c>
      <c r="AP14" s="255">
        <v>42</v>
      </c>
      <c r="AQ14" s="255">
        <v>43</v>
      </c>
      <c r="AR14" s="255">
        <v>44</v>
      </c>
      <c r="AS14" s="255">
        <v>45</v>
      </c>
      <c r="AT14" s="258">
        <v>46</v>
      </c>
      <c r="AU14" s="111">
        <v>47</v>
      </c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</row>
    <row r="15" spans="1:169" ht="15.75">
      <c r="A15" s="260"/>
      <c r="B15" s="261" t="s">
        <v>69</v>
      </c>
      <c r="C15" s="262"/>
      <c r="D15" s="263"/>
      <c r="E15" s="264"/>
      <c r="F15" s="265"/>
      <c r="G15" s="265"/>
      <c r="H15" s="265"/>
      <c r="I15" s="265"/>
      <c r="J15" s="265"/>
      <c r="K15" s="265"/>
      <c r="L15" s="265"/>
      <c r="M15" s="265"/>
      <c r="N15" s="266"/>
      <c r="O15" s="267"/>
      <c r="P15" s="265"/>
      <c r="Q15" s="265"/>
      <c r="R15" s="265"/>
      <c r="S15" s="265"/>
      <c r="T15" s="265"/>
      <c r="U15" s="265"/>
      <c r="V15" s="263"/>
      <c r="W15" s="264"/>
      <c r="X15" s="265"/>
      <c r="Y15" s="265"/>
      <c r="Z15" s="265"/>
      <c r="AA15" s="265"/>
      <c r="AB15" s="265"/>
      <c r="AC15" s="265"/>
      <c r="AD15" s="266"/>
      <c r="AE15" s="267"/>
      <c r="AF15" s="265"/>
      <c r="AG15" s="265"/>
      <c r="AH15" s="265"/>
      <c r="AI15" s="265"/>
      <c r="AJ15" s="265"/>
      <c r="AK15" s="265"/>
      <c r="AL15" s="263"/>
      <c r="AM15" s="264"/>
      <c r="AN15" s="265"/>
      <c r="AO15" s="265"/>
      <c r="AP15" s="265"/>
      <c r="AQ15" s="265"/>
      <c r="AR15" s="265"/>
      <c r="AS15" s="265"/>
      <c r="AT15" s="266"/>
      <c r="AU15" s="164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</row>
    <row r="16" spans="1:256" s="94" customFormat="1" ht="15">
      <c r="A16" s="268">
        <v>1</v>
      </c>
      <c r="B16" s="269" t="s">
        <v>80</v>
      </c>
      <c r="C16" s="138" t="s">
        <v>74</v>
      </c>
      <c r="D16" s="270" t="s">
        <v>54</v>
      </c>
      <c r="E16" s="271">
        <f>SUM(F16:N16)</f>
        <v>20</v>
      </c>
      <c r="F16" s="272">
        <f>O16+W16+AE16+AM16</f>
        <v>10</v>
      </c>
      <c r="G16" s="272">
        <f>P16+X16+AF16+AN16</f>
        <v>10</v>
      </c>
      <c r="H16" s="272">
        <v>0</v>
      </c>
      <c r="I16" s="272">
        <v>0</v>
      </c>
      <c r="J16" s="272">
        <v>0</v>
      </c>
      <c r="K16" s="272">
        <f aca="true" t="shared" si="0" ref="K16:K23">S16+AA16+AI16+AQ16</f>
        <v>0</v>
      </c>
      <c r="L16" s="272">
        <v>0</v>
      </c>
      <c r="M16" s="272">
        <v>0</v>
      </c>
      <c r="N16" s="273">
        <v>0</v>
      </c>
      <c r="O16" s="274">
        <v>0</v>
      </c>
      <c r="P16" s="275">
        <v>0</v>
      </c>
      <c r="Q16" s="275">
        <v>0</v>
      </c>
      <c r="R16" s="275">
        <v>0</v>
      </c>
      <c r="S16" s="275">
        <v>0</v>
      </c>
      <c r="T16" s="275">
        <v>0</v>
      </c>
      <c r="U16" s="275">
        <v>0</v>
      </c>
      <c r="V16" s="276">
        <v>0</v>
      </c>
      <c r="W16" s="277">
        <v>10</v>
      </c>
      <c r="X16" s="278">
        <v>10</v>
      </c>
      <c r="Y16" s="278">
        <v>0</v>
      </c>
      <c r="Z16" s="278">
        <v>0</v>
      </c>
      <c r="AA16" s="278">
        <v>0</v>
      </c>
      <c r="AB16" s="278">
        <v>0</v>
      </c>
      <c r="AC16" s="278">
        <v>0</v>
      </c>
      <c r="AD16" s="279">
        <v>1</v>
      </c>
      <c r="AE16" s="274">
        <v>0</v>
      </c>
      <c r="AF16" s="278">
        <v>0</v>
      </c>
      <c r="AG16" s="278">
        <v>0</v>
      </c>
      <c r="AH16" s="278">
        <v>0</v>
      </c>
      <c r="AI16" s="278">
        <v>0</v>
      </c>
      <c r="AJ16" s="278">
        <v>0</v>
      </c>
      <c r="AK16" s="278">
        <v>0</v>
      </c>
      <c r="AL16" s="276">
        <v>0</v>
      </c>
      <c r="AM16" s="277">
        <v>0</v>
      </c>
      <c r="AN16" s="278">
        <v>0</v>
      </c>
      <c r="AO16" s="278">
        <v>0</v>
      </c>
      <c r="AP16" s="278">
        <v>0</v>
      </c>
      <c r="AQ16" s="278">
        <v>0</v>
      </c>
      <c r="AR16" s="278">
        <v>0</v>
      </c>
      <c r="AS16" s="278">
        <v>0</v>
      </c>
      <c r="AT16" s="279">
        <v>0</v>
      </c>
      <c r="AU16" s="115">
        <v>0.5</v>
      </c>
      <c r="AV16" s="103">
        <f>SUM(O16:AS16)-AL16-AD16-V16</f>
        <v>20</v>
      </c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  <c r="IQ16" s="103"/>
      <c r="IR16" s="103"/>
      <c r="IS16" s="103"/>
      <c r="IT16" s="103"/>
      <c r="IU16" s="103"/>
      <c r="IV16" s="103"/>
    </row>
    <row r="17" spans="1:256" s="94" customFormat="1" ht="15">
      <c r="A17" s="268">
        <v>2</v>
      </c>
      <c r="B17" s="269" t="s">
        <v>79</v>
      </c>
      <c r="C17" s="138" t="s">
        <v>73</v>
      </c>
      <c r="D17" s="270" t="s">
        <v>54</v>
      </c>
      <c r="E17" s="271">
        <f>SUM(F17:N17)</f>
        <v>25</v>
      </c>
      <c r="F17" s="272">
        <f aca="true" t="shared" si="1" ref="F17:F23">O17+W17+AE17+AM17</f>
        <v>15</v>
      </c>
      <c r="G17" s="272">
        <v>10</v>
      </c>
      <c r="H17" s="272">
        <v>0</v>
      </c>
      <c r="I17" s="272">
        <v>0</v>
      </c>
      <c r="J17" s="272">
        <v>0</v>
      </c>
      <c r="K17" s="272">
        <f t="shared" si="0"/>
        <v>0</v>
      </c>
      <c r="L17" s="272">
        <v>0</v>
      </c>
      <c r="M17" s="272">
        <v>0</v>
      </c>
      <c r="N17" s="273">
        <v>0</v>
      </c>
      <c r="O17" s="274">
        <v>15</v>
      </c>
      <c r="P17" s="275">
        <v>10</v>
      </c>
      <c r="Q17" s="275">
        <v>0</v>
      </c>
      <c r="R17" s="275">
        <v>0</v>
      </c>
      <c r="S17" s="275">
        <v>0</v>
      </c>
      <c r="T17" s="275">
        <v>0</v>
      </c>
      <c r="U17" s="275">
        <v>0</v>
      </c>
      <c r="V17" s="280">
        <v>1</v>
      </c>
      <c r="W17" s="277">
        <v>0</v>
      </c>
      <c r="X17" s="278">
        <v>0</v>
      </c>
      <c r="Y17" s="278">
        <v>0</v>
      </c>
      <c r="Z17" s="278">
        <v>0</v>
      </c>
      <c r="AA17" s="278">
        <v>0</v>
      </c>
      <c r="AB17" s="278">
        <v>0</v>
      </c>
      <c r="AC17" s="278">
        <v>0</v>
      </c>
      <c r="AD17" s="279">
        <v>0</v>
      </c>
      <c r="AE17" s="274">
        <v>0</v>
      </c>
      <c r="AF17" s="278">
        <v>0</v>
      </c>
      <c r="AG17" s="278">
        <v>0</v>
      </c>
      <c r="AH17" s="278">
        <v>0</v>
      </c>
      <c r="AI17" s="278">
        <v>0</v>
      </c>
      <c r="AJ17" s="278">
        <v>0</v>
      </c>
      <c r="AK17" s="278">
        <v>0</v>
      </c>
      <c r="AL17" s="276">
        <v>0</v>
      </c>
      <c r="AM17" s="277">
        <v>0</v>
      </c>
      <c r="AN17" s="278">
        <v>0</v>
      </c>
      <c r="AO17" s="278">
        <v>0</v>
      </c>
      <c r="AP17" s="278">
        <v>0</v>
      </c>
      <c r="AQ17" s="278">
        <v>0</v>
      </c>
      <c r="AR17" s="278">
        <v>0</v>
      </c>
      <c r="AS17" s="278">
        <v>0</v>
      </c>
      <c r="AT17" s="279">
        <v>0</v>
      </c>
      <c r="AU17" s="115">
        <v>0.5</v>
      </c>
      <c r="AV17" s="103">
        <f>SUM(O17:AS17)-AL17-AD17-V17</f>
        <v>25</v>
      </c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  <c r="IT17" s="103"/>
      <c r="IU17" s="103"/>
      <c r="IV17" s="103"/>
    </row>
    <row r="18" spans="1:256" ht="15">
      <c r="A18" s="281">
        <v>3</v>
      </c>
      <c r="B18" s="282" t="s">
        <v>77</v>
      </c>
      <c r="C18" s="138" t="s">
        <v>34</v>
      </c>
      <c r="D18" s="283" t="s">
        <v>35</v>
      </c>
      <c r="E18" s="271">
        <f>SUM(F18:N18)</f>
        <v>40</v>
      </c>
      <c r="F18" s="272">
        <f t="shared" si="1"/>
        <v>20</v>
      </c>
      <c r="G18" s="272">
        <f>P18+X18+AF18+AN18</f>
        <v>20</v>
      </c>
      <c r="H18" s="141"/>
      <c r="I18" s="272">
        <v>0</v>
      </c>
      <c r="J18" s="272">
        <v>0</v>
      </c>
      <c r="K18" s="272">
        <f t="shared" si="0"/>
        <v>0</v>
      </c>
      <c r="L18" s="141">
        <v>0</v>
      </c>
      <c r="M18" s="272">
        <v>0</v>
      </c>
      <c r="N18" s="273">
        <v>0</v>
      </c>
      <c r="O18" s="284">
        <v>20</v>
      </c>
      <c r="P18" s="275">
        <v>20</v>
      </c>
      <c r="Q18" s="275">
        <v>0</v>
      </c>
      <c r="R18" s="275">
        <v>0</v>
      </c>
      <c r="S18" s="275">
        <v>0</v>
      </c>
      <c r="T18" s="141">
        <v>0</v>
      </c>
      <c r="U18" s="275">
        <v>0</v>
      </c>
      <c r="V18" s="280">
        <v>3</v>
      </c>
      <c r="W18" s="285">
        <v>0</v>
      </c>
      <c r="X18" s="275">
        <v>0</v>
      </c>
      <c r="Y18" s="275">
        <v>0</v>
      </c>
      <c r="Z18" s="275">
        <v>0</v>
      </c>
      <c r="AA18" s="275">
        <v>0</v>
      </c>
      <c r="AB18" s="275">
        <v>0</v>
      </c>
      <c r="AC18" s="275">
        <v>0</v>
      </c>
      <c r="AD18" s="286">
        <v>0</v>
      </c>
      <c r="AE18" s="284">
        <v>0</v>
      </c>
      <c r="AF18" s="275">
        <v>0</v>
      </c>
      <c r="AG18" s="275">
        <v>0</v>
      </c>
      <c r="AH18" s="275">
        <v>0</v>
      </c>
      <c r="AI18" s="275">
        <v>0</v>
      </c>
      <c r="AJ18" s="275">
        <v>0</v>
      </c>
      <c r="AK18" s="275">
        <v>0</v>
      </c>
      <c r="AL18" s="280">
        <v>0</v>
      </c>
      <c r="AM18" s="285">
        <v>0</v>
      </c>
      <c r="AN18" s="275">
        <v>0</v>
      </c>
      <c r="AO18" s="275">
        <v>0</v>
      </c>
      <c r="AP18" s="275">
        <v>0</v>
      </c>
      <c r="AQ18" s="275">
        <v>0</v>
      </c>
      <c r="AR18" s="275">
        <v>0</v>
      </c>
      <c r="AS18" s="275">
        <v>0</v>
      </c>
      <c r="AT18" s="286">
        <v>0</v>
      </c>
      <c r="AU18" s="115">
        <v>1</v>
      </c>
      <c r="AV18" s="92">
        <f aca="true" t="shared" si="2" ref="AV18:AV23">SUM(O18:AS18)-AL18-AD18-V18</f>
        <v>40</v>
      </c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  <c r="IR18" s="92"/>
      <c r="IS18" s="92"/>
      <c r="IT18" s="92"/>
      <c r="IU18" s="92"/>
      <c r="IV18" s="92"/>
    </row>
    <row r="19" spans="1:256" ht="15">
      <c r="A19" s="287"/>
      <c r="B19" s="288"/>
      <c r="C19" s="138" t="s">
        <v>62</v>
      </c>
      <c r="D19" s="283" t="s">
        <v>54</v>
      </c>
      <c r="E19" s="271">
        <f>SUM(F19:N19)</f>
        <v>20</v>
      </c>
      <c r="F19" s="272">
        <f t="shared" si="1"/>
        <v>0</v>
      </c>
      <c r="G19" s="272">
        <f>P19+X19+AF19+AN19</f>
        <v>0</v>
      </c>
      <c r="H19" s="272">
        <v>0</v>
      </c>
      <c r="I19" s="272">
        <v>0</v>
      </c>
      <c r="J19" s="272">
        <v>0</v>
      </c>
      <c r="K19" s="272">
        <f t="shared" si="0"/>
        <v>20</v>
      </c>
      <c r="L19" s="272">
        <v>0</v>
      </c>
      <c r="M19" s="272">
        <v>0</v>
      </c>
      <c r="N19" s="273">
        <v>0</v>
      </c>
      <c r="O19" s="284">
        <v>0</v>
      </c>
      <c r="P19" s="275">
        <v>0</v>
      </c>
      <c r="Q19" s="275">
        <v>0</v>
      </c>
      <c r="R19" s="275">
        <v>0</v>
      </c>
      <c r="S19" s="275">
        <v>20</v>
      </c>
      <c r="T19" s="275">
        <v>0</v>
      </c>
      <c r="U19" s="275">
        <v>0</v>
      </c>
      <c r="V19" s="280">
        <v>1</v>
      </c>
      <c r="W19" s="285">
        <v>0</v>
      </c>
      <c r="X19" s="275">
        <v>0</v>
      </c>
      <c r="Y19" s="275">
        <v>0</v>
      </c>
      <c r="Z19" s="275">
        <v>0</v>
      </c>
      <c r="AA19" s="275">
        <v>0</v>
      </c>
      <c r="AB19" s="275">
        <v>0</v>
      </c>
      <c r="AC19" s="275">
        <v>0</v>
      </c>
      <c r="AD19" s="286">
        <v>0</v>
      </c>
      <c r="AE19" s="284">
        <v>0</v>
      </c>
      <c r="AF19" s="275">
        <v>0</v>
      </c>
      <c r="AG19" s="275">
        <v>0</v>
      </c>
      <c r="AH19" s="275">
        <v>0</v>
      </c>
      <c r="AI19" s="275">
        <v>0</v>
      </c>
      <c r="AJ19" s="275">
        <v>0</v>
      </c>
      <c r="AK19" s="275">
        <v>0</v>
      </c>
      <c r="AL19" s="280">
        <v>0</v>
      </c>
      <c r="AM19" s="285">
        <v>0</v>
      </c>
      <c r="AN19" s="275">
        <v>0</v>
      </c>
      <c r="AO19" s="275">
        <v>0</v>
      </c>
      <c r="AP19" s="275">
        <v>0</v>
      </c>
      <c r="AQ19" s="275">
        <v>0</v>
      </c>
      <c r="AR19" s="275">
        <v>0</v>
      </c>
      <c r="AS19" s="275">
        <v>0</v>
      </c>
      <c r="AT19" s="286">
        <v>0</v>
      </c>
      <c r="AU19" s="112">
        <v>1</v>
      </c>
      <c r="AV19" s="92">
        <f t="shared" si="2"/>
        <v>20</v>
      </c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  <c r="IR19" s="92"/>
      <c r="IS19" s="92"/>
      <c r="IT19" s="92"/>
      <c r="IU19" s="92"/>
      <c r="IV19" s="92"/>
    </row>
    <row r="20" spans="1:48" s="123" customFormat="1" ht="13.5" customHeight="1">
      <c r="A20" s="181">
        <v>4</v>
      </c>
      <c r="B20" s="289" t="s">
        <v>61</v>
      </c>
      <c r="C20" s="138" t="s">
        <v>38</v>
      </c>
      <c r="D20" s="139" t="s">
        <v>55</v>
      </c>
      <c r="E20" s="140">
        <v>35</v>
      </c>
      <c r="F20" s="141">
        <f t="shared" si="1"/>
        <v>20</v>
      </c>
      <c r="G20" s="141"/>
      <c r="H20" s="141">
        <v>15</v>
      </c>
      <c r="I20" s="141">
        <v>0</v>
      </c>
      <c r="J20" s="141">
        <v>0</v>
      </c>
      <c r="K20" s="141">
        <f t="shared" si="0"/>
        <v>0</v>
      </c>
      <c r="L20" s="141">
        <v>0</v>
      </c>
      <c r="M20" s="141">
        <v>0</v>
      </c>
      <c r="N20" s="142">
        <v>0</v>
      </c>
      <c r="O20" s="16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4">
        <v>0</v>
      </c>
      <c r="W20" s="145"/>
      <c r="X20" s="141"/>
      <c r="Y20" s="141">
        <v>0</v>
      </c>
      <c r="Z20" s="141">
        <v>0</v>
      </c>
      <c r="AA20" s="141">
        <v>0</v>
      </c>
      <c r="AB20" s="141">
        <v>0</v>
      </c>
      <c r="AC20" s="141">
        <v>0</v>
      </c>
      <c r="AD20" s="146"/>
      <c r="AE20" s="163">
        <v>10</v>
      </c>
      <c r="AF20" s="141">
        <v>5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7">
        <v>1</v>
      </c>
      <c r="AM20" s="143">
        <v>10</v>
      </c>
      <c r="AN20" s="141">
        <v>10</v>
      </c>
      <c r="AO20" s="141">
        <v>0</v>
      </c>
      <c r="AP20" s="141">
        <v>0</v>
      </c>
      <c r="AQ20" s="141">
        <v>0</v>
      </c>
      <c r="AR20" s="141">
        <v>0</v>
      </c>
      <c r="AS20" s="141">
        <v>0</v>
      </c>
      <c r="AT20" s="142">
        <v>2</v>
      </c>
      <c r="AU20" s="122">
        <v>2</v>
      </c>
      <c r="AV20" s="123">
        <f>SUM(O20:AS20)-AL20-AD20-V20</f>
        <v>35</v>
      </c>
    </row>
    <row r="21" spans="1:49" s="123" customFormat="1" ht="15">
      <c r="A21" s="181"/>
      <c r="B21" s="289"/>
      <c r="C21" s="138" t="s">
        <v>100</v>
      </c>
      <c r="D21" s="139" t="s">
        <v>54</v>
      </c>
      <c r="E21" s="140">
        <f>SUM(F21:N21)</f>
        <v>40</v>
      </c>
      <c r="F21" s="141">
        <f t="shared" si="1"/>
        <v>0</v>
      </c>
      <c r="G21" s="141">
        <f>P21+X21+AF21+AN21</f>
        <v>0</v>
      </c>
      <c r="H21" s="141">
        <v>0</v>
      </c>
      <c r="I21" s="141">
        <v>0</v>
      </c>
      <c r="J21" s="141">
        <v>0</v>
      </c>
      <c r="K21" s="141">
        <f t="shared" si="0"/>
        <v>40</v>
      </c>
      <c r="L21" s="141">
        <v>0</v>
      </c>
      <c r="M21" s="141">
        <v>0</v>
      </c>
      <c r="N21" s="142">
        <v>0</v>
      </c>
      <c r="O21" s="16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4">
        <v>0</v>
      </c>
      <c r="W21" s="143">
        <v>0</v>
      </c>
      <c r="X21" s="141">
        <v>0</v>
      </c>
      <c r="Y21" s="141">
        <v>0</v>
      </c>
      <c r="Z21" s="141">
        <v>0</v>
      </c>
      <c r="AA21" s="141">
        <v>0</v>
      </c>
      <c r="AB21" s="141">
        <v>0</v>
      </c>
      <c r="AC21" s="141">
        <v>0</v>
      </c>
      <c r="AD21" s="142">
        <v>0</v>
      </c>
      <c r="AE21" s="161">
        <v>0</v>
      </c>
      <c r="AF21" s="141"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4">
        <v>0</v>
      </c>
      <c r="AM21" s="143">
        <v>0</v>
      </c>
      <c r="AN21" s="141">
        <v>0</v>
      </c>
      <c r="AO21" s="141">
        <v>0</v>
      </c>
      <c r="AP21" s="141">
        <v>0</v>
      </c>
      <c r="AQ21" s="141">
        <v>40</v>
      </c>
      <c r="AR21" s="141">
        <v>0</v>
      </c>
      <c r="AS21" s="141">
        <v>0</v>
      </c>
      <c r="AT21" s="146">
        <v>2</v>
      </c>
      <c r="AU21" s="122">
        <v>2</v>
      </c>
      <c r="AV21" s="123">
        <f>SUM(O21:AS21)-AL21-AD21-V21</f>
        <v>40</v>
      </c>
      <c r="AW21" s="123" t="s">
        <v>125</v>
      </c>
    </row>
    <row r="22" spans="1:256" ht="18.75" customHeight="1">
      <c r="A22" s="290">
        <v>5</v>
      </c>
      <c r="B22" s="269" t="s">
        <v>78</v>
      </c>
      <c r="C22" s="291" t="s">
        <v>68</v>
      </c>
      <c r="D22" s="283" t="s">
        <v>54</v>
      </c>
      <c r="E22" s="271">
        <f>SUM(F22:N22)</f>
        <v>20</v>
      </c>
      <c r="F22" s="272">
        <f t="shared" si="1"/>
        <v>10</v>
      </c>
      <c r="G22" s="272">
        <v>10</v>
      </c>
      <c r="H22" s="272">
        <v>0</v>
      </c>
      <c r="I22" s="272">
        <v>0</v>
      </c>
      <c r="J22" s="272">
        <v>0</v>
      </c>
      <c r="K22" s="272">
        <f t="shared" si="0"/>
        <v>0</v>
      </c>
      <c r="L22" s="272">
        <v>0</v>
      </c>
      <c r="M22" s="272">
        <v>0</v>
      </c>
      <c r="N22" s="273">
        <v>0</v>
      </c>
      <c r="O22" s="284">
        <v>10</v>
      </c>
      <c r="P22" s="275">
        <v>10</v>
      </c>
      <c r="Q22" s="275">
        <v>0</v>
      </c>
      <c r="R22" s="275">
        <v>0</v>
      </c>
      <c r="S22" s="275">
        <v>0</v>
      </c>
      <c r="T22" s="275">
        <v>0</v>
      </c>
      <c r="U22" s="275">
        <v>0</v>
      </c>
      <c r="V22" s="280">
        <v>1</v>
      </c>
      <c r="W22" s="285">
        <v>0</v>
      </c>
      <c r="X22" s="275">
        <v>0</v>
      </c>
      <c r="Y22" s="275">
        <v>0</v>
      </c>
      <c r="Z22" s="275">
        <v>0</v>
      </c>
      <c r="AA22" s="275">
        <v>0</v>
      </c>
      <c r="AB22" s="275">
        <v>0</v>
      </c>
      <c r="AC22" s="275">
        <v>0</v>
      </c>
      <c r="AD22" s="286">
        <v>0</v>
      </c>
      <c r="AE22" s="284">
        <v>0</v>
      </c>
      <c r="AF22" s="275">
        <v>0</v>
      </c>
      <c r="AG22" s="275">
        <v>0</v>
      </c>
      <c r="AH22" s="275">
        <v>0</v>
      </c>
      <c r="AI22" s="275">
        <v>0</v>
      </c>
      <c r="AJ22" s="275">
        <v>0</v>
      </c>
      <c r="AK22" s="275">
        <v>0</v>
      </c>
      <c r="AL22" s="280">
        <v>0</v>
      </c>
      <c r="AM22" s="285">
        <v>0</v>
      </c>
      <c r="AN22" s="275">
        <v>0</v>
      </c>
      <c r="AO22" s="275">
        <v>0</v>
      </c>
      <c r="AP22" s="275">
        <v>0</v>
      </c>
      <c r="AQ22" s="275">
        <v>0</v>
      </c>
      <c r="AR22" s="275">
        <v>0</v>
      </c>
      <c r="AS22" s="275">
        <v>0</v>
      </c>
      <c r="AT22" s="286">
        <v>0</v>
      </c>
      <c r="AU22" s="112">
        <v>0.5</v>
      </c>
      <c r="AV22" s="92">
        <f t="shared" si="2"/>
        <v>20</v>
      </c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  <c r="IU22" s="92"/>
      <c r="IV22" s="92"/>
    </row>
    <row r="23" spans="1:256" s="94" customFormat="1" ht="15.75" thickBot="1">
      <c r="A23" s="268">
        <v>6</v>
      </c>
      <c r="B23" s="292" t="s">
        <v>81</v>
      </c>
      <c r="C23" s="293" t="s">
        <v>112</v>
      </c>
      <c r="D23" s="294" t="s">
        <v>101</v>
      </c>
      <c r="E23" s="295">
        <f>SUM(F23:N23)</f>
        <v>90</v>
      </c>
      <c r="F23" s="296">
        <f t="shared" si="1"/>
        <v>0</v>
      </c>
      <c r="G23" s="296"/>
      <c r="H23" s="296">
        <f>P23+X23+AF23</f>
        <v>90</v>
      </c>
      <c r="I23" s="296">
        <v>0</v>
      </c>
      <c r="J23" s="296">
        <v>0</v>
      </c>
      <c r="K23" s="296">
        <f t="shared" si="0"/>
        <v>0</v>
      </c>
      <c r="L23" s="296">
        <v>0</v>
      </c>
      <c r="M23" s="296">
        <v>0</v>
      </c>
      <c r="N23" s="297">
        <v>0</v>
      </c>
      <c r="O23" s="298">
        <v>0</v>
      </c>
      <c r="P23" s="299">
        <v>30</v>
      </c>
      <c r="Q23" s="300">
        <v>0</v>
      </c>
      <c r="R23" s="300">
        <v>0</v>
      </c>
      <c r="S23" s="300">
        <v>0</v>
      </c>
      <c r="T23" s="300">
        <v>0</v>
      </c>
      <c r="U23" s="300">
        <v>0</v>
      </c>
      <c r="V23" s="301">
        <v>4</v>
      </c>
      <c r="W23" s="302">
        <v>0</v>
      </c>
      <c r="X23" s="299">
        <v>30</v>
      </c>
      <c r="Y23" s="299">
        <v>0</v>
      </c>
      <c r="Z23" s="299">
        <v>0</v>
      </c>
      <c r="AA23" s="299">
        <v>0</v>
      </c>
      <c r="AB23" s="299">
        <v>0</v>
      </c>
      <c r="AC23" s="299">
        <v>0</v>
      </c>
      <c r="AD23" s="303">
        <v>4</v>
      </c>
      <c r="AE23" s="298">
        <v>0</v>
      </c>
      <c r="AF23" s="304">
        <v>30</v>
      </c>
      <c r="AG23" s="304">
        <v>0</v>
      </c>
      <c r="AH23" s="304">
        <v>0</v>
      </c>
      <c r="AI23" s="304">
        <v>0</v>
      </c>
      <c r="AJ23" s="304">
        <v>0</v>
      </c>
      <c r="AK23" s="304">
        <v>0</v>
      </c>
      <c r="AL23" s="305">
        <v>4</v>
      </c>
      <c r="AM23" s="302">
        <v>0</v>
      </c>
      <c r="AN23" s="299">
        <v>0</v>
      </c>
      <c r="AO23" s="299">
        <v>0</v>
      </c>
      <c r="AP23" s="299">
        <v>0</v>
      </c>
      <c r="AQ23" s="299">
        <v>0</v>
      </c>
      <c r="AR23" s="299">
        <v>0</v>
      </c>
      <c r="AS23" s="299">
        <v>0</v>
      </c>
      <c r="AT23" s="303">
        <v>0</v>
      </c>
      <c r="AU23" s="115">
        <v>0</v>
      </c>
      <c r="AV23" s="103">
        <f t="shared" si="2"/>
        <v>90</v>
      </c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  <c r="IT23" s="103"/>
      <c r="IU23" s="103"/>
      <c r="IV23" s="103"/>
    </row>
    <row r="24" spans="1:256" s="96" customFormat="1" ht="15" customHeight="1" thickBot="1">
      <c r="A24" s="306"/>
      <c r="B24" s="307" t="s">
        <v>150</v>
      </c>
      <c r="C24" s="308"/>
      <c r="D24" s="309"/>
      <c r="E24" s="310">
        <f>SUM(E16:E23)</f>
        <v>290</v>
      </c>
      <c r="F24" s="311">
        <f aca="true" t="shared" si="3" ref="F24:AU24">SUM(F16:F23)</f>
        <v>75</v>
      </c>
      <c r="G24" s="311">
        <f t="shared" si="3"/>
        <v>50</v>
      </c>
      <c r="H24" s="311">
        <f t="shared" si="3"/>
        <v>105</v>
      </c>
      <c r="I24" s="311">
        <f t="shared" si="3"/>
        <v>0</v>
      </c>
      <c r="J24" s="311">
        <f t="shared" si="3"/>
        <v>0</v>
      </c>
      <c r="K24" s="311">
        <f t="shared" si="3"/>
        <v>60</v>
      </c>
      <c r="L24" s="311">
        <f t="shared" si="3"/>
        <v>0</v>
      </c>
      <c r="M24" s="311">
        <f t="shared" si="3"/>
        <v>0</v>
      </c>
      <c r="N24" s="312">
        <f t="shared" si="3"/>
        <v>0</v>
      </c>
      <c r="O24" s="313">
        <f t="shared" si="3"/>
        <v>45</v>
      </c>
      <c r="P24" s="311">
        <f t="shared" si="3"/>
        <v>70</v>
      </c>
      <c r="Q24" s="311">
        <f t="shared" si="3"/>
        <v>0</v>
      </c>
      <c r="R24" s="311">
        <f t="shared" si="3"/>
        <v>0</v>
      </c>
      <c r="S24" s="311">
        <f t="shared" si="3"/>
        <v>20</v>
      </c>
      <c r="T24" s="311">
        <f t="shared" si="3"/>
        <v>0</v>
      </c>
      <c r="U24" s="311">
        <f t="shared" si="3"/>
        <v>0</v>
      </c>
      <c r="V24" s="314">
        <f t="shared" si="3"/>
        <v>10</v>
      </c>
      <c r="W24" s="310">
        <f t="shared" si="3"/>
        <v>10</v>
      </c>
      <c r="X24" s="311">
        <f t="shared" si="3"/>
        <v>40</v>
      </c>
      <c r="Y24" s="311">
        <f t="shared" si="3"/>
        <v>0</v>
      </c>
      <c r="Z24" s="311">
        <f t="shared" si="3"/>
        <v>0</v>
      </c>
      <c r="AA24" s="311">
        <f t="shared" si="3"/>
        <v>0</v>
      </c>
      <c r="AB24" s="311">
        <f t="shared" si="3"/>
        <v>0</v>
      </c>
      <c r="AC24" s="311">
        <f t="shared" si="3"/>
        <v>0</v>
      </c>
      <c r="AD24" s="312">
        <f t="shared" si="3"/>
        <v>5</v>
      </c>
      <c r="AE24" s="313">
        <f t="shared" si="3"/>
        <v>10</v>
      </c>
      <c r="AF24" s="311">
        <f t="shared" si="3"/>
        <v>35</v>
      </c>
      <c r="AG24" s="311">
        <f t="shared" si="3"/>
        <v>0</v>
      </c>
      <c r="AH24" s="311">
        <f t="shared" si="3"/>
        <v>0</v>
      </c>
      <c r="AI24" s="311">
        <f t="shared" si="3"/>
        <v>0</v>
      </c>
      <c r="AJ24" s="311">
        <f t="shared" si="3"/>
        <v>0</v>
      </c>
      <c r="AK24" s="311">
        <f t="shared" si="3"/>
        <v>0</v>
      </c>
      <c r="AL24" s="314">
        <f t="shared" si="3"/>
        <v>5</v>
      </c>
      <c r="AM24" s="310">
        <f t="shared" si="3"/>
        <v>10</v>
      </c>
      <c r="AN24" s="311">
        <f t="shared" si="3"/>
        <v>10</v>
      </c>
      <c r="AO24" s="311">
        <f t="shared" si="3"/>
        <v>0</v>
      </c>
      <c r="AP24" s="311">
        <f t="shared" si="3"/>
        <v>0</v>
      </c>
      <c r="AQ24" s="311">
        <f t="shared" si="3"/>
        <v>40</v>
      </c>
      <c r="AR24" s="311">
        <f t="shared" si="3"/>
        <v>0</v>
      </c>
      <c r="AS24" s="311">
        <f t="shared" si="3"/>
        <v>0</v>
      </c>
      <c r="AT24" s="312">
        <f t="shared" si="3"/>
        <v>4</v>
      </c>
      <c r="AU24" s="167">
        <f t="shared" si="3"/>
        <v>7.5</v>
      </c>
      <c r="AV24" s="118">
        <f>SUM(O24:AS24)-AL24-AD24-V24</f>
        <v>290</v>
      </c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  <c r="IM24" s="119"/>
      <c r="IN24" s="119"/>
      <c r="IO24" s="119"/>
      <c r="IP24" s="119"/>
      <c r="IQ24" s="119"/>
      <c r="IR24" s="119"/>
      <c r="IS24" s="119"/>
      <c r="IT24" s="119"/>
      <c r="IU24" s="119"/>
      <c r="IV24" s="119"/>
    </row>
    <row r="25" spans="1:256" s="94" customFormat="1" ht="15.75">
      <c r="A25" s="290"/>
      <c r="B25" s="315" t="s">
        <v>70</v>
      </c>
      <c r="C25" s="316"/>
      <c r="D25" s="317"/>
      <c r="E25" s="318"/>
      <c r="F25" s="319"/>
      <c r="G25" s="319"/>
      <c r="H25" s="319"/>
      <c r="I25" s="319"/>
      <c r="J25" s="319"/>
      <c r="K25" s="319"/>
      <c r="L25" s="319"/>
      <c r="M25" s="319"/>
      <c r="N25" s="320"/>
      <c r="O25" s="321"/>
      <c r="P25" s="319"/>
      <c r="Q25" s="319"/>
      <c r="R25" s="319"/>
      <c r="S25" s="319"/>
      <c r="T25" s="319"/>
      <c r="U25" s="322"/>
      <c r="V25" s="317"/>
      <c r="W25" s="318"/>
      <c r="X25" s="319"/>
      <c r="Y25" s="319"/>
      <c r="Z25" s="319"/>
      <c r="AA25" s="319"/>
      <c r="AB25" s="319"/>
      <c r="AC25" s="322"/>
      <c r="AD25" s="320"/>
      <c r="AE25" s="321"/>
      <c r="AF25" s="319"/>
      <c r="AG25" s="319"/>
      <c r="AH25" s="319"/>
      <c r="AI25" s="319"/>
      <c r="AJ25" s="319"/>
      <c r="AK25" s="319"/>
      <c r="AL25" s="317"/>
      <c r="AM25" s="318"/>
      <c r="AN25" s="319"/>
      <c r="AO25" s="319"/>
      <c r="AP25" s="319"/>
      <c r="AQ25" s="319"/>
      <c r="AR25" s="319"/>
      <c r="AS25" s="319"/>
      <c r="AT25" s="320"/>
      <c r="AU25" s="165"/>
      <c r="AV25" s="118">
        <f aca="true" t="shared" si="4" ref="AV25:AV73">SUM(O25:AS25)-AL25-AD25-V25</f>
        <v>0</v>
      </c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  <c r="IV25" s="103"/>
    </row>
    <row r="26" spans="1:48" s="120" customFormat="1" ht="30">
      <c r="A26" s="169">
        <v>7</v>
      </c>
      <c r="B26" s="323" t="s">
        <v>93</v>
      </c>
      <c r="C26" s="324" t="s">
        <v>75</v>
      </c>
      <c r="D26" s="325" t="s">
        <v>35</v>
      </c>
      <c r="E26" s="285">
        <v>30</v>
      </c>
      <c r="F26" s="275">
        <v>20</v>
      </c>
      <c r="G26" s="275">
        <v>0</v>
      </c>
      <c r="H26" s="275">
        <v>10</v>
      </c>
      <c r="I26" s="275">
        <v>0</v>
      </c>
      <c r="J26" s="275">
        <v>0</v>
      </c>
      <c r="K26" s="275">
        <v>0</v>
      </c>
      <c r="L26" s="275">
        <v>0</v>
      </c>
      <c r="M26" s="275">
        <v>0</v>
      </c>
      <c r="N26" s="286">
        <v>0</v>
      </c>
      <c r="O26" s="284">
        <v>0</v>
      </c>
      <c r="P26" s="275">
        <v>0</v>
      </c>
      <c r="Q26" s="275">
        <v>0</v>
      </c>
      <c r="R26" s="275">
        <v>0</v>
      </c>
      <c r="S26" s="275">
        <v>0</v>
      </c>
      <c r="T26" s="275">
        <v>0</v>
      </c>
      <c r="U26" s="275">
        <v>0</v>
      </c>
      <c r="V26" s="280">
        <v>0</v>
      </c>
      <c r="W26" s="285">
        <v>0</v>
      </c>
      <c r="X26" s="275">
        <v>0</v>
      </c>
      <c r="Y26" s="275">
        <v>0</v>
      </c>
      <c r="Z26" s="275">
        <v>0</v>
      </c>
      <c r="AA26" s="275">
        <v>0</v>
      </c>
      <c r="AB26" s="275">
        <v>0</v>
      </c>
      <c r="AC26" s="275">
        <v>0</v>
      </c>
      <c r="AD26" s="286">
        <v>0</v>
      </c>
      <c r="AE26" s="284">
        <v>0</v>
      </c>
      <c r="AF26" s="275">
        <v>0</v>
      </c>
      <c r="AG26" s="275">
        <v>0</v>
      </c>
      <c r="AH26" s="275">
        <v>0</v>
      </c>
      <c r="AI26" s="275">
        <v>0</v>
      </c>
      <c r="AJ26" s="275">
        <v>0</v>
      </c>
      <c r="AK26" s="275">
        <v>0</v>
      </c>
      <c r="AL26" s="280">
        <v>0</v>
      </c>
      <c r="AM26" s="285">
        <v>20</v>
      </c>
      <c r="AN26" s="275">
        <v>10</v>
      </c>
      <c r="AO26" s="275">
        <v>0</v>
      </c>
      <c r="AP26" s="275">
        <v>0</v>
      </c>
      <c r="AQ26" s="275">
        <v>0</v>
      </c>
      <c r="AR26" s="275">
        <v>0</v>
      </c>
      <c r="AS26" s="275">
        <v>0</v>
      </c>
      <c r="AT26" s="286">
        <v>2</v>
      </c>
      <c r="AU26" s="115">
        <v>1</v>
      </c>
      <c r="AV26" s="118">
        <f t="shared" si="4"/>
        <v>30</v>
      </c>
    </row>
    <row r="27" spans="1:48" s="120" customFormat="1" ht="17.25" customHeight="1">
      <c r="A27" s="169">
        <v>8</v>
      </c>
      <c r="B27" s="326" t="s">
        <v>132</v>
      </c>
      <c r="C27" s="327" t="s">
        <v>113</v>
      </c>
      <c r="D27" s="325" t="s">
        <v>35</v>
      </c>
      <c r="E27" s="277">
        <v>35</v>
      </c>
      <c r="F27" s="278">
        <v>20</v>
      </c>
      <c r="G27" s="275">
        <v>0</v>
      </c>
      <c r="H27" s="275">
        <v>15</v>
      </c>
      <c r="I27" s="275">
        <v>0</v>
      </c>
      <c r="J27" s="275">
        <v>0</v>
      </c>
      <c r="K27" s="275">
        <v>0</v>
      </c>
      <c r="L27" s="275">
        <v>0</v>
      </c>
      <c r="M27" s="275">
        <v>0</v>
      </c>
      <c r="N27" s="286">
        <v>0</v>
      </c>
      <c r="O27" s="284">
        <v>0</v>
      </c>
      <c r="P27" s="275">
        <v>0</v>
      </c>
      <c r="Q27" s="275">
        <v>0</v>
      </c>
      <c r="R27" s="275">
        <v>0</v>
      </c>
      <c r="S27" s="275">
        <v>0</v>
      </c>
      <c r="T27" s="275">
        <v>0</v>
      </c>
      <c r="U27" s="275">
        <v>0</v>
      </c>
      <c r="V27" s="280">
        <v>0</v>
      </c>
      <c r="W27" s="285">
        <v>0</v>
      </c>
      <c r="X27" s="275">
        <v>0</v>
      </c>
      <c r="Y27" s="275">
        <v>0</v>
      </c>
      <c r="Z27" s="275">
        <v>0</v>
      </c>
      <c r="AA27" s="275">
        <v>0</v>
      </c>
      <c r="AB27" s="275">
        <v>0</v>
      </c>
      <c r="AC27" s="275">
        <v>0</v>
      </c>
      <c r="AD27" s="286">
        <v>0</v>
      </c>
      <c r="AE27" s="274">
        <v>20</v>
      </c>
      <c r="AF27" s="275">
        <v>15</v>
      </c>
      <c r="AG27" s="275">
        <v>0</v>
      </c>
      <c r="AH27" s="275">
        <v>0</v>
      </c>
      <c r="AI27" s="275">
        <v>0</v>
      </c>
      <c r="AJ27" s="278">
        <v>0</v>
      </c>
      <c r="AK27" s="275">
        <v>0</v>
      </c>
      <c r="AL27" s="276">
        <v>2</v>
      </c>
      <c r="AM27" s="285">
        <v>0</v>
      </c>
      <c r="AN27" s="275">
        <v>0</v>
      </c>
      <c r="AO27" s="275">
        <v>0</v>
      </c>
      <c r="AP27" s="275">
        <v>0</v>
      </c>
      <c r="AQ27" s="275">
        <v>0</v>
      </c>
      <c r="AR27" s="275">
        <v>0</v>
      </c>
      <c r="AS27" s="275">
        <v>0</v>
      </c>
      <c r="AT27" s="286">
        <v>0</v>
      </c>
      <c r="AU27" s="115">
        <v>1</v>
      </c>
      <c r="AV27" s="118">
        <f t="shared" si="4"/>
        <v>35</v>
      </c>
    </row>
    <row r="28" spans="1:48" s="120" customFormat="1" ht="30">
      <c r="A28" s="328">
        <v>9</v>
      </c>
      <c r="B28" s="329" t="s">
        <v>87</v>
      </c>
      <c r="C28" s="324" t="s">
        <v>147</v>
      </c>
      <c r="D28" s="325" t="s">
        <v>35</v>
      </c>
      <c r="E28" s="285">
        <v>60</v>
      </c>
      <c r="F28" s="278">
        <v>20</v>
      </c>
      <c r="G28" s="275">
        <v>0</v>
      </c>
      <c r="H28" s="275">
        <v>0</v>
      </c>
      <c r="I28" s="275">
        <v>0</v>
      </c>
      <c r="J28" s="275">
        <v>40</v>
      </c>
      <c r="K28" s="275">
        <v>0</v>
      </c>
      <c r="L28" s="275">
        <v>0</v>
      </c>
      <c r="M28" s="275">
        <v>0</v>
      </c>
      <c r="N28" s="286">
        <v>0</v>
      </c>
      <c r="O28" s="284">
        <v>0</v>
      </c>
      <c r="P28" s="275">
        <v>0</v>
      </c>
      <c r="Q28" s="275">
        <v>0</v>
      </c>
      <c r="R28" s="275">
        <v>0</v>
      </c>
      <c r="S28" s="275">
        <v>0</v>
      </c>
      <c r="T28" s="275">
        <v>0</v>
      </c>
      <c r="U28" s="275">
        <v>0</v>
      </c>
      <c r="V28" s="280">
        <v>0</v>
      </c>
      <c r="W28" s="285">
        <v>0</v>
      </c>
      <c r="X28" s="275">
        <v>0</v>
      </c>
      <c r="Y28" s="275">
        <v>0</v>
      </c>
      <c r="Z28" s="275">
        <v>0</v>
      </c>
      <c r="AA28" s="275">
        <v>0</v>
      </c>
      <c r="AB28" s="275">
        <v>0</v>
      </c>
      <c r="AC28" s="275">
        <v>0</v>
      </c>
      <c r="AD28" s="286">
        <v>0</v>
      </c>
      <c r="AE28" s="284">
        <v>20</v>
      </c>
      <c r="AF28" s="275">
        <v>0</v>
      </c>
      <c r="AG28" s="275">
        <v>0</v>
      </c>
      <c r="AH28" s="275">
        <v>40</v>
      </c>
      <c r="AI28" s="275">
        <v>0</v>
      </c>
      <c r="AJ28" s="275">
        <v>0</v>
      </c>
      <c r="AK28" s="275">
        <v>0</v>
      </c>
      <c r="AL28" s="280">
        <v>3</v>
      </c>
      <c r="AM28" s="277">
        <v>0</v>
      </c>
      <c r="AN28" s="275">
        <v>0</v>
      </c>
      <c r="AO28" s="275">
        <v>0</v>
      </c>
      <c r="AP28" s="275">
        <v>0</v>
      </c>
      <c r="AQ28" s="275">
        <v>0</v>
      </c>
      <c r="AR28" s="275">
        <v>0</v>
      </c>
      <c r="AS28" s="275">
        <v>0</v>
      </c>
      <c r="AT28" s="279">
        <v>0</v>
      </c>
      <c r="AU28" s="115">
        <v>1.5</v>
      </c>
      <c r="AV28" s="114">
        <f t="shared" si="4"/>
        <v>60</v>
      </c>
    </row>
    <row r="29" spans="1:48" s="120" customFormat="1" ht="30">
      <c r="A29" s="330"/>
      <c r="B29" s="329"/>
      <c r="C29" s="324" t="s">
        <v>94</v>
      </c>
      <c r="D29" s="325" t="s">
        <v>54</v>
      </c>
      <c r="E29" s="285">
        <v>60</v>
      </c>
      <c r="F29" s="275">
        <v>0</v>
      </c>
      <c r="G29" s="275">
        <v>0</v>
      </c>
      <c r="H29" s="275">
        <v>0</v>
      </c>
      <c r="I29" s="275">
        <v>0</v>
      </c>
      <c r="J29" s="275">
        <v>0</v>
      </c>
      <c r="K29" s="275">
        <v>60</v>
      </c>
      <c r="L29" s="275">
        <v>0</v>
      </c>
      <c r="M29" s="275">
        <v>0</v>
      </c>
      <c r="N29" s="286">
        <v>0</v>
      </c>
      <c r="O29" s="284">
        <v>0</v>
      </c>
      <c r="P29" s="275">
        <v>0</v>
      </c>
      <c r="Q29" s="275">
        <v>0</v>
      </c>
      <c r="R29" s="275">
        <v>0</v>
      </c>
      <c r="S29" s="275">
        <v>0</v>
      </c>
      <c r="T29" s="275">
        <v>0</v>
      </c>
      <c r="U29" s="275">
        <v>0</v>
      </c>
      <c r="V29" s="280">
        <v>0</v>
      </c>
      <c r="W29" s="285">
        <v>0</v>
      </c>
      <c r="X29" s="275">
        <v>0</v>
      </c>
      <c r="Y29" s="275">
        <v>0</v>
      </c>
      <c r="Z29" s="275">
        <v>0</v>
      </c>
      <c r="AA29" s="275">
        <v>0</v>
      </c>
      <c r="AB29" s="275">
        <v>0</v>
      </c>
      <c r="AC29" s="275">
        <v>0</v>
      </c>
      <c r="AD29" s="286">
        <v>0</v>
      </c>
      <c r="AE29" s="284">
        <v>0</v>
      </c>
      <c r="AF29" s="275">
        <v>0</v>
      </c>
      <c r="AG29" s="275">
        <v>0</v>
      </c>
      <c r="AH29" s="275">
        <v>0</v>
      </c>
      <c r="AI29" s="275">
        <v>60</v>
      </c>
      <c r="AJ29" s="275">
        <v>0</v>
      </c>
      <c r="AK29" s="275">
        <v>0</v>
      </c>
      <c r="AL29" s="280">
        <v>3</v>
      </c>
      <c r="AM29" s="285">
        <v>0</v>
      </c>
      <c r="AN29" s="275">
        <v>0</v>
      </c>
      <c r="AO29" s="275">
        <v>0</v>
      </c>
      <c r="AP29" s="275">
        <v>0</v>
      </c>
      <c r="AQ29" s="275">
        <v>0</v>
      </c>
      <c r="AR29" s="275">
        <v>0</v>
      </c>
      <c r="AS29" s="275">
        <v>0</v>
      </c>
      <c r="AT29" s="279">
        <v>0</v>
      </c>
      <c r="AU29" s="115">
        <v>3</v>
      </c>
      <c r="AV29" s="118">
        <f t="shared" si="4"/>
        <v>60</v>
      </c>
    </row>
    <row r="30" spans="1:48" s="120" customFormat="1" ht="47.25" customHeight="1">
      <c r="A30" s="169"/>
      <c r="B30" s="331"/>
      <c r="C30" s="332" t="s">
        <v>136</v>
      </c>
      <c r="D30" s="333"/>
      <c r="E30" s="334"/>
      <c r="F30" s="335"/>
      <c r="G30" s="335"/>
      <c r="H30" s="335"/>
      <c r="I30" s="335"/>
      <c r="J30" s="335"/>
      <c r="K30" s="335"/>
      <c r="L30" s="335"/>
      <c r="M30" s="335"/>
      <c r="N30" s="336"/>
      <c r="O30" s="337"/>
      <c r="P30" s="335"/>
      <c r="Q30" s="335"/>
      <c r="R30" s="335"/>
      <c r="S30" s="335"/>
      <c r="T30" s="335"/>
      <c r="U30" s="335"/>
      <c r="V30" s="333"/>
      <c r="W30" s="334"/>
      <c r="X30" s="335"/>
      <c r="Y30" s="335"/>
      <c r="Z30" s="335"/>
      <c r="AA30" s="335"/>
      <c r="AB30" s="335"/>
      <c r="AC30" s="335"/>
      <c r="AD30" s="336"/>
      <c r="AE30" s="337"/>
      <c r="AF30" s="335"/>
      <c r="AG30" s="335"/>
      <c r="AH30" s="335"/>
      <c r="AI30" s="335"/>
      <c r="AJ30" s="335"/>
      <c r="AK30" s="335"/>
      <c r="AL30" s="333"/>
      <c r="AM30" s="334"/>
      <c r="AN30" s="335"/>
      <c r="AO30" s="335"/>
      <c r="AP30" s="335"/>
      <c r="AQ30" s="335"/>
      <c r="AR30" s="335"/>
      <c r="AS30" s="335"/>
      <c r="AT30" s="336"/>
      <c r="AU30" s="121"/>
      <c r="AV30" s="118">
        <f t="shared" si="4"/>
        <v>0</v>
      </c>
    </row>
    <row r="31" spans="1:256" s="94" customFormat="1" ht="15">
      <c r="A31" s="169">
        <v>10</v>
      </c>
      <c r="B31" s="338" t="s">
        <v>83</v>
      </c>
      <c r="C31" s="323" t="s">
        <v>43</v>
      </c>
      <c r="D31" s="325" t="s">
        <v>55</v>
      </c>
      <c r="E31" s="143">
        <v>100</v>
      </c>
      <c r="F31" s="339">
        <v>60</v>
      </c>
      <c r="G31" s="275">
        <v>40</v>
      </c>
      <c r="H31" s="275">
        <v>0</v>
      </c>
      <c r="I31" s="275">
        <v>0</v>
      </c>
      <c r="J31" s="275">
        <v>0</v>
      </c>
      <c r="K31" s="275">
        <v>0</v>
      </c>
      <c r="L31" s="275">
        <v>0</v>
      </c>
      <c r="M31" s="275">
        <v>0</v>
      </c>
      <c r="N31" s="286">
        <v>0</v>
      </c>
      <c r="O31" s="274">
        <v>30</v>
      </c>
      <c r="P31" s="275">
        <v>20</v>
      </c>
      <c r="Q31" s="275">
        <v>0</v>
      </c>
      <c r="R31" s="275">
        <v>0</v>
      </c>
      <c r="S31" s="275">
        <v>0</v>
      </c>
      <c r="T31" s="275">
        <v>0</v>
      </c>
      <c r="U31" s="275">
        <v>0</v>
      </c>
      <c r="V31" s="276">
        <v>4</v>
      </c>
      <c r="W31" s="277">
        <v>30</v>
      </c>
      <c r="X31" s="275">
        <v>20</v>
      </c>
      <c r="Y31" s="275">
        <v>0</v>
      </c>
      <c r="Z31" s="275">
        <v>0</v>
      </c>
      <c r="AA31" s="275">
        <v>0</v>
      </c>
      <c r="AB31" s="275">
        <v>0</v>
      </c>
      <c r="AC31" s="275">
        <v>0</v>
      </c>
      <c r="AD31" s="279">
        <v>4</v>
      </c>
      <c r="AE31" s="284">
        <v>0</v>
      </c>
      <c r="AF31" s="275">
        <v>0</v>
      </c>
      <c r="AG31" s="275">
        <v>0</v>
      </c>
      <c r="AH31" s="275">
        <v>0</v>
      </c>
      <c r="AI31" s="275">
        <v>0</v>
      </c>
      <c r="AJ31" s="275">
        <v>0</v>
      </c>
      <c r="AK31" s="275">
        <v>0</v>
      </c>
      <c r="AL31" s="280">
        <v>0</v>
      </c>
      <c r="AM31" s="285">
        <v>0</v>
      </c>
      <c r="AN31" s="275">
        <v>0</v>
      </c>
      <c r="AO31" s="275">
        <v>0</v>
      </c>
      <c r="AP31" s="275">
        <v>0</v>
      </c>
      <c r="AQ31" s="275">
        <v>0</v>
      </c>
      <c r="AR31" s="275">
        <v>0</v>
      </c>
      <c r="AS31" s="275">
        <v>0</v>
      </c>
      <c r="AT31" s="286">
        <v>0</v>
      </c>
      <c r="AU31" s="115">
        <v>3</v>
      </c>
      <c r="AV31" s="118">
        <f t="shared" si="4"/>
        <v>100</v>
      </c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3"/>
      <c r="FM31" s="103"/>
      <c r="FN31" s="103"/>
      <c r="FO31" s="103"/>
      <c r="FP31" s="103"/>
      <c r="FQ31" s="103"/>
      <c r="FR31" s="103"/>
      <c r="FS31" s="103"/>
      <c r="FT31" s="103"/>
      <c r="FU31" s="103"/>
      <c r="FV31" s="103"/>
      <c r="FW31" s="103"/>
      <c r="FX31" s="103"/>
      <c r="FY31" s="103"/>
      <c r="FZ31" s="103"/>
      <c r="GA31" s="103"/>
      <c r="GB31" s="103"/>
      <c r="GC31" s="103"/>
      <c r="GD31" s="103"/>
      <c r="GE31" s="103"/>
      <c r="GF31" s="103"/>
      <c r="GG31" s="103"/>
      <c r="GH31" s="103"/>
      <c r="GI31" s="103"/>
      <c r="GJ31" s="103"/>
      <c r="GK31" s="103"/>
      <c r="GL31" s="103"/>
      <c r="GM31" s="103"/>
      <c r="GN31" s="103"/>
      <c r="GO31" s="103"/>
      <c r="GP31" s="103"/>
      <c r="GQ31" s="103"/>
      <c r="GR31" s="103"/>
      <c r="GS31" s="103"/>
      <c r="GT31" s="103"/>
      <c r="GU31" s="103"/>
      <c r="GV31" s="103"/>
      <c r="GW31" s="103"/>
      <c r="GX31" s="103"/>
      <c r="GY31" s="103"/>
      <c r="GZ31" s="103"/>
      <c r="HA31" s="103"/>
      <c r="HB31" s="103"/>
      <c r="HC31" s="103"/>
      <c r="HD31" s="103"/>
      <c r="HE31" s="103"/>
      <c r="HF31" s="103"/>
      <c r="HG31" s="103"/>
      <c r="HH31" s="103"/>
      <c r="HI31" s="103"/>
      <c r="HJ31" s="103"/>
      <c r="HK31" s="103"/>
      <c r="HL31" s="103"/>
      <c r="HM31" s="103"/>
      <c r="HN31" s="103"/>
      <c r="HO31" s="103"/>
      <c r="HP31" s="103"/>
      <c r="HQ31" s="103"/>
      <c r="HR31" s="103"/>
      <c r="HS31" s="103"/>
      <c r="HT31" s="103"/>
      <c r="HU31" s="103"/>
      <c r="HV31" s="103"/>
      <c r="HW31" s="103"/>
      <c r="HX31" s="103"/>
      <c r="HY31" s="103"/>
      <c r="HZ31" s="103"/>
      <c r="IA31" s="103"/>
      <c r="IB31" s="103"/>
      <c r="IC31" s="103"/>
      <c r="ID31" s="103"/>
      <c r="IE31" s="103"/>
      <c r="IF31" s="103"/>
      <c r="IG31" s="103"/>
      <c r="IH31" s="103"/>
      <c r="II31" s="103"/>
      <c r="IJ31" s="103"/>
      <c r="IK31" s="103"/>
      <c r="IL31" s="103"/>
      <c r="IM31" s="103"/>
      <c r="IN31" s="103"/>
      <c r="IO31" s="103"/>
      <c r="IP31" s="103"/>
      <c r="IQ31" s="103"/>
      <c r="IR31" s="103"/>
      <c r="IS31" s="103"/>
      <c r="IT31" s="103"/>
      <c r="IU31" s="103"/>
      <c r="IV31" s="103"/>
    </row>
    <row r="32" spans="1:256" s="94" customFormat="1" ht="15">
      <c r="A32" s="328">
        <v>11</v>
      </c>
      <c r="B32" s="340" t="s">
        <v>86</v>
      </c>
      <c r="C32" s="323" t="s">
        <v>45</v>
      </c>
      <c r="D32" s="325" t="s">
        <v>55</v>
      </c>
      <c r="E32" s="285">
        <v>30</v>
      </c>
      <c r="F32" s="278">
        <v>10</v>
      </c>
      <c r="G32" s="278">
        <v>0</v>
      </c>
      <c r="H32" s="275">
        <v>0</v>
      </c>
      <c r="I32" s="275">
        <v>0</v>
      </c>
      <c r="J32" s="275">
        <v>20</v>
      </c>
      <c r="K32" s="275">
        <v>0</v>
      </c>
      <c r="L32" s="141">
        <v>0</v>
      </c>
      <c r="M32" s="275">
        <v>0</v>
      </c>
      <c r="N32" s="286">
        <v>0</v>
      </c>
      <c r="O32" s="274">
        <v>10</v>
      </c>
      <c r="P32" s="278">
        <v>0</v>
      </c>
      <c r="Q32" s="275">
        <v>0</v>
      </c>
      <c r="R32" s="278">
        <v>10</v>
      </c>
      <c r="S32" s="275">
        <v>0</v>
      </c>
      <c r="T32" s="275">
        <v>0</v>
      </c>
      <c r="U32" s="275">
        <v>0</v>
      </c>
      <c r="V32" s="276">
        <v>2</v>
      </c>
      <c r="W32" s="285">
        <v>0</v>
      </c>
      <c r="X32" s="278">
        <v>0</v>
      </c>
      <c r="Y32" s="275">
        <v>0</v>
      </c>
      <c r="Z32" s="278">
        <v>10</v>
      </c>
      <c r="AA32" s="275">
        <v>0</v>
      </c>
      <c r="AB32" s="275">
        <v>0</v>
      </c>
      <c r="AC32" s="275">
        <v>0</v>
      </c>
      <c r="AD32" s="279">
        <v>1</v>
      </c>
      <c r="AE32" s="284">
        <v>0</v>
      </c>
      <c r="AF32" s="275">
        <v>0</v>
      </c>
      <c r="AG32" s="275">
        <v>0</v>
      </c>
      <c r="AH32" s="275">
        <v>0</v>
      </c>
      <c r="AI32" s="275">
        <v>0</v>
      </c>
      <c r="AJ32" s="275">
        <v>0</v>
      </c>
      <c r="AK32" s="275">
        <v>0</v>
      </c>
      <c r="AL32" s="280">
        <v>0</v>
      </c>
      <c r="AM32" s="285">
        <v>0</v>
      </c>
      <c r="AN32" s="275">
        <v>0</v>
      </c>
      <c r="AO32" s="275">
        <v>0</v>
      </c>
      <c r="AP32" s="275">
        <v>0</v>
      </c>
      <c r="AQ32" s="275">
        <v>0</v>
      </c>
      <c r="AR32" s="275">
        <v>0</v>
      </c>
      <c r="AS32" s="275">
        <v>0</v>
      </c>
      <c r="AT32" s="286">
        <v>0</v>
      </c>
      <c r="AU32" s="115">
        <v>2</v>
      </c>
      <c r="AV32" s="114">
        <f t="shared" si="4"/>
        <v>30</v>
      </c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  <c r="GK32" s="103"/>
      <c r="GL32" s="103"/>
      <c r="GM32" s="103"/>
      <c r="GN32" s="103"/>
      <c r="GO32" s="103"/>
      <c r="GP32" s="103"/>
      <c r="GQ32" s="103"/>
      <c r="GR32" s="103"/>
      <c r="GS32" s="103"/>
      <c r="GT32" s="103"/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/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/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/>
      <c r="IK32" s="103"/>
      <c r="IL32" s="103"/>
      <c r="IM32" s="103"/>
      <c r="IN32" s="103"/>
      <c r="IO32" s="103"/>
      <c r="IP32" s="103"/>
      <c r="IQ32" s="103"/>
      <c r="IR32" s="103"/>
      <c r="IS32" s="103"/>
      <c r="IT32" s="103"/>
      <c r="IU32" s="103"/>
      <c r="IV32" s="103"/>
    </row>
    <row r="33" spans="1:48" s="123" customFormat="1" ht="15">
      <c r="A33" s="330"/>
      <c r="B33" s="341"/>
      <c r="C33" s="342" t="s">
        <v>108</v>
      </c>
      <c r="D33" s="343" t="s">
        <v>54</v>
      </c>
      <c r="E33" s="143">
        <v>20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20</v>
      </c>
      <c r="L33" s="141">
        <v>0</v>
      </c>
      <c r="M33" s="141">
        <v>0</v>
      </c>
      <c r="N33" s="142">
        <v>0</v>
      </c>
      <c r="O33" s="161">
        <v>0</v>
      </c>
      <c r="P33" s="141">
        <v>0</v>
      </c>
      <c r="Q33" s="141">
        <v>0</v>
      </c>
      <c r="R33" s="141">
        <v>0</v>
      </c>
      <c r="S33" s="141">
        <v>0</v>
      </c>
      <c r="T33" s="141">
        <v>0</v>
      </c>
      <c r="U33" s="141">
        <v>0</v>
      </c>
      <c r="V33" s="144">
        <v>0</v>
      </c>
      <c r="W33" s="143">
        <v>0</v>
      </c>
      <c r="X33" s="141">
        <v>0</v>
      </c>
      <c r="Y33" s="141">
        <v>0</v>
      </c>
      <c r="Z33" s="141">
        <v>0</v>
      </c>
      <c r="AA33" s="141">
        <v>20</v>
      </c>
      <c r="AB33" s="141">
        <v>0</v>
      </c>
      <c r="AC33" s="141">
        <v>0</v>
      </c>
      <c r="AD33" s="146">
        <v>1</v>
      </c>
      <c r="AE33" s="161">
        <v>0</v>
      </c>
      <c r="AF33" s="141">
        <v>0</v>
      </c>
      <c r="AG33" s="141">
        <v>0</v>
      </c>
      <c r="AH33" s="141">
        <v>0</v>
      </c>
      <c r="AI33" s="141">
        <v>0</v>
      </c>
      <c r="AJ33" s="141">
        <v>0</v>
      </c>
      <c r="AK33" s="141">
        <v>0</v>
      </c>
      <c r="AL33" s="144">
        <v>0</v>
      </c>
      <c r="AM33" s="143">
        <v>0</v>
      </c>
      <c r="AN33" s="141">
        <v>0</v>
      </c>
      <c r="AO33" s="141">
        <v>0</v>
      </c>
      <c r="AP33" s="141">
        <v>0</v>
      </c>
      <c r="AQ33" s="141">
        <v>0</v>
      </c>
      <c r="AR33" s="141">
        <v>0</v>
      </c>
      <c r="AS33" s="141">
        <v>0</v>
      </c>
      <c r="AT33" s="142">
        <v>0</v>
      </c>
      <c r="AU33" s="115">
        <v>1</v>
      </c>
      <c r="AV33" s="118">
        <f t="shared" si="4"/>
        <v>20</v>
      </c>
    </row>
    <row r="34" spans="1:256" s="94" customFormat="1" ht="15">
      <c r="A34" s="169">
        <v>12</v>
      </c>
      <c r="B34" s="338" t="s">
        <v>84</v>
      </c>
      <c r="C34" s="323" t="s">
        <v>117</v>
      </c>
      <c r="D34" s="325" t="s">
        <v>35</v>
      </c>
      <c r="E34" s="143">
        <v>40</v>
      </c>
      <c r="F34" s="339">
        <v>35</v>
      </c>
      <c r="G34" s="275">
        <v>5</v>
      </c>
      <c r="H34" s="275">
        <v>0</v>
      </c>
      <c r="I34" s="275">
        <v>0</v>
      </c>
      <c r="J34" s="275">
        <v>0</v>
      </c>
      <c r="K34" s="275">
        <v>0</v>
      </c>
      <c r="L34" s="141">
        <v>0</v>
      </c>
      <c r="M34" s="275">
        <v>0</v>
      </c>
      <c r="N34" s="286">
        <v>0</v>
      </c>
      <c r="O34" s="274">
        <v>35</v>
      </c>
      <c r="P34" s="275">
        <v>5</v>
      </c>
      <c r="Q34" s="275">
        <v>0</v>
      </c>
      <c r="R34" s="275">
        <v>0</v>
      </c>
      <c r="S34" s="275">
        <v>0</v>
      </c>
      <c r="T34" s="275">
        <v>0</v>
      </c>
      <c r="U34" s="275">
        <v>0</v>
      </c>
      <c r="V34" s="276">
        <v>3</v>
      </c>
      <c r="W34" s="285">
        <v>0</v>
      </c>
      <c r="X34" s="275">
        <v>0</v>
      </c>
      <c r="Y34" s="275">
        <v>0</v>
      </c>
      <c r="Z34" s="275">
        <v>0</v>
      </c>
      <c r="AA34" s="275">
        <v>0</v>
      </c>
      <c r="AB34" s="275">
        <v>0</v>
      </c>
      <c r="AC34" s="275">
        <v>0</v>
      </c>
      <c r="AD34" s="286">
        <v>0</v>
      </c>
      <c r="AE34" s="284">
        <v>0</v>
      </c>
      <c r="AF34" s="275">
        <v>0</v>
      </c>
      <c r="AG34" s="275">
        <v>0</v>
      </c>
      <c r="AH34" s="275">
        <v>0</v>
      </c>
      <c r="AI34" s="275">
        <v>0</v>
      </c>
      <c r="AJ34" s="275">
        <v>0</v>
      </c>
      <c r="AK34" s="275">
        <v>0</v>
      </c>
      <c r="AL34" s="280">
        <v>0</v>
      </c>
      <c r="AM34" s="285">
        <v>0</v>
      </c>
      <c r="AN34" s="275">
        <v>0</v>
      </c>
      <c r="AO34" s="275">
        <v>0</v>
      </c>
      <c r="AP34" s="275">
        <v>0</v>
      </c>
      <c r="AQ34" s="275">
        <v>0</v>
      </c>
      <c r="AR34" s="275">
        <v>0</v>
      </c>
      <c r="AS34" s="275">
        <v>0</v>
      </c>
      <c r="AT34" s="286">
        <v>0</v>
      </c>
      <c r="AU34" s="115">
        <v>0.5</v>
      </c>
      <c r="AV34" s="118">
        <f t="shared" si="4"/>
        <v>40</v>
      </c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  <c r="GK34" s="103"/>
      <c r="GL34" s="103"/>
      <c r="GM34" s="103"/>
      <c r="GN34" s="103"/>
      <c r="GO34" s="103"/>
      <c r="GP34" s="103"/>
      <c r="GQ34" s="103"/>
      <c r="GR34" s="103"/>
      <c r="GS34" s="103"/>
      <c r="GT34" s="103"/>
      <c r="GU34" s="103"/>
      <c r="GV34" s="103"/>
      <c r="GW34" s="103"/>
      <c r="GX34" s="103"/>
      <c r="GY34" s="103"/>
      <c r="GZ34" s="103"/>
      <c r="HA34" s="103"/>
      <c r="HB34" s="103"/>
      <c r="HC34" s="103"/>
      <c r="HD34" s="103"/>
      <c r="HE34" s="103"/>
      <c r="HF34" s="103"/>
      <c r="HG34" s="103"/>
      <c r="HH34" s="103"/>
      <c r="HI34" s="103"/>
      <c r="HJ34" s="103"/>
      <c r="HK34" s="103"/>
      <c r="HL34" s="103"/>
      <c r="HM34" s="103"/>
      <c r="HN34" s="103"/>
      <c r="HO34" s="103"/>
      <c r="HP34" s="103"/>
      <c r="HQ34" s="103"/>
      <c r="HR34" s="103"/>
      <c r="HS34" s="103"/>
      <c r="HT34" s="103"/>
      <c r="HU34" s="103"/>
      <c r="HV34" s="103"/>
      <c r="HW34" s="103"/>
      <c r="HX34" s="103"/>
      <c r="HY34" s="103"/>
      <c r="HZ34" s="103"/>
      <c r="IA34" s="103"/>
      <c r="IB34" s="103"/>
      <c r="IC34" s="103"/>
      <c r="ID34" s="103"/>
      <c r="IE34" s="103"/>
      <c r="IF34" s="103"/>
      <c r="IG34" s="103"/>
      <c r="IH34" s="103"/>
      <c r="II34" s="103"/>
      <c r="IJ34" s="103"/>
      <c r="IK34" s="103"/>
      <c r="IL34" s="103"/>
      <c r="IM34" s="103"/>
      <c r="IN34" s="103"/>
      <c r="IO34" s="103"/>
      <c r="IP34" s="103"/>
      <c r="IQ34" s="103"/>
      <c r="IR34" s="103"/>
      <c r="IS34" s="103"/>
      <c r="IT34" s="103"/>
      <c r="IU34" s="103"/>
      <c r="IV34" s="103"/>
    </row>
    <row r="35" spans="1:256" s="94" customFormat="1" ht="30.75" customHeight="1">
      <c r="A35" s="328">
        <v>13</v>
      </c>
      <c r="B35" s="344" t="s">
        <v>89</v>
      </c>
      <c r="C35" s="324" t="s">
        <v>47</v>
      </c>
      <c r="D35" s="325" t="s">
        <v>35</v>
      </c>
      <c r="E35" s="285">
        <v>15</v>
      </c>
      <c r="F35" s="278">
        <v>10</v>
      </c>
      <c r="G35" s="275">
        <v>5</v>
      </c>
      <c r="H35" s="275">
        <v>0</v>
      </c>
      <c r="I35" s="275">
        <v>0</v>
      </c>
      <c r="J35" s="275">
        <v>0</v>
      </c>
      <c r="K35" s="275">
        <v>0</v>
      </c>
      <c r="L35" s="141">
        <v>0</v>
      </c>
      <c r="M35" s="275">
        <v>0</v>
      </c>
      <c r="N35" s="286">
        <v>0</v>
      </c>
      <c r="O35" s="284">
        <v>0</v>
      </c>
      <c r="P35" s="275">
        <v>0</v>
      </c>
      <c r="Q35" s="275">
        <v>0</v>
      </c>
      <c r="R35" s="275">
        <v>0</v>
      </c>
      <c r="S35" s="275">
        <v>0</v>
      </c>
      <c r="T35" s="275">
        <v>0</v>
      </c>
      <c r="U35" s="275">
        <v>0</v>
      </c>
      <c r="V35" s="280">
        <v>0</v>
      </c>
      <c r="W35" s="285">
        <v>0</v>
      </c>
      <c r="X35" s="275">
        <v>0</v>
      </c>
      <c r="Y35" s="275">
        <v>0</v>
      </c>
      <c r="Z35" s="275">
        <v>0</v>
      </c>
      <c r="AA35" s="275">
        <v>0</v>
      </c>
      <c r="AB35" s="275">
        <v>0</v>
      </c>
      <c r="AC35" s="275">
        <v>0</v>
      </c>
      <c r="AD35" s="286">
        <v>0</v>
      </c>
      <c r="AE35" s="274">
        <v>10</v>
      </c>
      <c r="AF35" s="275">
        <v>5</v>
      </c>
      <c r="AG35" s="275">
        <v>0</v>
      </c>
      <c r="AH35" s="275">
        <v>0</v>
      </c>
      <c r="AI35" s="275">
        <v>0</v>
      </c>
      <c r="AJ35" s="275">
        <v>0</v>
      </c>
      <c r="AK35" s="275">
        <v>0</v>
      </c>
      <c r="AL35" s="276">
        <v>1</v>
      </c>
      <c r="AM35" s="285">
        <v>0</v>
      </c>
      <c r="AN35" s="275">
        <v>0</v>
      </c>
      <c r="AO35" s="275">
        <v>0</v>
      </c>
      <c r="AP35" s="275">
        <v>0</v>
      </c>
      <c r="AQ35" s="275">
        <v>0</v>
      </c>
      <c r="AR35" s="275">
        <v>0</v>
      </c>
      <c r="AS35" s="275">
        <v>0</v>
      </c>
      <c r="AT35" s="286">
        <v>0</v>
      </c>
      <c r="AU35" s="115">
        <v>0.5</v>
      </c>
      <c r="AV35" s="118">
        <f t="shared" si="4"/>
        <v>15</v>
      </c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  <c r="GK35" s="103"/>
      <c r="GL35" s="103"/>
      <c r="GM35" s="103"/>
      <c r="GN35" s="103"/>
      <c r="GO35" s="103"/>
      <c r="GP35" s="103"/>
      <c r="GQ35" s="103"/>
      <c r="GR35" s="103"/>
      <c r="GS35" s="103"/>
      <c r="GT35" s="103"/>
      <c r="GU35" s="103"/>
      <c r="GV35" s="103"/>
      <c r="GW35" s="103"/>
      <c r="GX35" s="103"/>
      <c r="GY35" s="103"/>
      <c r="GZ35" s="103"/>
      <c r="HA35" s="103"/>
      <c r="HB35" s="103"/>
      <c r="HC35" s="103"/>
      <c r="HD35" s="103"/>
      <c r="HE35" s="103"/>
      <c r="HF35" s="103"/>
      <c r="HG35" s="103"/>
      <c r="HH35" s="103"/>
      <c r="HI35" s="103"/>
      <c r="HJ35" s="103"/>
      <c r="HK35" s="103"/>
      <c r="HL35" s="103"/>
      <c r="HM35" s="103"/>
      <c r="HN35" s="103"/>
      <c r="HO35" s="103"/>
      <c r="HP35" s="103"/>
      <c r="HQ35" s="103"/>
      <c r="HR35" s="103"/>
      <c r="HS35" s="103"/>
      <c r="HT35" s="103"/>
      <c r="HU35" s="103"/>
      <c r="HV35" s="103"/>
      <c r="HW35" s="103"/>
      <c r="HX35" s="103"/>
      <c r="HY35" s="103"/>
      <c r="HZ35" s="103"/>
      <c r="IA35" s="103"/>
      <c r="IB35" s="103"/>
      <c r="IC35" s="103"/>
      <c r="ID35" s="103"/>
      <c r="IE35" s="103"/>
      <c r="IF35" s="103"/>
      <c r="IG35" s="103"/>
      <c r="IH35" s="103"/>
      <c r="II35" s="103"/>
      <c r="IJ35" s="103"/>
      <c r="IK35" s="103"/>
      <c r="IL35" s="103"/>
      <c r="IM35" s="103"/>
      <c r="IN35" s="103"/>
      <c r="IO35" s="103"/>
      <c r="IP35" s="103"/>
      <c r="IQ35" s="103"/>
      <c r="IR35" s="103"/>
      <c r="IS35" s="103"/>
      <c r="IT35" s="103"/>
      <c r="IU35" s="103"/>
      <c r="IV35" s="103"/>
    </row>
    <row r="36" spans="1:256" s="94" customFormat="1" ht="30.75" customHeight="1">
      <c r="A36" s="330"/>
      <c r="B36" s="345"/>
      <c r="C36" s="324" t="s">
        <v>121</v>
      </c>
      <c r="D36" s="325" t="s">
        <v>54</v>
      </c>
      <c r="E36" s="285">
        <v>20</v>
      </c>
      <c r="F36" s="278"/>
      <c r="G36" s="275"/>
      <c r="H36" s="275">
        <v>0</v>
      </c>
      <c r="I36" s="275">
        <v>0</v>
      </c>
      <c r="J36" s="275">
        <v>0</v>
      </c>
      <c r="K36" s="275">
        <v>20</v>
      </c>
      <c r="L36" s="141">
        <v>0</v>
      </c>
      <c r="M36" s="275">
        <v>0</v>
      </c>
      <c r="N36" s="286">
        <v>0</v>
      </c>
      <c r="O36" s="284">
        <v>0</v>
      </c>
      <c r="P36" s="275">
        <v>0</v>
      </c>
      <c r="Q36" s="275">
        <v>0</v>
      </c>
      <c r="R36" s="275">
        <v>0</v>
      </c>
      <c r="S36" s="275">
        <v>0</v>
      </c>
      <c r="T36" s="275">
        <v>0</v>
      </c>
      <c r="U36" s="275">
        <v>0</v>
      </c>
      <c r="V36" s="280">
        <v>0</v>
      </c>
      <c r="W36" s="285">
        <v>0</v>
      </c>
      <c r="X36" s="275">
        <v>0</v>
      </c>
      <c r="Y36" s="275">
        <v>0</v>
      </c>
      <c r="Z36" s="275">
        <v>0</v>
      </c>
      <c r="AA36" s="275">
        <v>0</v>
      </c>
      <c r="AB36" s="275">
        <v>0</v>
      </c>
      <c r="AC36" s="275">
        <v>0</v>
      </c>
      <c r="AD36" s="286">
        <v>0</v>
      </c>
      <c r="AE36" s="274"/>
      <c r="AF36" s="275"/>
      <c r="AG36" s="275">
        <v>0</v>
      </c>
      <c r="AH36" s="275">
        <v>0</v>
      </c>
      <c r="AI36" s="275">
        <v>20</v>
      </c>
      <c r="AJ36" s="275">
        <v>0</v>
      </c>
      <c r="AK36" s="275">
        <v>0</v>
      </c>
      <c r="AL36" s="276">
        <v>1</v>
      </c>
      <c r="AM36" s="285">
        <v>0</v>
      </c>
      <c r="AN36" s="275">
        <v>0</v>
      </c>
      <c r="AO36" s="275">
        <v>0</v>
      </c>
      <c r="AP36" s="275">
        <v>0</v>
      </c>
      <c r="AQ36" s="275">
        <v>0</v>
      </c>
      <c r="AR36" s="275">
        <v>0</v>
      </c>
      <c r="AS36" s="275">
        <v>0</v>
      </c>
      <c r="AT36" s="286">
        <v>0</v>
      </c>
      <c r="AU36" s="115">
        <v>1</v>
      </c>
      <c r="AV36" s="118">
        <f>SUM(O36:AS36)-AL36-AD36-V36</f>
        <v>20</v>
      </c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  <c r="GK36" s="103"/>
      <c r="GL36" s="103"/>
      <c r="GM36" s="103"/>
      <c r="GN36" s="103"/>
      <c r="GO36" s="103"/>
      <c r="GP36" s="103"/>
      <c r="GQ36" s="103"/>
      <c r="GR36" s="103"/>
      <c r="GS36" s="103"/>
      <c r="GT36" s="103"/>
      <c r="GU36" s="103"/>
      <c r="GV36" s="103"/>
      <c r="GW36" s="103"/>
      <c r="GX36" s="103"/>
      <c r="GY36" s="103"/>
      <c r="GZ36" s="103"/>
      <c r="HA36" s="103"/>
      <c r="HB36" s="103"/>
      <c r="HC36" s="103"/>
      <c r="HD36" s="103"/>
      <c r="HE36" s="103"/>
      <c r="HF36" s="103"/>
      <c r="HG36" s="103"/>
      <c r="HH36" s="103"/>
      <c r="HI36" s="103"/>
      <c r="HJ36" s="103"/>
      <c r="HK36" s="103"/>
      <c r="HL36" s="103"/>
      <c r="HM36" s="103"/>
      <c r="HN36" s="103"/>
      <c r="HO36" s="103"/>
      <c r="HP36" s="103"/>
      <c r="HQ36" s="103"/>
      <c r="HR36" s="103"/>
      <c r="HS36" s="103"/>
      <c r="HT36" s="103"/>
      <c r="HU36" s="103"/>
      <c r="HV36" s="103"/>
      <c r="HW36" s="103"/>
      <c r="HX36" s="103"/>
      <c r="HY36" s="103"/>
      <c r="HZ36" s="103"/>
      <c r="IA36" s="103"/>
      <c r="IB36" s="103"/>
      <c r="IC36" s="103"/>
      <c r="ID36" s="103"/>
      <c r="IE36" s="103"/>
      <c r="IF36" s="103"/>
      <c r="IG36" s="103"/>
      <c r="IH36" s="103"/>
      <c r="II36" s="103"/>
      <c r="IJ36" s="103"/>
      <c r="IK36" s="103"/>
      <c r="IL36" s="103"/>
      <c r="IM36" s="103"/>
      <c r="IN36" s="103"/>
      <c r="IO36" s="103"/>
      <c r="IP36" s="103"/>
      <c r="IQ36" s="103"/>
      <c r="IR36" s="103"/>
      <c r="IS36" s="103"/>
      <c r="IT36" s="103"/>
      <c r="IU36" s="103"/>
      <c r="IV36" s="103"/>
    </row>
    <row r="37" spans="1:48" s="123" customFormat="1" ht="20.25" customHeight="1">
      <c r="A37" s="328">
        <v>14</v>
      </c>
      <c r="B37" s="346" t="s">
        <v>126</v>
      </c>
      <c r="C37" s="347" t="s">
        <v>122</v>
      </c>
      <c r="D37" s="144" t="s">
        <v>54</v>
      </c>
      <c r="E37" s="143">
        <v>20</v>
      </c>
      <c r="F37" s="339">
        <f>O37+W37+AE37+AM37</f>
        <v>5</v>
      </c>
      <c r="G37" s="141">
        <v>0</v>
      </c>
      <c r="H37" s="141">
        <f>P37+X37</f>
        <v>15</v>
      </c>
      <c r="I37" s="141">
        <v>0</v>
      </c>
      <c r="J37" s="141">
        <v>0</v>
      </c>
      <c r="K37" s="141">
        <v>0</v>
      </c>
      <c r="L37" s="141">
        <v>0</v>
      </c>
      <c r="M37" s="141">
        <v>0</v>
      </c>
      <c r="N37" s="142">
        <v>0</v>
      </c>
      <c r="O37" s="161">
        <v>5</v>
      </c>
      <c r="P37" s="141">
        <v>5</v>
      </c>
      <c r="Q37" s="141">
        <v>0</v>
      </c>
      <c r="R37" s="141">
        <v>0</v>
      </c>
      <c r="S37" s="141">
        <v>0</v>
      </c>
      <c r="T37" s="141">
        <v>0</v>
      </c>
      <c r="U37" s="141">
        <v>0</v>
      </c>
      <c r="V37" s="144">
        <v>1</v>
      </c>
      <c r="W37" s="143">
        <v>0</v>
      </c>
      <c r="X37" s="141">
        <v>10</v>
      </c>
      <c r="Y37" s="141">
        <v>0</v>
      </c>
      <c r="Z37" s="141">
        <v>0</v>
      </c>
      <c r="AA37" s="141">
        <v>0</v>
      </c>
      <c r="AB37" s="141">
        <v>0</v>
      </c>
      <c r="AC37" s="141">
        <v>0</v>
      </c>
      <c r="AD37" s="142">
        <v>1</v>
      </c>
      <c r="AE37" s="348"/>
      <c r="AF37" s="169"/>
      <c r="AG37" s="169"/>
      <c r="AH37" s="169"/>
      <c r="AI37" s="169"/>
      <c r="AJ37" s="169"/>
      <c r="AK37" s="169"/>
      <c r="AL37" s="343"/>
      <c r="AM37" s="349"/>
      <c r="AN37" s="169"/>
      <c r="AO37" s="169"/>
      <c r="AP37" s="169"/>
      <c r="AQ37" s="169"/>
      <c r="AR37" s="169"/>
      <c r="AS37" s="169"/>
      <c r="AT37" s="350"/>
      <c r="AU37" s="115">
        <v>0.5</v>
      </c>
      <c r="AV37" s="124">
        <f>SUM(O37:AS37)-AL37-AD37-V37</f>
        <v>20</v>
      </c>
    </row>
    <row r="38" spans="1:48" s="123" customFormat="1" ht="29.25" customHeight="1">
      <c r="A38" s="330"/>
      <c r="B38" s="351"/>
      <c r="C38" s="347" t="s">
        <v>123</v>
      </c>
      <c r="D38" s="144" t="s">
        <v>54</v>
      </c>
      <c r="E38" s="143">
        <v>20</v>
      </c>
      <c r="F38" s="339"/>
      <c r="G38" s="141">
        <v>0</v>
      </c>
      <c r="H38" s="141"/>
      <c r="I38" s="141">
        <v>0</v>
      </c>
      <c r="J38" s="141">
        <v>0</v>
      </c>
      <c r="K38" s="141">
        <v>20</v>
      </c>
      <c r="L38" s="141">
        <v>0</v>
      </c>
      <c r="M38" s="141">
        <v>0</v>
      </c>
      <c r="N38" s="142">
        <v>0</v>
      </c>
      <c r="O38" s="161"/>
      <c r="P38" s="141"/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4"/>
      <c r="W38" s="143">
        <v>0</v>
      </c>
      <c r="X38" s="141"/>
      <c r="Y38" s="141">
        <v>0</v>
      </c>
      <c r="Z38" s="141">
        <v>0</v>
      </c>
      <c r="AA38" s="141">
        <v>20</v>
      </c>
      <c r="AB38" s="141">
        <v>0</v>
      </c>
      <c r="AC38" s="141">
        <v>0</v>
      </c>
      <c r="AD38" s="142">
        <v>1</v>
      </c>
      <c r="AE38" s="348"/>
      <c r="AF38" s="169"/>
      <c r="AG38" s="169"/>
      <c r="AH38" s="169"/>
      <c r="AI38" s="169"/>
      <c r="AJ38" s="169"/>
      <c r="AK38" s="169"/>
      <c r="AL38" s="343"/>
      <c r="AM38" s="349"/>
      <c r="AN38" s="169"/>
      <c r="AO38" s="169"/>
      <c r="AP38" s="169"/>
      <c r="AQ38" s="169"/>
      <c r="AR38" s="169"/>
      <c r="AS38" s="169"/>
      <c r="AT38" s="350"/>
      <c r="AU38" s="115">
        <v>1</v>
      </c>
      <c r="AV38" s="124"/>
    </row>
    <row r="39" spans="1:110" s="125" customFormat="1" ht="18.75" customHeight="1">
      <c r="A39" s="169"/>
      <c r="B39" s="352"/>
      <c r="C39" s="332" t="s">
        <v>76</v>
      </c>
      <c r="D39" s="333"/>
      <c r="E39" s="353">
        <v>0</v>
      </c>
      <c r="F39" s="354">
        <v>0</v>
      </c>
      <c r="G39" s="355">
        <v>0</v>
      </c>
      <c r="H39" s="355">
        <v>0</v>
      </c>
      <c r="I39" s="355">
        <v>0</v>
      </c>
      <c r="J39" s="355">
        <v>0</v>
      </c>
      <c r="K39" s="355">
        <v>0</v>
      </c>
      <c r="L39" s="355">
        <v>0</v>
      </c>
      <c r="M39" s="355">
        <v>0</v>
      </c>
      <c r="N39" s="356">
        <v>0</v>
      </c>
      <c r="O39" s="357"/>
      <c r="P39" s="335"/>
      <c r="Q39" s="335"/>
      <c r="R39" s="335"/>
      <c r="S39" s="335"/>
      <c r="T39" s="335"/>
      <c r="U39" s="335"/>
      <c r="V39" s="358"/>
      <c r="W39" s="359"/>
      <c r="X39" s="335"/>
      <c r="Y39" s="335"/>
      <c r="Z39" s="335"/>
      <c r="AA39" s="335"/>
      <c r="AB39" s="335"/>
      <c r="AC39" s="335"/>
      <c r="AD39" s="360"/>
      <c r="AE39" s="337"/>
      <c r="AF39" s="335"/>
      <c r="AG39" s="335"/>
      <c r="AH39" s="335"/>
      <c r="AI39" s="335"/>
      <c r="AJ39" s="335"/>
      <c r="AK39" s="335"/>
      <c r="AL39" s="333"/>
      <c r="AM39" s="334"/>
      <c r="AN39" s="335"/>
      <c r="AO39" s="335"/>
      <c r="AP39" s="335"/>
      <c r="AQ39" s="335"/>
      <c r="AR39" s="335"/>
      <c r="AS39" s="335"/>
      <c r="AT39" s="336"/>
      <c r="AU39" s="121"/>
      <c r="AV39" s="118">
        <f t="shared" si="4"/>
        <v>0</v>
      </c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</row>
    <row r="40" spans="1:48" s="123" customFormat="1" ht="20.25" customHeight="1">
      <c r="A40" s="169">
        <v>15</v>
      </c>
      <c r="B40" s="361" t="s">
        <v>157</v>
      </c>
      <c r="C40" s="327" t="s">
        <v>107</v>
      </c>
      <c r="D40" s="325" t="s">
        <v>55</v>
      </c>
      <c r="E40" s="143">
        <v>40</v>
      </c>
      <c r="F40" s="339">
        <v>25</v>
      </c>
      <c r="G40" s="275">
        <v>0</v>
      </c>
      <c r="H40" s="275">
        <v>15</v>
      </c>
      <c r="I40" s="275">
        <v>0</v>
      </c>
      <c r="J40" s="275">
        <v>0</v>
      </c>
      <c r="K40" s="275">
        <v>0</v>
      </c>
      <c r="L40" s="275">
        <v>0</v>
      </c>
      <c r="M40" s="275">
        <v>0</v>
      </c>
      <c r="N40" s="286">
        <v>0</v>
      </c>
      <c r="O40" s="284">
        <v>25</v>
      </c>
      <c r="P40" s="275">
        <v>15</v>
      </c>
      <c r="Q40" s="275">
        <v>0</v>
      </c>
      <c r="R40" s="275">
        <v>0</v>
      </c>
      <c r="S40" s="275">
        <v>0</v>
      </c>
      <c r="T40" s="275">
        <v>0</v>
      </c>
      <c r="U40" s="275">
        <v>0</v>
      </c>
      <c r="V40" s="280">
        <v>4</v>
      </c>
      <c r="W40" s="277">
        <v>0</v>
      </c>
      <c r="X40" s="275">
        <v>0</v>
      </c>
      <c r="Y40" s="275">
        <v>0</v>
      </c>
      <c r="Z40" s="275">
        <v>0</v>
      </c>
      <c r="AA40" s="275">
        <v>0</v>
      </c>
      <c r="AB40" s="275">
        <v>0</v>
      </c>
      <c r="AC40" s="275">
        <v>0</v>
      </c>
      <c r="AD40" s="279">
        <v>0</v>
      </c>
      <c r="AE40" s="284">
        <v>0</v>
      </c>
      <c r="AF40" s="275">
        <v>0</v>
      </c>
      <c r="AG40" s="275">
        <v>0</v>
      </c>
      <c r="AH40" s="275">
        <v>0</v>
      </c>
      <c r="AI40" s="275">
        <v>0</v>
      </c>
      <c r="AJ40" s="275">
        <v>0</v>
      </c>
      <c r="AK40" s="275">
        <v>0</v>
      </c>
      <c r="AL40" s="280">
        <v>0</v>
      </c>
      <c r="AM40" s="285">
        <v>0</v>
      </c>
      <c r="AN40" s="275">
        <v>0</v>
      </c>
      <c r="AO40" s="275">
        <v>0</v>
      </c>
      <c r="AP40" s="275">
        <v>0</v>
      </c>
      <c r="AQ40" s="275">
        <v>0</v>
      </c>
      <c r="AR40" s="275">
        <v>0</v>
      </c>
      <c r="AS40" s="275">
        <v>0</v>
      </c>
      <c r="AT40" s="286">
        <v>0</v>
      </c>
      <c r="AU40" s="115">
        <v>2</v>
      </c>
      <c r="AV40" s="118">
        <f t="shared" si="4"/>
        <v>40</v>
      </c>
    </row>
    <row r="41" spans="1:48" s="123" customFormat="1" ht="15">
      <c r="A41" s="169">
        <v>16</v>
      </c>
      <c r="B41" s="362" t="s">
        <v>139</v>
      </c>
      <c r="C41" s="323" t="s">
        <v>160</v>
      </c>
      <c r="D41" s="325" t="s">
        <v>55</v>
      </c>
      <c r="E41" s="143">
        <v>30</v>
      </c>
      <c r="F41" s="339">
        <v>10</v>
      </c>
      <c r="G41" s="275">
        <v>0</v>
      </c>
      <c r="H41" s="275">
        <v>20</v>
      </c>
      <c r="I41" s="275">
        <v>0</v>
      </c>
      <c r="J41" s="275">
        <v>0</v>
      </c>
      <c r="K41" s="275">
        <v>0</v>
      </c>
      <c r="L41" s="275">
        <v>0</v>
      </c>
      <c r="M41" s="275">
        <v>0</v>
      </c>
      <c r="N41" s="286">
        <v>0</v>
      </c>
      <c r="O41" s="284">
        <v>10</v>
      </c>
      <c r="P41" s="275">
        <v>20</v>
      </c>
      <c r="Q41" s="275">
        <v>0</v>
      </c>
      <c r="R41" s="275">
        <v>0</v>
      </c>
      <c r="S41" s="275">
        <v>0</v>
      </c>
      <c r="T41" s="275">
        <v>0</v>
      </c>
      <c r="U41" s="275">
        <v>0</v>
      </c>
      <c r="V41" s="276">
        <v>3</v>
      </c>
      <c r="W41" s="277">
        <v>0</v>
      </c>
      <c r="X41" s="275">
        <v>0</v>
      </c>
      <c r="Y41" s="275">
        <v>0</v>
      </c>
      <c r="Z41" s="275">
        <v>0</v>
      </c>
      <c r="AA41" s="275">
        <v>0</v>
      </c>
      <c r="AB41" s="275">
        <v>0</v>
      </c>
      <c r="AC41" s="275">
        <v>0</v>
      </c>
      <c r="AD41" s="279">
        <v>0</v>
      </c>
      <c r="AE41" s="284">
        <v>0</v>
      </c>
      <c r="AF41" s="275">
        <v>0</v>
      </c>
      <c r="AG41" s="275">
        <v>0</v>
      </c>
      <c r="AH41" s="275">
        <v>0</v>
      </c>
      <c r="AI41" s="275">
        <v>0</v>
      </c>
      <c r="AJ41" s="275">
        <v>0</v>
      </c>
      <c r="AK41" s="275">
        <v>0</v>
      </c>
      <c r="AL41" s="280">
        <v>0</v>
      </c>
      <c r="AM41" s="285">
        <v>0</v>
      </c>
      <c r="AN41" s="275">
        <v>0</v>
      </c>
      <c r="AO41" s="275">
        <v>0</v>
      </c>
      <c r="AP41" s="275">
        <v>0</v>
      </c>
      <c r="AQ41" s="275">
        <v>0</v>
      </c>
      <c r="AR41" s="275">
        <v>0</v>
      </c>
      <c r="AS41" s="275">
        <v>0</v>
      </c>
      <c r="AT41" s="286">
        <v>0</v>
      </c>
      <c r="AU41" s="115">
        <v>1.5</v>
      </c>
      <c r="AV41" s="118">
        <f t="shared" si="4"/>
        <v>30</v>
      </c>
    </row>
    <row r="42" spans="1:48" s="123" customFormat="1" ht="15">
      <c r="A42" s="169">
        <v>17</v>
      </c>
      <c r="B42" s="362" t="s">
        <v>139</v>
      </c>
      <c r="C42" s="323" t="s">
        <v>115</v>
      </c>
      <c r="D42" s="325" t="s">
        <v>54</v>
      </c>
      <c r="E42" s="143">
        <v>20</v>
      </c>
      <c r="F42" s="339">
        <v>0</v>
      </c>
      <c r="G42" s="275">
        <v>0</v>
      </c>
      <c r="H42" s="275">
        <v>0</v>
      </c>
      <c r="I42" s="275">
        <v>0</v>
      </c>
      <c r="J42" s="275">
        <v>0</v>
      </c>
      <c r="K42" s="275">
        <v>20</v>
      </c>
      <c r="L42" s="275">
        <v>0</v>
      </c>
      <c r="M42" s="275">
        <v>0</v>
      </c>
      <c r="N42" s="286">
        <v>0</v>
      </c>
      <c r="O42" s="284">
        <v>0</v>
      </c>
      <c r="P42" s="275">
        <v>0</v>
      </c>
      <c r="Q42" s="275">
        <v>0</v>
      </c>
      <c r="R42" s="275">
        <v>0</v>
      </c>
      <c r="S42" s="275">
        <v>20</v>
      </c>
      <c r="T42" s="275">
        <v>0</v>
      </c>
      <c r="U42" s="275">
        <v>0</v>
      </c>
      <c r="V42" s="276">
        <v>1</v>
      </c>
      <c r="W42" s="277">
        <v>0</v>
      </c>
      <c r="X42" s="275">
        <v>0</v>
      </c>
      <c r="Y42" s="275">
        <v>0</v>
      </c>
      <c r="Z42" s="275">
        <v>0</v>
      </c>
      <c r="AA42" s="275">
        <v>0</v>
      </c>
      <c r="AB42" s="275">
        <v>0</v>
      </c>
      <c r="AC42" s="275">
        <v>0</v>
      </c>
      <c r="AD42" s="279">
        <v>0</v>
      </c>
      <c r="AE42" s="284">
        <v>0</v>
      </c>
      <c r="AF42" s="275">
        <v>0</v>
      </c>
      <c r="AG42" s="275">
        <v>0</v>
      </c>
      <c r="AH42" s="275">
        <v>0</v>
      </c>
      <c r="AI42" s="275">
        <v>0</v>
      </c>
      <c r="AJ42" s="275">
        <v>0</v>
      </c>
      <c r="AK42" s="275">
        <v>0</v>
      </c>
      <c r="AL42" s="280">
        <v>0</v>
      </c>
      <c r="AM42" s="285">
        <v>0</v>
      </c>
      <c r="AN42" s="275">
        <v>0</v>
      </c>
      <c r="AO42" s="275">
        <v>0</v>
      </c>
      <c r="AP42" s="275">
        <v>0</v>
      </c>
      <c r="AQ42" s="275">
        <v>0</v>
      </c>
      <c r="AR42" s="275">
        <v>0</v>
      </c>
      <c r="AS42" s="275">
        <v>0</v>
      </c>
      <c r="AT42" s="286">
        <v>0</v>
      </c>
      <c r="AU42" s="115">
        <v>1</v>
      </c>
      <c r="AV42" s="118">
        <f t="shared" si="4"/>
        <v>20</v>
      </c>
    </row>
    <row r="43" spans="1:48" s="123" customFormat="1" ht="15">
      <c r="A43" s="169">
        <v>18</v>
      </c>
      <c r="B43" s="362" t="s">
        <v>140</v>
      </c>
      <c r="C43" s="342" t="s">
        <v>109</v>
      </c>
      <c r="D43" s="343" t="s">
        <v>55</v>
      </c>
      <c r="E43" s="143">
        <v>20</v>
      </c>
      <c r="F43" s="339">
        <v>10</v>
      </c>
      <c r="G43" s="141">
        <v>0</v>
      </c>
      <c r="H43" s="141">
        <v>10</v>
      </c>
      <c r="I43" s="141">
        <v>0</v>
      </c>
      <c r="J43" s="141">
        <v>0</v>
      </c>
      <c r="K43" s="141">
        <v>0</v>
      </c>
      <c r="L43" s="141">
        <v>0</v>
      </c>
      <c r="M43" s="141">
        <v>0</v>
      </c>
      <c r="N43" s="142">
        <v>0</v>
      </c>
      <c r="O43" s="163">
        <v>10</v>
      </c>
      <c r="P43" s="141">
        <v>10</v>
      </c>
      <c r="Q43" s="141">
        <v>0</v>
      </c>
      <c r="R43" s="141">
        <v>0</v>
      </c>
      <c r="S43" s="141">
        <v>0</v>
      </c>
      <c r="T43" s="141">
        <v>0</v>
      </c>
      <c r="U43" s="141">
        <v>0</v>
      </c>
      <c r="V43" s="147">
        <v>2</v>
      </c>
      <c r="W43" s="145"/>
      <c r="X43" s="141"/>
      <c r="Y43" s="141"/>
      <c r="Z43" s="141"/>
      <c r="AA43" s="141"/>
      <c r="AB43" s="141"/>
      <c r="AC43" s="141"/>
      <c r="AD43" s="146"/>
      <c r="AE43" s="161">
        <v>0</v>
      </c>
      <c r="AF43" s="141">
        <v>0</v>
      </c>
      <c r="AG43" s="141">
        <v>0</v>
      </c>
      <c r="AH43" s="141">
        <v>0</v>
      </c>
      <c r="AI43" s="141">
        <v>0</v>
      </c>
      <c r="AJ43" s="141">
        <v>0</v>
      </c>
      <c r="AK43" s="141">
        <v>0</v>
      </c>
      <c r="AL43" s="144">
        <v>0</v>
      </c>
      <c r="AM43" s="143">
        <v>0</v>
      </c>
      <c r="AN43" s="141">
        <v>0</v>
      </c>
      <c r="AO43" s="141">
        <v>0</v>
      </c>
      <c r="AP43" s="141">
        <v>0</v>
      </c>
      <c r="AQ43" s="141">
        <v>0</v>
      </c>
      <c r="AR43" s="141">
        <v>0</v>
      </c>
      <c r="AS43" s="141">
        <v>0</v>
      </c>
      <c r="AT43" s="142">
        <v>0</v>
      </c>
      <c r="AU43" s="122">
        <v>1</v>
      </c>
      <c r="AV43" s="124">
        <f t="shared" si="4"/>
        <v>20</v>
      </c>
    </row>
    <row r="44" spans="1:48" s="123" customFormat="1" ht="15">
      <c r="A44" s="169">
        <v>19</v>
      </c>
      <c r="B44" s="362" t="s">
        <v>140</v>
      </c>
      <c r="C44" s="342" t="s">
        <v>161</v>
      </c>
      <c r="D44" s="343" t="s">
        <v>54</v>
      </c>
      <c r="E44" s="143">
        <v>20</v>
      </c>
      <c r="F44" s="339">
        <v>0</v>
      </c>
      <c r="G44" s="141">
        <v>0</v>
      </c>
      <c r="H44" s="141">
        <v>0</v>
      </c>
      <c r="I44" s="141">
        <v>0</v>
      </c>
      <c r="J44" s="141">
        <v>0</v>
      </c>
      <c r="K44" s="141">
        <v>20</v>
      </c>
      <c r="L44" s="141">
        <v>0</v>
      </c>
      <c r="M44" s="141">
        <v>0</v>
      </c>
      <c r="N44" s="142">
        <v>0</v>
      </c>
      <c r="O44" s="163">
        <v>0</v>
      </c>
      <c r="P44" s="141">
        <v>0</v>
      </c>
      <c r="Q44" s="141">
        <v>0</v>
      </c>
      <c r="R44" s="141">
        <v>0</v>
      </c>
      <c r="S44" s="141">
        <v>20</v>
      </c>
      <c r="T44" s="141">
        <v>0</v>
      </c>
      <c r="U44" s="141">
        <v>0</v>
      </c>
      <c r="V44" s="147">
        <v>1</v>
      </c>
      <c r="W44" s="145">
        <v>0</v>
      </c>
      <c r="X44" s="141">
        <v>0</v>
      </c>
      <c r="Y44" s="141">
        <v>0</v>
      </c>
      <c r="Z44" s="141">
        <v>0</v>
      </c>
      <c r="AA44" s="141"/>
      <c r="AB44" s="141"/>
      <c r="AC44" s="141"/>
      <c r="AD44" s="146"/>
      <c r="AE44" s="161">
        <v>0</v>
      </c>
      <c r="AF44" s="141">
        <v>0</v>
      </c>
      <c r="AG44" s="141">
        <v>0</v>
      </c>
      <c r="AH44" s="141">
        <v>0</v>
      </c>
      <c r="AI44" s="141">
        <v>0</v>
      </c>
      <c r="AJ44" s="141">
        <v>0</v>
      </c>
      <c r="AK44" s="141">
        <v>0</v>
      </c>
      <c r="AL44" s="144">
        <v>0</v>
      </c>
      <c r="AM44" s="143">
        <v>0</v>
      </c>
      <c r="AN44" s="141">
        <v>0</v>
      </c>
      <c r="AO44" s="141">
        <v>0</v>
      </c>
      <c r="AP44" s="141">
        <v>0</v>
      </c>
      <c r="AQ44" s="141">
        <v>0</v>
      </c>
      <c r="AR44" s="141">
        <v>0</v>
      </c>
      <c r="AS44" s="141">
        <v>0</v>
      </c>
      <c r="AT44" s="142">
        <v>0</v>
      </c>
      <c r="AU44" s="122">
        <v>1</v>
      </c>
      <c r="AV44" s="124">
        <f t="shared" si="4"/>
        <v>20</v>
      </c>
    </row>
    <row r="45" spans="1:48" s="123" customFormat="1" ht="15">
      <c r="A45" s="169">
        <v>20</v>
      </c>
      <c r="B45" s="362" t="s">
        <v>141</v>
      </c>
      <c r="C45" s="347" t="s">
        <v>110</v>
      </c>
      <c r="D45" s="343" t="s">
        <v>55</v>
      </c>
      <c r="E45" s="143">
        <v>50</v>
      </c>
      <c r="F45" s="339">
        <v>20</v>
      </c>
      <c r="G45" s="141">
        <v>0</v>
      </c>
      <c r="H45" s="141">
        <v>30</v>
      </c>
      <c r="I45" s="141">
        <v>0</v>
      </c>
      <c r="J45" s="141">
        <v>0</v>
      </c>
      <c r="K45" s="141">
        <v>0</v>
      </c>
      <c r="L45" s="141">
        <v>0</v>
      </c>
      <c r="M45" s="141">
        <v>0</v>
      </c>
      <c r="N45" s="142">
        <v>0</v>
      </c>
      <c r="O45" s="161"/>
      <c r="P45" s="141"/>
      <c r="Q45" s="141"/>
      <c r="R45" s="141"/>
      <c r="S45" s="141"/>
      <c r="T45" s="141"/>
      <c r="U45" s="141"/>
      <c r="V45" s="144"/>
      <c r="W45" s="145">
        <v>20</v>
      </c>
      <c r="X45" s="141">
        <v>30</v>
      </c>
      <c r="Y45" s="141">
        <v>0</v>
      </c>
      <c r="Z45" s="141">
        <v>0</v>
      </c>
      <c r="AA45" s="141">
        <v>0</v>
      </c>
      <c r="AB45" s="141">
        <v>0</v>
      </c>
      <c r="AC45" s="141">
        <v>0</v>
      </c>
      <c r="AD45" s="146">
        <v>4</v>
      </c>
      <c r="AE45" s="161">
        <v>0</v>
      </c>
      <c r="AF45" s="141">
        <v>0</v>
      </c>
      <c r="AG45" s="141">
        <v>0</v>
      </c>
      <c r="AH45" s="141">
        <v>0</v>
      </c>
      <c r="AI45" s="141">
        <v>0</v>
      </c>
      <c r="AJ45" s="141">
        <v>0</v>
      </c>
      <c r="AK45" s="141">
        <v>0</v>
      </c>
      <c r="AL45" s="144">
        <v>0</v>
      </c>
      <c r="AM45" s="143">
        <v>0</v>
      </c>
      <c r="AN45" s="141">
        <v>0</v>
      </c>
      <c r="AO45" s="141">
        <v>0</v>
      </c>
      <c r="AP45" s="141">
        <v>0</v>
      </c>
      <c r="AQ45" s="141">
        <v>0</v>
      </c>
      <c r="AR45" s="141">
        <v>0</v>
      </c>
      <c r="AS45" s="141">
        <v>0</v>
      </c>
      <c r="AT45" s="142">
        <v>0</v>
      </c>
      <c r="AU45" s="122">
        <v>2</v>
      </c>
      <c r="AV45" s="124">
        <f t="shared" si="4"/>
        <v>50</v>
      </c>
    </row>
    <row r="46" spans="1:256" s="94" customFormat="1" ht="15">
      <c r="A46" s="169">
        <v>21</v>
      </c>
      <c r="B46" s="362" t="s">
        <v>142</v>
      </c>
      <c r="C46" s="327" t="s">
        <v>111</v>
      </c>
      <c r="D46" s="325" t="s">
        <v>55</v>
      </c>
      <c r="E46" s="285">
        <v>40</v>
      </c>
      <c r="F46" s="278">
        <v>20</v>
      </c>
      <c r="G46" s="275">
        <v>0</v>
      </c>
      <c r="H46" s="275">
        <v>20</v>
      </c>
      <c r="I46" s="275">
        <v>0</v>
      </c>
      <c r="J46" s="275">
        <v>0</v>
      </c>
      <c r="K46" s="275">
        <v>0</v>
      </c>
      <c r="L46" s="275">
        <v>0</v>
      </c>
      <c r="M46" s="275">
        <v>0</v>
      </c>
      <c r="N46" s="286">
        <v>0</v>
      </c>
      <c r="O46" s="284"/>
      <c r="P46" s="275"/>
      <c r="Q46" s="275"/>
      <c r="R46" s="275"/>
      <c r="S46" s="275"/>
      <c r="T46" s="275"/>
      <c r="U46" s="275"/>
      <c r="V46" s="280"/>
      <c r="W46" s="285">
        <v>0</v>
      </c>
      <c r="X46" s="275">
        <v>0</v>
      </c>
      <c r="Y46" s="275">
        <v>0</v>
      </c>
      <c r="Z46" s="275">
        <v>0</v>
      </c>
      <c r="AA46" s="275">
        <v>0</v>
      </c>
      <c r="AB46" s="275">
        <v>0</v>
      </c>
      <c r="AC46" s="275">
        <v>0</v>
      </c>
      <c r="AD46" s="286">
        <v>0</v>
      </c>
      <c r="AE46" s="274">
        <v>20</v>
      </c>
      <c r="AF46" s="275">
        <v>20</v>
      </c>
      <c r="AG46" s="275">
        <v>0</v>
      </c>
      <c r="AH46" s="275">
        <v>0</v>
      </c>
      <c r="AI46" s="275">
        <v>0</v>
      </c>
      <c r="AJ46" s="275">
        <v>0</v>
      </c>
      <c r="AK46" s="275">
        <v>0</v>
      </c>
      <c r="AL46" s="276">
        <v>3</v>
      </c>
      <c r="AM46" s="285">
        <v>0</v>
      </c>
      <c r="AN46" s="275">
        <v>0</v>
      </c>
      <c r="AO46" s="275">
        <v>0</v>
      </c>
      <c r="AP46" s="275">
        <v>0</v>
      </c>
      <c r="AQ46" s="275">
        <v>0</v>
      </c>
      <c r="AR46" s="275">
        <v>0</v>
      </c>
      <c r="AS46" s="275">
        <v>0</v>
      </c>
      <c r="AT46" s="286">
        <v>0</v>
      </c>
      <c r="AU46" s="115">
        <v>1.5</v>
      </c>
      <c r="AV46" s="114">
        <f t="shared" si="4"/>
        <v>40</v>
      </c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3"/>
      <c r="EF46" s="103"/>
      <c r="EG46" s="103"/>
      <c r="EH46" s="103"/>
      <c r="EI46" s="103"/>
      <c r="EJ46" s="103"/>
      <c r="EK46" s="103"/>
      <c r="EL46" s="103"/>
      <c r="EM46" s="103"/>
      <c r="EN46" s="103"/>
      <c r="EO46" s="103"/>
      <c r="EP46" s="103"/>
      <c r="EQ46" s="103"/>
      <c r="ER46" s="103"/>
      <c r="ES46" s="103"/>
      <c r="ET46" s="103"/>
      <c r="EU46" s="103"/>
      <c r="EV46" s="103"/>
      <c r="EW46" s="103"/>
      <c r="EX46" s="103"/>
      <c r="EY46" s="103"/>
      <c r="EZ46" s="103"/>
      <c r="FA46" s="103"/>
      <c r="FB46" s="103"/>
      <c r="FC46" s="103"/>
      <c r="FD46" s="103"/>
      <c r="FE46" s="103"/>
      <c r="FF46" s="103"/>
      <c r="FG46" s="103"/>
      <c r="FH46" s="103"/>
      <c r="FI46" s="103"/>
      <c r="FJ46" s="103"/>
      <c r="FK46" s="103"/>
      <c r="FL46" s="103"/>
      <c r="FM46" s="103"/>
      <c r="FN46" s="103"/>
      <c r="FO46" s="103"/>
      <c r="FP46" s="103"/>
      <c r="FQ46" s="103"/>
      <c r="FR46" s="103"/>
      <c r="FS46" s="103"/>
      <c r="FT46" s="103"/>
      <c r="FU46" s="103"/>
      <c r="FV46" s="103"/>
      <c r="FW46" s="103"/>
      <c r="FX46" s="103"/>
      <c r="FY46" s="103"/>
      <c r="FZ46" s="103"/>
      <c r="GA46" s="103"/>
      <c r="GB46" s="103"/>
      <c r="GC46" s="103"/>
      <c r="GD46" s="103"/>
      <c r="GE46" s="103"/>
      <c r="GF46" s="103"/>
      <c r="GG46" s="103"/>
      <c r="GH46" s="103"/>
      <c r="GI46" s="103"/>
      <c r="GJ46" s="103"/>
      <c r="GK46" s="103"/>
      <c r="GL46" s="103"/>
      <c r="GM46" s="103"/>
      <c r="GN46" s="103"/>
      <c r="GO46" s="103"/>
      <c r="GP46" s="103"/>
      <c r="GQ46" s="103"/>
      <c r="GR46" s="103"/>
      <c r="GS46" s="103"/>
      <c r="GT46" s="103"/>
      <c r="GU46" s="103"/>
      <c r="GV46" s="103"/>
      <c r="GW46" s="103"/>
      <c r="GX46" s="103"/>
      <c r="GY46" s="103"/>
      <c r="GZ46" s="103"/>
      <c r="HA46" s="103"/>
      <c r="HB46" s="103"/>
      <c r="HC46" s="103"/>
      <c r="HD46" s="103"/>
      <c r="HE46" s="103"/>
      <c r="HF46" s="103"/>
      <c r="HG46" s="103"/>
      <c r="HH46" s="103"/>
      <c r="HI46" s="103"/>
      <c r="HJ46" s="103"/>
      <c r="HK46" s="103"/>
      <c r="HL46" s="103"/>
      <c r="HM46" s="103"/>
      <c r="HN46" s="103"/>
      <c r="HO46" s="103"/>
      <c r="HP46" s="103"/>
      <c r="HQ46" s="103"/>
      <c r="HR46" s="103"/>
      <c r="HS46" s="103"/>
      <c r="HT46" s="103"/>
      <c r="HU46" s="103"/>
      <c r="HV46" s="103"/>
      <c r="HW46" s="103"/>
      <c r="HX46" s="103"/>
      <c r="HY46" s="103"/>
      <c r="HZ46" s="103"/>
      <c r="IA46" s="103"/>
      <c r="IB46" s="103"/>
      <c r="IC46" s="103"/>
      <c r="ID46" s="103"/>
      <c r="IE46" s="103"/>
      <c r="IF46" s="103"/>
      <c r="IG46" s="103"/>
      <c r="IH46" s="103"/>
      <c r="II46" s="103"/>
      <c r="IJ46" s="103"/>
      <c r="IK46" s="103"/>
      <c r="IL46" s="103"/>
      <c r="IM46" s="103"/>
      <c r="IN46" s="103"/>
      <c r="IO46" s="103"/>
      <c r="IP46" s="103"/>
      <c r="IQ46" s="103"/>
      <c r="IR46" s="103"/>
      <c r="IS46" s="103"/>
      <c r="IT46" s="103"/>
      <c r="IU46" s="103"/>
      <c r="IV46" s="103"/>
    </row>
    <row r="47" spans="1:256" s="94" customFormat="1" ht="15.75" thickBot="1">
      <c r="A47" s="169">
        <v>22</v>
      </c>
      <c r="B47" s="363" t="s">
        <v>142</v>
      </c>
      <c r="C47" s="364" t="s">
        <v>118</v>
      </c>
      <c r="D47" s="365" t="s">
        <v>54</v>
      </c>
      <c r="E47" s="366">
        <v>20</v>
      </c>
      <c r="F47" s="299">
        <v>0</v>
      </c>
      <c r="G47" s="300">
        <v>0</v>
      </c>
      <c r="H47" s="300">
        <v>0</v>
      </c>
      <c r="I47" s="300">
        <v>0</v>
      </c>
      <c r="J47" s="300">
        <v>0</v>
      </c>
      <c r="K47" s="300">
        <v>20</v>
      </c>
      <c r="L47" s="300">
        <v>0</v>
      </c>
      <c r="M47" s="300">
        <v>0</v>
      </c>
      <c r="N47" s="367">
        <v>0</v>
      </c>
      <c r="O47" s="368"/>
      <c r="P47" s="300">
        <v>0</v>
      </c>
      <c r="Q47" s="300">
        <v>0</v>
      </c>
      <c r="R47" s="300">
        <v>0</v>
      </c>
      <c r="S47" s="300">
        <v>0</v>
      </c>
      <c r="T47" s="300">
        <v>0</v>
      </c>
      <c r="U47" s="300">
        <v>0</v>
      </c>
      <c r="V47" s="369">
        <v>0</v>
      </c>
      <c r="W47" s="366">
        <v>0</v>
      </c>
      <c r="X47" s="300">
        <v>0</v>
      </c>
      <c r="Y47" s="300">
        <v>0</v>
      </c>
      <c r="Z47" s="300">
        <v>0</v>
      </c>
      <c r="AA47" s="300">
        <v>0</v>
      </c>
      <c r="AB47" s="300">
        <v>0</v>
      </c>
      <c r="AC47" s="300">
        <v>0</v>
      </c>
      <c r="AD47" s="367">
        <v>0</v>
      </c>
      <c r="AE47" s="298">
        <v>0</v>
      </c>
      <c r="AF47" s="300">
        <v>0</v>
      </c>
      <c r="AG47" s="300">
        <v>0</v>
      </c>
      <c r="AH47" s="300">
        <v>0</v>
      </c>
      <c r="AI47" s="300">
        <v>20</v>
      </c>
      <c r="AJ47" s="300">
        <v>0</v>
      </c>
      <c r="AK47" s="300">
        <v>0</v>
      </c>
      <c r="AL47" s="301">
        <v>1</v>
      </c>
      <c r="AM47" s="366">
        <v>0</v>
      </c>
      <c r="AN47" s="300">
        <v>0</v>
      </c>
      <c r="AO47" s="300">
        <v>0</v>
      </c>
      <c r="AP47" s="300">
        <v>0</v>
      </c>
      <c r="AQ47" s="300">
        <v>0</v>
      </c>
      <c r="AR47" s="300">
        <v>0</v>
      </c>
      <c r="AS47" s="300">
        <v>0</v>
      </c>
      <c r="AT47" s="367">
        <v>0</v>
      </c>
      <c r="AU47" s="148">
        <v>1</v>
      </c>
      <c r="AV47" s="118">
        <f t="shared" si="4"/>
        <v>20</v>
      </c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3"/>
      <c r="EE47" s="103"/>
      <c r="EF47" s="103"/>
      <c r="EG47" s="103"/>
      <c r="EH47" s="103"/>
      <c r="EI47" s="103"/>
      <c r="EJ47" s="103"/>
      <c r="EK47" s="103"/>
      <c r="EL47" s="103"/>
      <c r="EM47" s="103"/>
      <c r="EN47" s="103"/>
      <c r="EO47" s="103"/>
      <c r="EP47" s="103"/>
      <c r="EQ47" s="103"/>
      <c r="ER47" s="103"/>
      <c r="ES47" s="103"/>
      <c r="ET47" s="103"/>
      <c r="EU47" s="103"/>
      <c r="EV47" s="103"/>
      <c r="EW47" s="103"/>
      <c r="EX47" s="103"/>
      <c r="EY47" s="103"/>
      <c r="EZ47" s="103"/>
      <c r="FA47" s="103"/>
      <c r="FB47" s="103"/>
      <c r="FC47" s="103"/>
      <c r="FD47" s="103"/>
      <c r="FE47" s="103"/>
      <c r="FF47" s="103"/>
      <c r="FG47" s="103"/>
      <c r="FH47" s="103"/>
      <c r="FI47" s="103"/>
      <c r="FJ47" s="103"/>
      <c r="FK47" s="103"/>
      <c r="FL47" s="103"/>
      <c r="FM47" s="103"/>
      <c r="FN47" s="103"/>
      <c r="FO47" s="103"/>
      <c r="FP47" s="103"/>
      <c r="FQ47" s="103"/>
      <c r="FR47" s="103"/>
      <c r="FS47" s="103"/>
      <c r="FT47" s="103"/>
      <c r="FU47" s="103"/>
      <c r="FV47" s="103"/>
      <c r="FW47" s="103"/>
      <c r="FX47" s="103"/>
      <c r="FY47" s="103"/>
      <c r="FZ47" s="103"/>
      <c r="GA47" s="103"/>
      <c r="GB47" s="103"/>
      <c r="GC47" s="103"/>
      <c r="GD47" s="103"/>
      <c r="GE47" s="103"/>
      <c r="GF47" s="103"/>
      <c r="GG47" s="103"/>
      <c r="GH47" s="103"/>
      <c r="GI47" s="103"/>
      <c r="GJ47" s="103"/>
      <c r="GK47" s="103"/>
      <c r="GL47" s="103"/>
      <c r="GM47" s="103"/>
      <c r="GN47" s="103"/>
      <c r="GO47" s="103"/>
      <c r="GP47" s="103"/>
      <c r="GQ47" s="103"/>
      <c r="GR47" s="103"/>
      <c r="GS47" s="103"/>
      <c r="GT47" s="103"/>
      <c r="GU47" s="103"/>
      <c r="GV47" s="103"/>
      <c r="GW47" s="103"/>
      <c r="GX47" s="103"/>
      <c r="GY47" s="103"/>
      <c r="GZ47" s="103"/>
      <c r="HA47" s="103"/>
      <c r="HB47" s="103"/>
      <c r="HC47" s="103"/>
      <c r="HD47" s="103"/>
      <c r="HE47" s="103"/>
      <c r="HF47" s="103"/>
      <c r="HG47" s="103"/>
      <c r="HH47" s="103"/>
      <c r="HI47" s="103"/>
      <c r="HJ47" s="103"/>
      <c r="HK47" s="103"/>
      <c r="HL47" s="103"/>
      <c r="HM47" s="103"/>
      <c r="HN47" s="103"/>
      <c r="HO47" s="103"/>
      <c r="HP47" s="103"/>
      <c r="HQ47" s="103"/>
      <c r="HR47" s="103"/>
      <c r="HS47" s="103"/>
      <c r="HT47" s="103"/>
      <c r="HU47" s="103"/>
      <c r="HV47" s="103"/>
      <c r="HW47" s="103"/>
      <c r="HX47" s="103"/>
      <c r="HY47" s="103"/>
      <c r="HZ47" s="103"/>
      <c r="IA47" s="103"/>
      <c r="IB47" s="103"/>
      <c r="IC47" s="103"/>
      <c r="ID47" s="103"/>
      <c r="IE47" s="103"/>
      <c r="IF47" s="103"/>
      <c r="IG47" s="103"/>
      <c r="IH47" s="103"/>
      <c r="II47" s="103"/>
      <c r="IJ47" s="103"/>
      <c r="IK47" s="103"/>
      <c r="IL47" s="103"/>
      <c r="IM47" s="103"/>
      <c r="IN47" s="103"/>
      <c r="IO47" s="103"/>
      <c r="IP47" s="103"/>
      <c r="IQ47" s="103"/>
      <c r="IR47" s="103"/>
      <c r="IS47" s="103"/>
      <c r="IT47" s="103"/>
      <c r="IU47" s="103"/>
      <c r="IV47" s="103"/>
    </row>
    <row r="48" spans="1:48" s="156" customFormat="1" ht="16.5" thickBot="1">
      <c r="A48" s="370"/>
      <c r="B48" s="371" t="s">
        <v>151</v>
      </c>
      <c r="C48" s="372"/>
      <c r="D48" s="373"/>
      <c r="E48" s="374">
        <f>SUM(E26:E47)</f>
        <v>690</v>
      </c>
      <c r="F48" s="375">
        <f aca="true" t="shared" si="5" ref="F48:AU48">SUM(F26:F47)</f>
        <v>265</v>
      </c>
      <c r="G48" s="375">
        <f t="shared" si="5"/>
        <v>50</v>
      </c>
      <c r="H48" s="375">
        <f t="shared" si="5"/>
        <v>135</v>
      </c>
      <c r="I48" s="375">
        <f t="shared" si="5"/>
        <v>0</v>
      </c>
      <c r="J48" s="375">
        <f t="shared" si="5"/>
        <v>60</v>
      </c>
      <c r="K48" s="375">
        <f t="shared" si="5"/>
        <v>180</v>
      </c>
      <c r="L48" s="375">
        <f t="shared" si="5"/>
        <v>0</v>
      </c>
      <c r="M48" s="375">
        <f t="shared" si="5"/>
        <v>0</v>
      </c>
      <c r="N48" s="376">
        <f t="shared" si="5"/>
        <v>0</v>
      </c>
      <c r="O48" s="377">
        <f t="shared" si="5"/>
        <v>125</v>
      </c>
      <c r="P48" s="375">
        <f t="shared" si="5"/>
        <v>75</v>
      </c>
      <c r="Q48" s="375">
        <f t="shared" si="5"/>
        <v>0</v>
      </c>
      <c r="R48" s="375">
        <f t="shared" si="5"/>
        <v>10</v>
      </c>
      <c r="S48" s="375">
        <f t="shared" si="5"/>
        <v>40</v>
      </c>
      <c r="T48" s="375">
        <f t="shared" si="5"/>
        <v>0</v>
      </c>
      <c r="U48" s="375">
        <f t="shared" si="5"/>
        <v>0</v>
      </c>
      <c r="V48" s="378">
        <f t="shared" si="5"/>
        <v>21</v>
      </c>
      <c r="W48" s="374">
        <f t="shared" si="5"/>
        <v>50</v>
      </c>
      <c r="X48" s="375">
        <f t="shared" si="5"/>
        <v>60</v>
      </c>
      <c r="Y48" s="375">
        <f t="shared" si="5"/>
        <v>0</v>
      </c>
      <c r="Z48" s="375">
        <f t="shared" si="5"/>
        <v>10</v>
      </c>
      <c r="AA48" s="375">
        <f t="shared" si="5"/>
        <v>40</v>
      </c>
      <c r="AB48" s="375">
        <f t="shared" si="5"/>
        <v>0</v>
      </c>
      <c r="AC48" s="375">
        <f t="shared" si="5"/>
        <v>0</v>
      </c>
      <c r="AD48" s="376">
        <f t="shared" si="5"/>
        <v>12</v>
      </c>
      <c r="AE48" s="377">
        <f t="shared" si="5"/>
        <v>70</v>
      </c>
      <c r="AF48" s="375">
        <f t="shared" si="5"/>
        <v>40</v>
      </c>
      <c r="AG48" s="375">
        <f t="shared" si="5"/>
        <v>0</v>
      </c>
      <c r="AH48" s="375">
        <f t="shared" si="5"/>
        <v>40</v>
      </c>
      <c r="AI48" s="375">
        <f t="shared" si="5"/>
        <v>100</v>
      </c>
      <c r="AJ48" s="375">
        <f t="shared" si="5"/>
        <v>0</v>
      </c>
      <c r="AK48" s="375">
        <f t="shared" si="5"/>
        <v>0</v>
      </c>
      <c r="AL48" s="378">
        <f t="shared" si="5"/>
        <v>14</v>
      </c>
      <c r="AM48" s="374">
        <f t="shared" si="5"/>
        <v>20</v>
      </c>
      <c r="AN48" s="375">
        <f t="shared" si="5"/>
        <v>10</v>
      </c>
      <c r="AO48" s="375">
        <f t="shared" si="5"/>
        <v>0</v>
      </c>
      <c r="AP48" s="375">
        <f t="shared" si="5"/>
        <v>0</v>
      </c>
      <c r="AQ48" s="375">
        <f t="shared" si="5"/>
        <v>0</v>
      </c>
      <c r="AR48" s="375">
        <f t="shared" si="5"/>
        <v>0</v>
      </c>
      <c r="AS48" s="375">
        <f t="shared" si="5"/>
        <v>0</v>
      </c>
      <c r="AT48" s="376">
        <f t="shared" si="5"/>
        <v>2</v>
      </c>
      <c r="AU48" s="159">
        <f t="shared" si="5"/>
        <v>27</v>
      </c>
      <c r="AV48" s="150"/>
    </row>
    <row r="49" spans="1:256" s="127" customFormat="1" ht="15.75">
      <c r="A49" s="379"/>
      <c r="B49" s="380" t="s">
        <v>71</v>
      </c>
      <c r="C49" s="381"/>
      <c r="D49" s="382"/>
      <c r="E49" s="383"/>
      <c r="F49" s="384"/>
      <c r="G49" s="384"/>
      <c r="H49" s="384"/>
      <c r="I49" s="384"/>
      <c r="J49" s="384"/>
      <c r="K49" s="384"/>
      <c r="L49" s="384"/>
      <c r="M49" s="384"/>
      <c r="N49" s="385"/>
      <c r="O49" s="386"/>
      <c r="P49" s="384"/>
      <c r="Q49" s="384"/>
      <c r="R49" s="384"/>
      <c r="S49" s="384"/>
      <c r="T49" s="384"/>
      <c r="U49" s="384"/>
      <c r="V49" s="382"/>
      <c r="W49" s="383"/>
      <c r="X49" s="384"/>
      <c r="Y49" s="384"/>
      <c r="Z49" s="384"/>
      <c r="AA49" s="384"/>
      <c r="AB49" s="384"/>
      <c r="AC49" s="384"/>
      <c r="AD49" s="385"/>
      <c r="AE49" s="386"/>
      <c r="AF49" s="384"/>
      <c r="AG49" s="384"/>
      <c r="AH49" s="384"/>
      <c r="AI49" s="384"/>
      <c r="AJ49" s="384"/>
      <c r="AK49" s="384"/>
      <c r="AL49" s="382"/>
      <c r="AM49" s="383"/>
      <c r="AN49" s="384"/>
      <c r="AO49" s="384"/>
      <c r="AP49" s="384"/>
      <c r="AQ49" s="384"/>
      <c r="AR49" s="384"/>
      <c r="AS49" s="384"/>
      <c r="AT49" s="385"/>
      <c r="AU49" s="166"/>
      <c r="AV49" s="118">
        <f t="shared" si="4"/>
        <v>0</v>
      </c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  <c r="DB49" s="126"/>
      <c r="DC49" s="126"/>
      <c r="DD49" s="126"/>
      <c r="DE49" s="126"/>
      <c r="DF49" s="126"/>
      <c r="DG49" s="126"/>
      <c r="DH49" s="126"/>
      <c r="DI49" s="126"/>
      <c r="DJ49" s="126"/>
      <c r="DK49" s="126"/>
      <c r="DL49" s="126"/>
      <c r="DM49" s="126"/>
      <c r="DN49" s="126"/>
      <c r="DO49" s="126"/>
      <c r="DP49" s="126"/>
      <c r="DQ49" s="126"/>
      <c r="DR49" s="126"/>
      <c r="DS49" s="126"/>
      <c r="DT49" s="126"/>
      <c r="DU49" s="126"/>
      <c r="DV49" s="126"/>
      <c r="DW49" s="126"/>
      <c r="DX49" s="126"/>
      <c r="DY49" s="126"/>
      <c r="DZ49" s="126"/>
      <c r="EA49" s="126"/>
      <c r="EB49" s="126"/>
      <c r="EC49" s="126"/>
      <c r="ED49" s="126"/>
      <c r="EE49" s="126"/>
      <c r="EF49" s="126"/>
      <c r="EG49" s="126"/>
      <c r="EH49" s="126"/>
      <c r="EI49" s="126"/>
      <c r="EJ49" s="126"/>
      <c r="EK49" s="126"/>
      <c r="EL49" s="126"/>
      <c r="EM49" s="126"/>
      <c r="EN49" s="126"/>
      <c r="EO49" s="126"/>
      <c r="EP49" s="126"/>
      <c r="EQ49" s="126"/>
      <c r="ER49" s="126"/>
      <c r="ES49" s="126"/>
      <c r="ET49" s="126"/>
      <c r="EU49" s="126"/>
      <c r="EV49" s="126"/>
      <c r="EW49" s="126"/>
      <c r="EX49" s="126"/>
      <c r="EY49" s="126"/>
      <c r="EZ49" s="126"/>
      <c r="FA49" s="126"/>
      <c r="FB49" s="126"/>
      <c r="FC49" s="126"/>
      <c r="FD49" s="126"/>
      <c r="FE49" s="126"/>
      <c r="FF49" s="126"/>
      <c r="FG49" s="126"/>
      <c r="FH49" s="126"/>
      <c r="FI49" s="126"/>
      <c r="FJ49" s="126"/>
      <c r="FK49" s="126"/>
      <c r="FL49" s="126"/>
      <c r="FM49" s="126"/>
      <c r="FN49" s="126"/>
      <c r="FO49" s="126"/>
      <c r="FP49" s="126"/>
      <c r="FQ49" s="126"/>
      <c r="FR49" s="126"/>
      <c r="FS49" s="126"/>
      <c r="FT49" s="126"/>
      <c r="FU49" s="126"/>
      <c r="FV49" s="126"/>
      <c r="FW49" s="126"/>
      <c r="FX49" s="126"/>
      <c r="FY49" s="126"/>
      <c r="FZ49" s="126"/>
      <c r="GA49" s="126"/>
      <c r="GB49" s="126"/>
      <c r="GC49" s="126"/>
      <c r="GD49" s="126"/>
      <c r="GE49" s="126"/>
      <c r="GF49" s="126"/>
      <c r="GG49" s="126"/>
      <c r="GH49" s="126"/>
      <c r="GI49" s="126"/>
      <c r="GJ49" s="126"/>
      <c r="GK49" s="126"/>
      <c r="GL49" s="126"/>
      <c r="GM49" s="126"/>
      <c r="GN49" s="126"/>
      <c r="GO49" s="126"/>
      <c r="GP49" s="126"/>
      <c r="GQ49" s="126"/>
      <c r="GR49" s="126"/>
      <c r="GS49" s="126"/>
      <c r="GT49" s="126"/>
      <c r="GU49" s="126"/>
      <c r="GV49" s="126"/>
      <c r="GW49" s="126"/>
      <c r="GX49" s="126"/>
      <c r="GY49" s="126"/>
      <c r="GZ49" s="126"/>
      <c r="HA49" s="126"/>
      <c r="HB49" s="126"/>
      <c r="HC49" s="126"/>
      <c r="HD49" s="126"/>
      <c r="HE49" s="126"/>
      <c r="HF49" s="126"/>
      <c r="HG49" s="126"/>
      <c r="HH49" s="126"/>
      <c r="HI49" s="126"/>
      <c r="HJ49" s="126"/>
      <c r="HK49" s="126"/>
      <c r="HL49" s="126"/>
      <c r="HM49" s="126"/>
      <c r="HN49" s="126"/>
      <c r="HO49" s="126"/>
      <c r="HP49" s="126"/>
      <c r="HQ49" s="126"/>
      <c r="HR49" s="126"/>
      <c r="HS49" s="126"/>
      <c r="HT49" s="126"/>
      <c r="HU49" s="126"/>
      <c r="HV49" s="126"/>
      <c r="HW49" s="126"/>
      <c r="HX49" s="126"/>
      <c r="HY49" s="126"/>
      <c r="HZ49" s="126"/>
      <c r="IA49" s="126"/>
      <c r="IB49" s="126"/>
      <c r="IC49" s="126"/>
      <c r="ID49" s="126"/>
      <c r="IE49" s="126"/>
      <c r="IF49" s="126"/>
      <c r="IG49" s="126"/>
      <c r="IH49" s="126"/>
      <c r="II49" s="126"/>
      <c r="IJ49" s="126"/>
      <c r="IK49" s="126"/>
      <c r="IL49" s="126"/>
      <c r="IM49" s="126"/>
      <c r="IN49" s="126"/>
      <c r="IO49" s="126"/>
      <c r="IP49" s="126"/>
      <c r="IQ49" s="126"/>
      <c r="IR49" s="126"/>
      <c r="IS49" s="126"/>
      <c r="IT49" s="126"/>
      <c r="IU49" s="126"/>
      <c r="IV49" s="126"/>
    </row>
    <row r="50" spans="1:256" s="128" customFormat="1" ht="15">
      <c r="A50" s="290">
        <v>23</v>
      </c>
      <c r="B50" s="269" t="s">
        <v>127</v>
      </c>
      <c r="C50" s="323" t="s">
        <v>116</v>
      </c>
      <c r="D50" s="387" t="s">
        <v>57</v>
      </c>
      <c r="E50" s="388">
        <v>25</v>
      </c>
      <c r="F50" s="169">
        <f aca="true" t="shared" si="6" ref="F50:F56">O50+W50+AE50+AM50</f>
        <v>10</v>
      </c>
      <c r="G50" s="290"/>
      <c r="H50" s="290">
        <f>X50+AF50</f>
        <v>15</v>
      </c>
      <c r="I50" s="290"/>
      <c r="J50" s="290"/>
      <c r="K50" s="290"/>
      <c r="L50" s="169"/>
      <c r="M50" s="290"/>
      <c r="N50" s="389"/>
      <c r="O50" s="390"/>
      <c r="P50" s="290"/>
      <c r="Q50" s="290"/>
      <c r="R50" s="290"/>
      <c r="S50" s="290"/>
      <c r="T50" s="290"/>
      <c r="U50" s="290"/>
      <c r="V50" s="325"/>
      <c r="W50" s="388">
        <v>5</v>
      </c>
      <c r="X50" s="290">
        <v>5</v>
      </c>
      <c r="Y50" s="290"/>
      <c r="Z50" s="290"/>
      <c r="AA50" s="290"/>
      <c r="AB50" s="169"/>
      <c r="AC50" s="290"/>
      <c r="AD50" s="389">
        <v>2</v>
      </c>
      <c r="AE50" s="390">
        <v>5</v>
      </c>
      <c r="AF50" s="290">
        <v>10</v>
      </c>
      <c r="AG50" s="290"/>
      <c r="AH50" s="290"/>
      <c r="AI50" s="290"/>
      <c r="AJ50" s="169"/>
      <c r="AK50" s="290"/>
      <c r="AL50" s="325">
        <v>2</v>
      </c>
      <c r="AM50" s="388"/>
      <c r="AN50" s="290"/>
      <c r="AO50" s="290"/>
      <c r="AP50" s="290"/>
      <c r="AQ50" s="290"/>
      <c r="AR50" s="290"/>
      <c r="AS50" s="290"/>
      <c r="AT50" s="389"/>
      <c r="AU50" s="115">
        <v>2</v>
      </c>
      <c r="AV50" s="118">
        <f t="shared" si="4"/>
        <v>25</v>
      </c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102"/>
      <c r="EF50" s="102"/>
      <c r="EG50" s="102"/>
      <c r="EH50" s="102"/>
      <c r="EI50" s="102"/>
      <c r="EJ50" s="102"/>
      <c r="EK50" s="102"/>
      <c r="EL50" s="102"/>
      <c r="EM50" s="102"/>
      <c r="EN50" s="102"/>
      <c r="EO50" s="102"/>
      <c r="EP50" s="102"/>
      <c r="EQ50" s="102"/>
      <c r="ER50" s="102"/>
      <c r="ES50" s="102"/>
      <c r="ET50" s="102"/>
      <c r="EU50" s="102"/>
      <c r="EV50" s="102"/>
      <c r="EW50" s="102"/>
      <c r="EX50" s="102"/>
      <c r="EY50" s="102"/>
      <c r="EZ50" s="102"/>
      <c r="FA50" s="102"/>
      <c r="FB50" s="102"/>
      <c r="FC50" s="102"/>
      <c r="FD50" s="102"/>
      <c r="FE50" s="102"/>
      <c r="FF50" s="102"/>
      <c r="FG50" s="102"/>
      <c r="FH50" s="102"/>
      <c r="FI50" s="102"/>
      <c r="FJ50" s="102"/>
      <c r="FK50" s="102"/>
      <c r="FL50" s="102"/>
      <c r="FM50" s="102"/>
      <c r="FN50" s="102"/>
      <c r="FO50" s="102"/>
      <c r="FP50" s="102"/>
      <c r="FQ50" s="102"/>
      <c r="FR50" s="102"/>
      <c r="FS50" s="102"/>
      <c r="FT50" s="102"/>
      <c r="FU50" s="102"/>
      <c r="FV50" s="102"/>
      <c r="FW50" s="102"/>
      <c r="FX50" s="102"/>
      <c r="FY50" s="102"/>
      <c r="FZ50" s="102"/>
      <c r="GA50" s="102"/>
      <c r="GB50" s="102"/>
      <c r="GC50" s="102"/>
      <c r="GD50" s="102"/>
      <c r="GE50" s="102"/>
      <c r="GF50" s="102"/>
      <c r="GG50" s="102"/>
      <c r="GH50" s="102"/>
      <c r="GI50" s="102"/>
      <c r="GJ50" s="102"/>
      <c r="GK50" s="102"/>
      <c r="GL50" s="102"/>
      <c r="GM50" s="102"/>
      <c r="GN50" s="102"/>
      <c r="GO50" s="102"/>
      <c r="GP50" s="102"/>
      <c r="GQ50" s="102"/>
      <c r="GR50" s="102"/>
      <c r="GS50" s="102"/>
      <c r="GT50" s="102"/>
      <c r="GU50" s="102"/>
      <c r="GV50" s="102"/>
      <c r="GW50" s="102"/>
      <c r="GX50" s="102"/>
      <c r="GY50" s="102"/>
      <c r="GZ50" s="102"/>
      <c r="HA50" s="102"/>
      <c r="HB50" s="102"/>
      <c r="HC50" s="102"/>
      <c r="HD50" s="102"/>
      <c r="HE50" s="102"/>
      <c r="HF50" s="102"/>
      <c r="HG50" s="102"/>
      <c r="HH50" s="102"/>
      <c r="HI50" s="102"/>
      <c r="HJ50" s="102"/>
      <c r="HK50" s="102"/>
      <c r="HL50" s="102"/>
      <c r="HM50" s="102"/>
      <c r="HN50" s="102"/>
      <c r="HO50" s="102"/>
      <c r="HP50" s="102"/>
      <c r="HQ50" s="102"/>
      <c r="HR50" s="102"/>
      <c r="HS50" s="102"/>
      <c r="HT50" s="102"/>
      <c r="HU50" s="102"/>
      <c r="HV50" s="102"/>
      <c r="HW50" s="102"/>
      <c r="HX50" s="102"/>
      <c r="HY50" s="102"/>
      <c r="HZ50" s="102"/>
      <c r="IA50" s="102"/>
      <c r="IB50" s="102"/>
      <c r="IC50" s="102"/>
      <c r="ID50" s="102"/>
      <c r="IE50" s="102"/>
      <c r="IF50" s="102"/>
      <c r="IG50" s="102"/>
      <c r="IH50" s="102"/>
      <c r="II50" s="102"/>
      <c r="IJ50" s="102"/>
      <c r="IK50" s="102"/>
      <c r="IL50" s="102"/>
      <c r="IM50" s="102"/>
      <c r="IN50" s="102"/>
      <c r="IO50" s="102"/>
      <c r="IP50" s="102"/>
      <c r="IQ50" s="102"/>
      <c r="IR50" s="102"/>
      <c r="IS50" s="102"/>
      <c r="IT50" s="102"/>
      <c r="IU50" s="102"/>
      <c r="IV50" s="102"/>
    </row>
    <row r="51" spans="1:256" s="130" customFormat="1" ht="15">
      <c r="A51" s="290">
        <v>24</v>
      </c>
      <c r="B51" s="391" t="s">
        <v>130</v>
      </c>
      <c r="C51" s="392" t="s">
        <v>104</v>
      </c>
      <c r="D51" s="393" t="s">
        <v>102</v>
      </c>
      <c r="E51" s="394">
        <v>75</v>
      </c>
      <c r="F51" s="141">
        <f>O51+W51+AE51+AM51</f>
        <v>0</v>
      </c>
      <c r="G51" s="379"/>
      <c r="H51" s="379"/>
      <c r="I51" s="290"/>
      <c r="J51" s="290"/>
      <c r="K51" s="290"/>
      <c r="L51" s="290"/>
      <c r="M51" s="379">
        <v>75</v>
      </c>
      <c r="N51" s="395"/>
      <c r="O51" s="396"/>
      <c r="P51" s="397"/>
      <c r="Q51" s="397"/>
      <c r="R51" s="397"/>
      <c r="S51" s="397"/>
      <c r="T51" s="397"/>
      <c r="U51" s="397"/>
      <c r="V51" s="283"/>
      <c r="W51" s="398"/>
      <c r="X51" s="399"/>
      <c r="Y51" s="399"/>
      <c r="Z51" s="399"/>
      <c r="AA51" s="399"/>
      <c r="AB51" s="399"/>
      <c r="AC51" s="379">
        <v>25</v>
      </c>
      <c r="AD51" s="400">
        <v>2</v>
      </c>
      <c r="AE51" s="401"/>
      <c r="AF51" s="379"/>
      <c r="AG51" s="379"/>
      <c r="AH51" s="379"/>
      <c r="AI51" s="379"/>
      <c r="AJ51" s="379"/>
      <c r="AK51" s="379">
        <v>25</v>
      </c>
      <c r="AL51" s="402">
        <v>2</v>
      </c>
      <c r="AM51" s="394"/>
      <c r="AN51" s="379"/>
      <c r="AO51" s="379"/>
      <c r="AP51" s="379"/>
      <c r="AQ51" s="379"/>
      <c r="AR51" s="379"/>
      <c r="AS51" s="379">
        <v>25</v>
      </c>
      <c r="AT51" s="400">
        <v>2</v>
      </c>
      <c r="AU51" s="131">
        <v>6</v>
      </c>
      <c r="AV51" s="118">
        <f>SUM(O51:AS51)-AL51-AD51-V51</f>
        <v>75</v>
      </c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29"/>
      <c r="DO51" s="129"/>
      <c r="DP51" s="129"/>
      <c r="DQ51" s="129"/>
      <c r="DR51" s="129"/>
      <c r="DS51" s="129"/>
      <c r="DT51" s="129"/>
      <c r="DU51" s="129"/>
      <c r="DV51" s="129"/>
      <c r="DW51" s="129"/>
      <c r="DX51" s="129"/>
      <c r="DY51" s="129"/>
      <c r="DZ51" s="129"/>
      <c r="EA51" s="129"/>
      <c r="EB51" s="129"/>
      <c r="EC51" s="129"/>
      <c r="ED51" s="129"/>
      <c r="EE51" s="129"/>
      <c r="EF51" s="129"/>
      <c r="EG51" s="129"/>
      <c r="EH51" s="129"/>
      <c r="EI51" s="129"/>
      <c r="EJ51" s="129"/>
      <c r="EK51" s="129"/>
      <c r="EL51" s="129"/>
      <c r="EM51" s="129"/>
      <c r="EN51" s="129"/>
      <c r="EO51" s="129"/>
      <c r="EP51" s="129"/>
      <c r="EQ51" s="129"/>
      <c r="ER51" s="129"/>
      <c r="ES51" s="129"/>
      <c r="ET51" s="129"/>
      <c r="EU51" s="129"/>
      <c r="EV51" s="129"/>
      <c r="EW51" s="129"/>
      <c r="EX51" s="129"/>
      <c r="EY51" s="129"/>
      <c r="EZ51" s="129"/>
      <c r="FA51" s="129"/>
      <c r="FB51" s="129"/>
      <c r="FC51" s="129"/>
      <c r="FD51" s="129"/>
      <c r="FE51" s="129"/>
      <c r="FF51" s="129"/>
      <c r="FG51" s="129"/>
      <c r="FH51" s="129"/>
      <c r="FI51" s="129"/>
      <c r="FJ51" s="129"/>
      <c r="FK51" s="129"/>
      <c r="FL51" s="129"/>
      <c r="FM51" s="129"/>
      <c r="FN51" s="129"/>
      <c r="FO51" s="129"/>
      <c r="FP51" s="129"/>
      <c r="FQ51" s="129"/>
      <c r="FR51" s="129"/>
      <c r="FS51" s="129"/>
      <c r="FT51" s="129"/>
      <c r="FU51" s="129"/>
      <c r="FV51" s="129"/>
      <c r="FW51" s="129"/>
      <c r="FX51" s="129"/>
      <c r="FY51" s="129"/>
      <c r="FZ51" s="129"/>
      <c r="GA51" s="129"/>
      <c r="GB51" s="129"/>
      <c r="GC51" s="129"/>
      <c r="GD51" s="129"/>
      <c r="GE51" s="129"/>
      <c r="GF51" s="129"/>
      <c r="GG51" s="129"/>
      <c r="GH51" s="129"/>
      <c r="GI51" s="129"/>
      <c r="GJ51" s="129"/>
      <c r="GK51" s="129"/>
      <c r="GL51" s="129"/>
      <c r="GM51" s="129"/>
      <c r="GN51" s="129"/>
      <c r="GO51" s="129"/>
      <c r="GP51" s="129"/>
      <c r="GQ51" s="129"/>
      <c r="GR51" s="129"/>
      <c r="GS51" s="129"/>
      <c r="GT51" s="129"/>
      <c r="GU51" s="129"/>
      <c r="GV51" s="129"/>
      <c r="GW51" s="129"/>
      <c r="GX51" s="129"/>
      <c r="GY51" s="129"/>
      <c r="GZ51" s="129"/>
      <c r="HA51" s="129"/>
      <c r="HB51" s="129"/>
      <c r="HC51" s="129"/>
      <c r="HD51" s="129"/>
      <c r="HE51" s="129"/>
      <c r="HF51" s="129"/>
      <c r="HG51" s="129"/>
      <c r="HH51" s="129"/>
      <c r="HI51" s="129"/>
      <c r="HJ51" s="129"/>
      <c r="HK51" s="129"/>
      <c r="HL51" s="129"/>
      <c r="HM51" s="129"/>
      <c r="HN51" s="129"/>
      <c r="HO51" s="129"/>
      <c r="HP51" s="129"/>
      <c r="HQ51" s="129"/>
      <c r="HR51" s="129"/>
      <c r="HS51" s="129"/>
      <c r="HT51" s="129"/>
      <c r="HU51" s="129"/>
      <c r="HV51" s="129"/>
      <c r="HW51" s="129"/>
      <c r="HX51" s="129"/>
      <c r="HY51" s="129"/>
      <c r="HZ51" s="129"/>
      <c r="IA51" s="129"/>
      <c r="IB51" s="129"/>
      <c r="IC51" s="129"/>
      <c r="ID51" s="129"/>
      <c r="IE51" s="129"/>
      <c r="IF51" s="129"/>
      <c r="IG51" s="129"/>
      <c r="IH51" s="129"/>
      <c r="II51" s="129"/>
      <c r="IJ51" s="129"/>
      <c r="IK51" s="129"/>
      <c r="IL51" s="129"/>
      <c r="IM51" s="129"/>
      <c r="IN51" s="129"/>
      <c r="IO51" s="129"/>
      <c r="IP51" s="129"/>
      <c r="IQ51" s="129"/>
      <c r="IR51" s="129"/>
      <c r="IS51" s="129"/>
      <c r="IT51" s="129"/>
      <c r="IU51" s="129"/>
      <c r="IV51" s="129"/>
    </row>
    <row r="52" spans="1:256" s="94" customFormat="1" ht="15">
      <c r="A52" s="290">
        <v>25</v>
      </c>
      <c r="B52" s="269" t="s">
        <v>72</v>
      </c>
      <c r="C52" s="138" t="s">
        <v>37</v>
      </c>
      <c r="D52" s="270" t="s">
        <v>54</v>
      </c>
      <c r="E52" s="403">
        <v>20</v>
      </c>
      <c r="F52" s="141">
        <f t="shared" si="6"/>
        <v>0</v>
      </c>
      <c r="G52" s="397"/>
      <c r="H52" s="397">
        <f>X52</f>
        <v>20</v>
      </c>
      <c r="I52" s="397"/>
      <c r="J52" s="397"/>
      <c r="K52" s="397"/>
      <c r="L52" s="169"/>
      <c r="M52" s="397"/>
      <c r="N52" s="395"/>
      <c r="O52" s="390"/>
      <c r="P52" s="268"/>
      <c r="Q52" s="290"/>
      <c r="R52" s="290"/>
      <c r="S52" s="290"/>
      <c r="T52" s="290"/>
      <c r="U52" s="290"/>
      <c r="V52" s="387"/>
      <c r="W52" s="388"/>
      <c r="X52" s="290">
        <v>20</v>
      </c>
      <c r="Y52" s="290"/>
      <c r="Z52" s="290"/>
      <c r="AA52" s="290"/>
      <c r="AB52" s="169"/>
      <c r="AC52" s="290"/>
      <c r="AD52" s="389">
        <v>2</v>
      </c>
      <c r="AE52" s="390"/>
      <c r="AF52" s="290"/>
      <c r="AG52" s="290"/>
      <c r="AH52" s="290"/>
      <c r="AI52" s="290"/>
      <c r="AJ52" s="290"/>
      <c r="AK52" s="290"/>
      <c r="AL52" s="325"/>
      <c r="AM52" s="388"/>
      <c r="AN52" s="290"/>
      <c r="AO52" s="290"/>
      <c r="AP52" s="290"/>
      <c r="AQ52" s="290"/>
      <c r="AR52" s="290"/>
      <c r="AS52" s="290"/>
      <c r="AT52" s="389"/>
      <c r="AU52" s="115">
        <v>2</v>
      </c>
      <c r="AV52" s="118">
        <f t="shared" si="4"/>
        <v>20</v>
      </c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/>
      <c r="DZ52" s="102"/>
      <c r="EA52" s="102"/>
      <c r="EB52" s="102"/>
      <c r="EC52" s="102"/>
      <c r="ED52" s="102"/>
      <c r="EE52" s="102"/>
      <c r="EF52" s="102"/>
      <c r="EG52" s="102"/>
      <c r="EH52" s="102"/>
      <c r="EI52" s="102"/>
      <c r="EJ52" s="102"/>
      <c r="EK52" s="102"/>
      <c r="EL52" s="102"/>
      <c r="EM52" s="102"/>
      <c r="EN52" s="102"/>
      <c r="EO52" s="102"/>
      <c r="EP52" s="102"/>
      <c r="EQ52" s="102"/>
      <c r="ER52" s="102"/>
      <c r="ES52" s="102"/>
      <c r="ET52" s="102"/>
      <c r="EU52" s="102"/>
      <c r="EV52" s="102"/>
      <c r="EW52" s="102"/>
      <c r="EX52" s="102"/>
      <c r="EY52" s="102"/>
      <c r="EZ52" s="102"/>
      <c r="FA52" s="102"/>
      <c r="FB52" s="102"/>
      <c r="FC52" s="102"/>
      <c r="FD52" s="102"/>
      <c r="FE52" s="102"/>
      <c r="FF52" s="102"/>
      <c r="FG52" s="102"/>
      <c r="FH52" s="102"/>
      <c r="FI52" s="102"/>
      <c r="FJ52" s="102"/>
      <c r="FK52" s="102"/>
      <c r="FL52" s="102"/>
      <c r="FM52" s="102"/>
      <c r="FN52" s="102"/>
      <c r="FO52" s="102"/>
      <c r="FP52" s="102"/>
      <c r="FQ52" s="102"/>
      <c r="FR52" s="102"/>
      <c r="FS52" s="102"/>
      <c r="FT52" s="102"/>
      <c r="FU52" s="102"/>
      <c r="FV52" s="102"/>
      <c r="FW52" s="102"/>
      <c r="FX52" s="102"/>
      <c r="FY52" s="102"/>
      <c r="FZ52" s="102"/>
      <c r="GA52" s="102"/>
      <c r="GB52" s="102"/>
      <c r="GC52" s="102"/>
      <c r="GD52" s="102"/>
      <c r="GE52" s="102"/>
      <c r="GF52" s="102"/>
      <c r="GG52" s="102"/>
      <c r="GH52" s="102"/>
      <c r="GI52" s="102"/>
      <c r="GJ52" s="102"/>
      <c r="GK52" s="102"/>
      <c r="GL52" s="102"/>
      <c r="GM52" s="102"/>
      <c r="GN52" s="102"/>
      <c r="GO52" s="102"/>
      <c r="GP52" s="102"/>
      <c r="GQ52" s="102"/>
      <c r="GR52" s="102"/>
      <c r="GS52" s="102"/>
      <c r="GT52" s="102"/>
      <c r="GU52" s="102"/>
      <c r="GV52" s="102"/>
      <c r="GW52" s="102"/>
      <c r="GX52" s="102"/>
      <c r="GY52" s="102"/>
      <c r="GZ52" s="102"/>
      <c r="HA52" s="102"/>
      <c r="HB52" s="102"/>
      <c r="HC52" s="102"/>
      <c r="HD52" s="102"/>
      <c r="HE52" s="102"/>
      <c r="HF52" s="102"/>
      <c r="HG52" s="102"/>
      <c r="HH52" s="102"/>
      <c r="HI52" s="102"/>
      <c r="HJ52" s="102"/>
      <c r="HK52" s="102"/>
      <c r="HL52" s="102"/>
      <c r="HM52" s="102"/>
      <c r="HN52" s="102"/>
      <c r="HO52" s="102"/>
      <c r="HP52" s="102"/>
      <c r="HQ52" s="102"/>
      <c r="HR52" s="102"/>
      <c r="HS52" s="102"/>
      <c r="HT52" s="102"/>
      <c r="HU52" s="102"/>
      <c r="HV52" s="102"/>
      <c r="HW52" s="102"/>
      <c r="HX52" s="102"/>
      <c r="HY52" s="102"/>
      <c r="HZ52" s="102"/>
      <c r="IA52" s="102"/>
      <c r="IB52" s="102"/>
      <c r="IC52" s="102"/>
      <c r="ID52" s="102"/>
      <c r="IE52" s="102"/>
      <c r="IF52" s="102"/>
      <c r="IG52" s="102"/>
      <c r="IH52" s="102"/>
      <c r="II52" s="102"/>
      <c r="IJ52" s="102"/>
      <c r="IK52" s="102"/>
      <c r="IL52" s="102"/>
      <c r="IM52" s="102"/>
      <c r="IN52" s="102"/>
      <c r="IO52" s="102"/>
      <c r="IP52" s="102"/>
      <c r="IQ52" s="102"/>
      <c r="IR52" s="102"/>
      <c r="IS52" s="102"/>
      <c r="IT52" s="102"/>
      <c r="IU52" s="102"/>
      <c r="IV52" s="102"/>
    </row>
    <row r="53" spans="1:256" s="94" customFormat="1" ht="15">
      <c r="A53" s="290">
        <v>26</v>
      </c>
      <c r="B53" s="269" t="s">
        <v>128</v>
      </c>
      <c r="C53" s="138" t="s">
        <v>105</v>
      </c>
      <c r="D53" s="270" t="s">
        <v>54</v>
      </c>
      <c r="E53" s="404">
        <v>20</v>
      </c>
      <c r="F53" s="169">
        <v>10</v>
      </c>
      <c r="G53" s="397">
        <v>10</v>
      </c>
      <c r="H53" s="397"/>
      <c r="I53" s="397"/>
      <c r="J53" s="397"/>
      <c r="K53" s="397"/>
      <c r="L53" s="397"/>
      <c r="M53" s="397"/>
      <c r="N53" s="395"/>
      <c r="O53" s="390"/>
      <c r="P53" s="268"/>
      <c r="Q53" s="290"/>
      <c r="R53" s="290"/>
      <c r="S53" s="290"/>
      <c r="T53" s="290"/>
      <c r="U53" s="290"/>
      <c r="V53" s="387"/>
      <c r="W53" s="388">
        <v>10</v>
      </c>
      <c r="X53" s="290">
        <v>10</v>
      </c>
      <c r="Y53" s="290"/>
      <c r="Z53" s="290"/>
      <c r="AA53" s="290"/>
      <c r="AB53" s="290"/>
      <c r="AC53" s="290"/>
      <c r="AD53" s="389">
        <v>1</v>
      </c>
      <c r="AE53" s="390"/>
      <c r="AF53" s="290"/>
      <c r="AG53" s="290"/>
      <c r="AH53" s="290"/>
      <c r="AI53" s="290"/>
      <c r="AJ53" s="290"/>
      <c r="AK53" s="290"/>
      <c r="AL53" s="325"/>
      <c r="AM53" s="388"/>
      <c r="AN53" s="290"/>
      <c r="AO53" s="290"/>
      <c r="AP53" s="290"/>
      <c r="AQ53" s="290"/>
      <c r="AR53" s="290"/>
      <c r="AS53" s="290"/>
      <c r="AT53" s="389"/>
      <c r="AU53" s="115">
        <v>0.5</v>
      </c>
      <c r="AV53" s="118">
        <f t="shared" si="4"/>
        <v>20</v>
      </c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2"/>
      <c r="EF53" s="102"/>
      <c r="EG53" s="102"/>
      <c r="EH53" s="102"/>
      <c r="EI53" s="102"/>
      <c r="EJ53" s="102"/>
      <c r="EK53" s="102"/>
      <c r="EL53" s="102"/>
      <c r="EM53" s="102"/>
      <c r="EN53" s="102"/>
      <c r="EO53" s="102"/>
      <c r="EP53" s="102"/>
      <c r="EQ53" s="102"/>
      <c r="ER53" s="102"/>
      <c r="ES53" s="102"/>
      <c r="ET53" s="102"/>
      <c r="EU53" s="102"/>
      <c r="EV53" s="102"/>
      <c r="EW53" s="102"/>
      <c r="EX53" s="102"/>
      <c r="EY53" s="102"/>
      <c r="EZ53" s="102"/>
      <c r="FA53" s="102"/>
      <c r="FB53" s="102"/>
      <c r="FC53" s="102"/>
      <c r="FD53" s="102"/>
      <c r="FE53" s="102"/>
      <c r="FF53" s="102"/>
      <c r="FG53" s="102"/>
      <c r="FH53" s="102"/>
      <c r="FI53" s="102"/>
      <c r="FJ53" s="102"/>
      <c r="FK53" s="102"/>
      <c r="FL53" s="102"/>
      <c r="FM53" s="102"/>
      <c r="FN53" s="102"/>
      <c r="FO53" s="102"/>
      <c r="FP53" s="102"/>
      <c r="FQ53" s="102"/>
      <c r="FR53" s="102"/>
      <c r="FS53" s="102"/>
      <c r="FT53" s="102"/>
      <c r="FU53" s="102"/>
      <c r="FV53" s="102"/>
      <c r="FW53" s="102"/>
      <c r="FX53" s="102"/>
      <c r="FY53" s="102"/>
      <c r="FZ53" s="102"/>
      <c r="GA53" s="102"/>
      <c r="GB53" s="102"/>
      <c r="GC53" s="102"/>
      <c r="GD53" s="102"/>
      <c r="GE53" s="102"/>
      <c r="GF53" s="102"/>
      <c r="GG53" s="102"/>
      <c r="GH53" s="102"/>
      <c r="GI53" s="102"/>
      <c r="GJ53" s="102"/>
      <c r="GK53" s="102"/>
      <c r="GL53" s="102"/>
      <c r="GM53" s="102"/>
      <c r="GN53" s="102"/>
      <c r="GO53" s="102"/>
      <c r="GP53" s="102"/>
      <c r="GQ53" s="102"/>
      <c r="GR53" s="102"/>
      <c r="GS53" s="102"/>
      <c r="GT53" s="102"/>
      <c r="GU53" s="102"/>
      <c r="GV53" s="102"/>
      <c r="GW53" s="102"/>
      <c r="GX53" s="102"/>
      <c r="GY53" s="102"/>
      <c r="GZ53" s="102"/>
      <c r="HA53" s="102"/>
      <c r="HB53" s="102"/>
      <c r="HC53" s="102"/>
      <c r="HD53" s="102"/>
      <c r="HE53" s="102"/>
      <c r="HF53" s="102"/>
      <c r="HG53" s="102"/>
      <c r="HH53" s="102"/>
      <c r="HI53" s="102"/>
      <c r="HJ53" s="102"/>
      <c r="HK53" s="102"/>
      <c r="HL53" s="102"/>
      <c r="HM53" s="102"/>
      <c r="HN53" s="102"/>
      <c r="HO53" s="102"/>
      <c r="HP53" s="102"/>
      <c r="HQ53" s="102"/>
      <c r="HR53" s="102"/>
      <c r="HS53" s="102"/>
      <c r="HT53" s="102"/>
      <c r="HU53" s="102"/>
      <c r="HV53" s="102"/>
      <c r="HW53" s="102"/>
      <c r="HX53" s="102"/>
      <c r="HY53" s="102"/>
      <c r="HZ53" s="102"/>
      <c r="IA53" s="102"/>
      <c r="IB53" s="102"/>
      <c r="IC53" s="102"/>
      <c r="ID53" s="102"/>
      <c r="IE53" s="102"/>
      <c r="IF53" s="102"/>
      <c r="IG53" s="102"/>
      <c r="IH53" s="102"/>
      <c r="II53" s="102"/>
      <c r="IJ53" s="102"/>
      <c r="IK53" s="102"/>
      <c r="IL53" s="102"/>
      <c r="IM53" s="102"/>
      <c r="IN53" s="102"/>
      <c r="IO53" s="102"/>
      <c r="IP53" s="102"/>
      <c r="IQ53" s="102"/>
      <c r="IR53" s="102"/>
      <c r="IS53" s="102"/>
      <c r="IT53" s="102"/>
      <c r="IU53" s="102"/>
      <c r="IV53" s="102"/>
    </row>
    <row r="54" spans="1:256" s="94" customFormat="1" ht="30">
      <c r="A54" s="290">
        <v>27</v>
      </c>
      <c r="B54" s="269" t="s">
        <v>129</v>
      </c>
      <c r="C54" s="342" t="s">
        <v>106</v>
      </c>
      <c r="D54" s="270" t="s">
        <v>54</v>
      </c>
      <c r="E54" s="404">
        <v>15</v>
      </c>
      <c r="F54" s="169">
        <f t="shared" si="6"/>
        <v>10</v>
      </c>
      <c r="G54" s="397">
        <v>5</v>
      </c>
      <c r="H54" s="397"/>
      <c r="I54" s="397"/>
      <c r="J54" s="397"/>
      <c r="K54" s="397"/>
      <c r="L54" s="397"/>
      <c r="M54" s="397"/>
      <c r="N54" s="395"/>
      <c r="O54" s="390"/>
      <c r="P54" s="268"/>
      <c r="Q54" s="290"/>
      <c r="R54" s="290"/>
      <c r="S54" s="290"/>
      <c r="T54" s="290"/>
      <c r="U54" s="290"/>
      <c r="V54" s="387"/>
      <c r="W54" s="388"/>
      <c r="X54" s="290"/>
      <c r="Y54" s="290"/>
      <c r="Z54" s="290"/>
      <c r="AA54" s="290"/>
      <c r="AB54" s="290"/>
      <c r="AC54" s="290"/>
      <c r="AD54" s="389"/>
      <c r="AE54" s="390">
        <v>10</v>
      </c>
      <c r="AF54" s="290">
        <v>5</v>
      </c>
      <c r="AG54" s="290"/>
      <c r="AH54" s="290"/>
      <c r="AI54" s="290"/>
      <c r="AJ54" s="290"/>
      <c r="AK54" s="290"/>
      <c r="AL54" s="325">
        <v>1</v>
      </c>
      <c r="AM54" s="388"/>
      <c r="AN54" s="290"/>
      <c r="AO54" s="290"/>
      <c r="AP54" s="290"/>
      <c r="AQ54" s="290"/>
      <c r="AR54" s="290"/>
      <c r="AS54" s="290"/>
      <c r="AT54" s="389"/>
      <c r="AU54" s="115">
        <v>0.5</v>
      </c>
      <c r="AV54" s="118">
        <f t="shared" si="4"/>
        <v>15</v>
      </c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2"/>
      <c r="DX54" s="102"/>
      <c r="DY54" s="102"/>
      <c r="DZ54" s="102"/>
      <c r="EA54" s="102"/>
      <c r="EB54" s="102"/>
      <c r="EC54" s="102"/>
      <c r="ED54" s="102"/>
      <c r="EE54" s="102"/>
      <c r="EF54" s="102"/>
      <c r="EG54" s="102"/>
      <c r="EH54" s="102"/>
      <c r="EI54" s="102"/>
      <c r="EJ54" s="102"/>
      <c r="EK54" s="102"/>
      <c r="EL54" s="102"/>
      <c r="EM54" s="102"/>
      <c r="EN54" s="102"/>
      <c r="EO54" s="102"/>
      <c r="EP54" s="102"/>
      <c r="EQ54" s="102"/>
      <c r="ER54" s="102"/>
      <c r="ES54" s="102"/>
      <c r="ET54" s="102"/>
      <c r="EU54" s="102"/>
      <c r="EV54" s="102"/>
      <c r="EW54" s="102"/>
      <c r="EX54" s="102"/>
      <c r="EY54" s="102"/>
      <c r="EZ54" s="102"/>
      <c r="FA54" s="102"/>
      <c r="FB54" s="102"/>
      <c r="FC54" s="102"/>
      <c r="FD54" s="102"/>
      <c r="FE54" s="102"/>
      <c r="FF54" s="102"/>
      <c r="FG54" s="102"/>
      <c r="FH54" s="102"/>
      <c r="FI54" s="102"/>
      <c r="FJ54" s="102"/>
      <c r="FK54" s="102"/>
      <c r="FL54" s="102"/>
      <c r="FM54" s="102"/>
      <c r="FN54" s="102"/>
      <c r="FO54" s="102"/>
      <c r="FP54" s="102"/>
      <c r="FQ54" s="102"/>
      <c r="FR54" s="102"/>
      <c r="FS54" s="102"/>
      <c r="FT54" s="102"/>
      <c r="FU54" s="102"/>
      <c r="FV54" s="102"/>
      <c r="FW54" s="102"/>
      <c r="FX54" s="102"/>
      <c r="FY54" s="102"/>
      <c r="FZ54" s="102"/>
      <c r="GA54" s="102"/>
      <c r="GB54" s="102"/>
      <c r="GC54" s="102"/>
      <c r="GD54" s="102"/>
      <c r="GE54" s="102"/>
      <c r="GF54" s="102"/>
      <c r="GG54" s="102"/>
      <c r="GH54" s="102"/>
      <c r="GI54" s="102"/>
      <c r="GJ54" s="102"/>
      <c r="GK54" s="102"/>
      <c r="GL54" s="102"/>
      <c r="GM54" s="102"/>
      <c r="GN54" s="102"/>
      <c r="GO54" s="102"/>
      <c r="GP54" s="102"/>
      <c r="GQ54" s="102"/>
      <c r="GR54" s="102"/>
      <c r="GS54" s="102"/>
      <c r="GT54" s="102"/>
      <c r="GU54" s="102"/>
      <c r="GV54" s="102"/>
      <c r="GW54" s="102"/>
      <c r="GX54" s="102"/>
      <c r="GY54" s="102"/>
      <c r="GZ54" s="102"/>
      <c r="HA54" s="102"/>
      <c r="HB54" s="102"/>
      <c r="HC54" s="102"/>
      <c r="HD54" s="102"/>
      <c r="HE54" s="102"/>
      <c r="HF54" s="102"/>
      <c r="HG54" s="102"/>
      <c r="HH54" s="102"/>
      <c r="HI54" s="102"/>
      <c r="HJ54" s="102"/>
      <c r="HK54" s="102"/>
      <c r="HL54" s="102"/>
      <c r="HM54" s="102"/>
      <c r="HN54" s="102"/>
      <c r="HO54" s="102"/>
      <c r="HP54" s="102"/>
      <c r="HQ54" s="102"/>
      <c r="HR54" s="102"/>
      <c r="HS54" s="102"/>
      <c r="HT54" s="102"/>
      <c r="HU54" s="102"/>
      <c r="HV54" s="102"/>
      <c r="HW54" s="102"/>
      <c r="HX54" s="102"/>
      <c r="HY54" s="102"/>
      <c r="HZ54" s="102"/>
      <c r="IA54" s="102"/>
      <c r="IB54" s="102"/>
      <c r="IC54" s="102"/>
      <c r="ID54" s="102"/>
      <c r="IE54" s="102"/>
      <c r="IF54" s="102"/>
      <c r="IG54" s="102"/>
      <c r="IH54" s="102"/>
      <c r="II54" s="102"/>
      <c r="IJ54" s="102"/>
      <c r="IK54" s="102"/>
      <c r="IL54" s="102"/>
      <c r="IM54" s="102"/>
      <c r="IN54" s="102"/>
      <c r="IO54" s="102"/>
      <c r="IP54" s="102"/>
      <c r="IQ54" s="102"/>
      <c r="IR54" s="102"/>
      <c r="IS54" s="102"/>
      <c r="IT54" s="102"/>
      <c r="IU54" s="102"/>
      <c r="IV54" s="102"/>
    </row>
    <row r="55" spans="1:256" s="130" customFormat="1" ht="30">
      <c r="A55" s="290">
        <v>28</v>
      </c>
      <c r="B55" s="405" t="s">
        <v>92</v>
      </c>
      <c r="C55" s="406" t="s">
        <v>135</v>
      </c>
      <c r="D55" s="393" t="s">
        <v>54</v>
      </c>
      <c r="E55" s="407">
        <v>15</v>
      </c>
      <c r="F55" s="169">
        <f t="shared" si="6"/>
        <v>10</v>
      </c>
      <c r="G55" s="408"/>
      <c r="H55" s="408">
        <v>5</v>
      </c>
      <c r="I55" s="169"/>
      <c r="J55" s="169"/>
      <c r="K55" s="169"/>
      <c r="L55" s="169"/>
      <c r="M55" s="169"/>
      <c r="N55" s="350"/>
      <c r="O55" s="348"/>
      <c r="P55" s="169"/>
      <c r="Q55" s="169"/>
      <c r="R55" s="169"/>
      <c r="S55" s="169"/>
      <c r="T55" s="169"/>
      <c r="U55" s="169"/>
      <c r="V55" s="343"/>
      <c r="W55" s="407">
        <v>10</v>
      </c>
      <c r="X55" s="408">
        <v>5</v>
      </c>
      <c r="Y55" s="409"/>
      <c r="Z55" s="409"/>
      <c r="AA55" s="409"/>
      <c r="AB55" s="409"/>
      <c r="AC55" s="408"/>
      <c r="AD55" s="410">
        <v>1</v>
      </c>
      <c r="AE55" s="411"/>
      <c r="AF55" s="408"/>
      <c r="AG55" s="408"/>
      <c r="AH55" s="408"/>
      <c r="AI55" s="408"/>
      <c r="AJ55" s="408"/>
      <c r="AK55" s="408"/>
      <c r="AL55" s="393"/>
      <c r="AM55" s="407"/>
      <c r="AN55" s="408"/>
      <c r="AO55" s="408"/>
      <c r="AP55" s="408"/>
      <c r="AQ55" s="408"/>
      <c r="AR55" s="408"/>
      <c r="AS55" s="408"/>
      <c r="AT55" s="410"/>
      <c r="AU55" s="113">
        <v>0.5</v>
      </c>
      <c r="AV55" s="118">
        <f t="shared" si="4"/>
        <v>15</v>
      </c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29"/>
      <c r="DT55" s="129"/>
      <c r="DU55" s="129"/>
      <c r="DV55" s="129"/>
      <c r="DW55" s="129"/>
      <c r="DX55" s="129"/>
      <c r="DY55" s="129"/>
      <c r="DZ55" s="129"/>
      <c r="EA55" s="129"/>
      <c r="EB55" s="129"/>
      <c r="EC55" s="129"/>
      <c r="ED55" s="129"/>
      <c r="EE55" s="129"/>
      <c r="EF55" s="129"/>
      <c r="EG55" s="129"/>
      <c r="EH55" s="129"/>
      <c r="EI55" s="129"/>
      <c r="EJ55" s="129"/>
      <c r="EK55" s="129"/>
      <c r="EL55" s="129"/>
      <c r="EM55" s="129"/>
      <c r="EN55" s="129"/>
      <c r="EO55" s="129"/>
      <c r="EP55" s="129"/>
      <c r="EQ55" s="129"/>
      <c r="ER55" s="129"/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29"/>
      <c r="FL55" s="129"/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  <c r="GB55" s="129"/>
      <c r="GC55" s="129"/>
      <c r="GD55" s="129"/>
      <c r="GE55" s="129"/>
      <c r="GF55" s="129"/>
      <c r="GG55" s="129"/>
      <c r="GH55" s="129"/>
      <c r="GI55" s="129"/>
      <c r="GJ55" s="129"/>
      <c r="GK55" s="129"/>
      <c r="GL55" s="129"/>
      <c r="GM55" s="129"/>
      <c r="GN55" s="129"/>
      <c r="GO55" s="129"/>
      <c r="GP55" s="129"/>
      <c r="GQ55" s="129"/>
      <c r="GR55" s="129"/>
      <c r="GS55" s="129"/>
      <c r="GT55" s="129"/>
      <c r="GU55" s="129"/>
      <c r="GV55" s="129"/>
      <c r="GW55" s="129"/>
      <c r="GX55" s="129"/>
      <c r="GY55" s="129"/>
      <c r="GZ55" s="129"/>
      <c r="HA55" s="129"/>
      <c r="HB55" s="129"/>
      <c r="HC55" s="129"/>
      <c r="HD55" s="129"/>
      <c r="HE55" s="129"/>
      <c r="HF55" s="129"/>
      <c r="HG55" s="129"/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29"/>
      <c r="HT55" s="129"/>
      <c r="HU55" s="129"/>
      <c r="HV55" s="129"/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29"/>
      <c r="IK55" s="129"/>
      <c r="IL55" s="129"/>
      <c r="IM55" s="129"/>
      <c r="IN55" s="129"/>
      <c r="IO55" s="129"/>
      <c r="IP55" s="129"/>
      <c r="IQ55" s="129"/>
      <c r="IR55" s="129"/>
      <c r="IS55" s="129"/>
      <c r="IT55" s="129"/>
      <c r="IU55" s="129"/>
      <c r="IV55" s="129"/>
    </row>
    <row r="56" spans="1:256" s="127" customFormat="1" ht="15.75" thickBot="1">
      <c r="A56" s="290">
        <v>29</v>
      </c>
      <c r="B56" s="412" t="s">
        <v>130</v>
      </c>
      <c r="C56" s="413" t="s">
        <v>103</v>
      </c>
      <c r="D56" s="414" t="s">
        <v>35</v>
      </c>
      <c r="E56" s="415"/>
      <c r="F56" s="416">
        <f t="shared" si="6"/>
        <v>0</v>
      </c>
      <c r="G56" s="417"/>
      <c r="H56" s="417"/>
      <c r="I56" s="417"/>
      <c r="J56" s="417"/>
      <c r="K56" s="417"/>
      <c r="L56" s="417"/>
      <c r="M56" s="417"/>
      <c r="N56" s="418"/>
      <c r="O56" s="419"/>
      <c r="P56" s="417"/>
      <c r="Q56" s="417"/>
      <c r="R56" s="417"/>
      <c r="S56" s="417"/>
      <c r="T56" s="417"/>
      <c r="U56" s="417"/>
      <c r="V56" s="414"/>
      <c r="W56" s="415"/>
      <c r="X56" s="417"/>
      <c r="Y56" s="417"/>
      <c r="Z56" s="417"/>
      <c r="AA56" s="417"/>
      <c r="AB56" s="417"/>
      <c r="AC56" s="417"/>
      <c r="AD56" s="418"/>
      <c r="AE56" s="419"/>
      <c r="AF56" s="417"/>
      <c r="AG56" s="417"/>
      <c r="AH56" s="417"/>
      <c r="AI56" s="417"/>
      <c r="AJ56" s="417"/>
      <c r="AK56" s="417"/>
      <c r="AL56" s="414"/>
      <c r="AM56" s="415"/>
      <c r="AN56" s="417"/>
      <c r="AO56" s="417"/>
      <c r="AP56" s="417"/>
      <c r="AQ56" s="417"/>
      <c r="AR56" s="417"/>
      <c r="AS56" s="417"/>
      <c r="AT56" s="418">
        <v>20</v>
      </c>
      <c r="AU56" s="131">
        <v>10</v>
      </c>
      <c r="AV56" s="118">
        <f t="shared" si="4"/>
        <v>0</v>
      </c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  <c r="DQ56" s="126"/>
      <c r="DR56" s="126"/>
      <c r="DS56" s="126"/>
      <c r="DT56" s="126"/>
      <c r="DU56" s="126"/>
      <c r="DV56" s="126"/>
      <c r="DW56" s="126"/>
      <c r="DX56" s="126"/>
      <c r="DY56" s="126"/>
      <c r="DZ56" s="126"/>
      <c r="EA56" s="126"/>
      <c r="EB56" s="126"/>
      <c r="EC56" s="126"/>
      <c r="ED56" s="126"/>
      <c r="EE56" s="126"/>
      <c r="EF56" s="126"/>
      <c r="EG56" s="126"/>
      <c r="EH56" s="126"/>
      <c r="EI56" s="126"/>
      <c r="EJ56" s="126"/>
      <c r="EK56" s="126"/>
      <c r="EL56" s="126"/>
      <c r="EM56" s="126"/>
      <c r="EN56" s="126"/>
      <c r="EO56" s="126"/>
      <c r="EP56" s="126"/>
      <c r="EQ56" s="126"/>
      <c r="ER56" s="126"/>
      <c r="ES56" s="126"/>
      <c r="ET56" s="126"/>
      <c r="EU56" s="126"/>
      <c r="EV56" s="126"/>
      <c r="EW56" s="126"/>
      <c r="EX56" s="126"/>
      <c r="EY56" s="126"/>
      <c r="EZ56" s="126"/>
      <c r="FA56" s="126"/>
      <c r="FB56" s="126"/>
      <c r="FC56" s="126"/>
      <c r="FD56" s="126"/>
      <c r="FE56" s="126"/>
      <c r="FF56" s="126"/>
      <c r="FG56" s="126"/>
      <c r="FH56" s="126"/>
      <c r="FI56" s="126"/>
      <c r="FJ56" s="126"/>
      <c r="FK56" s="126"/>
      <c r="FL56" s="126"/>
      <c r="FM56" s="126"/>
      <c r="FN56" s="126"/>
      <c r="FO56" s="126"/>
      <c r="FP56" s="126"/>
      <c r="FQ56" s="126"/>
      <c r="FR56" s="126"/>
      <c r="FS56" s="126"/>
      <c r="FT56" s="126"/>
      <c r="FU56" s="126"/>
      <c r="FV56" s="126"/>
      <c r="FW56" s="126"/>
      <c r="FX56" s="126"/>
      <c r="FY56" s="126"/>
      <c r="FZ56" s="126"/>
      <c r="GA56" s="126"/>
      <c r="GB56" s="126"/>
      <c r="GC56" s="126"/>
      <c r="GD56" s="126"/>
      <c r="GE56" s="126"/>
      <c r="GF56" s="126"/>
      <c r="GG56" s="126"/>
      <c r="GH56" s="126"/>
      <c r="GI56" s="126"/>
      <c r="GJ56" s="126"/>
      <c r="GK56" s="126"/>
      <c r="GL56" s="126"/>
      <c r="GM56" s="126"/>
      <c r="GN56" s="126"/>
      <c r="GO56" s="126"/>
      <c r="GP56" s="126"/>
      <c r="GQ56" s="126"/>
      <c r="GR56" s="126"/>
      <c r="GS56" s="126"/>
      <c r="GT56" s="126"/>
      <c r="GU56" s="126"/>
      <c r="GV56" s="126"/>
      <c r="GW56" s="126"/>
      <c r="GX56" s="126"/>
      <c r="GY56" s="126"/>
      <c r="GZ56" s="126"/>
      <c r="HA56" s="126"/>
      <c r="HB56" s="126"/>
      <c r="HC56" s="126"/>
      <c r="HD56" s="126"/>
      <c r="HE56" s="126"/>
      <c r="HF56" s="126"/>
      <c r="HG56" s="126"/>
      <c r="HH56" s="126"/>
      <c r="HI56" s="126"/>
      <c r="HJ56" s="126"/>
      <c r="HK56" s="126"/>
      <c r="HL56" s="126"/>
      <c r="HM56" s="126"/>
      <c r="HN56" s="126"/>
      <c r="HO56" s="126"/>
      <c r="HP56" s="126"/>
      <c r="HQ56" s="126"/>
      <c r="HR56" s="126"/>
      <c r="HS56" s="126"/>
      <c r="HT56" s="126"/>
      <c r="HU56" s="126"/>
      <c r="HV56" s="126"/>
      <c r="HW56" s="126"/>
      <c r="HX56" s="126"/>
      <c r="HY56" s="126"/>
      <c r="HZ56" s="126"/>
      <c r="IA56" s="126"/>
      <c r="IB56" s="126"/>
      <c r="IC56" s="126"/>
      <c r="ID56" s="126"/>
      <c r="IE56" s="126"/>
      <c r="IF56" s="126"/>
      <c r="IG56" s="126"/>
      <c r="IH56" s="126"/>
      <c r="II56" s="126"/>
      <c r="IJ56" s="126"/>
      <c r="IK56" s="126"/>
      <c r="IL56" s="126"/>
      <c r="IM56" s="126"/>
      <c r="IN56" s="126"/>
      <c r="IO56" s="126"/>
      <c r="IP56" s="126"/>
      <c r="IQ56" s="126"/>
      <c r="IR56" s="126"/>
      <c r="IS56" s="126"/>
      <c r="IT56" s="126"/>
      <c r="IU56" s="126"/>
      <c r="IV56" s="126"/>
    </row>
    <row r="57" spans="1:256" s="153" customFormat="1" ht="21" customHeight="1" thickBot="1">
      <c r="A57" s="420"/>
      <c r="B57" s="421" t="s">
        <v>152</v>
      </c>
      <c r="C57" s="422"/>
      <c r="D57" s="422"/>
      <c r="E57" s="423">
        <f>SUM(E50:E56)</f>
        <v>170</v>
      </c>
      <c r="F57" s="424">
        <f aca="true" t="shared" si="7" ref="F57:AU57">SUM(F50:F56)</f>
        <v>40</v>
      </c>
      <c r="G57" s="424">
        <f t="shared" si="7"/>
        <v>15</v>
      </c>
      <c r="H57" s="424">
        <f t="shared" si="7"/>
        <v>40</v>
      </c>
      <c r="I57" s="424">
        <f t="shared" si="7"/>
        <v>0</v>
      </c>
      <c r="J57" s="424">
        <f t="shared" si="7"/>
        <v>0</v>
      </c>
      <c r="K57" s="424">
        <f t="shared" si="7"/>
        <v>0</v>
      </c>
      <c r="L57" s="424">
        <f t="shared" si="7"/>
        <v>0</v>
      </c>
      <c r="M57" s="424">
        <f t="shared" si="7"/>
        <v>75</v>
      </c>
      <c r="N57" s="425">
        <f t="shared" si="7"/>
        <v>0</v>
      </c>
      <c r="O57" s="426">
        <f t="shared" si="7"/>
        <v>0</v>
      </c>
      <c r="P57" s="424">
        <f t="shared" si="7"/>
        <v>0</v>
      </c>
      <c r="Q57" s="424">
        <f t="shared" si="7"/>
        <v>0</v>
      </c>
      <c r="R57" s="424">
        <f t="shared" si="7"/>
        <v>0</v>
      </c>
      <c r="S57" s="424">
        <f t="shared" si="7"/>
        <v>0</v>
      </c>
      <c r="T57" s="424">
        <f t="shared" si="7"/>
        <v>0</v>
      </c>
      <c r="U57" s="424">
        <f t="shared" si="7"/>
        <v>0</v>
      </c>
      <c r="V57" s="427">
        <f t="shared" si="7"/>
        <v>0</v>
      </c>
      <c r="W57" s="423">
        <f t="shared" si="7"/>
        <v>25</v>
      </c>
      <c r="X57" s="424">
        <f t="shared" si="7"/>
        <v>40</v>
      </c>
      <c r="Y57" s="424">
        <f t="shared" si="7"/>
        <v>0</v>
      </c>
      <c r="Z57" s="424">
        <f t="shared" si="7"/>
        <v>0</v>
      </c>
      <c r="AA57" s="424">
        <f t="shared" si="7"/>
        <v>0</v>
      </c>
      <c r="AB57" s="424">
        <f t="shared" si="7"/>
        <v>0</v>
      </c>
      <c r="AC57" s="424">
        <f t="shared" si="7"/>
        <v>25</v>
      </c>
      <c r="AD57" s="425">
        <f t="shared" si="7"/>
        <v>8</v>
      </c>
      <c r="AE57" s="426">
        <f t="shared" si="7"/>
        <v>15</v>
      </c>
      <c r="AF57" s="424">
        <f t="shared" si="7"/>
        <v>15</v>
      </c>
      <c r="AG57" s="424">
        <f t="shared" si="7"/>
        <v>0</v>
      </c>
      <c r="AH57" s="424">
        <f t="shared" si="7"/>
        <v>0</v>
      </c>
      <c r="AI57" s="424">
        <f t="shared" si="7"/>
        <v>0</v>
      </c>
      <c r="AJ57" s="424">
        <f t="shared" si="7"/>
        <v>0</v>
      </c>
      <c r="AK57" s="424">
        <f t="shared" si="7"/>
        <v>25</v>
      </c>
      <c r="AL57" s="427">
        <f t="shared" si="7"/>
        <v>5</v>
      </c>
      <c r="AM57" s="423">
        <f t="shared" si="7"/>
        <v>0</v>
      </c>
      <c r="AN57" s="424">
        <f t="shared" si="7"/>
        <v>0</v>
      </c>
      <c r="AO57" s="424">
        <f t="shared" si="7"/>
        <v>0</v>
      </c>
      <c r="AP57" s="424">
        <f t="shared" si="7"/>
        <v>0</v>
      </c>
      <c r="AQ57" s="424">
        <f t="shared" si="7"/>
        <v>0</v>
      </c>
      <c r="AR57" s="424">
        <f t="shared" si="7"/>
        <v>0</v>
      </c>
      <c r="AS57" s="424">
        <f t="shared" si="7"/>
        <v>25</v>
      </c>
      <c r="AT57" s="425">
        <f t="shared" si="7"/>
        <v>22</v>
      </c>
      <c r="AU57" s="168">
        <f t="shared" si="7"/>
        <v>21.5</v>
      </c>
      <c r="AV57" s="151">
        <f t="shared" si="4"/>
        <v>170</v>
      </c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  <c r="BY57" s="152"/>
      <c r="BZ57" s="152"/>
      <c r="CA57" s="152"/>
      <c r="CB57" s="152"/>
      <c r="CC57" s="152"/>
      <c r="CD57" s="152"/>
      <c r="CE57" s="152"/>
      <c r="CF57" s="152"/>
      <c r="CG57" s="152"/>
      <c r="CH57" s="152"/>
      <c r="CI57" s="152"/>
      <c r="CJ57" s="152"/>
      <c r="CK57" s="152"/>
      <c r="CL57" s="152"/>
      <c r="CM57" s="152"/>
      <c r="CN57" s="152"/>
      <c r="CO57" s="152"/>
      <c r="CP57" s="152"/>
      <c r="CQ57" s="152"/>
      <c r="CR57" s="152"/>
      <c r="CS57" s="152"/>
      <c r="CT57" s="152"/>
      <c r="CU57" s="152"/>
      <c r="CV57" s="152"/>
      <c r="CW57" s="152"/>
      <c r="CX57" s="152"/>
      <c r="CY57" s="152"/>
      <c r="CZ57" s="152"/>
      <c r="DA57" s="152"/>
      <c r="DB57" s="152"/>
      <c r="DC57" s="152"/>
      <c r="DD57" s="152"/>
      <c r="DE57" s="152"/>
      <c r="DF57" s="152"/>
      <c r="DG57" s="152"/>
      <c r="DH57" s="152"/>
      <c r="DI57" s="152"/>
      <c r="DJ57" s="152"/>
      <c r="DK57" s="152"/>
      <c r="DL57" s="152"/>
      <c r="DM57" s="152"/>
      <c r="DN57" s="152"/>
      <c r="DO57" s="152"/>
      <c r="DP57" s="152"/>
      <c r="DQ57" s="152"/>
      <c r="DR57" s="152"/>
      <c r="DS57" s="152"/>
      <c r="DT57" s="152"/>
      <c r="DU57" s="152"/>
      <c r="DV57" s="152"/>
      <c r="DW57" s="152"/>
      <c r="DX57" s="152"/>
      <c r="DY57" s="152"/>
      <c r="DZ57" s="152"/>
      <c r="EA57" s="152"/>
      <c r="EB57" s="152"/>
      <c r="EC57" s="152"/>
      <c r="ED57" s="152"/>
      <c r="EE57" s="152"/>
      <c r="EF57" s="152"/>
      <c r="EG57" s="152"/>
      <c r="EH57" s="152"/>
      <c r="EI57" s="152"/>
      <c r="EJ57" s="152"/>
      <c r="EK57" s="152"/>
      <c r="EL57" s="152"/>
      <c r="EM57" s="152"/>
      <c r="EN57" s="152"/>
      <c r="EO57" s="152"/>
      <c r="EP57" s="152"/>
      <c r="EQ57" s="152"/>
      <c r="ER57" s="152"/>
      <c r="ES57" s="152"/>
      <c r="ET57" s="152"/>
      <c r="EU57" s="152"/>
      <c r="EV57" s="152"/>
      <c r="EW57" s="152"/>
      <c r="EX57" s="152"/>
      <c r="EY57" s="152"/>
      <c r="EZ57" s="152"/>
      <c r="FA57" s="152"/>
      <c r="FB57" s="152"/>
      <c r="FC57" s="152"/>
      <c r="FD57" s="152"/>
      <c r="FE57" s="152"/>
      <c r="FF57" s="152"/>
      <c r="FG57" s="152"/>
      <c r="FH57" s="152"/>
      <c r="FI57" s="152"/>
      <c r="FJ57" s="152"/>
      <c r="FK57" s="152"/>
      <c r="FL57" s="152"/>
      <c r="FM57" s="152"/>
      <c r="FN57" s="152"/>
      <c r="FO57" s="152"/>
      <c r="FP57" s="152"/>
      <c r="FQ57" s="152"/>
      <c r="FR57" s="152"/>
      <c r="FS57" s="152"/>
      <c r="FT57" s="152"/>
      <c r="FU57" s="152"/>
      <c r="FV57" s="152"/>
      <c r="FW57" s="152"/>
      <c r="FX57" s="152"/>
      <c r="FY57" s="152"/>
      <c r="FZ57" s="152"/>
      <c r="GA57" s="152"/>
      <c r="GB57" s="152"/>
      <c r="GC57" s="152"/>
      <c r="GD57" s="152"/>
      <c r="GE57" s="152"/>
      <c r="GF57" s="152"/>
      <c r="GG57" s="152"/>
      <c r="GH57" s="152"/>
      <c r="GI57" s="152"/>
      <c r="GJ57" s="152"/>
      <c r="GK57" s="152"/>
      <c r="GL57" s="152"/>
      <c r="GM57" s="152"/>
      <c r="GN57" s="152"/>
      <c r="GO57" s="152"/>
      <c r="GP57" s="152"/>
      <c r="GQ57" s="152"/>
      <c r="GR57" s="152"/>
      <c r="GS57" s="152"/>
      <c r="GT57" s="152"/>
      <c r="GU57" s="152"/>
      <c r="GV57" s="152"/>
      <c r="GW57" s="152"/>
      <c r="GX57" s="152"/>
      <c r="GY57" s="152"/>
      <c r="GZ57" s="152"/>
      <c r="HA57" s="152"/>
      <c r="HB57" s="152"/>
      <c r="HC57" s="152"/>
      <c r="HD57" s="152"/>
      <c r="HE57" s="152"/>
      <c r="HF57" s="152"/>
      <c r="HG57" s="152"/>
      <c r="HH57" s="152"/>
      <c r="HI57" s="152"/>
      <c r="HJ57" s="152"/>
      <c r="HK57" s="152"/>
      <c r="HL57" s="152"/>
      <c r="HM57" s="152"/>
      <c r="HN57" s="152"/>
      <c r="HO57" s="152"/>
      <c r="HP57" s="152"/>
      <c r="HQ57" s="152"/>
      <c r="HR57" s="152"/>
      <c r="HS57" s="152"/>
      <c r="HT57" s="152"/>
      <c r="HU57" s="152"/>
      <c r="HV57" s="152"/>
      <c r="HW57" s="152"/>
      <c r="HX57" s="152"/>
      <c r="HY57" s="152"/>
      <c r="HZ57" s="152"/>
      <c r="IA57" s="152"/>
      <c r="IB57" s="152"/>
      <c r="IC57" s="152"/>
      <c r="ID57" s="152"/>
      <c r="IE57" s="152"/>
      <c r="IF57" s="152"/>
      <c r="IG57" s="152"/>
      <c r="IH57" s="152"/>
      <c r="II57" s="152"/>
      <c r="IJ57" s="152"/>
      <c r="IK57" s="152"/>
      <c r="IL57" s="152"/>
      <c r="IM57" s="152"/>
      <c r="IN57" s="152"/>
      <c r="IO57" s="152"/>
      <c r="IP57" s="152"/>
      <c r="IQ57" s="152"/>
      <c r="IR57" s="152"/>
      <c r="IS57" s="152"/>
      <c r="IT57" s="152"/>
      <c r="IU57" s="152"/>
      <c r="IV57" s="152"/>
    </row>
    <row r="58" spans="1:256" s="94" customFormat="1" ht="15.75">
      <c r="A58" s="169"/>
      <c r="B58" s="428"/>
      <c r="C58" s="429" t="s">
        <v>133</v>
      </c>
      <c r="D58" s="430"/>
      <c r="E58" s="431"/>
      <c r="F58" s="432"/>
      <c r="G58" s="433"/>
      <c r="H58" s="433"/>
      <c r="I58" s="433"/>
      <c r="J58" s="433"/>
      <c r="K58" s="433"/>
      <c r="L58" s="433"/>
      <c r="M58" s="433"/>
      <c r="N58" s="434"/>
      <c r="O58" s="435"/>
      <c r="P58" s="433"/>
      <c r="Q58" s="433"/>
      <c r="R58" s="433"/>
      <c r="S58" s="433"/>
      <c r="T58" s="433"/>
      <c r="U58" s="433"/>
      <c r="V58" s="436"/>
      <c r="W58" s="431"/>
      <c r="X58" s="433"/>
      <c r="Y58" s="433"/>
      <c r="Z58" s="433"/>
      <c r="AA58" s="433"/>
      <c r="AB58" s="433"/>
      <c r="AC58" s="433"/>
      <c r="AD58" s="434"/>
      <c r="AE58" s="437"/>
      <c r="AF58" s="433"/>
      <c r="AG58" s="433"/>
      <c r="AH58" s="433"/>
      <c r="AI58" s="433"/>
      <c r="AJ58" s="433"/>
      <c r="AK58" s="433"/>
      <c r="AL58" s="438"/>
      <c r="AM58" s="431"/>
      <c r="AN58" s="433"/>
      <c r="AO58" s="433"/>
      <c r="AP58" s="433"/>
      <c r="AQ58" s="433"/>
      <c r="AR58" s="433"/>
      <c r="AS58" s="433"/>
      <c r="AT58" s="434"/>
      <c r="AU58" s="154"/>
      <c r="AV58" s="118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3"/>
      <c r="DF58" s="103"/>
      <c r="DG58" s="103"/>
      <c r="DH58" s="103"/>
      <c r="DI58" s="103"/>
      <c r="DJ58" s="103"/>
      <c r="DK58" s="103"/>
      <c r="DL58" s="103"/>
      <c r="DM58" s="103"/>
      <c r="DN58" s="103"/>
      <c r="DO58" s="103"/>
      <c r="DP58" s="103"/>
      <c r="DQ58" s="103"/>
      <c r="DR58" s="103"/>
      <c r="DS58" s="103"/>
      <c r="DT58" s="103"/>
      <c r="DU58" s="103"/>
      <c r="DV58" s="103"/>
      <c r="DW58" s="103"/>
      <c r="DX58" s="103"/>
      <c r="DY58" s="103"/>
      <c r="DZ58" s="103"/>
      <c r="EA58" s="103"/>
      <c r="EB58" s="103"/>
      <c r="EC58" s="103"/>
      <c r="ED58" s="103"/>
      <c r="EE58" s="103"/>
      <c r="EF58" s="103"/>
      <c r="EG58" s="103"/>
      <c r="EH58" s="103"/>
      <c r="EI58" s="103"/>
      <c r="EJ58" s="103"/>
      <c r="EK58" s="103"/>
      <c r="EL58" s="103"/>
      <c r="EM58" s="103"/>
      <c r="EN58" s="103"/>
      <c r="EO58" s="103"/>
      <c r="EP58" s="103"/>
      <c r="EQ58" s="103"/>
      <c r="ER58" s="103"/>
      <c r="ES58" s="103"/>
      <c r="ET58" s="103"/>
      <c r="EU58" s="103"/>
      <c r="EV58" s="103"/>
      <c r="EW58" s="103"/>
      <c r="EX58" s="103"/>
      <c r="EY58" s="103"/>
      <c r="EZ58" s="103"/>
      <c r="FA58" s="103"/>
      <c r="FB58" s="103"/>
      <c r="FC58" s="103"/>
      <c r="FD58" s="103"/>
      <c r="FE58" s="103"/>
      <c r="FF58" s="103"/>
      <c r="FG58" s="103"/>
      <c r="FH58" s="103"/>
      <c r="FI58" s="103"/>
      <c r="FJ58" s="103"/>
      <c r="FK58" s="103"/>
      <c r="FL58" s="103"/>
      <c r="FM58" s="103"/>
      <c r="FN58" s="103"/>
      <c r="FO58" s="103"/>
      <c r="FP58" s="103"/>
      <c r="FQ58" s="103"/>
      <c r="FR58" s="103"/>
      <c r="FS58" s="103"/>
      <c r="FT58" s="103"/>
      <c r="FU58" s="103"/>
      <c r="FV58" s="103"/>
      <c r="FW58" s="103"/>
      <c r="FX58" s="103"/>
      <c r="FY58" s="103"/>
      <c r="FZ58" s="103"/>
      <c r="GA58" s="103"/>
      <c r="GB58" s="103"/>
      <c r="GC58" s="103"/>
      <c r="GD58" s="103"/>
      <c r="GE58" s="103"/>
      <c r="GF58" s="103"/>
      <c r="GG58" s="103"/>
      <c r="GH58" s="103"/>
      <c r="GI58" s="103"/>
      <c r="GJ58" s="103"/>
      <c r="GK58" s="103"/>
      <c r="GL58" s="103"/>
      <c r="GM58" s="103"/>
      <c r="GN58" s="103"/>
      <c r="GO58" s="103"/>
      <c r="GP58" s="103"/>
      <c r="GQ58" s="103"/>
      <c r="GR58" s="103"/>
      <c r="GS58" s="103"/>
      <c r="GT58" s="103"/>
      <c r="GU58" s="103"/>
      <c r="GV58" s="103"/>
      <c r="GW58" s="103"/>
      <c r="GX58" s="103"/>
      <c r="GY58" s="103"/>
      <c r="GZ58" s="103"/>
      <c r="HA58" s="103"/>
      <c r="HB58" s="103"/>
      <c r="HC58" s="103"/>
      <c r="HD58" s="103"/>
      <c r="HE58" s="103"/>
      <c r="HF58" s="103"/>
      <c r="HG58" s="103"/>
      <c r="HH58" s="103"/>
      <c r="HI58" s="103"/>
      <c r="HJ58" s="103"/>
      <c r="HK58" s="103"/>
      <c r="HL58" s="103"/>
      <c r="HM58" s="103"/>
      <c r="HN58" s="103"/>
      <c r="HO58" s="103"/>
      <c r="HP58" s="103"/>
      <c r="HQ58" s="103"/>
      <c r="HR58" s="103"/>
      <c r="HS58" s="103"/>
      <c r="HT58" s="103"/>
      <c r="HU58" s="103"/>
      <c r="HV58" s="103"/>
      <c r="HW58" s="103"/>
      <c r="HX58" s="103"/>
      <c r="HY58" s="103"/>
      <c r="HZ58" s="103"/>
      <c r="IA58" s="103"/>
      <c r="IB58" s="103"/>
      <c r="IC58" s="103"/>
      <c r="ID58" s="103"/>
      <c r="IE58" s="103"/>
      <c r="IF58" s="103"/>
      <c r="IG58" s="103"/>
      <c r="IH58" s="103"/>
      <c r="II58" s="103"/>
      <c r="IJ58" s="103"/>
      <c r="IK58" s="103"/>
      <c r="IL58" s="103"/>
      <c r="IM58" s="103"/>
      <c r="IN58" s="103"/>
      <c r="IO58" s="103"/>
      <c r="IP58" s="103"/>
      <c r="IQ58" s="103"/>
      <c r="IR58" s="103"/>
      <c r="IS58" s="103"/>
      <c r="IT58" s="103"/>
      <c r="IU58" s="103"/>
      <c r="IV58" s="103"/>
    </row>
    <row r="59" spans="1:48" s="123" customFormat="1" ht="15">
      <c r="A59" s="169">
        <v>30</v>
      </c>
      <c r="B59" s="233" t="s">
        <v>85</v>
      </c>
      <c r="C59" s="233" t="s">
        <v>44</v>
      </c>
      <c r="D59" s="439" t="s">
        <v>54</v>
      </c>
      <c r="E59" s="440">
        <v>15</v>
      </c>
      <c r="F59" s="441">
        <v>10</v>
      </c>
      <c r="G59" s="442">
        <v>5</v>
      </c>
      <c r="H59" s="442">
        <v>0</v>
      </c>
      <c r="I59" s="442">
        <v>0</v>
      </c>
      <c r="J59" s="442">
        <v>0</v>
      </c>
      <c r="K59" s="442">
        <v>0</v>
      </c>
      <c r="L59" s="442">
        <v>0</v>
      </c>
      <c r="M59" s="442">
        <v>0</v>
      </c>
      <c r="N59" s="443">
        <v>0</v>
      </c>
      <c r="O59" s="444">
        <v>0</v>
      </c>
      <c r="P59" s="442">
        <v>0</v>
      </c>
      <c r="Q59" s="442">
        <v>0</v>
      </c>
      <c r="R59" s="442">
        <v>0</v>
      </c>
      <c r="S59" s="442">
        <v>0</v>
      </c>
      <c r="T59" s="442">
        <v>0</v>
      </c>
      <c r="U59" s="442">
        <v>0</v>
      </c>
      <c r="V59" s="445">
        <v>0</v>
      </c>
      <c r="W59" s="440">
        <v>10</v>
      </c>
      <c r="X59" s="442">
        <v>5</v>
      </c>
      <c r="Y59" s="442">
        <v>0</v>
      </c>
      <c r="Z59" s="442">
        <v>0</v>
      </c>
      <c r="AA59" s="442">
        <v>0</v>
      </c>
      <c r="AB59" s="442">
        <v>0</v>
      </c>
      <c r="AC59" s="442">
        <v>0</v>
      </c>
      <c r="AD59" s="443">
        <v>1</v>
      </c>
      <c r="AE59" s="446"/>
      <c r="AF59" s="447"/>
      <c r="AG59" s="447"/>
      <c r="AH59" s="447"/>
      <c r="AI59" s="447"/>
      <c r="AJ59" s="447"/>
      <c r="AK59" s="447"/>
      <c r="AL59" s="448"/>
      <c r="AM59" s="449"/>
      <c r="AN59" s="447"/>
      <c r="AO59" s="447"/>
      <c r="AP59" s="447"/>
      <c r="AQ59" s="447"/>
      <c r="AR59" s="447"/>
      <c r="AS59" s="447"/>
      <c r="AT59" s="232"/>
      <c r="AU59" s="116">
        <v>0.5</v>
      </c>
      <c r="AV59" s="118">
        <f aca="true" t="shared" si="8" ref="AV59:AV67">SUM(O59:AS59)-AL59-AD59-V59</f>
        <v>15</v>
      </c>
    </row>
    <row r="60" spans="1:48" s="123" customFormat="1" ht="15">
      <c r="A60" s="169">
        <v>31</v>
      </c>
      <c r="B60" s="450" t="s">
        <v>82</v>
      </c>
      <c r="C60" s="233" t="s">
        <v>42</v>
      </c>
      <c r="D60" s="439" t="s">
        <v>54</v>
      </c>
      <c r="E60" s="451">
        <v>10</v>
      </c>
      <c r="F60" s="441">
        <v>5</v>
      </c>
      <c r="G60" s="442">
        <v>5</v>
      </c>
      <c r="H60" s="442">
        <v>0</v>
      </c>
      <c r="I60" s="442">
        <v>0</v>
      </c>
      <c r="J60" s="442">
        <v>0</v>
      </c>
      <c r="K60" s="442">
        <v>0</v>
      </c>
      <c r="L60" s="442">
        <v>0</v>
      </c>
      <c r="M60" s="442">
        <v>0</v>
      </c>
      <c r="N60" s="443">
        <v>0</v>
      </c>
      <c r="O60" s="444">
        <v>0</v>
      </c>
      <c r="P60" s="442">
        <v>0</v>
      </c>
      <c r="Q60" s="442">
        <v>0</v>
      </c>
      <c r="R60" s="442">
        <v>0</v>
      </c>
      <c r="S60" s="442">
        <v>0</v>
      </c>
      <c r="T60" s="442">
        <v>0</v>
      </c>
      <c r="U60" s="442">
        <v>0</v>
      </c>
      <c r="V60" s="439">
        <v>0</v>
      </c>
      <c r="W60" s="451">
        <v>5</v>
      </c>
      <c r="X60" s="442">
        <v>5</v>
      </c>
      <c r="Y60" s="442">
        <v>0</v>
      </c>
      <c r="Z60" s="442">
        <v>0</v>
      </c>
      <c r="AA60" s="442">
        <v>0</v>
      </c>
      <c r="AB60" s="442">
        <v>0</v>
      </c>
      <c r="AC60" s="442">
        <v>0</v>
      </c>
      <c r="AD60" s="452">
        <v>1</v>
      </c>
      <c r="AE60" s="446"/>
      <c r="AF60" s="447"/>
      <c r="AG60" s="447"/>
      <c r="AH60" s="447"/>
      <c r="AI60" s="447"/>
      <c r="AJ60" s="447"/>
      <c r="AK60" s="447"/>
      <c r="AL60" s="448"/>
      <c r="AM60" s="449"/>
      <c r="AN60" s="447"/>
      <c r="AO60" s="447"/>
      <c r="AP60" s="447"/>
      <c r="AQ60" s="447"/>
      <c r="AR60" s="447"/>
      <c r="AS60" s="447"/>
      <c r="AT60" s="232"/>
      <c r="AU60" s="116">
        <v>0.5</v>
      </c>
      <c r="AV60" s="118">
        <f t="shared" si="8"/>
        <v>10</v>
      </c>
    </row>
    <row r="61" spans="1:48" s="123" customFormat="1" ht="15">
      <c r="A61" s="169">
        <v>32</v>
      </c>
      <c r="B61" s="233" t="s">
        <v>90</v>
      </c>
      <c r="C61" s="233" t="s">
        <v>114</v>
      </c>
      <c r="D61" s="439" t="s">
        <v>35</v>
      </c>
      <c r="E61" s="451">
        <v>15</v>
      </c>
      <c r="F61" s="441">
        <v>10</v>
      </c>
      <c r="G61" s="442">
        <v>5</v>
      </c>
      <c r="H61" s="442">
        <v>0</v>
      </c>
      <c r="I61" s="442">
        <v>0</v>
      </c>
      <c r="J61" s="442">
        <v>0</v>
      </c>
      <c r="K61" s="442">
        <v>0</v>
      </c>
      <c r="L61" s="442">
        <v>0</v>
      </c>
      <c r="M61" s="442">
        <v>0</v>
      </c>
      <c r="N61" s="443">
        <v>0</v>
      </c>
      <c r="O61" s="444">
        <v>0</v>
      </c>
      <c r="P61" s="442">
        <v>0</v>
      </c>
      <c r="Q61" s="442">
        <v>0</v>
      </c>
      <c r="R61" s="442">
        <v>0</v>
      </c>
      <c r="S61" s="442">
        <v>0</v>
      </c>
      <c r="T61" s="442">
        <v>0</v>
      </c>
      <c r="U61" s="442">
        <v>0</v>
      </c>
      <c r="V61" s="439">
        <v>0</v>
      </c>
      <c r="W61" s="440">
        <v>0</v>
      </c>
      <c r="X61" s="442">
        <v>0</v>
      </c>
      <c r="Y61" s="442">
        <v>0</v>
      </c>
      <c r="Z61" s="442">
        <v>0</v>
      </c>
      <c r="AA61" s="442">
        <v>0</v>
      </c>
      <c r="AB61" s="442">
        <v>0</v>
      </c>
      <c r="AC61" s="442">
        <v>0</v>
      </c>
      <c r="AD61" s="443">
        <v>0</v>
      </c>
      <c r="AE61" s="446"/>
      <c r="AF61" s="447"/>
      <c r="AG61" s="447"/>
      <c r="AH61" s="447"/>
      <c r="AI61" s="447"/>
      <c r="AJ61" s="447"/>
      <c r="AK61" s="447"/>
      <c r="AL61" s="439">
        <v>0</v>
      </c>
      <c r="AM61" s="453">
        <v>10</v>
      </c>
      <c r="AN61" s="447">
        <v>5</v>
      </c>
      <c r="AO61" s="447"/>
      <c r="AP61" s="447"/>
      <c r="AQ61" s="447"/>
      <c r="AR61" s="447"/>
      <c r="AS61" s="447"/>
      <c r="AT61" s="454">
        <v>1</v>
      </c>
      <c r="AU61" s="116">
        <v>0.5</v>
      </c>
      <c r="AV61" s="118">
        <f t="shared" si="8"/>
        <v>15</v>
      </c>
    </row>
    <row r="62" spans="1:48" s="123" customFormat="1" ht="15">
      <c r="A62" s="169">
        <v>33</v>
      </c>
      <c r="B62" s="233" t="s">
        <v>88</v>
      </c>
      <c r="C62" s="233" t="s">
        <v>46</v>
      </c>
      <c r="D62" s="439" t="s">
        <v>35</v>
      </c>
      <c r="E62" s="440">
        <v>10</v>
      </c>
      <c r="F62" s="441">
        <v>5</v>
      </c>
      <c r="G62" s="442">
        <v>0</v>
      </c>
      <c r="H62" s="442">
        <v>0</v>
      </c>
      <c r="I62" s="442">
        <v>0</v>
      </c>
      <c r="J62" s="442">
        <v>5</v>
      </c>
      <c r="K62" s="442">
        <v>0</v>
      </c>
      <c r="L62" s="442">
        <v>0</v>
      </c>
      <c r="M62" s="442">
        <v>0</v>
      </c>
      <c r="N62" s="443">
        <v>0</v>
      </c>
      <c r="O62" s="444">
        <v>0</v>
      </c>
      <c r="P62" s="442">
        <v>0</v>
      </c>
      <c r="Q62" s="442">
        <v>0</v>
      </c>
      <c r="R62" s="442">
        <v>0</v>
      </c>
      <c r="S62" s="442">
        <v>0</v>
      </c>
      <c r="T62" s="442">
        <v>0</v>
      </c>
      <c r="U62" s="442">
        <v>0</v>
      </c>
      <c r="V62" s="439">
        <v>0</v>
      </c>
      <c r="W62" s="440">
        <v>0</v>
      </c>
      <c r="X62" s="442">
        <v>0</v>
      </c>
      <c r="Y62" s="442">
        <v>0</v>
      </c>
      <c r="Z62" s="442">
        <v>0</v>
      </c>
      <c r="AA62" s="442">
        <v>0</v>
      </c>
      <c r="AB62" s="442">
        <v>0</v>
      </c>
      <c r="AC62" s="442">
        <v>0</v>
      </c>
      <c r="AD62" s="443">
        <v>0</v>
      </c>
      <c r="AE62" s="455">
        <v>5</v>
      </c>
      <c r="AF62" s="456"/>
      <c r="AG62" s="447"/>
      <c r="AH62" s="456">
        <v>5</v>
      </c>
      <c r="AI62" s="447"/>
      <c r="AJ62" s="447"/>
      <c r="AK62" s="447"/>
      <c r="AL62" s="457">
        <v>1</v>
      </c>
      <c r="AM62" s="449"/>
      <c r="AN62" s="447"/>
      <c r="AO62" s="447"/>
      <c r="AP62" s="447"/>
      <c r="AQ62" s="447"/>
      <c r="AR62" s="447"/>
      <c r="AS62" s="447"/>
      <c r="AT62" s="232"/>
      <c r="AU62" s="116">
        <v>0.5</v>
      </c>
      <c r="AV62" s="118">
        <f t="shared" si="8"/>
        <v>10</v>
      </c>
    </row>
    <row r="63" spans="1:256" s="94" customFormat="1" ht="31.5" customHeight="1">
      <c r="A63" s="169">
        <v>34</v>
      </c>
      <c r="B63" s="233" t="s">
        <v>91</v>
      </c>
      <c r="C63" s="458" t="s">
        <v>48</v>
      </c>
      <c r="D63" s="439" t="s">
        <v>54</v>
      </c>
      <c r="E63" s="440">
        <v>10</v>
      </c>
      <c r="F63" s="441">
        <v>5</v>
      </c>
      <c r="G63" s="442">
        <v>5</v>
      </c>
      <c r="H63" s="442">
        <v>0</v>
      </c>
      <c r="I63" s="442">
        <v>0</v>
      </c>
      <c r="J63" s="442">
        <v>0</v>
      </c>
      <c r="K63" s="442">
        <v>0</v>
      </c>
      <c r="L63" s="442">
        <v>0</v>
      </c>
      <c r="M63" s="442">
        <v>0</v>
      </c>
      <c r="N63" s="443">
        <v>0</v>
      </c>
      <c r="O63" s="444">
        <v>0</v>
      </c>
      <c r="P63" s="442">
        <v>0</v>
      </c>
      <c r="Q63" s="442">
        <v>0</v>
      </c>
      <c r="R63" s="442">
        <v>0</v>
      </c>
      <c r="S63" s="442">
        <v>0</v>
      </c>
      <c r="T63" s="442">
        <v>0</v>
      </c>
      <c r="U63" s="442">
        <v>0</v>
      </c>
      <c r="V63" s="439">
        <v>0</v>
      </c>
      <c r="W63" s="440">
        <v>0</v>
      </c>
      <c r="X63" s="442">
        <v>0</v>
      </c>
      <c r="Y63" s="442">
        <v>0</v>
      </c>
      <c r="Z63" s="442">
        <v>0</v>
      </c>
      <c r="AA63" s="442">
        <v>0</v>
      </c>
      <c r="AB63" s="442">
        <v>0</v>
      </c>
      <c r="AC63" s="442">
        <v>0</v>
      </c>
      <c r="AD63" s="443">
        <v>0</v>
      </c>
      <c r="AE63" s="446">
        <v>5</v>
      </c>
      <c r="AF63" s="447">
        <v>5</v>
      </c>
      <c r="AG63" s="447"/>
      <c r="AH63" s="447"/>
      <c r="AI63" s="447"/>
      <c r="AJ63" s="447"/>
      <c r="AK63" s="447"/>
      <c r="AL63" s="448">
        <v>1</v>
      </c>
      <c r="AM63" s="449"/>
      <c r="AN63" s="447"/>
      <c r="AO63" s="447"/>
      <c r="AP63" s="447"/>
      <c r="AQ63" s="447"/>
      <c r="AR63" s="447"/>
      <c r="AS63" s="447"/>
      <c r="AT63" s="232"/>
      <c r="AU63" s="116">
        <v>0.5</v>
      </c>
      <c r="AV63" s="118">
        <f t="shared" si="8"/>
        <v>10</v>
      </c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3"/>
      <c r="DU63" s="103"/>
      <c r="DV63" s="103"/>
      <c r="DW63" s="103"/>
      <c r="DX63" s="103"/>
      <c r="DY63" s="103"/>
      <c r="DZ63" s="103"/>
      <c r="EA63" s="103"/>
      <c r="EB63" s="103"/>
      <c r="EC63" s="103"/>
      <c r="ED63" s="103"/>
      <c r="EE63" s="103"/>
      <c r="EF63" s="103"/>
      <c r="EG63" s="103"/>
      <c r="EH63" s="103"/>
      <c r="EI63" s="103"/>
      <c r="EJ63" s="103"/>
      <c r="EK63" s="103"/>
      <c r="EL63" s="103"/>
      <c r="EM63" s="103"/>
      <c r="EN63" s="103"/>
      <c r="EO63" s="103"/>
      <c r="EP63" s="103"/>
      <c r="EQ63" s="103"/>
      <c r="ER63" s="103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  <c r="FN63" s="103"/>
      <c r="FO63" s="103"/>
      <c r="FP63" s="103"/>
      <c r="FQ63" s="103"/>
      <c r="FR63" s="103"/>
      <c r="FS63" s="103"/>
      <c r="FT63" s="103"/>
      <c r="FU63" s="103"/>
      <c r="FV63" s="103"/>
      <c r="FW63" s="103"/>
      <c r="FX63" s="103"/>
      <c r="FY63" s="103"/>
      <c r="FZ63" s="103"/>
      <c r="GA63" s="103"/>
      <c r="GB63" s="103"/>
      <c r="GC63" s="103"/>
      <c r="GD63" s="103"/>
      <c r="GE63" s="103"/>
      <c r="GF63" s="103"/>
      <c r="GG63" s="103"/>
      <c r="GH63" s="103"/>
      <c r="GI63" s="103"/>
      <c r="GJ63" s="103"/>
      <c r="GK63" s="103"/>
      <c r="GL63" s="103"/>
      <c r="GM63" s="103"/>
      <c r="GN63" s="103"/>
      <c r="GO63" s="103"/>
      <c r="GP63" s="103"/>
      <c r="GQ63" s="103"/>
      <c r="GR63" s="103"/>
      <c r="GS63" s="103"/>
      <c r="GT63" s="103"/>
      <c r="GU63" s="103"/>
      <c r="GV63" s="103"/>
      <c r="GW63" s="103"/>
      <c r="GX63" s="103"/>
      <c r="GY63" s="103"/>
      <c r="GZ63" s="103"/>
      <c r="HA63" s="103"/>
      <c r="HB63" s="103"/>
      <c r="HC63" s="103"/>
      <c r="HD63" s="103"/>
      <c r="HE63" s="103"/>
      <c r="HF63" s="103"/>
      <c r="HG63" s="103"/>
      <c r="HH63" s="103"/>
      <c r="HI63" s="103"/>
      <c r="HJ63" s="103"/>
      <c r="HK63" s="103"/>
      <c r="HL63" s="103"/>
      <c r="HM63" s="103"/>
      <c r="HN63" s="103"/>
      <c r="HO63" s="103"/>
      <c r="HP63" s="103"/>
      <c r="HQ63" s="103"/>
      <c r="HR63" s="103"/>
      <c r="HS63" s="103"/>
      <c r="HT63" s="103"/>
      <c r="HU63" s="103"/>
      <c r="HV63" s="103"/>
      <c r="HW63" s="103"/>
      <c r="HX63" s="103"/>
      <c r="HY63" s="103"/>
      <c r="HZ63" s="103"/>
      <c r="IA63" s="103"/>
      <c r="IB63" s="103"/>
      <c r="IC63" s="103"/>
      <c r="ID63" s="103"/>
      <c r="IE63" s="103"/>
      <c r="IF63" s="103"/>
      <c r="IG63" s="103"/>
      <c r="IH63" s="103"/>
      <c r="II63" s="103"/>
      <c r="IJ63" s="103"/>
      <c r="IK63" s="103"/>
      <c r="IL63" s="103"/>
      <c r="IM63" s="103"/>
      <c r="IN63" s="103"/>
      <c r="IO63" s="103"/>
      <c r="IP63" s="103"/>
      <c r="IQ63" s="103"/>
      <c r="IR63" s="103"/>
      <c r="IS63" s="103"/>
      <c r="IT63" s="103"/>
      <c r="IU63" s="103"/>
      <c r="IV63" s="103"/>
    </row>
    <row r="64" spans="1:256" s="94" customFormat="1" ht="15.75">
      <c r="A64" s="447"/>
      <c r="B64" s="459"/>
      <c r="C64" s="460" t="s">
        <v>134</v>
      </c>
      <c r="D64" s="461"/>
      <c r="E64" s="462"/>
      <c r="F64" s="463"/>
      <c r="G64" s="463"/>
      <c r="H64" s="463"/>
      <c r="I64" s="463"/>
      <c r="J64" s="463"/>
      <c r="K64" s="463"/>
      <c r="L64" s="463"/>
      <c r="M64" s="463"/>
      <c r="N64" s="464"/>
      <c r="O64" s="465"/>
      <c r="P64" s="463"/>
      <c r="Q64" s="463"/>
      <c r="R64" s="463"/>
      <c r="S64" s="463"/>
      <c r="T64" s="463"/>
      <c r="U64" s="463"/>
      <c r="V64" s="461"/>
      <c r="W64" s="462"/>
      <c r="X64" s="463"/>
      <c r="Y64" s="463"/>
      <c r="Z64" s="463"/>
      <c r="AA64" s="463"/>
      <c r="AB64" s="463"/>
      <c r="AC64" s="463"/>
      <c r="AD64" s="464"/>
      <c r="AE64" s="466"/>
      <c r="AF64" s="467"/>
      <c r="AG64" s="467"/>
      <c r="AH64" s="467"/>
      <c r="AI64" s="467"/>
      <c r="AJ64" s="467"/>
      <c r="AK64" s="467"/>
      <c r="AL64" s="468"/>
      <c r="AM64" s="469"/>
      <c r="AN64" s="467"/>
      <c r="AO64" s="467"/>
      <c r="AP64" s="467"/>
      <c r="AQ64" s="467"/>
      <c r="AR64" s="467"/>
      <c r="AS64" s="467"/>
      <c r="AT64" s="470"/>
      <c r="AU64" s="155"/>
      <c r="AV64" s="118">
        <f t="shared" si="8"/>
        <v>0</v>
      </c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  <c r="DP64" s="103"/>
      <c r="DQ64" s="103"/>
      <c r="DR64" s="103"/>
      <c r="DS64" s="103"/>
      <c r="DT64" s="103"/>
      <c r="DU64" s="103"/>
      <c r="DV64" s="103"/>
      <c r="DW64" s="103"/>
      <c r="DX64" s="103"/>
      <c r="DY64" s="103"/>
      <c r="DZ64" s="103"/>
      <c r="EA64" s="103"/>
      <c r="EB64" s="103"/>
      <c r="EC64" s="103"/>
      <c r="ED64" s="103"/>
      <c r="EE64" s="103"/>
      <c r="EF64" s="103"/>
      <c r="EG64" s="103"/>
      <c r="EH64" s="103"/>
      <c r="EI64" s="103"/>
      <c r="EJ64" s="103"/>
      <c r="EK64" s="103"/>
      <c r="EL64" s="103"/>
      <c r="EM64" s="103"/>
      <c r="EN64" s="103"/>
      <c r="EO64" s="103"/>
      <c r="EP64" s="103"/>
      <c r="EQ64" s="103"/>
      <c r="ER64" s="103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K64" s="103"/>
      <c r="FL64" s="103"/>
      <c r="FM64" s="103"/>
      <c r="FN64" s="103"/>
      <c r="FO64" s="103"/>
      <c r="FP64" s="103"/>
      <c r="FQ64" s="103"/>
      <c r="FR64" s="103"/>
      <c r="FS64" s="103"/>
      <c r="FT64" s="103"/>
      <c r="FU64" s="103"/>
      <c r="FV64" s="103"/>
      <c r="FW64" s="103"/>
      <c r="FX64" s="103"/>
      <c r="FY64" s="103"/>
      <c r="FZ64" s="103"/>
      <c r="GA64" s="103"/>
      <c r="GB64" s="103"/>
      <c r="GC64" s="103"/>
      <c r="GD64" s="103"/>
      <c r="GE64" s="103"/>
      <c r="GF64" s="103"/>
      <c r="GG64" s="103"/>
      <c r="GH64" s="103"/>
      <c r="GI64" s="103"/>
      <c r="GJ64" s="103"/>
      <c r="GK64" s="103"/>
      <c r="GL64" s="103"/>
      <c r="GM64" s="103"/>
      <c r="GN64" s="103"/>
      <c r="GO64" s="103"/>
      <c r="GP64" s="103"/>
      <c r="GQ64" s="103"/>
      <c r="GR64" s="103"/>
      <c r="GS64" s="103"/>
      <c r="GT64" s="103"/>
      <c r="GU64" s="103"/>
      <c r="GV64" s="103"/>
      <c r="GW64" s="103"/>
      <c r="GX64" s="103"/>
      <c r="GY64" s="103"/>
      <c r="GZ64" s="103"/>
      <c r="HA64" s="103"/>
      <c r="HB64" s="103"/>
      <c r="HC64" s="103"/>
      <c r="HD64" s="103"/>
      <c r="HE64" s="103"/>
      <c r="HF64" s="103"/>
      <c r="HG64" s="103"/>
      <c r="HH64" s="103"/>
      <c r="HI64" s="103"/>
      <c r="HJ64" s="103"/>
      <c r="HK64" s="103"/>
      <c r="HL64" s="103"/>
      <c r="HM64" s="103"/>
      <c r="HN64" s="103"/>
      <c r="HO64" s="103"/>
      <c r="HP64" s="103"/>
      <c r="HQ64" s="103"/>
      <c r="HR64" s="103"/>
      <c r="HS64" s="103"/>
      <c r="HT64" s="103"/>
      <c r="HU64" s="103"/>
      <c r="HV64" s="103"/>
      <c r="HW64" s="103"/>
      <c r="HX64" s="103"/>
      <c r="HY64" s="103"/>
      <c r="HZ64" s="103"/>
      <c r="IA64" s="103"/>
      <c r="IB64" s="103"/>
      <c r="IC64" s="103"/>
      <c r="ID64" s="103"/>
      <c r="IE64" s="103"/>
      <c r="IF64" s="103"/>
      <c r="IG64" s="103"/>
      <c r="IH64" s="103"/>
      <c r="II64" s="103"/>
      <c r="IJ64" s="103"/>
      <c r="IK64" s="103"/>
      <c r="IL64" s="103"/>
      <c r="IM64" s="103"/>
      <c r="IN64" s="103"/>
      <c r="IO64" s="103"/>
      <c r="IP64" s="103"/>
      <c r="IQ64" s="103"/>
      <c r="IR64" s="103"/>
      <c r="IS64" s="103"/>
      <c r="IT64" s="103"/>
      <c r="IU64" s="103"/>
      <c r="IV64" s="103"/>
    </row>
    <row r="65" spans="1:48" s="117" customFormat="1" ht="45.75" customHeight="1">
      <c r="A65" s="447">
        <v>35</v>
      </c>
      <c r="B65" s="471" t="s">
        <v>143</v>
      </c>
      <c r="C65" s="472" t="s">
        <v>162</v>
      </c>
      <c r="D65" s="439" t="s">
        <v>54</v>
      </c>
      <c r="E65" s="440">
        <v>30</v>
      </c>
      <c r="F65" s="442">
        <v>5</v>
      </c>
      <c r="G65" s="442">
        <v>0</v>
      </c>
      <c r="H65" s="442">
        <v>25</v>
      </c>
      <c r="I65" s="442">
        <v>0</v>
      </c>
      <c r="J65" s="442">
        <v>0</v>
      </c>
      <c r="K65" s="442">
        <v>0</v>
      </c>
      <c r="L65" s="442">
        <v>0</v>
      </c>
      <c r="M65" s="442">
        <v>0</v>
      </c>
      <c r="N65" s="443">
        <v>0</v>
      </c>
      <c r="O65" s="444">
        <v>0</v>
      </c>
      <c r="P65" s="442">
        <v>0</v>
      </c>
      <c r="Q65" s="442">
        <v>0</v>
      </c>
      <c r="R65" s="442">
        <v>0</v>
      </c>
      <c r="S65" s="442">
        <v>0</v>
      </c>
      <c r="T65" s="442">
        <v>0</v>
      </c>
      <c r="U65" s="442">
        <v>0</v>
      </c>
      <c r="V65" s="439">
        <v>0</v>
      </c>
      <c r="W65" s="440">
        <v>5</v>
      </c>
      <c r="X65" s="442">
        <v>25</v>
      </c>
      <c r="Y65" s="442">
        <v>0</v>
      </c>
      <c r="Z65" s="442">
        <v>0</v>
      </c>
      <c r="AA65" s="442">
        <v>0</v>
      </c>
      <c r="AB65" s="442">
        <v>0</v>
      </c>
      <c r="AC65" s="442">
        <v>0</v>
      </c>
      <c r="AD65" s="443">
        <v>2</v>
      </c>
      <c r="AE65" s="444">
        <v>0</v>
      </c>
      <c r="AF65" s="442">
        <v>0</v>
      </c>
      <c r="AG65" s="442">
        <v>0</v>
      </c>
      <c r="AH65" s="442">
        <v>0</v>
      </c>
      <c r="AI65" s="442">
        <v>0</v>
      </c>
      <c r="AJ65" s="442">
        <v>0</v>
      </c>
      <c r="AK65" s="442">
        <v>0</v>
      </c>
      <c r="AL65" s="439">
        <v>0</v>
      </c>
      <c r="AM65" s="440">
        <v>0</v>
      </c>
      <c r="AN65" s="442">
        <v>0</v>
      </c>
      <c r="AO65" s="442">
        <v>0</v>
      </c>
      <c r="AP65" s="442">
        <v>0</v>
      </c>
      <c r="AQ65" s="442">
        <v>0</v>
      </c>
      <c r="AR65" s="442">
        <v>0</v>
      </c>
      <c r="AS65" s="442">
        <v>0</v>
      </c>
      <c r="AT65" s="443">
        <v>0</v>
      </c>
      <c r="AU65" s="116">
        <v>1.5</v>
      </c>
      <c r="AV65" s="118">
        <f t="shared" si="8"/>
        <v>30</v>
      </c>
    </row>
    <row r="66" spans="1:48" s="117" customFormat="1" ht="54" customHeight="1">
      <c r="A66" s="447">
        <v>36</v>
      </c>
      <c r="B66" s="471" t="s">
        <v>144</v>
      </c>
      <c r="C66" s="473" t="s">
        <v>148</v>
      </c>
      <c r="D66" s="439" t="s">
        <v>54</v>
      </c>
      <c r="E66" s="440">
        <v>30</v>
      </c>
      <c r="F66" s="442">
        <v>5</v>
      </c>
      <c r="G66" s="442">
        <v>0</v>
      </c>
      <c r="H66" s="442">
        <v>25</v>
      </c>
      <c r="I66" s="442">
        <v>0</v>
      </c>
      <c r="J66" s="442">
        <v>0</v>
      </c>
      <c r="K66" s="442">
        <v>0</v>
      </c>
      <c r="L66" s="442">
        <v>0</v>
      </c>
      <c r="M66" s="442">
        <v>0</v>
      </c>
      <c r="N66" s="443">
        <v>0</v>
      </c>
      <c r="O66" s="444">
        <v>0</v>
      </c>
      <c r="P66" s="442">
        <v>0</v>
      </c>
      <c r="Q66" s="442">
        <v>0</v>
      </c>
      <c r="R66" s="442">
        <v>0</v>
      </c>
      <c r="S66" s="442">
        <v>0</v>
      </c>
      <c r="T66" s="442">
        <v>0</v>
      </c>
      <c r="U66" s="442">
        <v>0</v>
      </c>
      <c r="V66" s="439">
        <v>0</v>
      </c>
      <c r="W66" s="440">
        <v>0</v>
      </c>
      <c r="X66" s="442">
        <v>0</v>
      </c>
      <c r="Y66" s="442">
        <v>0</v>
      </c>
      <c r="Z66" s="442">
        <v>0</v>
      </c>
      <c r="AA66" s="442">
        <v>0</v>
      </c>
      <c r="AB66" s="442">
        <v>0</v>
      </c>
      <c r="AC66" s="442">
        <v>0</v>
      </c>
      <c r="AD66" s="443">
        <v>0</v>
      </c>
      <c r="AE66" s="444">
        <v>5</v>
      </c>
      <c r="AF66" s="442">
        <v>25</v>
      </c>
      <c r="AG66" s="442">
        <v>0</v>
      </c>
      <c r="AH66" s="442">
        <v>0</v>
      </c>
      <c r="AI66" s="442">
        <v>0</v>
      </c>
      <c r="AJ66" s="442">
        <v>0</v>
      </c>
      <c r="AK66" s="442">
        <v>0</v>
      </c>
      <c r="AL66" s="439">
        <v>2</v>
      </c>
      <c r="AM66" s="440">
        <v>0</v>
      </c>
      <c r="AN66" s="442">
        <v>0</v>
      </c>
      <c r="AO66" s="442">
        <v>0</v>
      </c>
      <c r="AP66" s="442">
        <v>0</v>
      </c>
      <c r="AQ66" s="442">
        <v>0</v>
      </c>
      <c r="AR66" s="442">
        <v>0</v>
      </c>
      <c r="AS66" s="442">
        <v>0</v>
      </c>
      <c r="AT66" s="443">
        <v>0</v>
      </c>
      <c r="AU66" s="116">
        <v>1.5</v>
      </c>
      <c r="AV66" s="118">
        <f t="shared" si="8"/>
        <v>30</v>
      </c>
    </row>
    <row r="67" spans="1:48" s="117" customFormat="1" ht="48.75" customHeight="1" thickBot="1">
      <c r="A67" s="447">
        <v>37</v>
      </c>
      <c r="B67" s="474" t="s">
        <v>145</v>
      </c>
      <c r="C67" s="475" t="s">
        <v>97</v>
      </c>
      <c r="D67" s="476" t="s">
        <v>54</v>
      </c>
      <c r="E67" s="477">
        <v>30</v>
      </c>
      <c r="F67" s="478">
        <v>5</v>
      </c>
      <c r="G67" s="478">
        <v>0</v>
      </c>
      <c r="H67" s="478">
        <v>25</v>
      </c>
      <c r="I67" s="478">
        <v>0</v>
      </c>
      <c r="J67" s="478">
        <v>0</v>
      </c>
      <c r="K67" s="478">
        <v>0</v>
      </c>
      <c r="L67" s="478">
        <v>0</v>
      </c>
      <c r="M67" s="478">
        <v>0</v>
      </c>
      <c r="N67" s="479">
        <v>0</v>
      </c>
      <c r="O67" s="480">
        <v>0</v>
      </c>
      <c r="P67" s="478">
        <v>0</v>
      </c>
      <c r="Q67" s="478">
        <v>0</v>
      </c>
      <c r="R67" s="478">
        <v>0</v>
      </c>
      <c r="S67" s="478">
        <v>0</v>
      </c>
      <c r="T67" s="478">
        <v>0</v>
      </c>
      <c r="U67" s="478">
        <v>0</v>
      </c>
      <c r="V67" s="476">
        <v>0</v>
      </c>
      <c r="W67" s="477">
        <v>0</v>
      </c>
      <c r="X67" s="478">
        <v>0</v>
      </c>
      <c r="Y67" s="478">
        <v>0</v>
      </c>
      <c r="Z67" s="478">
        <v>0</v>
      </c>
      <c r="AA67" s="478">
        <v>0</v>
      </c>
      <c r="AB67" s="478">
        <v>0</v>
      </c>
      <c r="AC67" s="478">
        <v>0</v>
      </c>
      <c r="AD67" s="479">
        <v>0</v>
      </c>
      <c r="AE67" s="480">
        <v>0</v>
      </c>
      <c r="AF67" s="478">
        <v>0</v>
      </c>
      <c r="AG67" s="478">
        <v>0</v>
      </c>
      <c r="AH67" s="478">
        <v>0</v>
      </c>
      <c r="AI67" s="478">
        <v>0</v>
      </c>
      <c r="AJ67" s="478">
        <v>0</v>
      </c>
      <c r="AK67" s="478">
        <v>0</v>
      </c>
      <c r="AL67" s="476">
        <v>0</v>
      </c>
      <c r="AM67" s="477">
        <v>5</v>
      </c>
      <c r="AN67" s="478">
        <v>25</v>
      </c>
      <c r="AO67" s="478">
        <v>0</v>
      </c>
      <c r="AP67" s="478">
        <v>0</v>
      </c>
      <c r="AQ67" s="478">
        <v>0</v>
      </c>
      <c r="AR67" s="478">
        <v>0</v>
      </c>
      <c r="AS67" s="478">
        <v>0</v>
      </c>
      <c r="AT67" s="479">
        <v>3</v>
      </c>
      <c r="AU67" s="116">
        <v>2.5</v>
      </c>
      <c r="AV67" s="118">
        <f t="shared" si="8"/>
        <v>30</v>
      </c>
    </row>
    <row r="68" spans="1:48" s="149" customFormat="1" ht="23.25" customHeight="1" thickBot="1">
      <c r="A68" s="481"/>
      <c r="B68" s="482" t="s">
        <v>153</v>
      </c>
      <c r="C68" s="483"/>
      <c r="D68" s="484"/>
      <c r="E68" s="485">
        <f>SUM(E59:E67)</f>
        <v>150</v>
      </c>
      <c r="F68" s="486">
        <f aca="true" t="shared" si="9" ref="F68:AU68">SUM(F59:F67)</f>
        <v>50</v>
      </c>
      <c r="G68" s="486">
        <f t="shared" si="9"/>
        <v>20</v>
      </c>
      <c r="H68" s="486">
        <f t="shared" si="9"/>
        <v>75</v>
      </c>
      <c r="I68" s="486">
        <f t="shared" si="9"/>
        <v>0</v>
      </c>
      <c r="J68" s="486">
        <f t="shared" si="9"/>
        <v>5</v>
      </c>
      <c r="K68" s="486">
        <f t="shared" si="9"/>
        <v>0</v>
      </c>
      <c r="L68" s="486">
        <f t="shared" si="9"/>
        <v>0</v>
      </c>
      <c r="M68" s="486">
        <f t="shared" si="9"/>
        <v>0</v>
      </c>
      <c r="N68" s="487">
        <f t="shared" si="9"/>
        <v>0</v>
      </c>
      <c r="O68" s="488">
        <f t="shared" si="9"/>
        <v>0</v>
      </c>
      <c r="P68" s="486">
        <f t="shared" si="9"/>
        <v>0</v>
      </c>
      <c r="Q68" s="486">
        <f t="shared" si="9"/>
        <v>0</v>
      </c>
      <c r="R68" s="486">
        <f t="shared" si="9"/>
        <v>0</v>
      </c>
      <c r="S68" s="486">
        <f t="shared" si="9"/>
        <v>0</v>
      </c>
      <c r="T68" s="486">
        <f t="shared" si="9"/>
        <v>0</v>
      </c>
      <c r="U68" s="486">
        <f t="shared" si="9"/>
        <v>0</v>
      </c>
      <c r="V68" s="484">
        <f t="shared" si="9"/>
        <v>0</v>
      </c>
      <c r="W68" s="485">
        <f t="shared" si="9"/>
        <v>20</v>
      </c>
      <c r="X68" s="486">
        <f t="shared" si="9"/>
        <v>35</v>
      </c>
      <c r="Y68" s="486">
        <f t="shared" si="9"/>
        <v>0</v>
      </c>
      <c r="Z68" s="486">
        <f t="shared" si="9"/>
        <v>0</v>
      </c>
      <c r="AA68" s="486">
        <f t="shared" si="9"/>
        <v>0</v>
      </c>
      <c r="AB68" s="486">
        <f t="shared" si="9"/>
        <v>0</v>
      </c>
      <c r="AC68" s="486">
        <f t="shared" si="9"/>
        <v>0</v>
      </c>
      <c r="AD68" s="487">
        <f t="shared" si="9"/>
        <v>4</v>
      </c>
      <c r="AE68" s="488">
        <f t="shared" si="9"/>
        <v>15</v>
      </c>
      <c r="AF68" s="486">
        <f t="shared" si="9"/>
        <v>30</v>
      </c>
      <c r="AG68" s="486">
        <f t="shared" si="9"/>
        <v>0</v>
      </c>
      <c r="AH68" s="486">
        <f t="shared" si="9"/>
        <v>5</v>
      </c>
      <c r="AI68" s="486">
        <f t="shared" si="9"/>
        <v>0</v>
      </c>
      <c r="AJ68" s="486">
        <f t="shared" si="9"/>
        <v>0</v>
      </c>
      <c r="AK68" s="486">
        <f t="shared" si="9"/>
        <v>0</v>
      </c>
      <c r="AL68" s="484">
        <f t="shared" si="9"/>
        <v>4</v>
      </c>
      <c r="AM68" s="485">
        <f t="shared" si="9"/>
        <v>15</v>
      </c>
      <c r="AN68" s="486">
        <f t="shared" si="9"/>
        <v>30</v>
      </c>
      <c r="AO68" s="486">
        <f t="shared" si="9"/>
        <v>0</v>
      </c>
      <c r="AP68" s="486">
        <f t="shared" si="9"/>
        <v>0</v>
      </c>
      <c r="AQ68" s="486">
        <f t="shared" si="9"/>
        <v>0</v>
      </c>
      <c r="AR68" s="486">
        <f t="shared" si="9"/>
        <v>0</v>
      </c>
      <c r="AS68" s="486">
        <f t="shared" si="9"/>
        <v>0</v>
      </c>
      <c r="AT68" s="487">
        <f t="shared" si="9"/>
        <v>4</v>
      </c>
      <c r="AU68" s="160">
        <f t="shared" si="9"/>
        <v>8</v>
      </c>
      <c r="AV68" s="118"/>
    </row>
    <row r="69" spans="1:61" s="133" customFormat="1" ht="16.5" thickBot="1">
      <c r="A69" s="489"/>
      <c r="B69" s="490" t="s">
        <v>154</v>
      </c>
      <c r="C69" s="491"/>
      <c r="D69" s="492"/>
      <c r="E69" s="493">
        <f>E24+E48+E57+E68</f>
        <v>1300</v>
      </c>
      <c r="F69" s="494">
        <f aca="true" t="shared" si="10" ref="F69:AU69">F24+F48+F57+F68</f>
        <v>430</v>
      </c>
      <c r="G69" s="494">
        <f t="shared" si="10"/>
        <v>135</v>
      </c>
      <c r="H69" s="494">
        <f t="shared" si="10"/>
        <v>355</v>
      </c>
      <c r="I69" s="494">
        <f t="shared" si="10"/>
        <v>0</v>
      </c>
      <c r="J69" s="494">
        <f t="shared" si="10"/>
        <v>65</v>
      </c>
      <c r="K69" s="494">
        <f t="shared" si="10"/>
        <v>240</v>
      </c>
      <c r="L69" s="494">
        <f t="shared" si="10"/>
        <v>0</v>
      </c>
      <c r="M69" s="494">
        <f t="shared" si="10"/>
        <v>75</v>
      </c>
      <c r="N69" s="495">
        <f t="shared" si="10"/>
        <v>0</v>
      </c>
      <c r="O69" s="496">
        <f t="shared" si="10"/>
        <v>170</v>
      </c>
      <c r="P69" s="494">
        <f t="shared" si="10"/>
        <v>145</v>
      </c>
      <c r="Q69" s="494">
        <f t="shared" si="10"/>
        <v>0</v>
      </c>
      <c r="R69" s="494">
        <f t="shared" si="10"/>
        <v>10</v>
      </c>
      <c r="S69" s="494">
        <f t="shared" si="10"/>
        <v>60</v>
      </c>
      <c r="T69" s="494">
        <f t="shared" si="10"/>
        <v>0</v>
      </c>
      <c r="U69" s="494">
        <f t="shared" si="10"/>
        <v>0</v>
      </c>
      <c r="V69" s="497">
        <f t="shared" si="10"/>
        <v>31</v>
      </c>
      <c r="W69" s="493">
        <f t="shared" si="10"/>
        <v>105</v>
      </c>
      <c r="X69" s="494">
        <f t="shared" si="10"/>
        <v>175</v>
      </c>
      <c r="Y69" s="494">
        <f t="shared" si="10"/>
        <v>0</v>
      </c>
      <c r="Z69" s="494">
        <f t="shared" si="10"/>
        <v>10</v>
      </c>
      <c r="AA69" s="494">
        <f t="shared" si="10"/>
        <v>40</v>
      </c>
      <c r="AB69" s="494">
        <f t="shared" si="10"/>
        <v>0</v>
      </c>
      <c r="AC69" s="494">
        <f t="shared" si="10"/>
        <v>25</v>
      </c>
      <c r="AD69" s="495">
        <f t="shared" si="10"/>
        <v>29</v>
      </c>
      <c r="AE69" s="496">
        <f t="shared" si="10"/>
        <v>110</v>
      </c>
      <c r="AF69" s="494">
        <f t="shared" si="10"/>
        <v>120</v>
      </c>
      <c r="AG69" s="494">
        <f t="shared" si="10"/>
        <v>0</v>
      </c>
      <c r="AH69" s="494">
        <f t="shared" si="10"/>
        <v>45</v>
      </c>
      <c r="AI69" s="494">
        <f t="shared" si="10"/>
        <v>100</v>
      </c>
      <c r="AJ69" s="494">
        <f t="shared" si="10"/>
        <v>0</v>
      </c>
      <c r="AK69" s="494">
        <f t="shared" si="10"/>
        <v>25</v>
      </c>
      <c r="AL69" s="497">
        <f t="shared" si="10"/>
        <v>28</v>
      </c>
      <c r="AM69" s="493">
        <f t="shared" si="10"/>
        <v>45</v>
      </c>
      <c r="AN69" s="494">
        <f t="shared" si="10"/>
        <v>50</v>
      </c>
      <c r="AO69" s="494">
        <f t="shared" si="10"/>
        <v>0</v>
      </c>
      <c r="AP69" s="494">
        <f t="shared" si="10"/>
        <v>0</v>
      </c>
      <c r="AQ69" s="494">
        <f t="shared" si="10"/>
        <v>40</v>
      </c>
      <c r="AR69" s="494">
        <f t="shared" si="10"/>
        <v>0</v>
      </c>
      <c r="AS69" s="494">
        <f t="shared" si="10"/>
        <v>25</v>
      </c>
      <c r="AT69" s="495">
        <f t="shared" si="10"/>
        <v>32</v>
      </c>
      <c r="AU69" s="162">
        <f t="shared" si="10"/>
        <v>64</v>
      </c>
      <c r="AV69" s="118">
        <f t="shared" si="4"/>
        <v>1300</v>
      </c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</row>
    <row r="70" spans="1:256" s="94" customFormat="1" ht="15.75">
      <c r="A70" s="290"/>
      <c r="B70" s="498" t="s">
        <v>98</v>
      </c>
      <c r="C70" s="499"/>
      <c r="D70" s="500"/>
      <c r="E70" s="501"/>
      <c r="F70" s="502"/>
      <c r="G70" s="502"/>
      <c r="H70" s="502"/>
      <c r="I70" s="502"/>
      <c r="J70" s="502"/>
      <c r="K70" s="502"/>
      <c r="L70" s="502"/>
      <c r="M70" s="502"/>
      <c r="N70" s="503"/>
      <c r="O70" s="504"/>
      <c r="P70" s="502"/>
      <c r="Q70" s="502"/>
      <c r="R70" s="502"/>
      <c r="S70" s="502"/>
      <c r="T70" s="502"/>
      <c r="U70" s="502"/>
      <c r="V70" s="500"/>
      <c r="W70" s="501"/>
      <c r="X70" s="502"/>
      <c r="Y70" s="502"/>
      <c r="Z70" s="502"/>
      <c r="AA70" s="502"/>
      <c r="AB70" s="502"/>
      <c r="AC70" s="502"/>
      <c r="AD70" s="503"/>
      <c r="AE70" s="504"/>
      <c r="AF70" s="502"/>
      <c r="AG70" s="502"/>
      <c r="AH70" s="502"/>
      <c r="AI70" s="502"/>
      <c r="AJ70" s="502"/>
      <c r="AK70" s="502"/>
      <c r="AL70" s="500"/>
      <c r="AM70" s="501"/>
      <c r="AN70" s="502"/>
      <c r="AO70" s="502"/>
      <c r="AP70" s="502"/>
      <c r="AQ70" s="502"/>
      <c r="AR70" s="502"/>
      <c r="AS70" s="502"/>
      <c r="AT70" s="503"/>
      <c r="AU70" s="157"/>
      <c r="AV70" s="118">
        <f t="shared" si="4"/>
        <v>0</v>
      </c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  <c r="DT70" s="102"/>
      <c r="DU70" s="102"/>
      <c r="DV70" s="102"/>
      <c r="DW70" s="102"/>
      <c r="DX70" s="102"/>
      <c r="DY70" s="102"/>
      <c r="DZ70" s="102"/>
      <c r="EA70" s="102"/>
      <c r="EB70" s="102"/>
      <c r="EC70" s="102"/>
      <c r="ED70" s="102"/>
      <c r="EE70" s="102"/>
      <c r="EF70" s="102"/>
      <c r="EG70" s="102"/>
      <c r="EH70" s="102"/>
      <c r="EI70" s="102"/>
      <c r="EJ70" s="102"/>
      <c r="EK70" s="102"/>
      <c r="EL70" s="102"/>
      <c r="EM70" s="102"/>
      <c r="EN70" s="102"/>
      <c r="EO70" s="102"/>
      <c r="EP70" s="102"/>
      <c r="EQ70" s="102"/>
      <c r="ER70" s="102"/>
      <c r="ES70" s="102"/>
      <c r="ET70" s="102"/>
      <c r="EU70" s="102"/>
      <c r="EV70" s="102"/>
      <c r="EW70" s="102"/>
      <c r="EX70" s="102"/>
      <c r="EY70" s="102"/>
      <c r="EZ70" s="102"/>
      <c r="FA70" s="102"/>
      <c r="FB70" s="102"/>
      <c r="FC70" s="102"/>
      <c r="FD70" s="102"/>
      <c r="FE70" s="102"/>
      <c r="FF70" s="102"/>
      <c r="FG70" s="102"/>
      <c r="FH70" s="102"/>
      <c r="FI70" s="102"/>
      <c r="FJ70" s="102"/>
      <c r="FK70" s="102"/>
      <c r="FL70" s="102"/>
      <c r="FM70" s="102"/>
      <c r="FN70" s="102"/>
      <c r="FO70" s="102"/>
      <c r="FP70" s="102"/>
      <c r="FQ70" s="102"/>
      <c r="FR70" s="102"/>
      <c r="FS70" s="102"/>
      <c r="FT70" s="102"/>
      <c r="FU70" s="102"/>
      <c r="FV70" s="102"/>
      <c r="FW70" s="102"/>
      <c r="FX70" s="102"/>
      <c r="FY70" s="102"/>
      <c r="FZ70" s="102"/>
      <c r="GA70" s="102"/>
      <c r="GB70" s="102"/>
      <c r="GC70" s="102"/>
      <c r="GD70" s="102"/>
      <c r="GE70" s="102"/>
      <c r="GF70" s="102"/>
      <c r="GG70" s="102"/>
      <c r="GH70" s="102"/>
      <c r="GI70" s="102"/>
      <c r="GJ70" s="102"/>
      <c r="GK70" s="102"/>
      <c r="GL70" s="102"/>
      <c r="GM70" s="102"/>
      <c r="GN70" s="102"/>
      <c r="GO70" s="102"/>
      <c r="GP70" s="102"/>
      <c r="GQ70" s="102"/>
      <c r="GR70" s="102"/>
      <c r="GS70" s="102"/>
      <c r="GT70" s="102"/>
      <c r="GU70" s="102"/>
      <c r="GV70" s="102"/>
      <c r="GW70" s="102"/>
      <c r="GX70" s="102"/>
      <c r="GY70" s="102"/>
      <c r="GZ70" s="102"/>
      <c r="HA70" s="102"/>
      <c r="HB70" s="102"/>
      <c r="HC70" s="102"/>
      <c r="HD70" s="102"/>
      <c r="HE70" s="102"/>
      <c r="HF70" s="102"/>
      <c r="HG70" s="102"/>
      <c r="HH70" s="102"/>
      <c r="HI70" s="102"/>
      <c r="HJ70" s="102"/>
      <c r="HK70" s="102"/>
      <c r="HL70" s="102"/>
      <c r="HM70" s="102"/>
      <c r="HN70" s="102"/>
      <c r="HO70" s="102"/>
      <c r="HP70" s="102"/>
      <c r="HQ70" s="102"/>
      <c r="HR70" s="102"/>
      <c r="HS70" s="102"/>
      <c r="HT70" s="102"/>
      <c r="HU70" s="102"/>
      <c r="HV70" s="102"/>
      <c r="HW70" s="102"/>
      <c r="HX70" s="102"/>
      <c r="HY70" s="102"/>
      <c r="HZ70" s="102"/>
      <c r="IA70" s="102"/>
      <c r="IB70" s="102"/>
      <c r="IC70" s="102"/>
      <c r="ID70" s="102"/>
      <c r="IE70" s="102"/>
      <c r="IF70" s="102"/>
      <c r="IG70" s="102"/>
      <c r="IH70" s="102"/>
      <c r="II70" s="102"/>
      <c r="IJ70" s="102"/>
      <c r="IK70" s="102"/>
      <c r="IL70" s="102"/>
      <c r="IM70" s="102"/>
      <c r="IN70" s="102"/>
      <c r="IO70" s="102"/>
      <c r="IP70" s="102"/>
      <c r="IQ70" s="102"/>
      <c r="IR70" s="102"/>
      <c r="IS70" s="102"/>
      <c r="IT70" s="102"/>
      <c r="IU70" s="102"/>
      <c r="IV70" s="102"/>
    </row>
    <row r="71" spans="1:256" s="94" customFormat="1" ht="30">
      <c r="A71" s="290">
        <v>38</v>
      </c>
      <c r="B71" s="505" t="s">
        <v>131</v>
      </c>
      <c r="C71" s="342" t="s">
        <v>56</v>
      </c>
      <c r="D71" s="283" t="s">
        <v>54</v>
      </c>
      <c r="E71" s="506">
        <v>30</v>
      </c>
      <c r="F71" s="397">
        <v>20</v>
      </c>
      <c r="G71" s="397"/>
      <c r="H71" s="397">
        <v>10</v>
      </c>
      <c r="I71" s="397"/>
      <c r="J71" s="397"/>
      <c r="K71" s="397"/>
      <c r="L71" s="397"/>
      <c r="M71" s="397"/>
      <c r="N71" s="395"/>
      <c r="O71" s="390"/>
      <c r="P71" s="290"/>
      <c r="Q71" s="290"/>
      <c r="R71" s="290"/>
      <c r="S71" s="290"/>
      <c r="T71" s="290"/>
      <c r="U71" s="290"/>
      <c r="V71" s="325"/>
      <c r="W71" s="388">
        <v>20</v>
      </c>
      <c r="X71" s="275">
        <v>10</v>
      </c>
      <c r="Y71" s="275">
        <v>0</v>
      </c>
      <c r="Z71" s="275">
        <v>0</v>
      </c>
      <c r="AA71" s="275">
        <v>0</v>
      </c>
      <c r="AB71" s="275">
        <v>0</v>
      </c>
      <c r="AC71" s="275"/>
      <c r="AD71" s="286">
        <v>1</v>
      </c>
      <c r="AE71" s="284">
        <v>0</v>
      </c>
      <c r="AF71" s="275">
        <v>0</v>
      </c>
      <c r="AG71" s="275">
        <v>0</v>
      </c>
      <c r="AH71" s="275">
        <v>0</v>
      </c>
      <c r="AI71" s="275">
        <v>0</v>
      </c>
      <c r="AJ71" s="275">
        <v>0</v>
      </c>
      <c r="AK71" s="275">
        <v>0</v>
      </c>
      <c r="AL71" s="280">
        <v>0</v>
      </c>
      <c r="AM71" s="285">
        <v>0</v>
      </c>
      <c r="AN71" s="275">
        <v>0</v>
      </c>
      <c r="AO71" s="275">
        <v>0</v>
      </c>
      <c r="AP71" s="275">
        <v>0</v>
      </c>
      <c r="AQ71" s="275">
        <v>0</v>
      </c>
      <c r="AR71" s="275">
        <v>0</v>
      </c>
      <c r="AS71" s="275">
        <v>0</v>
      </c>
      <c r="AT71" s="389"/>
      <c r="AU71" s="115"/>
      <c r="AV71" s="118">
        <f t="shared" si="4"/>
        <v>30</v>
      </c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02"/>
      <c r="EK71" s="102"/>
      <c r="EL71" s="102"/>
      <c r="EM71" s="102"/>
      <c r="EN71" s="102"/>
      <c r="EO71" s="102"/>
      <c r="EP71" s="102"/>
      <c r="EQ71" s="102"/>
      <c r="ER71" s="102"/>
      <c r="ES71" s="102"/>
      <c r="ET71" s="102"/>
      <c r="EU71" s="102"/>
      <c r="EV71" s="102"/>
      <c r="EW71" s="102"/>
      <c r="EX71" s="102"/>
      <c r="EY71" s="102"/>
      <c r="EZ71" s="102"/>
      <c r="FA71" s="102"/>
      <c r="FB71" s="102"/>
      <c r="FC71" s="102"/>
      <c r="FD71" s="102"/>
      <c r="FE71" s="102"/>
      <c r="FF71" s="102"/>
      <c r="FG71" s="102"/>
      <c r="FH71" s="102"/>
      <c r="FI71" s="102"/>
      <c r="FJ71" s="102"/>
      <c r="FK71" s="102"/>
      <c r="FL71" s="102"/>
      <c r="FM71" s="102"/>
      <c r="FN71" s="102"/>
      <c r="FO71" s="102"/>
      <c r="FP71" s="102"/>
      <c r="FQ71" s="102"/>
      <c r="FR71" s="102"/>
      <c r="FS71" s="102"/>
      <c r="FT71" s="102"/>
      <c r="FU71" s="102"/>
      <c r="FV71" s="102"/>
      <c r="FW71" s="102"/>
      <c r="FX71" s="102"/>
      <c r="FY71" s="102"/>
      <c r="FZ71" s="102"/>
      <c r="GA71" s="102"/>
      <c r="GB71" s="102"/>
      <c r="GC71" s="102"/>
      <c r="GD71" s="102"/>
      <c r="GE71" s="102"/>
      <c r="GF71" s="102"/>
      <c r="GG71" s="102"/>
      <c r="GH71" s="102"/>
      <c r="GI71" s="102"/>
      <c r="GJ71" s="102"/>
      <c r="GK71" s="102"/>
      <c r="GL71" s="102"/>
      <c r="GM71" s="102"/>
      <c r="GN71" s="102"/>
      <c r="GO71" s="102"/>
      <c r="GP71" s="102"/>
      <c r="GQ71" s="102"/>
      <c r="GR71" s="102"/>
      <c r="GS71" s="102"/>
      <c r="GT71" s="102"/>
      <c r="GU71" s="102"/>
      <c r="GV71" s="102"/>
      <c r="GW71" s="102"/>
      <c r="GX71" s="102"/>
      <c r="GY71" s="102"/>
      <c r="GZ71" s="102"/>
      <c r="HA71" s="102"/>
      <c r="HB71" s="102"/>
      <c r="HC71" s="102"/>
      <c r="HD71" s="102"/>
      <c r="HE71" s="102"/>
      <c r="HF71" s="102"/>
      <c r="HG71" s="102"/>
      <c r="HH71" s="102"/>
      <c r="HI71" s="102"/>
      <c r="HJ71" s="102"/>
      <c r="HK71" s="102"/>
      <c r="HL71" s="102"/>
      <c r="HM71" s="102"/>
      <c r="HN71" s="102"/>
      <c r="HO71" s="102"/>
      <c r="HP71" s="102"/>
      <c r="HQ71" s="102"/>
      <c r="HR71" s="102"/>
      <c r="HS71" s="102"/>
      <c r="HT71" s="102"/>
      <c r="HU71" s="102"/>
      <c r="HV71" s="102"/>
      <c r="HW71" s="102"/>
      <c r="HX71" s="102"/>
      <c r="HY71" s="102"/>
      <c r="HZ71" s="102"/>
      <c r="IA71" s="102"/>
      <c r="IB71" s="102"/>
      <c r="IC71" s="102"/>
      <c r="ID71" s="102"/>
      <c r="IE71" s="102"/>
      <c r="IF71" s="102"/>
      <c r="IG71" s="102"/>
      <c r="IH71" s="102"/>
      <c r="II71" s="102"/>
      <c r="IJ71" s="102"/>
      <c r="IK71" s="102"/>
      <c r="IL71" s="102"/>
      <c r="IM71" s="102"/>
      <c r="IN71" s="102"/>
      <c r="IO71" s="102"/>
      <c r="IP71" s="102"/>
      <c r="IQ71" s="102"/>
      <c r="IR71" s="102"/>
      <c r="IS71" s="102"/>
      <c r="IT71" s="102"/>
      <c r="IU71" s="102"/>
      <c r="IV71" s="102"/>
    </row>
    <row r="72" spans="1:256" s="94" customFormat="1" ht="16.5" thickBot="1">
      <c r="A72" s="397"/>
      <c r="B72" s="507" t="s">
        <v>155</v>
      </c>
      <c r="C72" s="508"/>
      <c r="D72" s="509"/>
      <c r="E72" s="510">
        <v>30</v>
      </c>
      <c r="F72" s="511">
        <v>20</v>
      </c>
      <c r="G72" s="511"/>
      <c r="H72" s="511">
        <v>10</v>
      </c>
      <c r="I72" s="511"/>
      <c r="J72" s="511"/>
      <c r="K72" s="511"/>
      <c r="L72" s="511"/>
      <c r="M72" s="511"/>
      <c r="N72" s="512"/>
      <c r="O72" s="513"/>
      <c r="P72" s="511"/>
      <c r="Q72" s="511"/>
      <c r="R72" s="511"/>
      <c r="S72" s="511"/>
      <c r="T72" s="511"/>
      <c r="U72" s="511"/>
      <c r="V72" s="509"/>
      <c r="W72" s="510">
        <v>20</v>
      </c>
      <c r="X72" s="511">
        <v>10</v>
      </c>
      <c r="Y72" s="511"/>
      <c r="Z72" s="511"/>
      <c r="AA72" s="511"/>
      <c r="AB72" s="511"/>
      <c r="AC72" s="511"/>
      <c r="AD72" s="512">
        <v>1</v>
      </c>
      <c r="AE72" s="513"/>
      <c r="AF72" s="511"/>
      <c r="AG72" s="511"/>
      <c r="AH72" s="511"/>
      <c r="AI72" s="511"/>
      <c r="AJ72" s="511"/>
      <c r="AK72" s="511"/>
      <c r="AL72" s="509"/>
      <c r="AM72" s="510"/>
      <c r="AN72" s="511"/>
      <c r="AO72" s="511"/>
      <c r="AP72" s="511"/>
      <c r="AQ72" s="511"/>
      <c r="AR72" s="511"/>
      <c r="AS72" s="511"/>
      <c r="AT72" s="512"/>
      <c r="AU72" s="148"/>
      <c r="AV72" s="118">
        <f t="shared" si="4"/>
        <v>30</v>
      </c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FG72" s="103"/>
      <c r="FH72" s="103"/>
      <c r="FI72" s="103"/>
      <c r="FJ72" s="103"/>
      <c r="FK72" s="103"/>
      <c r="FL72" s="103"/>
      <c r="FM72" s="103"/>
      <c r="FN72" s="103"/>
      <c r="FO72" s="103"/>
      <c r="FP72" s="103"/>
      <c r="FQ72" s="103"/>
      <c r="FR72" s="103"/>
      <c r="FS72" s="103"/>
      <c r="FT72" s="103"/>
      <c r="FU72" s="103"/>
      <c r="FV72" s="103"/>
      <c r="FW72" s="103"/>
      <c r="FX72" s="103"/>
      <c r="FY72" s="103"/>
      <c r="FZ72" s="103"/>
      <c r="GA72" s="103"/>
      <c r="GB72" s="103"/>
      <c r="GC72" s="103"/>
      <c r="GD72" s="103"/>
      <c r="GE72" s="103"/>
      <c r="GF72" s="103"/>
      <c r="GG72" s="103"/>
      <c r="GH72" s="103"/>
      <c r="GI72" s="103"/>
      <c r="GJ72" s="103"/>
      <c r="GK72" s="103"/>
      <c r="GL72" s="103"/>
      <c r="GM72" s="103"/>
      <c r="GN72" s="103"/>
      <c r="GO72" s="103"/>
      <c r="GP72" s="103"/>
      <c r="GQ72" s="103"/>
      <c r="GR72" s="103"/>
      <c r="GS72" s="103"/>
      <c r="GT72" s="103"/>
      <c r="GU72" s="103"/>
      <c r="GV72" s="103"/>
      <c r="GW72" s="103"/>
      <c r="GX72" s="103"/>
      <c r="GY72" s="103"/>
      <c r="GZ72" s="103"/>
      <c r="HA72" s="103"/>
      <c r="HB72" s="103"/>
      <c r="HC72" s="103"/>
      <c r="HD72" s="103"/>
      <c r="HE72" s="103"/>
      <c r="HF72" s="103"/>
      <c r="HG72" s="103"/>
      <c r="HH72" s="103"/>
      <c r="HI72" s="103"/>
      <c r="HJ72" s="103"/>
      <c r="HK72" s="103"/>
      <c r="HL72" s="103"/>
      <c r="HM72" s="103"/>
      <c r="HN72" s="103"/>
      <c r="HO72" s="103"/>
      <c r="HP72" s="103"/>
      <c r="HQ72" s="103"/>
      <c r="HR72" s="103"/>
      <c r="HS72" s="103"/>
      <c r="HT72" s="103"/>
      <c r="HU72" s="103"/>
      <c r="HV72" s="103"/>
      <c r="HW72" s="103"/>
      <c r="HX72" s="103"/>
      <c r="HY72" s="103"/>
      <c r="HZ72" s="103"/>
      <c r="IA72" s="103"/>
      <c r="IB72" s="103"/>
      <c r="IC72" s="103"/>
      <c r="ID72" s="103"/>
      <c r="IE72" s="103"/>
      <c r="IF72" s="103"/>
      <c r="IG72" s="103"/>
      <c r="IH72" s="103"/>
      <c r="II72" s="103"/>
      <c r="IJ72" s="103"/>
      <c r="IK72" s="103"/>
      <c r="IL72" s="103"/>
      <c r="IM72" s="103"/>
      <c r="IN72" s="103"/>
      <c r="IO72" s="103"/>
      <c r="IP72" s="103"/>
      <c r="IQ72" s="103"/>
      <c r="IR72" s="103"/>
      <c r="IS72" s="103"/>
      <c r="IT72" s="103"/>
      <c r="IU72" s="103"/>
      <c r="IV72" s="103"/>
    </row>
    <row r="73" spans="1:61" s="133" customFormat="1" ht="34.5" customHeight="1" thickBot="1">
      <c r="A73" s="489"/>
      <c r="B73" s="514" t="s">
        <v>156</v>
      </c>
      <c r="C73" s="515"/>
      <c r="D73" s="492"/>
      <c r="E73" s="493">
        <f>E69+E72</f>
        <v>1330</v>
      </c>
      <c r="F73" s="494">
        <f aca="true" t="shared" si="11" ref="F73:AT73">F69+F72</f>
        <v>450</v>
      </c>
      <c r="G73" s="494">
        <f t="shared" si="11"/>
        <v>135</v>
      </c>
      <c r="H73" s="494">
        <f t="shared" si="11"/>
        <v>365</v>
      </c>
      <c r="I73" s="494">
        <f t="shared" si="11"/>
        <v>0</v>
      </c>
      <c r="J73" s="494">
        <f t="shared" si="11"/>
        <v>65</v>
      </c>
      <c r="K73" s="494">
        <f t="shared" si="11"/>
        <v>240</v>
      </c>
      <c r="L73" s="494">
        <f t="shared" si="11"/>
        <v>0</v>
      </c>
      <c r="M73" s="494">
        <f t="shared" si="11"/>
        <v>75</v>
      </c>
      <c r="N73" s="495">
        <f t="shared" si="11"/>
        <v>0</v>
      </c>
      <c r="O73" s="496">
        <f t="shared" si="11"/>
        <v>170</v>
      </c>
      <c r="P73" s="494">
        <f t="shared" si="11"/>
        <v>145</v>
      </c>
      <c r="Q73" s="494">
        <f t="shared" si="11"/>
        <v>0</v>
      </c>
      <c r="R73" s="494">
        <f t="shared" si="11"/>
        <v>10</v>
      </c>
      <c r="S73" s="494">
        <f t="shared" si="11"/>
        <v>60</v>
      </c>
      <c r="T73" s="494">
        <f t="shared" si="11"/>
        <v>0</v>
      </c>
      <c r="U73" s="494">
        <f t="shared" si="11"/>
        <v>0</v>
      </c>
      <c r="V73" s="497">
        <f t="shared" si="11"/>
        <v>31</v>
      </c>
      <c r="W73" s="493">
        <f t="shared" si="11"/>
        <v>125</v>
      </c>
      <c r="X73" s="494">
        <f t="shared" si="11"/>
        <v>185</v>
      </c>
      <c r="Y73" s="494">
        <f t="shared" si="11"/>
        <v>0</v>
      </c>
      <c r="Z73" s="494">
        <f t="shared" si="11"/>
        <v>10</v>
      </c>
      <c r="AA73" s="494">
        <f t="shared" si="11"/>
        <v>40</v>
      </c>
      <c r="AB73" s="494">
        <f t="shared" si="11"/>
        <v>0</v>
      </c>
      <c r="AC73" s="494">
        <f t="shared" si="11"/>
        <v>25</v>
      </c>
      <c r="AD73" s="495">
        <f t="shared" si="11"/>
        <v>30</v>
      </c>
      <c r="AE73" s="496">
        <f t="shared" si="11"/>
        <v>110</v>
      </c>
      <c r="AF73" s="494">
        <f t="shared" si="11"/>
        <v>120</v>
      </c>
      <c r="AG73" s="494">
        <f t="shared" si="11"/>
        <v>0</v>
      </c>
      <c r="AH73" s="494">
        <f t="shared" si="11"/>
        <v>45</v>
      </c>
      <c r="AI73" s="494">
        <f t="shared" si="11"/>
        <v>100</v>
      </c>
      <c r="AJ73" s="494">
        <f t="shared" si="11"/>
        <v>0</v>
      </c>
      <c r="AK73" s="494">
        <f t="shared" si="11"/>
        <v>25</v>
      </c>
      <c r="AL73" s="497">
        <f t="shared" si="11"/>
        <v>28</v>
      </c>
      <c r="AM73" s="493">
        <f t="shared" si="11"/>
        <v>45</v>
      </c>
      <c r="AN73" s="494">
        <f t="shared" si="11"/>
        <v>50</v>
      </c>
      <c r="AO73" s="494">
        <f t="shared" si="11"/>
        <v>0</v>
      </c>
      <c r="AP73" s="494">
        <f t="shared" si="11"/>
        <v>0</v>
      </c>
      <c r="AQ73" s="494">
        <f t="shared" si="11"/>
        <v>40</v>
      </c>
      <c r="AR73" s="494">
        <f t="shared" si="11"/>
        <v>0</v>
      </c>
      <c r="AS73" s="494">
        <f t="shared" si="11"/>
        <v>25</v>
      </c>
      <c r="AT73" s="495">
        <f t="shared" si="11"/>
        <v>32</v>
      </c>
      <c r="AU73" s="158"/>
      <c r="AV73" s="118">
        <f t="shared" si="4"/>
        <v>1330</v>
      </c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</row>
    <row r="74" spans="1:46" s="123" customFormat="1" ht="15.75" thickBot="1">
      <c r="A74" s="99"/>
      <c r="B74" s="97"/>
      <c r="C74" s="97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</row>
    <row r="75" spans="1:256" s="94" customFormat="1" ht="15">
      <c r="A75" s="95"/>
      <c r="C75" s="104" t="s">
        <v>59</v>
      </c>
      <c r="D75" s="516" t="s">
        <v>124</v>
      </c>
      <c r="E75" s="98"/>
      <c r="AU75" s="103"/>
      <c r="FG75" s="103"/>
      <c r="FH75" s="103"/>
      <c r="FI75" s="103"/>
      <c r="FJ75" s="103"/>
      <c r="FK75" s="103"/>
      <c r="FL75" s="103"/>
      <c r="FM75" s="103"/>
      <c r="FN75" s="103"/>
      <c r="FO75" s="103"/>
      <c r="FP75" s="103"/>
      <c r="FQ75" s="103"/>
      <c r="FR75" s="103"/>
      <c r="FS75" s="103"/>
      <c r="FT75" s="103"/>
      <c r="FU75" s="103"/>
      <c r="FV75" s="103"/>
      <c r="FW75" s="103"/>
      <c r="FX75" s="103"/>
      <c r="FY75" s="103"/>
      <c r="FZ75" s="103"/>
      <c r="GA75" s="103"/>
      <c r="GB75" s="103"/>
      <c r="GC75" s="103"/>
      <c r="GD75" s="103"/>
      <c r="GE75" s="103"/>
      <c r="GF75" s="103"/>
      <c r="GG75" s="103"/>
      <c r="GH75" s="103"/>
      <c r="GI75" s="103"/>
      <c r="GJ75" s="103"/>
      <c r="GK75" s="103"/>
      <c r="GL75" s="103"/>
      <c r="GM75" s="103"/>
      <c r="GN75" s="103"/>
      <c r="GO75" s="103"/>
      <c r="GP75" s="103"/>
      <c r="GQ75" s="103"/>
      <c r="GR75" s="103"/>
      <c r="GS75" s="103"/>
      <c r="GT75" s="103"/>
      <c r="GU75" s="103"/>
      <c r="GV75" s="103"/>
      <c r="GW75" s="103"/>
      <c r="GX75" s="103"/>
      <c r="GY75" s="103"/>
      <c r="GZ75" s="103"/>
      <c r="HA75" s="103"/>
      <c r="HB75" s="103"/>
      <c r="HC75" s="103"/>
      <c r="HD75" s="103"/>
      <c r="HE75" s="103"/>
      <c r="HF75" s="103"/>
      <c r="HG75" s="103"/>
      <c r="HH75" s="103"/>
      <c r="HI75" s="103"/>
      <c r="HJ75" s="103"/>
      <c r="HK75" s="103"/>
      <c r="HL75" s="103"/>
      <c r="HM75" s="103"/>
      <c r="HN75" s="103"/>
      <c r="HO75" s="103"/>
      <c r="HP75" s="103"/>
      <c r="HQ75" s="103"/>
      <c r="HR75" s="103"/>
      <c r="HS75" s="103"/>
      <c r="HT75" s="103"/>
      <c r="HU75" s="103"/>
      <c r="HV75" s="103"/>
      <c r="HW75" s="103"/>
      <c r="HX75" s="103"/>
      <c r="HY75" s="103"/>
      <c r="HZ75" s="103"/>
      <c r="IA75" s="103"/>
      <c r="IB75" s="103"/>
      <c r="IC75" s="103"/>
      <c r="ID75" s="103"/>
      <c r="IE75" s="103"/>
      <c r="IF75" s="103"/>
      <c r="IG75" s="103"/>
      <c r="IH75" s="103"/>
      <c r="II75" s="103"/>
      <c r="IJ75" s="103"/>
      <c r="IK75" s="103"/>
      <c r="IL75" s="103"/>
      <c r="IM75" s="103"/>
      <c r="IN75" s="103"/>
      <c r="IO75" s="103"/>
      <c r="IP75" s="103"/>
      <c r="IQ75" s="103"/>
      <c r="IR75" s="103"/>
      <c r="IS75" s="103"/>
      <c r="IT75" s="103"/>
      <c r="IU75" s="103"/>
      <c r="IV75" s="103"/>
    </row>
    <row r="76" spans="3:256" s="94" customFormat="1" ht="15">
      <c r="C76" s="105" t="s">
        <v>120</v>
      </c>
      <c r="D76" s="517" t="s">
        <v>138</v>
      </c>
      <c r="E76" s="98"/>
      <c r="O76" s="95"/>
      <c r="P76" s="95"/>
      <c r="Q76" s="95"/>
      <c r="R76" s="95"/>
      <c r="S76" s="95"/>
      <c r="T76" s="95"/>
      <c r="U76" s="95"/>
      <c r="AU76" s="103"/>
      <c r="FG76" s="103"/>
      <c r="FH76" s="103"/>
      <c r="FI76" s="103"/>
      <c r="FJ76" s="103"/>
      <c r="FK76" s="103"/>
      <c r="FL76" s="103"/>
      <c r="FM76" s="103"/>
      <c r="FN76" s="103"/>
      <c r="FO76" s="103"/>
      <c r="FP76" s="103"/>
      <c r="FQ76" s="103"/>
      <c r="FR76" s="103"/>
      <c r="FS76" s="103"/>
      <c r="FT76" s="103"/>
      <c r="FU76" s="103"/>
      <c r="FV76" s="103"/>
      <c r="FW76" s="103"/>
      <c r="FX76" s="103"/>
      <c r="FY76" s="103"/>
      <c r="FZ76" s="103"/>
      <c r="GA76" s="103"/>
      <c r="GB76" s="103"/>
      <c r="GC76" s="103"/>
      <c r="GD76" s="103"/>
      <c r="GE76" s="103"/>
      <c r="GF76" s="103"/>
      <c r="GG76" s="103"/>
      <c r="GH76" s="103"/>
      <c r="GI76" s="103"/>
      <c r="GJ76" s="103"/>
      <c r="GK76" s="103"/>
      <c r="GL76" s="103"/>
      <c r="GM76" s="103"/>
      <c r="GN76" s="103"/>
      <c r="GO76" s="103"/>
      <c r="GP76" s="103"/>
      <c r="GQ76" s="103"/>
      <c r="GR76" s="103"/>
      <c r="GS76" s="103"/>
      <c r="GT76" s="103"/>
      <c r="GU76" s="103"/>
      <c r="GV76" s="103"/>
      <c r="GW76" s="103"/>
      <c r="GX76" s="103"/>
      <c r="GY76" s="103"/>
      <c r="GZ76" s="103"/>
      <c r="HA76" s="103"/>
      <c r="HB76" s="103"/>
      <c r="HC76" s="103"/>
      <c r="HD76" s="103"/>
      <c r="HE76" s="103"/>
      <c r="HF76" s="103"/>
      <c r="HG76" s="103"/>
      <c r="HH76" s="103"/>
      <c r="HI76" s="103"/>
      <c r="HJ76" s="103"/>
      <c r="HK76" s="103"/>
      <c r="HL76" s="103"/>
      <c r="HM76" s="103"/>
      <c r="HN76" s="103"/>
      <c r="HO76" s="103"/>
      <c r="HP76" s="103"/>
      <c r="HQ76" s="103"/>
      <c r="HR76" s="103"/>
      <c r="HS76" s="103"/>
      <c r="HT76" s="103"/>
      <c r="HU76" s="103"/>
      <c r="HV76" s="103"/>
      <c r="HW76" s="103"/>
      <c r="HX76" s="103"/>
      <c r="HY76" s="103"/>
      <c r="HZ76" s="103"/>
      <c r="IA76" s="103"/>
      <c r="IB76" s="103"/>
      <c r="IC76" s="103"/>
      <c r="ID76" s="103"/>
      <c r="IE76" s="103"/>
      <c r="IF76" s="103"/>
      <c r="IG76" s="103"/>
      <c r="IH76" s="103"/>
      <c r="II76" s="103"/>
      <c r="IJ76" s="103"/>
      <c r="IK76" s="103"/>
      <c r="IL76" s="103"/>
      <c r="IM76" s="103"/>
      <c r="IN76" s="103"/>
      <c r="IO76" s="103"/>
      <c r="IP76" s="103"/>
      <c r="IQ76" s="103"/>
      <c r="IR76" s="103"/>
      <c r="IS76" s="103"/>
      <c r="IT76" s="103"/>
      <c r="IU76" s="103"/>
      <c r="IV76" s="103"/>
    </row>
    <row r="77" spans="3:256" s="94" customFormat="1" ht="15">
      <c r="C77" s="105" t="s">
        <v>53</v>
      </c>
      <c r="D77" s="134">
        <v>40</v>
      </c>
      <c r="E77" s="98"/>
      <c r="O77" s="95"/>
      <c r="AU77" s="103"/>
      <c r="FG77" s="103"/>
      <c r="FH77" s="103"/>
      <c r="FI77" s="103"/>
      <c r="FJ77" s="103"/>
      <c r="FK77" s="103"/>
      <c r="FL77" s="103"/>
      <c r="FM77" s="103"/>
      <c r="FN77" s="103"/>
      <c r="FO77" s="103"/>
      <c r="FP77" s="103"/>
      <c r="FQ77" s="103"/>
      <c r="FR77" s="103"/>
      <c r="FS77" s="103"/>
      <c r="FT77" s="103"/>
      <c r="FU77" s="103"/>
      <c r="FV77" s="103"/>
      <c r="FW77" s="103"/>
      <c r="FX77" s="103"/>
      <c r="FY77" s="103"/>
      <c r="FZ77" s="103"/>
      <c r="GA77" s="103"/>
      <c r="GB77" s="103"/>
      <c r="GC77" s="103"/>
      <c r="GD77" s="103"/>
      <c r="GE77" s="103"/>
      <c r="GF77" s="103"/>
      <c r="GG77" s="103"/>
      <c r="GH77" s="103"/>
      <c r="GI77" s="103"/>
      <c r="GJ77" s="103"/>
      <c r="GK77" s="103"/>
      <c r="GL77" s="103"/>
      <c r="GM77" s="103"/>
      <c r="GN77" s="103"/>
      <c r="GO77" s="103"/>
      <c r="GP77" s="103"/>
      <c r="GQ77" s="103"/>
      <c r="GR77" s="103"/>
      <c r="GS77" s="103"/>
      <c r="GT77" s="103"/>
      <c r="GU77" s="103"/>
      <c r="GV77" s="103"/>
      <c r="GW77" s="103"/>
      <c r="GX77" s="103"/>
      <c r="GY77" s="103"/>
      <c r="GZ77" s="103"/>
      <c r="HA77" s="103"/>
      <c r="HB77" s="103"/>
      <c r="HC77" s="103"/>
      <c r="HD77" s="103"/>
      <c r="HE77" s="103"/>
      <c r="HF77" s="103"/>
      <c r="HG77" s="103"/>
      <c r="HH77" s="103"/>
      <c r="HI77" s="103"/>
      <c r="HJ77" s="103"/>
      <c r="HK77" s="103"/>
      <c r="HL77" s="103"/>
      <c r="HM77" s="103"/>
      <c r="HN77" s="103"/>
      <c r="HO77" s="103"/>
      <c r="HP77" s="103"/>
      <c r="HQ77" s="103"/>
      <c r="HR77" s="103"/>
      <c r="HS77" s="103"/>
      <c r="HT77" s="103"/>
      <c r="HU77" s="103"/>
      <c r="HV77" s="103"/>
      <c r="HW77" s="103"/>
      <c r="HX77" s="103"/>
      <c r="HY77" s="103"/>
      <c r="HZ77" s="103"/>
      <c r="IA77" s="103"/>
      <c r="IB77" s="103"/>
      <c r="IC77" s="103"/>
      <c r="ID77" s="103"/>
      <c r="IE77" s="103"/>
      <c r="IF77" s="103"/>
      <c r="IG77" s="103"/>
      <c r="IH77" s="103"/>
      <c r="II77" s="103"/>
      <c r="IJ77" s="103"/>
      <c r="IK77" s="103"/>
      <c r="IL77" s="103"/>
      <c r="IM77" s="103"/>
      <c r="IN77" s="103"/>
      <c r="IO77" s="103"/>
      <c r="IP77" s="103"/>
      <c r="IQ77" s="103"/>
      <c r="IR77" s="103"/>
      <c r="IS77" s="103"/>
      <c r="IT77" s="103"/>
      <c r="IU77" s="103"/>
      <c r="IV77" s="103"/>
    </row>
    <row r="78" spans="3:256" s="94" customFormat="1" ht="15">
      <c r="C78" s="105" t="s">
        <v>60</v>
      </c>
      <c r="D78" s="134">
        <v>200</v>
      </c>
      <c r="E78" s="98"/>
      <c r="AU78" s="103"/>
      <c r="FG78" s="103"/>
      <c r="FH78" s="103"/>
      <c r="FI78" s="103"/>
      <c r="FJ78" s="103"/>
      <c r="FK78" s="103"/>
      <c r="FL78" s="103"/>
      <c r="FM78" s="103"/>
      <c r="FN78" s="103"/>
      <c r="FO78" s="103"/>
      <c r="FP78" s="103"/>
      <c r="FQ78" s="103"/>
      <c r="FR78" s="103"/>
      <c r="FS78" s="103"/>
      <c r="FT78" s="103"/>
      <c r="FU78" s="103"/>
      <c r="FV78" s="103"/>
      <c r="FW78" s="103"/>
      <c r="FX78" s="103"/>
      <c r="FY78" s="103"/>
      <c r="FZ78" s="103"/>
      <c r="GA78" s="103"/>
      <c r="GB78" s="103"/>
      <c r="GC78" s="103"/>
      <c r="GD78" s="103"/>
      <c r="GE78" s="103"/>
      <c r="GF78" s="103"/>
      <c r="GG78" s="103"/>
      <c r="GH78" s="103"/>
      <c r="GI78" s="103"/>
      <c r="GJ78" s="103"/>
      <c r="GK78" s="103"/>
      <c r="GL78" s="103"/>
      <c r="GM78" s="103"/>
      <c r="GN78" s="103"/>
      <c r="GO78" s="103"/>
      <c r="GP78" s="103"/>
      <c r="GQ78" s="103"/>
      <c r="GR78" s="103"/>
      <c r="GS78" s="103"/>
      <c r="GT78" s="103"/>
      <c r="GU78" s="103"/>
      <c r="GV78" s="103"/>
      <c r="GW78" s="103"/>
      <c r="GX78" s="103"/>
      <c r="GY78" s="103"/>
      <c r="GZ78" s="103"/>
      <c r="HA78" s="103"/>
      <c r="HB78" s="103"/>
      <c r="HC78" s="103"/>
      <c r="HD78" s="103"/>
      <c r="HE78" s="103"/>
      <c r="HF78" s="103"/>
      <c r="HG78" s="103"/>
      <c r="HH78" s="103"/>
      <c r="HI78" s="103"/>
      <c r="HJ78" s="103"/>
      <c r="HK78" s="103"/>
      <c r="HL78" s="103"/>
      <c r="HM78" s="103"/>
      <c r="HN78" s="103"/>
      <c r="HO78" s="103"/>
      <c r="HP78" s="103"/>
      <c r="HQ78" s="103"/>
      <c r="HR78" s="103"/>
      <c r="HS78" s="103"/>
      <c r="HT78" s="103"/>
      <c r="HU78" s="103"/>
      <c r="HV78" s="103"/>
      <c r="HW78" s="103"/>
      <c r="HX78" s="103"/>
      <c r="HY78" s="103"/>
      <c r="HZ78" s="103"/>
      <c r="IA78" s="103"/>
      <c r="IB78" s="103"/>
      <c r="IC78" s="103"/>
      <c r="ID78" s="103"/>
      <c r="IE78" s="103"/>
      <c r="IF78" s="103"/>
      <c r="IG78" s="103"/>
      <c r="IH78" s="103"/>
      <c r="II78" s="103"/>
      <c r="IJ78" s="103"/>
      <c r="IK78" s="103"/>
      <c r="IL78" s="103"/>
      <c r="IM78" s="103"/>
      <c r="IN78" s="103"/>
      <c r="IO78" s="103"/>
      <c r="IP78" s="103"/>
      <c r="IQ78" s="103"/>
      <c r="IR78" s="103"/>
      <c r="IS78" s="103"/>
      <c r="IT78" s="103"/>
      <c r="IU78" s="103"/>
      <c r="IV78" s="103"/>
    </row>
    <row r="79" spans="3:256" s="94" customFormat="1" ht="15.75" thickBot="1">
      <c r="C79" s="135" t="s">
        <v>12</v>
      </c>
      <c r="D79" s="137" t="s">
        <v>146</v>
      </c>
      <c r="E79" s="98"/>
      <c r="AU79" s="103"/>
      <c r="FG79" s="103"/>
      <c r="FH79" s="103"/>
      <c r="FI79" s="103"/>
      <c r="FJ79" s="103"/>
      <c r="FK79" s="103"/>
      <c r="FL79" s="103"/>
      <c r="FM79" s="103"/>
      <c r="FN79" s="103"/>
      <c r="FO79" s="103"/>
      <c r="FP79" s="103"/>
      <c r="FQ79" s="103"/>
      <c r="FR79" s="103"/>
      <c r="FS79" s="103"/>
      <c r="FT79" s="103"/>
      <c r="FU79" s="103"/>
      <c r="FV79" s="103"/>
      <c r="FW79" s="103"/>
      <c r="FX79" s="103"/>
      <c r="FY79" s="103"/>
      <c r="FZ79" s="103"/>
      <c r="GA79" s="103"/>
      <c r="GB79" s="103"/>
      <c r="GC79" s="103"/>
      <c r="GD79" s="103"/>
      <c r="GE79" s="103"/>
      <c r="GF79" s="103"/>
      <c r="GG79" s="103"/>
      <c r="GH79" s="103"/>
      <c r="GI79" s="103"/>
      <c r="GJ79" s="103"/>
      <c r="GK79" s="103"/>
      <c r="GL79" s="103"/>
      <c r="GM79" s="103"/>
      <c r="GN79" s="103"/>
      <c r="GO79" s="103"/>
      <c r="GP79" s="103"/>
      <c r="GQ79" s="103"/>
      <c r="GR79" s="103"/>
      <c r="GS79" s="103"/>
      <c r="GT79" s="103"/>
      <c r="GU79" s="103"/>
      <c r="GV79" s="103"/>
      <c r="GW79" s="103"/>
      <c r="GX79" s="103"/>
      <c r="GY79" s="103"/>
      <c r="GZ79" s="103"/>
      <c r="HA79" s="103"/>
      <c r="HB79" s="103"/>
      <c r="HC79" s="103"/>
      <c r="HD79" s="103"/>
      <c r="HE79" s="103"/>
      <c r="HF79" s="103"/>
      <c r="HG79" s="103"/>
      <c r="HH79" s="103"/>
      <c r="HI79" s="103"/>
      <c r="HJ79" s="103"/>
      <c r="HK79" s="103"/>
      <c r="HL79" s="103"/>
      <c r="HM79" s="103"/>
      <c r="HN79" s="103"/>
      <c r="HO79" s="103"/>
      <c r="HP79" s="103"/>
      <c r="HQ79" s="103"/>
      <c r="HR79" s="103"/>
      <c r="HS79" s="103"/>
      <c r="HT79" s="103"/>
      <c r="HU79" s="103"/>
      <c r="HV79" s="103"/>
      <c r="HW79" s="103"/>
      <c r="HX79" s="103"/>
      <c r="HY79" s="103"/>
      <c r="HZ79" s="103"/>
      <c r="IA79" s="103"/>
      <c r="IB79" s="103"/>
      <c r="IC79" s="103"/>
      <c r="ID79" s="103"/>
      <c r="IE79" s="103"/>
      <c r="IF79" s="103"/>
      <c r="IG79" s="103"/>
      <c r="IH79" s="103"/>
      <c r="II79" s="103"/>
      <c r="IJ79" s="103"/>
      <c r="IK79" s="103"/>
      <c r="IL79" s="103"/>
      <c r="IM79" s="103"/>
      <c r="IN79" s="103"/>
      <c r="IO79" s="103"/>
      <c r="IP79" s="103"/>
      <c r="IQ79" s="103"/>
      <c r="IR79" s="103"/>
      <c r="IS79" s="103"/>
      <c r="IT79" s="103"/>
      <c r="IU79" s="103"/>
      <c r="IV79" s="103"/>
    </row>
    <row r="80" spans="1:46" ht="15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</row>
    <row r="81" spans="1:256" ht="15">
      <c r="A81" s="94"/>
      <c r="B81" s="102"/>
      <c r="C81" s="102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FG81" s="92"/>
      <c r="FH81" s="92"/>
      <c r="FI81" s="92"/>
      <c r="FJ81" s="92"/>
      <c r="FK81" s="92"/>
      <c r="FL81" s="92"/>
      <c r="FM81" s="92"/>
      <c r="FN81" s="92"/>
      <c r="FO81" s="92"/>
      <c r="FP81" s="92"/>
      <c r="FQ81" s="92"/>
      <c r="FR81" s="92"/>
      <c r="FS81" s="92"/>
      <c r="FT81" s="92"/>
      <c r="FU81" s="92"/>
      <c r="FV81" s="92"/>
      <c r="FW81" s="92"/>
      <c r="FX81" s="92"/>
      <c r="FY81" s="92"/>
      <c r="FZ81" s="92"/>
      <c r="GA81" s="92"/>
      <c r="GB81" s="92"/>
      <c r="GC81" s="92"/>
      <c r="GD81" s="92"/>
      <c r="GE81" s="92"/>
      <c r="GF81" s="92"/>
      <c r="GG81" s="92"/>
      <c r="GH81" s="92"/>
      <c r="GI81" s="92"/>
      <c r="GJ81" s="92"/>
      <c r="GK81" s="92"/>
      <c r="GL81" s="92"/>
      <c r="GM81" s="92"/>
      <c r="GN81" s="92"/>
      <c r="GO81" s="92"/>
      <c r="GP81" s="92"/>
      <c r="GQ81" s="92"/>
      <c r="GR81" s="92"/>
      <c r="GS81" s="92"/>
      <c r="GT81" s="92"/>
      <c r="GU81" s="92"/>
      <c r="GV81" s="92"/>
      <c r="GW81" s="92"/>
      <c r="GX81" s="92"/>
      <c r="GY81" s="92"/>
      <c r="GZ81" s="92"/>
      <c r="HA81" s="92"/>
      <c r="HB81" s="92"/>
      <c r="HC81" s="92"/>
      <c r="HD81" s="92"/>
      <c r="HE81" s="92"/>
      <c r="HF81" s="92"/>
      <c r="HG81" s="92"/>
      <c r="HH81" s="92"/>
      <c r="HI81" s="92"/>
      <c r="HJ81" s="92"/>
      <c r="HK81" s="92"/>
      <c r="HL81" s="92"/>
      <c r="HM81" s="92"/>
      <c r="HN81" s="92"/>
      <c r="HO81" s="92"/>
      <c r="HP81" s="92"/>
      <c r="HQ81" s="92"/>
      <c r="HR81" s="92"/>
      <c r="HS81" s="92"/>
      <c r="HT81" s="92"/>
      <c r="HU81" s="92"/>
      <c r="HV81" s="92"/>
      <c r="HW81" s="92"/>
      <c r="HX81" s="92"/>
      <c r="HY81" s="92"/>
      <c r="HZ81" s="92"/>
      <c r="IA81" s="92"/>
      <c r="IB81" s="92"/>
      <c r="IC81" s="92"/>
      <c r="ID81" s="92"/>
      <c r="IE81" s="92"/>
      <c r="IF81" s="92"/>
      <c r="IG81" s="92"/>
      <c r="IH81" s="92"/>
      <c r="II81" s="92"/>
      <c r="IJ81" s="92"/>
      <c r="IK81" s="92"/>
      <c r="IL81" s="92"/>
      <c r="IM81" s="92"/>
      <c r="IN81" s="92"/>
      <c r="IO81" s="92"/>
      <c r="IP81" s="92"/>
      <c r="IQ81" s="92"/>
      <c r="IR81" s="92"/>
      <c r="IS81" s="92"/>
      <c r="IT81" s="92"/>
      <c r="IU81" s="92"/>
      <c r="IV81" s="92"/>
    </row>
    <row r="82" spans="1:256" ht="15">
      <c r="A82" s="94"/>
      <c r="B82" s="94"/>
      <c r="C82" s="518" t="s">
        <v>65</v>
      </c>
      <c r="D82" s="98"/>
      <c r="E82" s="98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2"/>
      <c r="HT82" s="92"/>
      <c r="HU82" s="92"/>
      <c r="HV82" s="92"/>
      <c r="HW82" s="92"/>
      <c r="HX82" s="92"/>
      <c r="HY82" s="92"/>
      <c r="HZ82" s="92"/>
      <c r="IA82" s="92"/>
      <c r="IB82" s="92"/>
      <c r="IC82" s="92"/>
      <c r="ID82" s="92"/>
      <c r="IE82" s="92"/>
      <c r="IF82" s="92"/>
      <c r="IG82" s="92"/>
      <c r="IH82" s="92"/>
      <c r="II82" s="92"/>
      <c r="IJ82" s="92"/>
      <c r="IK82" s="92"/>
      <c r="IL82" s="92"/>
      <c r="IM82" s="92"/>
      <c r="IN82" s="92"/>
      <c r="IO82" s="92"/>
      <c r="IP82" s="92"/>
      <c r="IQ82" s="92"/>
      <c r="IR82" s="92"/>
      <c r="IS82" s="92"/>
      <c r="IT82" s="92"/>
      <c r="IU82" s="92"/>
      <c r="IV82" s="92"/>
    </row>
    <row r="83" spans="1:256" ht="15">
      <c r="A83" s="94"/>
      <c r="B83" s="94"/>
      <c r="C83" s="97" t="s">
        <v>137</v>
      </c>
      <c r="D83" s="98"/>
      <c r="E83" s="98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2"/>
      <c r="FG83" s="92"/>
      <c r="FH83" s="92"/>
      <c r="FI83" s="92"/>
      <c r="FJ83" s="92"/>
      <c r="FK83" s="92"/>
      <c r="FL83" s="92"/>
      <c r="FM83" s="92"/>
      <c r="FN83" s="92"/>
      <c r="FO83" s="92"/>
      <c r="FP83" s="92"/>
      <c r="FQ83" s="92"/>
      <c r="FR83" s="92"/>
      <c r="FS83" s="92"/>
      <c r="FT83" s="92"/>
      <c r="FU83" s="92"/>
      <c r="FV83" s="92"/>
      <c r="FW83" s="92"/>
      <c r="FX83" s="92"/>
      <c r="FY83" s="92"/>
      <c r="FZ83" s="92"/>
      <c r="GA83" s="92"/>
      <c r="GB83" s="92"/>
      <c r="GC83" s="92"/>
      <c r="GD83" s="92"/>
      <c r="GE83" s="92"/>
      <c r="GF83" s="92"/>
      <c r="GG83" s="92"/>
      <c r="GH83" s="92"/>
      <c r="GI83" s="92"/>
      <c r="GJ83" s="92"/>
      <c r="GK83" s="92"/>
      <c r="GL83" s="92"/>
      <c r="GM83" s="92"/>
      <c r="GN83" s="92"/>
      <c r="GO83" s="92"/>
      <c r="GP83" s="92"/>
      <c r="GQ83" s="92"/>
      <c r="GR83" s="92"/>
      <c r="GS83" s="92"/>
      <c r="GT83" s="92"/>
      <c r="GU83" s="92"/>
      <c r="GV83" s="92"/>
      <c r="GW83" s="92"/>
      <c r="GX83" s="92"/>
      <c r="GY83" s="92"/>
      <c r="GZ83" s="92"/>
      <c r="HA83" s="92"/>
      <c r="HB83" s="92"/>
      <c r="HC83" s="92"/>
      <c r="HD83" s="92"/>
      <c r="HE83" s="92"/>
      <c r="HF83" s="92"/>
      <c r="HG83" s="92"/>
      <c r="HH83" s="92"/>
      <c r="HI83" s="92"/>
      <c r="HJ83" s="92"/>
      <c r="HK83" s="92"/>
      <c r="HL83" s="92"/>
      <c r="HM83" s="92"/>
      <c r="HN83" s="92"/>
      <c r="HO83" s="92"/>
      <c r="HP83" s="92"/>
      <c r="HQ83" s="92"/>
      <c r="HR83" s="92"/>
      <c r="HS83" s="92"/>
      <c r="HT83" s="92"/>
      <c r="HU83" s="92"/>
      <c r="HV83" s="92"/>
      <c r="HW83" s="92"/>
      <c r="HX83" s="92"/>
      <c r="HY83" s="92"/>
      <c r="HZ83" s="92"/>
      <c r="IA83" s="92"/>
      <c r="IB83" s="92"/>
      <c r="IC83" s="92"/>
      <c r="ID83" s="92"/>
      <c r="IE83" s="92"/>
      <c r="IF83" s="92"/>
      <c r="IG83" s="92"/>
      <c r="IH83" s="92"/>
      <c r="II83" s="92"/>
      <c r="IJ83" s="92"/>
      <c r="IK83" s="92"/>
      <c r="IL83" s="92"/>
      <c r="IM83" s="92"/>
      <c r="IN83" s="92"/>
      <c r="IO83" s="92"/>
      <c r="IP83" s="92"/>
      <c r="IQ83" s="92"/>
      <c r="IR83" s="92"/>
      <c r="IS83" s="92"/>
      <c r="IT83" s="92"/>
      <c r="IU83" s="92"/>
      <c r="IV83" s="92"/>
    </row>
    <row r="84" spans="1:256" ht="15">
      <c r="A84" s="94"/>
      <c r="B84" s="94"/>
      <c r="C84" s="94" t="s">
        <v>96</v>
      </c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2"/>
      <c r="FG84" s="92"/>
      <c r="FH84" s="92"/>
      <c r="FI84" s="92"/>
      <c r="FJ84" s="92"/>
      <c r="FK84" s="92"/>
      <c r="FL84" s="92"/>
      <c r="FM84" s="92"/>
      <c r="FN84" s="92"/>
      <c r="FO84" s="92"/>
      <c r="FP84" s="92"/>
      <c r="FQ84" s="92"/>
      <c r="FR84" s="92"/>
      <c r="FS84" s="92"/>
      <c r="FT84" s="92"/>
      <c r="FU84" s="92"/>
      <c r="FV84" s="92"/>
      <c r="FW84" s="92"/>
      <c r="FX84" s="92"/>
      <c r="FY84" s="92"/>
      <c r="FZ84" s="92"/>
      <c r="GA84" s="92"/>
      <c r="GB84" s="92"/>
      <c r="GC84" s="92"/>
      <c r="GD84" s="92"/>
      <c r="GE84" s="92"/>
      <c r="GF84" s="92"/>
      <c r="GG84" s="92"/>
      <c r="GH84" s="92"/>
      <c r="GI84" s="92"/>
      <c r="GJ84" s="92"/>
      <c r="GK84" s="92"/>
      <c r="GL84" s="92"/>
      <c r="GM84" s="92"/>
      <c r="GN84" s="92"/>
      <c r="GO84" s="92"/>
      <c r="GP84" s="92"/>
      <c r="GQ84" s="92"/>
      <c r="GR84" s="92"/>
      <c r="GS84" s="92"/>
      <c r="GT84" s="92"/>
      <c r="GU84" s="92"/>
      <c r="GV84" s="92"/>
      <c r="GW84" s="92"/>
      <c r="GX84" s="92"/>
      <c r="GY84" s="92"/>
      <c r="GZ84" s="92"/>
      <c r="HA84" s="92"/>
      <c r="HB84" s="92"/>
      <c r="HC84" s="92"/>
      <c r="HD84" s="92"/>
      <c r="HE84" s="92"/>
      <c r="HF84" s="92"/>
      <c r="HG84" s="92"/>
      <c r="HH84" s="92"/>
      <c r="HI84" s="92"/>
      <c r="HJ84" s="92"/>
      <c r="HK84" s="92"/>
      <c r="HL84" s="92"/>
      <c r="HM84" s="92"/>
      <c r="HN84" s="92"/>
      <c r="HO84" s="92"/>
      <c r="HP84" s="92"/>
      <c r="HQ84" s="92"/>
      <c r="HR84" s="92"/>
      <c r="HS84" s="92"/>
      <c r="HT84" s="92"/>
      <c r="HU84" s="92"/>
      <c r="HV84" s="92"/>
      <c r="HW84" s="92"/>
      <c r="HX84" s="92"/>
      <c r="HY84" s="92"/>
      <c r="HZ84" s="92"/>
      <c r="IA84" s="92"/>
      <c r="IB84" s="92"/>
      <c r="IC84" s="92"/>
      <c r="ID84" s="92"/>
      <c r="IE84" s="92"/>
      <c r="IF84" s="92"/>
      <c r="IG84" s="92"/>
      <c r="IH84" s="92"/>
      <c r="II84" s="92"/>
      <c r="IJ84" s="92"/>
      <c r="IK84" s="92"/>
      <c r="IL84" s="92"/>
      <c r="IM84" s="92"/>
      <c r="IN84" s="92"/>
      <c r="IO84" s="92"/>
      <c r="IP84" s="92"/>
      <c r="IQ84" s="92"/>
      <c r="IR84" s="92"/>
      <c r="IS84" s="92"/>
      <c r="IT84" s="92"/>
      <c r="IU84" s="92"/>
      <c r="IV84" s="92"/>
    </row>
    <row r="85" spans="1:256" ht="15">
      <c r="A85" s="94"/>
      <c r="B85" s="94"/>
      <c r="C85" s="94" t="s">
        <v>95</v>
      </c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FG85" s="92"/>
      <c r="FH85" s="92"/>
      <c r="FI85" s="92"/>
      <c r="FJ85" s="92"/>
      <c r="FK85" s="92"/>
      <c r="FL85" s="92"/>
      <c r="FM85" s="92"/>
      <c r="FN85" s="92"/>
      <c r="FO85" s="92"/>
      <c r="FP85" s="92"/>
      <c r="FQ85" s="92"/>
      <c r="FR85" s="92"/>
      <c r="FS85" s="92"/>
      <c r="FT85" s="92"/>
      <c r="FU85" s="92"/>
      <c r="FV85" s="92"/>
      <c r="FW85" s="92"/>
      <c r="FX85" s="92"/>
      <c r="FY85" s="92"/>
      <c r="FZ85" s="92"/>
      <c r="GA85" s="92"/>
      <c r="GB85" s="92"/>
      <c r="GC85" s="92"/>
      <c r="GD85" s="92"/>
      <c r="GE85" s="92"/>
      <c r="GF85" s="92"/>
      <c r="GG85" s="92"/>
      <c r="GH85" s="92"/>
      <c r="GI85" s="92"/>
      <c r="GJ85" s="92"/>
      <c r="GK85" s="92"/>
      <c r="GL85" s="92"/>
      <c r="GM85" s="92"/>
      <c r="GN85" s="92"/>
      <c r="GO85" s="92"/>
      <c r="GP85" s="92"/>
      <c r="GQ85" s="92"/>
      <c r="GR85" s="92"/>
      <c r="GS85" s="92"/>
      <c r="GT85" s="92"/>
      <c r="GU85" s="92"/>
      <c r="GV85" s="92"/>
      <c r="GW85" s="92"/>
      <c r="GX85" s="92"/>
      <c r="GY85" s="92"/>
      <c r="GZ85" s="92"/>
      <c r="HA85" s="92"/>
      <c r="HB85" s="92"/>
      <c r="HC85" s="92"/>
      <c r="HD85" s="92"/>
      <c r="HE85" s="92"/>
      <c r="HF85" s="92"/>
      <c r="HG85" s="92"/>
      <c r="HH85" s="92"/>
      <c r="HI85" s="92"/>
      <c r="HJ85" s="92"/>
      <c r="HK85" s="92"/>
      <c r="HL85" s="92"/>
      <c r="HM85" s="92"/>
      <c r="HN85" s="92"/>
      <c r="HO85" s="92"/>
      <c r="HP85" s="92"/>
      <c r="HQ85" s="92"/>
      <c r="HR85" s="92"/>
      <c r="HS85" s="92"/>
      <c r="HT85" s="92"/>
      <c r="HU85" s="92"/>
      <c r="HV85" s="92"/>
      <c r="HW85" s="92"/>
      <c r="HX85" s="92"/>
      <c r="HY85" s="92"/>
      <c r="HZ85" s="92"/>
      <c r="IA85" s="92"/>
      <c r="IB85" s="92"/>
      <c r="IC85" s="92"/>
      <c r="ID85" s="92"/>
      <c r="IE85" s="92"/>
      <c r="IF85" s="92"/>
      <c r="IG85" s="92"/>
      <c r="IH85" s="92"/>
      <c r="II85" s="92"/>
      <c r="IJ85" s="92"/>
      <c r="IK85" s="92"/>
      <c r="IL85" s="92"/>
      <c r="IM85" s="92"/>
      <c r="IN85" s="92"/>
      <c r="IO85" s="92"/>
      <c r="IP85" s="92"/>
      <c r="IQ85" s="92"/>
      <c r="IR85" s="92"/>
      <c r="IS85" s="92"/>
      <c r="IT85" s="92"/>
      <c r="IU85" s="92"/>
      <c r="IV85" s="92"/>
    </row>
    <row r="86" spans="1:256" ht="15">
      <c r="A86" s="94"/>
      <c r="B86" s="94"/>
      <c r="C86" s="94" t="s">
        <v>119</v>
      </c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FG86" s="92"/>
      <c r="FH86" s="92"/>
      <c r="FI86" s="92"/>
      <c r="FJ86" s="92"/>
      <c r="FK86" s="92"/>
      <c r="FL86" s="92"/>
      <c r="FM86" s="92"/>
      <c r="FN86" s="92"/>
      <c r="FO86" s="92"/>
      <c r="FP86" s="92"/>
      <c r="FQ86" s="92"/>
      <c r="FR86" s="92"/>
      <c r="FS86" s="92"/>
      <c r="FT86" s="92"/>
      <c r="FU86" s="92"/>
      <c r="FV86" s="92"/>
      <c r="FW86" s="92"/>
      <c r="FX86" s="92"/>
      <c r="FY86" s="92"/>
      <c r="FZ86" s="92"/>
      <c r="GA86" s="92"/>
      <c r="GB86" s="92"/>
      <c r="GC86" s="92"/>
      <c r="GD86" s="92"/>
      <c r="GE86" s="92"/>
      <c r="GF86" s="92"/>
      <c r="GG86" s="92"/>
      <c r="GH86" s="92"/>
      <c r="GI86" s="92"/>
      <c r="GJ86" s="92"/>
      <c r="GK86" s="92"/>
      <c r="GL86" s="92"/>
      <c r="GM86" s="92"/>
      <c r="GN86" s="92"/>
      <c r="GO86" s="92"/>
      <c r="GP86" s="92"/>
      <c r="GQ86" s="92"/>
      <c r="GR86" s="92"/>
      <c r="GS86" s="92"/>
      <c r="GT86" s="92"/>
      <c r="GU86" s="92"/>
      <c r="GV86" s="92"/>
      <c r="GW86" s="92"/>
      <c r="GX86" s="92"/>
      <c r="GY86" s="92"/>
      <c r="GZ86" s="92"/>
      <c r="HA86" s="92"/>
      <c r="HB86" s="92"/>
      <c r="HC86" s="92"/>
      <c r="HD86" s="92"/>
      <c r="HE86" s="92"/>
      <c r="HF86" s="92"/>
      <c r="HG86" s="92"/>
      <c r="HH86" s="92"/>
      <c r="HI86" s="92"/>
      <c r="HJ86" s="92"/>
      <c r="HK86" s="92"/>
      <c r="HL86" s="92"/>
      <c r="HM86" s="92"/>
      <c r="HN86" s="92"/>
      <c r="HO86" s="92"/>
      <c r="HP86" s="92"/>
      <c r="HQ86" s="92"/>
      <c r="HR86" s="92"/>
      <c r="HS86" s="92"/>
      <c r="HT86" s="92"/>
      <c r="HU86" s="92"/>
      <c r="HV86" s="92"/>
      <c r="HW86" s="92"/>
      <c r="HX86" s="92"/>
      <c r="HY86" s="92"/>
      <c r="HZ86" s="92"/>
      <c r="IA86" s="92"/>
      <c r="IB86" s="92"/>
      <c r="IC86" s="92"/>
      <c r="ID86" s="92"/>
      <c r="IE86" s="92"/>
      <c r="IF86" s="92"/>
      <c r="IG86" s="92"/>
      <c r="IH86" s="92"/>
      <c r="II86" s="92"/>
      <c r="IJ86" s="92"/>
      <c r="IK86" s="92"/>
      <c r="IL86" s="92"/>
      <c r="IM86" s="92"/>
      <c r="IN86" s="92"/>
      <c r="IO86" s="92"/>
      <c r="IP86" s="92"/>
      <c r="IQ86" s="92"/>
      <c r="IR86" s="92"/>
      <c r="IS86" s="92"/>
      <c r="IT86" s="92"/>
      <c r="IU86" s="92"/>
      <c r="IV86" s="92"/>
    </row>
    <row r="87" spans="2:256" ht="15">
      <c r="B87" s="4"/>
      <c r="C87" s="4"/>
      <c r="D87" s="100"/>
      <c r="FG87" s="92"/>
      <c r="FH87" s="92"/>
      <c r="FI87" s="92"/>
      <c r="FJ87" s="92"/>
      <c r="FK87" s="92"/>
      <c r="FL87" s="92"/>
      <c r="FM87" s="92"/>
      <c r="FN87" s="92"/>
      <c r="FO87" s="92"/>
      <c r="FP87" s="92"/>
      <c r="FQ87" s="92"/>
      <c r="FR87" s="92"/>
      <c r="FS87" s="92"/>
      <c r="FT87" s="92"/>
      <c r="FU87" s="92"/>
      <c r="FV87" s="92"/>
      <c r="FW87" s="92"/>
      <c r="FX87" s="92"/>
      <c r="FY87" s="92"/>
      <c r="FZ87" s="92"/>
      <c r="GA87" s="92"/>
      <c r="GB87" s="92"/>
      <c r="GC87" s="92"/>
      <c r="GD87" s="92"/>
      <c r="GE87" s="92"/>
      <c r="GF87" s="92"/>
      <c r="GG87" s="92"/>
      <c r="GH87" s="92"/>
      <c r="GI87" s="92"/>
      <c r="GJ87" s="92"/>
      <c r="GK87" s="92"/>
      <c r="GL87" s="92"/>
      <c r="GM87" s="92"/>
      <c r="GN87" s="92"/>
      <c r="GO87" s="92"/>
      <c r="GP87" s="92"/>
      <c r="GQ87" s="92"/>
      <c r="GR87" s="92"/>
      <c r="GS87" s="92"/>
      <c r="GT87" s="92"/>
      <c r="GU87" s="92"/>
      <c r="GV87" s="92"/>
      <c r="GW87" s="92"/>
      <c r="GX87" s="92"/>
      <c r="GY87" s="92"/>
      <c r="GZ87" s="92"/>
      <c r="HA87" s="92"/>
      <c r="HB87" s="92"/>
      <c r="HC87" s="92"/>
      <c r="HD87" s="92"/>
      <c r="HE87" s="92"/>
      <c r="HF87" s="92"/>
      <c r="HG87" s="92"/>
      <c r="HH87" s="92"/>
      <c r="HI87" s="92"/>
      <c r="HJ87" s="92"/>
      <c r="HK87" s="92"/>
      <c r="HL87" s="92"/>
      <c r="HM87" s="92"/>
      <c r="HN87" s="92"/>
      <c r="HO87" s="92"/>
      <c r="HP87" s="92"/>
      <c r="HQ87" s="92"/>
      <c r="HR87" s="92"/>
      <c r="HS87" s="92"/>
      <c r="HT87" s="92"/>
      <c r="HU87" s="92"/>
      <c r="HV87" s="92"/>
      <c r="HW87" s="92"/>
      <c r="HX87" s="92"/>
      <c r="HY87" s="92"/>
      <c r="HZ87" s="92"/>
      <c r="IA87" s="92"/>
      <c r="IB87" s="92"/>
      <c r="IC87" s="92"/>
      <c r="ID87" s="92"/>
      <c r="IE87" s="92"/>
      <c r="IF87" s="92"/>
      <c r="IG87" s="92"/>
      <c r="IH87" s="92"/>
      <c r="II87" s="92"/>
      <c r="IJ87" s="92"/>
      <c r="IK87" s="92"/>
      <c r="IL87" s="92"/>
      <c r="IM87" s="92"/>
      <c r="IN87" s="92"/>
      <c r="IO87" s="92"/>
      <c r="IP87" s="92"/>
      <c r="IQ87" s="92"/>
      <c r="IR87" s="92"/>
      <c r="IS87" s="92"/>
      <c r="IT87" s="92"/>
      <c r="IU87" s="92"/>
      <c r="IV87" s="92"/>
    </row>
    <row r="88" spans="2:256" ht="15">
      <c r="B88" s="4"/>
      <c r="C88" s="4"/>
      <c r="FG88" s="92"/>
      <c r="FH88" s="92"/>
      <c r="FI88" s="92"/>
      <c r="FJ88" s="92"/>
      <c r="FK88" s="92"/>
      <c r="FL88" s="92"/>
      <c r="FM88" s="92"/>
      <c r="FN88" s="92"/>
      <c r="FO88" s="92"/>
      <c r="FP88" s="92"/>
      <c r="FQ88" s="92"/>
      <c r="FR88" s="92"/>
      <c r="FS88" s="92"/>
      <c r="FT88" s="92"/>
      <c r="FU88" s="92"/>
      <c r="FV88" s="92"/>
      <c r="FW88" s="92"/>
      <c r="FX88" s="92"/>
      <c r="FY88" s="92"/>
      <c r="FZ88" s="92"/>
      <c r="GA88" s="92"/>
      <c r="GB88" s="92"/>
      <c r="GC88" s="92"/>
      <c r="GD88" s="92"/>
      <c r="GE88" s="92"/>
      <c r="GF88" s="92"/>
      <c r="GG88" s="92"/>
      <c r="GH88" s="92"/>
      <c r="GI88" s="92"/>
      <c r="GJ88" s="92"/>
      <c r="GK88" s="92"/>
      <c r="GL88" s="92"/>
      <c r="GM88" s="92"/>
      <c r="GN88" s="92"/>
      <c r="GO88" s="92"/>
      <c r="GP88" s="92"/>
      <c r="GQ88" s="92"/>
      <c r="GR88" s="92"/>
      <c r="GS88" s="92"/>
      <c r="GT88" s="92"/>
      <c r="GU88" s="92"/>
      <c r="GV88" s="92"/>
      <c r="GW88" s="92"/>
      <c r="GX88" s="92"/>
      <c r="GY88" s="92"/>
      <c r="GZ88" s="92"/>
      <c r="HA88" s="92"/>
      <c r="HB88" s="92"/>
      <c r="HC88" s="92"/>
      <c r="HD88" s="92"/>
      <c r="HE88" s="92"/>
      <c r="HF88" s="92"/>
      <c r="HG88" s="92"/>
      <c r="HH88" s="92"/>
      <c r="HI88" s="92"/>
      <c r="HJ88" s="92"/>
      <c r="HK88" s="92"/>
      <c r="HL88" s="92"/>
      <c r="HM88" s="92"/>
      <c r="HN88" s="92"/>
      <c r="HO88" s="92"/>
      <c r="HP88" s="92"/>
      <c r="HQ88" s="92"/>
      <c r="HR88" s="92"/>
      <c r="HS88" s="92"/>
      <c r="HT88" s="92"/>
      <c r="HU88" s="92"/>
      <c r="HV88" s="92"/>
      <c r="HW88" s="92"/>
      <c r="HX88" s="92"/>
      <c r="HY88" s="92"/>
      <c r="HZ88" s="92"/>
      <c r="IA88" s="92"/>
      <c r="IB88" s="92"/>
      <c r="IC88" s="92"/>
      <c r="ID88" s="92"/>
      <c r="IE88" s="92"/>
      <c r="IF88" s="92"/>
      <c r="IG88" s="92"/>
      <c r="IH88" s="92"/>
      <c r="II88" s="92"/>
      <c r="IJ88" s="92"/>
      <c r="IK88" s="92"/>
      <c r="IL88" s="92"/>
      <c r="IM88" s="92"/>
      <c r="IN88" s="92"/>
      <c r="IO88" s="92"/>
      <c r="IP88" s="92"/>
      <c r="IQ88" s="92"/>
      <c r="IR88" s="92"/>
      <c r="IS88" s="92"/>
      <c r="IT88" s="92"/>
      <c r="IU88" s="92"/>
      <c r="IV88" s="92"/>
    </row>
    <row r="89" spans="2:256" ht="15">
      <c r="B89" s="4"/>
      <c r="C89" s="4"/>
      <c r="FG89" s="92"/>
      <c r="FH89" s="92"/>
      <c r="FI89" s="92"/>
      <c r="FJ89" s="92"/>
      <c r="FK89" s="92"/>
      <c r="FL89" s="92"/>
      <c r="FM89" s="92"/>
      <c r="FN89" s="92"/>
      <c r="FO89" s="92"/>
      <c r="FP89" s="92"/>
      <c r="FQ89" s="92"/>
      <c r="FR89" s="92"/>
      <c r="FS89" s="92"/>
      <c r="FT89" s="92"/>
      <c r="FU89" s="92"/>
      <c r="FV89" s="92"/>
      <c r="FW89" s="92"/>
      <c r="FX89" s="92"/>
      <c r="FY89" s="92"/>
      <c r="FZ89" s="92"/>
      <c r="GA89" s="92"/>
      <c r="GB89" s="92"/>
      <c r="GC89" s="92"/>
      <c r="GD89" s="92"/>
      <c r="GE89" s="92"/>
      <c r="GF89" s="92"/>
      <c r="GG89" s="92"/>
      <c r="GH89" s="92"/>
      <c r="GI89" s="92"/>
      <c r="GJ89" s="92"/>
      <c r="GK89" s="92"/>
      <c r="GL89" s="92"/>
      <c r="GM89" s="92"/>
      <c r="GN89" s="92"/>
      <c r="GO89" s="92"/>
      <c r="GP89" s="92"/>
      <c r="GQ89" s="92"/>
      <c r="GR89" s="92"/>
      <c r="GS89" s="92"/>
      <c r="GT89" s="92"/>
      <c r="GU89" s="92"/>
      <c r="GV89" s="92"/>
      <c r="GW89" s="92"/>
      <c r="GX89" s="92"/>
      <c r="GY89" s="92"/>
      <c r="GZ89" s="92"/>
      <c r="HA89" s="92"/>
      <c r="HB89" s="92"/>
      <c r="HC89" s="92"/>
      <c r="HD89" s="92"/>
      <c r="HE89" s="92"/>
      <c r="HF89" s="92"/>
      <c r="HG89" s="92"/>
      <c r="HH89" s="92"/>
      <c r="HI89" s="92"/>
      <c r="HJ89" s="92"/>
      <c r="HK89" s="92"/>
      <c r="HL89" s="92"/>
      <c r="HM89" s="92"/>
      <c r="HN89" s="92"/>
      <c r="HO89" s="92"/>
      <c r="HP89" s="92"/>
      <c r="HQ89" s="92"/>
      <c r="HR89" s="92"/>
      <c r="HS89" s="92"/>
      <c r="HT89" s="92"/>
      <c r="HU89" s="92"/>
      <c r="HV89" s="92"/>
      <c r="HW89" s="92"/>
      <c r="HX89" s="92"/>
      <c r="HY89" s="92"/>
      <c r="HZ89" s="92"/>
      <c r="IA89" s="92"/>
      <c r="IB89" s="92"/>
      <c r="IC89" s="92"/>
      <c r="ID89" s="92"/>
      <c r="IE89" s="92"/>
      <c r="IF89" s="92"/>
      <c r="IG89" s="92"/>
      <c r="IH89" s="92"/>
      <c r="II89" s="92"/>
      <c r="IJ89" s="92"/>
      <c r="IK89" s="92"/>
      <c r="IL89" s="92"/>
      <c r="IM89" s="92"/>
      <c r="IN89" s="92"/>
      <c r="IO89" s="92"/>
      <c r="IP89" s="92"/>
      <c r="IQ89" s="92"/>
      <c r="IR89" s="92"/>
      <c r="IS89" s="92"/>
      <c r="IT89" s="92"/>
      <c r="IU89" s="92"/>
      <c r="IV89" s="92"/>
    </row>
    <row r="90" spans="2:256" ht="15">
      <c r="B90" s="4"/>
      <c r="C90" s="109"/>
      <c r="FG90" s="92"/>
      <c r="FH90" s="92"/>
      <c r="FI90" s="92"/>
      <c r="FJ90" s="92"/>
      <c r="FK90" s="92"/>
      <c r="FL90" s="92"/>
      <c r="FM90" s="92"/>
      <c r="FN90" s="92"/>
      <c r="FO90" s="92"/>
      <c r="FP90" s="92"/>
      <c r="FQ90" s="92"/>
      <c r="FR90" s="92"/>
      <c r="FS90" s="92"/>
      <c r="FT90" s="92"/>
      <c r="FU90" s="92"/>
      <c r="FV90" s="92"/>
      <c r="FW90" s="92"/>
      <c r="FX90" s="92"/>
      <c r="FY90" s="92"/>
      <c r="FZ90" s="92"/>
      <c r="GA90" s="92"/>
      <c r="GB90" s="92"/>
      <c r="GC90" s="92"/>
      <c r="GD90" s="92"/>
      <c r="GE90" s="92"/>
      <c r="GF90" s="92"/>
      <c r="GG90" s="92"/>
      <c r="GH90" s="92"/>
      <c r="GI90" s="92"/>
      <c r="GJ90" s="92"/>
      <c r="GK90" s="92"/>
      <c r="GL90" s="92"/>
      <c r="GM90" s="92"/>
      <c r="GN90" s="92"/>
      <c r="GO90" s="92"/>
      <c r="GP90" s="92"/>
      <c r="GQ90" s="92"/>
      <c r="GR90" s="92"/>
      <c r="GS90" s="92"/>
      <c r="GT90" s="92"/>
      <c r="GU90" s="92"/>
      <c r="GV90" s="92"/>
      <c r="GW90" s="92"/>
      <c r="GX90" s="92"/>
      <c r="GY90" s="92"/>
      <c r="GZ90" s="92"/>
      <c r="HA90" s="92"/>
      <c r="HB90" s="92"/>
      <c r="HC90" s="92"/>
      <c r="HD90" s="92"/>
      <c r="HE90" s="92"/>
      <c r="HF90" s="92"/>
      <c r="HG90" s="92"/>
      <c r="HH90" s="92"/>
      <c r="HI90" s="92"/>
      <c r="HJ90" s="92"/>
      <c r="HK90" s="92"/>
      <c r="HL90" s="92"/>
      <c r="HM90" s="92"/>
      <c r="HN90" s="92"/>
      <c r="HO90" s="92"/>
      <c r="HP90" s="92"/>
      <c r="HQ90" s="92"/>
      <c r="HR90" s="92"/>
      <c r="HS90" s="92"/>
      <c r="HT90" s="92"/>
      <c r="HU90" s="92"/>
      <c r="HV90" s="92"/>
      <c r="HW90" s="92"/>
      <c r="HX90" s="92"/>
      <c r="HY90" s="92"/>
      <c r="HZ90" s="92"/>
      <c r="IA90" s="92"/>
      <c r="IB90" s="92"/>
      <c r="IC90" s="92"/>
      <c r="ID90" s="92"/>
      <c r="IE90" s="92"/>
      <c r="IF90" s="92"/>
      <c r="IG90" s="92"/>
      <c r="IH90" s="92"/>
      <c r="II90" s="92"/>
      <c r="IJ90" s="92"/>
      <c r="IK90" s="92"/>
      <c r="IL90" s="92"/>
      <c r="IM90" s="92"/>
      <c r="IN90" s="92"/>
      <c r="IO90" s="92"/>
      <c r="IP90" s="92"/>
      <c r="IQ90" s="92"/>
      <c r="IR90" s="92"/>
      <c r="IS90" s="92"/>
      <c r="IT90" s="92"/>
      <c r="IU90" s="92"/>
      <c r="IV90" s="92"/>
    </row>
    <row r="91" spans="2:256" ht="15">
      <c r="B91" s="93"/>
      <c r="C91" s="108"/>
      <c r="FG91" s="92"/>
      <c r="FH91" s="92"/>
      <c r="FI91" s="92"/>
      <c r="FJ91" s="92"/>
      <c r="FK91" s="92"/>
      <c r="FL91" s="92"/>
      <c r="FM91" s="92"/>
      <c r="FN91" s="92"/>
      <c r="FO91" s="92"/>
      <c r="FP91" s="92"/>
      <c r="FQ91" s="92"/>
      <c r="FR91" s="92"/>
      <c r="FS91" s="92"/>
      <c r="FT91" s="92"/>
      <c r="FU91" s="92"/>
      <c r="FV91" s="92"/>
      <c r="FW91" s="92"/>
      <c r="FX91" s="92"/>
      <c r="FY91" s="92"/>
      <c r="FZ91" s="92"/>
      <c r="GA91" s="92"/>
      <c r="GB91" s="92"/>
      <c r="GC91" s="92"/>
      <c r="GD91" s="92"/>
      <c r="GE91" s="92"/>
      <c r="GF91" s="92"/>
      <c r="GG91" s="92"/>
      <c r="GH91" s="92"/>
      <c r="GI91" s="92"/>
      <c r="GJ91" s="92"/>
      <c r="GK91" s="92"/>
      <c r="GL91" s="92"/>
      <c r="GM91" s="92"/>
      <c r="GN91" s="92"/>
      <c r="GO91" s="92"/>
      <c r="GP91" s="92"/>
      <c r="GQ91" s="92"/>
      <c r="GR91" s="92"/>
      <c r="GS91" s="92"/>
      <c r="GT91" s="92"/>
      <c r="GU91" s="92"/>
      <c r="GV91" s="92"/>
      <c r="GW91" s="92"/>
      <c r="GX91" s="92"/>
      <c r="GY91" s="92"/>
      <c r="GZ91" s="92"/>
      <c r="HA91" s="92"/>
      <c r="HB91" s="92"/>
      <c r="HC91" s="92"/>
      <c r="HD91" s="92"/>
      <c r="HE91" s="92"/>
      <c r="HF91" s="92"/>
      <c r="HG91" s="92"/>
      <c r="HH91" s="92"/>
      <c r="HI91" s="92"/>
      <c r="HJ91" s="92"/>
      <c r="HK91" s="92"/>
      <c r="HL91" s="92"/>
      <c r="HM91" s="92"/>
      <c r="HN91" s="92"/>
      <c r="HO91" s="92"/>
      <c r="HP91" s="92"/>
      <c r="HQ91" s="92"/>
      <c r="HR91" s="92"/>
      <c r="HS91" s="92"/>
      <c r="HT91" s="92"/>
      <c r="HU91" s="92"/>
      <c r="HV91" s="92"/>
      <c r="HW91" s="92"/>
      <c r="HX91" s="92"/>
      <c r="HY91" s="92"/>
      <c r="HZ91" s="92"/>
      <c r="IA91" s="92"/>
      <c r="IB91" s="92"/>
      <c r="IC91" s="92"/>
      <c r="ID91" s="92"/>
      <c r="IE91" s="92"/>
      <c r="IF91" s="92"/>
      <c r="IG91" s="92"/>
      <c r="IH91" s="92"/>
      <c r="II91" s="92"/>
      <c r="IJ91" s="92"/>
      <c r="IK91" s="92"/>
      <c r="IL91" s="92"/>
      <c r="IM91" s="92"/>
      <c r="IN91" s="92"/>
      <c r="IO91" s="92"/>
      <c r="IP91" s="92"/>
      <c r="IQ91" s="92"/>
      <c r="IR91" s="92"/>
      <c r="IS91" s="92"/>
      <c r="IT91" s="92"/>
      <c r="IU91" s="92"/>
      <c r="IV91" s="92"/>
    </row>
    <row r="92" spans="2:256" ht="15">
      <c r="B92" s="93"/>
      <c r="C92" s="110"/>
      <c r="FG92" s="92"/>
      <c r="FH92" s="92"/>
      <c r="FI92" s="92"/>
      <c r="FJ92" s="92"/>
      <c r="FK92" s="92"/>
      <c r="FL92" s="92"/>
      <c r="FM92" s="92"/>
      <c r="FN92" s="92"/>
      <c r="FO92" s="92"/>
      <c r="FP92" s="92"/>
      <c r="FQ92" s="92"/>
      <c r="FR92" s="92"/>
      <c r="FS92" s="92"/>
      <c r="FT92" s="92"/>
      <c r="FU92" s="92"/>
      <c r="FV92" s="92"/>
      <c r="FW92" s="92"/>
      <c r="FX92" s="92"/>
      <c r="FY92" s="92"/>
      <c r="FZ92" s="92"/>
      <c r="GA92" s="92"/>
      <c r="GB92" s="92"/>
      <c r="GC92" s="92"/>
      <c r="GD92" s="92"/>
      <c r="GE92" s="92"/>
      <c r="GF92" s="92"/>
      <c r="GG92" s="92"/>
      <c r="GH92" s="92"/>
      <c r="GI92" s="92"/>
      <c r="GJ92" s="92"/>
      <c r="GK92" s="92"/>
      <c r="GL92" s="92"/>
      <c r="GM92" s="92"/>
      <c r="GN92" s="92"/>
      <c r="GO92" s="92"/>
      <c r="GP92" s="92"/>
      <c r="GQ92" s="92"/>
      <c r="GR92" s="92"/>
      <c r="GS92" s="92"/>
      <c r="GT92" s="92"/>
      <c r="GU92" s="92"/>
      <c r="GV92" s="92"/>
      <c r="GW92" s="92"/>
      <c r="GX92" s="92"/>
      <c r="GY92" s="92"/>
      <c r="GZ92" s="92"/>
      <c r="HA92" s="92"/>
      <c r="HB92" s="92"/>
      <c r="HC92" s="92"/>
      <c r="HD92" s="92"/>
      <c r="HE92" s="92"/>
      <c r="HF92" s="92"/>
      <c r="HG92" s="92"/>
      <c r="HH92" s="92"/>
      <c r="HI92" s="92"/>
      <c r="HJ92" s="92"/>
      <c r="HK92" s="92"/>
      <c r="HL92" s="92"/>
      <c r="HM92" s="92"/>
      <c r="HN92" s="92"/>
      <c r="HO92" s="92"/>
      <c r="HP92" s="92"/>
      <c r="HQ92" s="92"/>
      <c r="HR92" s="92"/>
      <c r="HS92" s="92"/>
      <c r="HT92" s="92"/>
      <c r="HU92" s="92"/>
      <c r="HV92" s="92"/>
      <c r="HW92" s="92"/>
      <c r="HX92" s="92"/>
      <c r="HY92" s="92"/>
      <c r="HZ92" s="92"/>
      <c r="IA92" s="92"/>
      <c r="IB92" s="92"/>
      <c r="IC92" s="92"/>
      <c r="ID92" s="92"/>
      <c r="IE92" s="92"/>
      <c r="IF92" s="92"/>
      <c r="IG92" s="92"/>
      <c r="IH92" s="92"/>
      <c r="II92" s="92"/>
      <c r="IJ92" s="92"/>
      <c r="IK92" s="92"/>
      <c r="IL92" s="92"/>
      <c r="IM92" s="92"/>
      <c r="IN92" s="92"/>
      <c r="IO92" s="92"/>
      <c r="IP92" s="92"/>
      <c r="IQ92" s="92"/>
      <c r="IR92" s="92"/>
      <c r="IS92" s="92"/>
      <c r="IT92" s="92"/>
      <c r="IU92" s="92"/>
      <c r="IV92" s="92"/>
    </row>
    <row r="94" ht="15">
      <c r="B94" s="101"/>
    </row>
    <row r="95" ht="15">
      <c r="B95" s="93"/>
    </row>
    <row r="96" ht="15">
      <c r="B96" s="93"/>
    </row>
  </sheetData>
  <sheetProtection/>
  <mergeCells count="44">
    <mergeCell ref="A28:A29"/>
    <mergeCell ref="A32:A33"/>
    <mergeCell ref="A35:A36"/>
    <mergeCell ref="A37:A38"/>
    <mergeCell ref="A18:A19"/>
    <mergeCell ref="B18:B19"/>
    <mergeCell ref="A20:A21"/>
    <mergeCell ref="B32:B33"/>
    <mergeCell ref="A2:AT2"/>
    <mergeCell ref="A3:AT3"/>
    <mergeCell ref="A4:AT4"/>
    <mergeCell ref="A7:AT7"/>
    <mergeCell ref="A5:AT5"/>
    <mergeCell ref="AE10:AL10"/>
    <mergeCell ref="B73:C73"/>
    <mergeCell ref="AE8:AT9"/>
    <mergeCell ref="B70:C70"/>
    <mergeCell ref="B57:D57"/>
    <mergeCell ref="B20:B21"/>
    <mergeCell ref="B35:B36"/>
    <mergeCell ref="B37:B38"/>
    <mergeCell ref="B72:C72"/>
    <mergeCell ref="B68:C68"/>
    <mergeCell ref="B48:C48"/>
    <mergeCell ref="A1:AU1"/>
    <mergeCell ref="A6:AT6"/>
    <mergeCell ref="A8:A13"/>
    <mergeCell ref="D8:D13"/>
    <mergeCell ref="C8:C13"/>
    <mergeCell ref="W10:AD10"/>
    <mergeCell ref="O8:AD9"/>
    <mergeCell ref="O10:V10"/>
    <mergeCell ref="E12:N12"/>
    <mergeCell ref="O12:V12"/>
    <mergeCell ref="B69:C69"/>
    <mergeCell ref="AU8:AU13"/>
    <mergeCell ref="B28:B29"/>
    <mergeCell ref="B8:B13"/>
    <mergeCell ref="E8:N10"/>
    <mergeCell ref="AM12:AT12"/>
    <mergeCell ref="W12:AD12"/>
    <mergeCell ref="AE12:AL12"/>
    <mergeCell ref="AM10:AT10"/>
    <mergeCell ref="B24:C24"/>
  </mergeCells>
  <printOptions gridLines="1" horizontalCentered="1" verticalCentered="1"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1"/>
  <sheetViews>
    <sheetView zoomScale="62" zoomScaleNormal="62" zoomScalePageLayoutView="0" workbookViewId="0" topLeftCell="A1">
      <selection activeCell="C15" sqref="C15"/>
    </sheetView>
  </sheetViews>
  <sheetFormatPr defaultColWidth="9.140625" defaultRowHeight="15"/>
  <cols>
    <col min="3" max="3" width="43.28125" style="0" customWidth="1"/>
    <col min="12" max="12" width="7.421875" style="0" customWidth="1"/>
    <col min="13" max="13" width="8.28125" style="0" customWidth="1"/>
    <col min="14" max="14" width="7.140625" style="0" customWidth="1"/>
    <col min="17" max="17" width="7.57421875" style="0" customWidth="1"/>
    <col min="18" max="19" width="7.28125" style="0" customWidth="1"/>
    <col min="20" max="20" width="7.140625" style="0" customWidth="1"/>
    <col min="21" max="21" width="8.00390625" style="0" customWidth="1"/>
    <col min="22" max="22" width="7.7109375" style="0" customWidth="1"/>
    <col min="23" max="23" width="6.28125" style="0" customWidth="1"/>
    <col min="24" max="24" width="6.8515625" style="0" customWidth="1"/>
    <col min="25" max="25" width="7.421875" style="0" customWidth="1"/>
    <col min="26" max="26" width="7.00390625" style="0" customWidth="1"/>
    <col min="27" max="27" width="5.57421875" style="0" customWidth="1"/>
    <col min="28" max="28" width="7.421875" style="0" customWidth="1"/>
    <col min="29" max="29" width="6.7109375" style="0" customWidth="1"/>
  </cols>
  <sheetData>
    <row r="1" spans="1:29" ht="15.75" thickTop="1">
      <c r="A1" s="185" t="s">
        <v>51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7"/>
    </row>
    <row r="2" spans="1:30" ht="15">
      <c r="A2" s="188" t="s">
        <v>49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3"/>
    </row>
    <row r="3" spans="1:29" ht="15">
      <c r="A3" s="188" t="s">
        <v>50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90"/>
    </row>
    <row r="4" spans="1:29" ht="15">
      <c r="A4" s="188" t="s">
        <v>41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</row>
    <row r="5" spans="1:30" ht="15">
      <c r="A5" s="20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3"/>
    </row>
    <row r="6" spans="1:30" ht="15">
      <c r="A6" s="202" t="s">
        <v>31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3"/>
    </row>
    <row r="7" spans="1:30" ht="15.75" thickBot="1">
      <c r="A7" s="203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3"/>
    </row>
    <row r="8" spans="1:29" ht="15.75" thickTop="1">
      <c r="A8" s="199" t="s">
        <v>32</v>
      </c>
      <c r="B8" s="196" t="s">
        <v>0</v>
      </c>
      <c r="C8" s="199" t="s">
        <v>1</v>
      </c>
      <c r="D8" s="196" t="s">
        <v>2</v>
      </c>
      <c r="E8" s="185" t="s">
        <v>21</v>
      </c>
      <c r="F8" s="186"/>
      <c r="G8" s="186"/>
      <c r="H8" s="186"/>
      <c r="I8" s="186"/>
      <c r="J8" s="186"/>
      <c r="K8" s="187"/>
      <c r="L8" s="185" t="s">
        <v>3</v>
      </c>
      <c r="M8" s="186"/>
      <c r="N8" s="186"/>
      <c r="O8" s="186"/>
      <c r="P8" s="186"/>
      <c r="Q8" s="187"/>
      <c r="R8" s="185" t="s">
        <v>14</v>
      </c>
      <c r="S8" s="186"/>
      <c r="T8" s="186"/>
      <c r="U8" s="186"/>
      <c r="V8" s="186"/>
      <c r="W8" s="187"/>
      <c r="X8" s="185" t="s">
        <v>17</v>
      </c>
      <c r="Y8" s="186"/>
      <c r="Z8" s="186"/>
      <c r="AA8" s="186"/>
      <c r="AB8" s="186"/>
      <c r="AC8" s="187"/>
    </row>
    <row r="9" spans="1:29" ht="15">
      <c r="A9" s="200"/>
      <c r="B9" s="197"/>
      <c r="C9" s="200"/>
      <c r="D9" s="197"/>
      <c r="E9" s="188"/>
      <c r="F9" s="189"/>
      <c r="G9" s="189"/>
      <c r="H9" s="189"/>
      <c r="I9" s="189"/>
      <c r="J9" s="189"/>
      <c r="K9" s="190"/>
      <c r="L9" s="188"/>
      <c r="M9" s="189"/>
      <c r="N9" s="189"/>
      <c r="O9" s="189"/>
      <c r="P9" s="189"/>
      <c r="Q9" s="190"/>
      <c r="R9" s="188"/>
      <c r="S9" s="189"/>
      <c r="T9" s="189"/>
      <c r="U9" s="189"/>
      <c r="V9" s="189"/>
      <c r="W9" s="190"/>
      <c r="X9" s="188"/>
      <c r="Y9" s="189"/>
      <c r="Z9" s="189"/>
      <c r="AA9" s="189"/>
      <c r="AB9" s="189"/>
      <c r="AC9" s="190"/>
    </row>
    <row r="10" spans="1:29" ht="15.75" thickBot="1">
      <c r="A10" s="200"/>
      <c r="B10" s="197"/>
      <c r="C10" s="200"/>
      <c r="D10" s="197"/>
      <c r="E10" s="188"/>
      <c r="F10" s="189"/>
      <c r="G10" s="189"/>
      <c r="H10" s="189"/>
      <c r="I10" s="189"/>
      <c r="J10" s="189"/>
      <c r="K10" s="190"/>
      <c r="L10" s="191"/>
      <c r="M10" s="192"/>
      <c r="N10" s="192"/>
      <c r="O10" s="192"/>
      <c r="P10" s="192"/>
      <c r="Q10" s="193"/>
      <c r="R10" s="191"/>
      <c r="S10" s="192"/>
      <c r="T10" s="192"/>
      <c r="U10" s="192"/>
      <c r="V10" s="192"/>
      <c r="W10" s="193"/>
      <c r="X10" s="191"/>
      <c r="Y10" s="192"/>
      <c r="Z10" s="192"/>
      <c r="AA10" s="192"/>
      <c r="AB10" s="192"/>
      <c r="AC10" s="193"/>
    </row>
    <row r="11" spans="1:29" ht="16.5" thickBot="1" thickTop="1">
      <c r="A11" s="200"/>
      <c r="B11" s="197"/>
      <c r="C11" s="200"/>
      <c r="D11" s="197"/>
      <c r="E11" s="191"/>
      <c r="F11" s="192"/>
      <c r="G11" s="192"/>
      <c r="H11" s="192"/>
      <c r="I11" s="192"/>
      <c r="J11" s="192"/>
      <c r="K11" s="193"/>
      <c r="L11" s="194" t="s">
        <v>10</v>
      </c>
      <c r="M11" s="183"/>
      <c r="N11" s="195"/>
      <c r="O11" s="182" t="s">
        <v>13</v>
      </c>
      <c r="P11" s="183"/>
      <c r="Q11" s="184"/>
      <c r="R11" s="194" t="s">
        <v>15</v>
      </c>
      <c r="S11" s="183"/>
      <c r="T11" s="195"/>
      <c r="U11" s="182" t="s">
        <v>16</v>
      </c>
      <c r="V11" s="183"/>
      <c r="W11" s="184"/>
      <c r="X11" s="194" t="s">
        <v>18</v>
      </c>
      <c r="Y11" s="183"/>
      <c r="Z11" s="195"/>
      <c r="AA11" s="182" t="s">
        <v>19</v>
      </c>
      <c r="AB11" s="183"/>
      <c r="AC11" s="184"/>
    </row>
    <row r="12" spans="1:29" ht="87.75" thickBot="1" thickTop="1">
      <c r="A12" s="200"/>
      <c r="B12" s="198"/>
      <c r="C12" s="201"/>
      <c r="D12" s="198"/>
      <c r="E12" s="8" t="s">
        <v>4</v>
      </c>
      <c r="F12" s="9" t="s">
        <v>5</v>
      </c>
      <c r="G12" s="9" t="s">
        <v>6</v>
      </c>
      <c r="H12" s="9" t="s">
        <v>7</v>
      </c>
      <c r="I12" s="8" t="s">
        <v>8</v>
      </c>
      <c r="J12" s="9" t="s">
        <v>9</v>
      </c>
      <c r="K12" s="1" t="s">
        <v>33</v>
      </c>
      <c r="L12" s="6" t="s">
        <v>5</v>
      </c>
      <c r="M12" s="1" t="s">
        <v>11</v>
      </c>
      <c r="N12" s="63" t="s">
        <v>12</v>
      </c>
      <c r="O12" s="1" t="s">
        <v>5</v>
      </c>
      <c r="P12" s="1" t="s">
        <v>11</v>
      </c>
      <c r="Q12" s="8" t="s">
        <v>12</v>
      </c>
      <c r="R12" s="8" t="s">
        <v>5</v>
      </c>
      <c r="S12" s="9" t="s">
        <v>11</v>
      </c>
      <c r="T12" s="65" t="s">
        <v>12</v>
      </c>
      <c r="U12" s="9" t="s">
        <v>5</v>
      </c>
      <c r="V12" s="9" t="s">
        <v>11</v>
      </c>
      <c r="W12" s="10" t="s">
        <v>12</v>
      </c>
      <c r="X12" s="8" t="s">
        <v>5</v>
      </c>
      <c r="Y12" s="8" t="s">
        <v>11</v>
      </c>
      <c r="Z12" s="65" t="s">
        <v>12</v>
      </c>
      <c r="AA12" s="9" t="s">
        <v>5</v>
      </c>
      <c r="AB12" s="8" t="s">
        <v>11</v>
      </c>
      <c r="AC12" s="9" t="s">
        <v>12</v>
      </c>
    </row>
    <row r="13" spans="1:29" ht="16.5" thickBot="1" thickTop="1">
      <c r="A13" s="12"/>
      <c r="B13" s="12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2">
        <v>8</v>
      </c>
      <c r="J13" s="11">
        <v>9</v>
      </c>
      <c r="K13" s="74">
        <v>10</v>
      </c>
      <c r="L13" s="12">
        <v>11</v>
      </c>
      <c r="M13" s="11">
        <v>12</v>
      </c>
      <c r="N13" s="64">
        <v>13</v>
      </c>
      <c r="O13" s="11">
        <v>14</v>
      </c>
      <c r="P13" s="11">
        <v>15</v>
      </c>
      <c r="Q13" s="7">
        <v>16</v>
      </c>
      <c r="R13" s="7">
        <v>17</v>
      </c>
      <c r="S13" s="5">
        <v>18</v>
      </c>
      <c r="T13" s="66">
        <v>19</v>
      </c>
      <c r="U13" s="5">
        <v>20</v>
      </c>
      <c r="V13" s="5">
        <v>21</v>
      </c>
      <c r="W13" s="5">
        <v>22</v>
      </c>
      <c r="X13" s="7">
        <v>23</v>
      </c>
      <c r="Y13" s="7">
        <v>24</v>
      </c>
      <c r="Z13" s="66">
        <v>25</v>
      </c>
      <c r="AA13" s="5">
        <v>26</v>
      </c>
      <c r="AB13" s="7">
        <v>27</v>
      </c>
      <c r="AC13" s="5">
        <v>28</v>
      </c>
    </row>
    <row r="14" spans="1:29" ht="16.5" thickBot="1" thickTop="1">
      <c r="A14" s="12">
        <v>1</v>
      </c>
      <c r="B14" s="24" t="s">
        <v>20</v>
      </c>
      <c r="D14" s="13"/>
      <c r="H14" s="13"/>
      <c r="O14" s="22"/>
      <c r="P14" s="22"/>
      <c r="AC14" s="15"/>
    </row>
    <row r="15" spans="1:29" ht="16.5" thickBot="1" thickTop="1">
      <c r="A15" s="12">
        <v>2</v>
      </c>
      <c r="B15" s="26"/>
      <c r="C15" s="61"/>
      <c r="D15" s="82" t="s">
        <v>35</v>
      </c>
      <c r="E15" s="78">
        <v>90</v>
      </c>
      <c r="F15" s="78" t="s">
        <v>36</v>
      </c>
      <c r="G15" s="78">
        <v>90</v>
      </c>
      <c r="H15" s="78" t="s">
        <v>36</v>
      </c>
      <c r="I15" s="78" t="s">
        <v>36</v>
      </c>
      <c r="J15" s="78" t="s">
        <v>36</v>
      </c>
      <c r="K15" s="77" t="s">
        <v>36</v>
      </c>
      <c r="L15" s="79" t="s">
        <v>36</v>
      </c>
      <c r="M15" s="76"/>
      <c r="N15" s="89"/>
      <c r="O15" s="90"/>
      <c r="P15" s="83"/>
      <c r="Q15" s="81"/>
      <c r="R15" s="79"/>
      <c r="S15" s="78"/>
      <c r="T15" s="80"/>
      <c r="U15" s="79"/>
      <c r="V15" s="78"/>
      <c r="W15" s="81"/>
      <c r="X15" s="47"/>
      <c r="Y15" s="30"/>
      <c r="Z15" s="54"/>
      <c r="AA15" s="47"/>
      <c r="AB15" s="30"/>
      <c r="AC15" s="15"/>
    </row>
    <row r="16" spans="1:29" ht="16.5" thickBot="1" thickTop="1">
      <c r="A16" s="7">
        <v>3</v>
      </c>
      <c r="B16" s="36"/>
      <c r="C16" s="44"/>
      <c r="D16" s="84"/>
      <c r="E16" s="85"/>
      <c r="F16" s="85"/>
      <c r="G16" s="85"/>
      <c r="H16" s="85"/>
      <c r="I16" s="85"/>
      <c r="J16" s="85"/>
      <c r="K16" s="86"/>
      <c r="L16" s="84"/>
      <c r="M16" s="85"/>
      <c r="N16" s="87"/>
      <c r="O16" s="91"/>
      <c r="P16" s="84"/>
      <c r="Q16" s="88"/>
      <c r="R16" s="84"/>
      <c r="S16" s="85"/>
      <c r="T16" s="87"/>
      <c r="U16" s="84"/>
      <c r="V16" s="85"/>
      <c r="W16" s="88"/>
      <c r="X16" s="29"/>
      <c r="Y16" s="31"/>
      <c r="Z16" s="50"/>
      <c r="AA16" s="29"/>
      <c r="AB16" s="31"/>
      <c r="AC16" s="37"/>
    </row>
    <row r="17" spans="1:29" ht="16.5" thickBot="1" thickTop="1">
      <c r="A17" s="7">
        <v>4</v>
      </c>
      <c r="B17" s="25"/>
      <c r="C17" s="59"/>
      <c r="D17" s="27"/>
      <c r="E17" s="32"/>
      <c r="F17" s="32"/>
      <c r="G17" s="32"/>
      <c r="H17" s="32"/>
      <c r="I17" s="32"/>
      <c r="J17" s="32"/>
      <c r="K17" s="2"/>
      <c r="L17" s="27"/>
      <c r="M17" s="32"/>
      <c r="N17" s="51"/>
      <c r="O17" s="72"/>
      <c r="P17" s="27"/>
      <c r="Q17" s="59"/>
      <c r="R17" s="27"/>
      <c r="S17" s="32"/>
      <c r="T17" s="51"/>
      <c r="U17" s="27"/>
      <c r="V17" s="32"/>
      <c r="W17" s="59"/>
      <c r="X17" s="27"/>
      <c r="Y17" s="32"/>
      <c r="Z17" s="51"/>
      <c r="AA17" s="27"/>
      <c r="AB17" s="32"/>
      <c r="AC17" s="2"/>
    </row>
    <row r="18" spans="1:29" ht="16.5" thickBot="1" thickTop="1">
      <c r="A18" s="75">
        <v>5</v>
      </c>
      <c r="B18" s="36"/>
      <c r="C18" s="44"/>
      <c r="D18" s="29"/>
      <c r="E18" s="31"/>
      <c r="F18" s="31"/>
      <c r="G18" s="31"/>
      <c r="H18" s="31"/>
      <c r="I18" s="31"/>
      <c r="J18" s="31"/>
      <c r="K18" s="37"/>
      <c r="L18" s="29"/>
      <c r="M18" s="31"/>
      <c r="N18" s="50"/>
      <c r="O18" s="71"/>
      <c r="P18" s="29"/>
      <c r="Q18" s="44"/>
      <c r="R18" s="29"/>
      <c r="S18" s="31"/>
      <c r="T18" s="50"/>
      <c r="U18" s="29"/>
      <c r="V18" s="31"/>
      <c r="W18" s="44"/>
      <c r="X18" s="29"/>
      <c r="Y18" s="31"/>
      <c r="Z18" s="50"/>
      <c r="AA18" s="29"/>
      <c r="AB18" s="31"/>
      <c r="AC18" s="37"/>
    </row>
    <row r="19" spans="1:29" ht="16.5" thickBot="1" thickTop="1">
      <c r="A19" s="12">
        <v>6</v>
      </c>
      <c r="B19" s="40"/>
      <c r="C19" s="43"/>
      <c r="D19" s="34"/>
      <c r="E19" s="41"/>
      <c r="F19" s="41"/>
      <c r="G19" s="41"/>
      <c r="H19" s="41"/>
      <c r="I19" s="41"/>
      <c r="J19" s="35"/>
      <c r="K19" s="46"/>
      <c r="L19" s="34"/>
      <c r="M19" s="41"/>
      <c r="N19" s="52"/>
      <c r="O19" s="73"/>
      <c r="P19" s="34"/>
      <c r="Q19" s="43"/>
      <c r="R19" s="34"/>
      <c r="S19" s="41"/>
      <c r="T19" s="52"/>
      <c r="U19" s="34"/>
      <c r="V19" s="41"/>
      <c r="W19" s="43"/>
      <c r="X19" s="34"/>
      <c r="Y19" s="41"/>
      <c r="Z19" s="52"/>
      <c r="AA19" s="34"/>
      <c r="AB19" s="41"/>
      <c r="AC19" s="42"/>
    </row>
    <row r="20" spans="1:29" ht="16.5" thickBot="1" thickTop="1">
      <c r="A20" s="75">
        <v>7</v>
      </c>
      <c r="B20" s="21"/>
      <c r="C20" s="22" t="s">
        <v>22</v>
      </c>
      <c r="D20" s="21"/>
      <c r="E20" s="22"/>
      <c r="F20" s="24"/>
      <c r="G20" s="21"/>
      <c r="H20" s="22"/>
      <c r="I20" s="24"/>
      <c r="J20" s="24"/>
      <c r="K20" s="24"/>
      <c r="L20" s="21"/>
      <c r="M20" s="22"/>
      <c r="N20" s="24"/>
      <c r="O20" s="70"/>
      <c r="P20" s="24"/>
      <c r="Q20" s="24"/>
      <c r="R20" s="24"/>
      <c r="S20" s="24"/>
      <c r="T20" s="68"/>
      <c r="U20" s="22"/>
      <c r="V20" s="24"/>
      <c r="W20" s="24"/>
      <c r="X20" s="21"/>
      <c r="Y20" s="22"/>
      <c r="Z20" s="68"/>
      <c r="AA20" s="23"/>
      <c r="AB20" s="21"/>
      <c r="AC20" s="23"/>
    </row>
    <row r="21" spans="1:29" ht="16.5" thickBot="1" thickTop="1">
      <c r="A21" s="12">
        <v>8</v>
      </c>
      <c r="B21" t="s">
        <v>23</v>
      </c>
      <c r="AC21" s="17"/>
    </row>
    <row r="22" spans="1:29" ht="16.5" thickBot="1" thickTop="1">
      <c r="A22" s="75">
        <v>9</v>
      </c>
      <c r="B22" s="14"/>
      <c r="C22" s="61"/>
      <c r="D22" s="47"/>
      <c r="E22" s="30"/>
      <c r="F22" s="30"/>
      <c r="G22" s="30"/>
      <c r="H22" s="30"/>
      <c r="I22" s="30"/>
      <c r="J22" s="30"/>
      <c r="K22" s="15"/>
      <c r="L22" s="13"/>
      <c r="M22" s="39"/>
      <c r="N22" s="54"/>
      <c r="O22" s="47"/>
      <c r="P22" s="30"/>
      <c r="Q22" s="58"/>
      <c r="R22" s="47"/>
      <c r="S22" s="30"/>
      <c r="T22" s="54"/>
      <c r="U22" s="13"/>
      <c r="V22" s="39"/>
      <c r="W22" s="58"/>
      <c r="X22" s="47"/>
      <c r="Y22" s="30"/>
      <c r="Z22" s="54"/>
      <c r="AA22" s="47"/>
      <c r="AB22" s="30"/>
      <c r="AC22" s="15"/>
    </row>
    <row r="23" spans="1:29" ht="16.5" thickBot="1" thickTop="1">
      <c r="A23" s="12">
        <v>10</v>
      </c>
      <c r="B23" s="36"/>
      <c r="C23" s="44"/>
      <c r="D23" s="29"/>
      <c r="E23" s="31"/>
      <c r="F23" s="31"/>
      <c r="G23" s="31"/>
      <c r="H23" s="31"/>
      <c r="I23" s="31"/>
      <c r="J23" s="31"/>
      <c r="K23" s="37"/>
      <c r="L23" s="29"/>
      <c r="M23" s="31"/>
      <c r="N23" s="50"/>
      <c r="O23" s="29"/>
      <c r="P23" s="31"/>
      <c r="Q23" s="44"/>
      <c r="R23" s="29"/>
      <c r="S23" s="31"/>
      <c r="T23" s="50"/>
      <c r="U23" s="28"/>
      <c r="V23" s="31"/>
      <c r="W23" s="44"/>
      <c r="X23" s="29"/>
      <c r="Y23" s="31"/>
      <c r="Z23" s="50"/>
      <c r="AA23" s="29"/>
      <c r="AB23" s="31"/>
      <c r="AC23" s="42"/>
    </row>
    <row r="24" spans="1:29" ht="16.5" thickBot="1" thickTop="1">
      <c r="A24" s="12">
        <v>11</v>
      </c>
      <c r="B24" s="36"/>
      <c r="C24" s="44"/>
      <c r="D24" s="29"/>
      <c r="E24" s="31"/>
      <c r="F24" s="31"/>
      <c r="G24" s="31"/>
      <c r="H24" s="31"/>
      <c r="I24" s="31"/>
      <c r="J24" s="31"/>
      <c r="K24" s="37"/>
      <c r="L24" s="29"/>
      <c r="M24" s="31"/>
      <c r="N24" s="50"/>
      <c r="O24" s="29"/>
      <c r="P24" s="31"/>
      <c r="Q24" s="44"/>
      <c r="R24" s="29"/>
      <c r="S24" s="31"/>
      <c r="T24" s="50"/>
      <c r="U24" s="28"/>
      <c r="V24" s="31"/>
      <c r="W24" s="44"/>
      <c r="X24" s="29"/>
      <c r="Y24" s="31"/>
      <c r="Z24" s="50"/>
      <c r="AA24" s="29"/>
      <c r="AB24" s="31"/>
      <c r="AC24" s="42"/>
    </row>
    <row r="25" spans="1:29" ht="16.5" thickBot="1" thickTop="1">
      <c r="A25" s="12">
        <v>12</v>
      </c>
      <c r="B25" s="38"/>
      <c r="C25" s="60"/>
      <c r="D25" s="53"/>
      <c r="E25" s="33"/>
      <c r="F25" s="33"/>
      <c r="G25" s="33"/>
      <c r="H25" s="33"/>
      <c r="I25" s="33"/>
      <c r="J25" s="33"/>
      <c r="K25" s="17"/>
      <c r="L25" s="53"/>
      <c r="M25" s="33"/>
      <c r="N25" s="55"/>
      <c r="O25" s="53"/>
      <c r="P25" s="33"/>
      <c r="Q25" s="60"/>
      <c r="R25" s="53"/>
      <c r="S25" s="33"/>
      <c r="T25" s="55"/>
      <c r="U25" s="16"/>
      <c r="V25" s="35"/>
      <c r="W25" s="60"/>
      <c r="X25" s="53"/>
      <c r="Y25" s="16"/>
      <c r="Z25" s="52"/>
      <c r="AA25" s="53"/>
      <c r="AB25" s="33"/>
      <c r="AC25" s="46"/>
    </row>
    <row r="26" spans="1:29" ht="16.5" thickBot="1" thickTop="1">
      <c r="A26" s="75">
        <v>13</v>
      </c>
      <c r="B26" s="18"/>
      <c r="C26" s="49" t="s">
        <v>24</v>
      </c>
      <c r="D26" s="48"/>
      <c r="E26" s="18"/>
      <c r="F26" s="18"/>
      <c r="G26" s="18"/>
      <c r="H26" s="4"/>
      <c r="I26" s="18"/>
      <c r="J26" s="18"/>
      <c r="K26" s="18"/>
      <c r="L26" s="18"/>
      <c r="M26" s="4"/>
      <c r="N26" s="67"/>
      <c r="O26" s="23"/>
      <c r="P26" s="21"/>
      <c r="Q26" s="4"/>
      <c r="R26" s="21"/>
      <c r="S26" s="4"/>
      <c r="T26" s="68"/>
      <c r="U26" s="23"/>
      <c r="V26" s="19"/>
      <c r="W26" s="18"/>
      <c r="X26" s="18"/>
      <c r="Y26" s="18"/>
      <c r="Z26" s="56"/>
      <c r="AA26" s="15"/>
      <c r="AB26" s="18"/>
      <c r="AC26" s="2"/>
    </row>
    <row r="27" spans="1:29" ht="29.25" customHeight="1" thickBot="1" thickTop="1">
      <c r="A27" s="12">
        <v>14</v>
      </c>
      <c r="B27" s="21"/>
      <c r="C27" s="45" t="s">
        <v>25</v>
      </c>
      <c r="D27" s="21"/>
      <c r="E27" s="21"/>
      <c r="F27" s="21"/>
      <c r="G27" s="21"/>
      <c r="H27" s="22"/>
      <c r="I27" s="21"/>
      <c r="J27" s="21"/>
      <c r="K27" s="21"/>
      <c r="L27" s="21"/>
      <c r="M27" s="22"/>
      <c r="N27" s="68"/>
      <c r="O27" s="23"/>
      <c r="P27" s="23"/>
      <c r="Q27" s="22"/>
      <c r="R27" s="24"/>
      <c r="S27" s="21"/>
      <c r="T27" s="68"/>
      <c r="U27" s="23"/>
      <c r="V27" s="21"/>
      <c r="W27" s="21"/>
      <c r="X27" s="21"/>
      <c r="Y27" s="21"/>
      <c r="Z27" s="62"/>
      <c r="AA27" s="23"/>
      <c r="AB27" s="21"/>
      <c r="AC27" s="23"/>
    </row>
    <row r="28" spans="1:29" ht="16.5" thickBot="1" thickTop="1">
      <c r="A28" s="75">
        <v>15</v>
      </c>
      <c r="B28" s="20"/>
      <c r="C28" s="21" t="s">
        <v>26</v>
      </c>
      <c r="D28" s="23"/>
      <c r="E28" s="20"/>
      <c r="F28" s="20"/>
      <c r="G28" s="20"/>
      <c r="H28" s="16"/>
      <c r="I28" s="20"/>
      <c r="J28" s="20"/>
      <c r="K28" s="21"/>
      <c r="L28" s="16"/>
      <c r="M28" s="24"/>
      <c r="N28" s="69"/>
      <c r="O28" s="23"/>
      <c r="P28" s="21"/>
      <c r="Q28" s="16"/>
      <c r="R28" s="21"/>
      <c r="S28" s="16"/>
      <c r="T28" s="68"/>
      <c r="U28" s="23"/>
      <c r="V28" s="20"/>
      <c r="W28" s="20"/>
      <c r="X28" s="20"/>
      <c r="Y28" s="20"/>
      <c r="Z28" s="57"/>
      <c r="AA28" s="17"/>
      <c r="AB28" s="20"/>
      <c r="AC28" s="17"/>
    </row>
    <row r="29" spans="1:27" ht="15.75" thickTop="1">
      <c r="A29" s="13"/>
      <c r="Z29" s="13"/>
      <c r="AA29" s="13"/>
    </row>
    <row r="30" spans="26:27" ht="15">
      <c r="Z30" s="4"/>
      <c r="AA30" s="4"/>
    </row>
    <row r="31" spans="2:12" ht="15">
      <c r="B31" t="s">
        <v>29</v>
      </c>
      <c r="K31" s="4"/>
      <c r="L31" s="4"/>
    </row>
    <row r="32" spans="2:11" ht="15">
      <c r="B32" t="s">
        <v>27</v>
      </c>
      <c r="J32" s="4"/>
      <c r="K32" s="4"/>
    </row>
    <row r="33" ht="15">
      <c r="N33" s="4"/>
    </row>
    <row r="34" spans="4:15" ht="15">
      <c r="D34" s="4"/>
      <c r="E34" s="4"/>
      <c r="O34" s="4"/>
    </row>
    <row r="35" spans="2:14" ht="15">
      <c r="B35" t="s">
        <v>28</v>
      </c>
      <c r="D35" s="4"/>
      <c r="M35" s="4"/>
      <c r="N35" s="4"/>
    </row>
    <row r="36" spans="2:13" ht="15">
      <c r="B36" t="s">
        <v>30</v>
      </c>
      <c r="M36" s="4"/>
    </row>
    <row r="41" ht="15">
      <c r="D41" s="4"/>
    </row>
  </sheetData>
  <sheetProtection/>
  <mergeCells count="21">
    <mergeCell ref="A7:AC7"/>
    <mergeCell ref="A4:AC4"/>
    <mergeCell ref="X11:Z11"/>
    <mergeCell ref="A8:A12"/>
    <mergeCell ref="B8:B12"/>
    <mergeCell ref="R11:T11"/>
    <mergeCell ref="C8:C12"/>
    <mergeCell ref="O11:Q11"/>
    <mergeCell ref="D8:D12"/>
    <mergeCell ref="A1:AC1"/>
    <mergeCell ref="A2:AC2"/>
    <mergeCell ref="A3:AC3"/>
    <mergeCell ref="A5:AC5"/>
    <mergeCell ref="A6:AC6"/>
    <mergeCell ref="AA11:AC11"/>
    <mergeCell ref="X8:AC10"/>
    <mergeCell ref="L8:Q10"/>
    <mergeCell ref="R8:W10"/>
    <mergeCell ref="E8:K11"/>
    <mergeCell ref="L11:N11"/>
    <mergeCell ref="U11:W11"/>
  </mergeCells>
  <printOptions/>
  <pageMargins left="0.7" right="0.7" top="0.75" bottom="0.75" header="0.3" footer="0.3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2022-04-13T07:38:03Z</dcterms:modified>
  <cp:category/>
  <cp:version/>
  <cp:contentType/>
  <cp:contentStatus/>
</cp:coreProperties>
</file>