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3ADF6C2E-FF56-4FF6-98BF-65D9833D8A0B}" xr6:coauthVersionLast="47" xr6:coauthVersionMax="47" xr10:uidLastSave="{00000000-0000-0000-0000-000000000000}"/>
  <bookViews>
    <workbookView xWindow="-103" yWindow="-103" windowWidth="33120" windowHeight="18000" activeTab="5" xr2:uid="{00000000-000D-0000-FFFF-FFFF00000000}"/>
  </bookViews>
  <sheets>
    <sheet name="I stopień_niestacj PODST I KIER" sheetId="1" r:id="rId1"/>
    <sheet name="I stopień_niestacj EP" sheetId="4" r:id="rId2"/>
    <sheet name="I stopień_niestacj EUB" sheetId="5" r:id="rId3"/>
    <sheet name="I stopień_niestacj GFiR" sheetId="6" r:id="rId4"/>
    <sheet name="I stopień_niestacj EiZwSP" sheetId="7" r:id="rId5"/>
    <sheet name="I stopień_niestacj AR" sheetId="8" r:id="rId6"/>
  </sheets>
  <definedNames>
    <definedName name="_xlnm.Print_Area" localSheetId="0">'I stopień_niestacj PODST I KIER'!$A$1:$AO$49</definedName>
    <definedName name="_xlnm.Print_Titles" localSheetId="0">'I stopień_niestacj PODST I KIER'!$A:$J,'I stopień_niestacj PODST I KIER'!$5:$9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0" i="8" l="1"/>
  <c r="AB51" i="8" s="1"/>
  <c r="AB24" i="8"/>
  <c r="AL50" i="8" l="1"/>
  <c r="AI50" i="8"/>
  <c r="AH50" i="8"/>
  <c r="AG50" i="8"/>
  <c r="AF50" i="8"/>
  <c r="AE50" i="8"/>
  <c r="AC50" i="8"/>
  <c r="AA50" i="8"/>
  <c r="Z50" i="8"/>
  <c r="X50" i="8"/>
  <c r="W50" i="8"/>
  <c r="V50" i="8"/>
  <c r="U50" i="8"/>
  <c r="S50" i="8"/>
  <c r="R50" i="8"/>
  <c r="Q50" i="8"/>
  <c r="O50" i="8"/>
  <c r="N50" i="8"/>
  <c r="M50" i="8"/>
  <c r="K50" i="8"/>
  <c r="J50" i="8"/>
  <c r="I50" i="8"/>
  <c r="H50" i="8"/>
  <c r="G50" i="8"/>
  <c r="F50" i="8"/>
  <c r="E50" i="8"/>
  <c r="AK46" i="8"/>
  <c r="AK44" i="8"/>
  <c r="AK42" i="8"/>
  <c r="AK40" i="8"/>
  <c r="AK38" i="8"/>
  <c r="AK36" i="8"/>
  <c r="AK34" i="8"/>
  <c r="AK32" i="8"/>
  <c r="AK30" i="8"/>
  <c r="AK28" i="8"/>
  <c r="AK26" i="8"/>
  <c r="AL24" i="8"/>
  <c r="AI24" i="8"/>
  <c r="AH24" i="8"/>
  <c r="AG24" i="8"/>
  <c r="AF24" i="8"/>
  <c r="AE24" i="8"/>
  <c r="AC24" i="8"/>
  <c r="AA24" i="8"/>
  <c r="Z24" i="8"/>
  <c r="X24" i="8"/>
  <c r="W24" i="8"/>
  <c r="V24" i="8"/>
  <c r="U24" i="8"/>
  <c r="S24" i="8"/>
  <c r="R24" i="8"/>
  <c r="Q24" i="8"/>
  <c r="O24" i="8"/>
  <c r="N24" i="8"/>
  <c r="M24" i="8"/>
  <c r="K24" i="8"/>
  <c r="J24" i="8"/>
  <c r="I24" i="8"/>
  <c r="H24" i="8"/>
  <c r="G24" i="8"/>
  <c r="F24" i="8"/>
  <c r="E24" i="8"/>
  <c r="AK23" i="8"/>
  <c r="D23" i="8"/>
  <c r="AK22" i="8"/>
  <c r="D22" i="8"/>
  <c r="D21" i="8"/>
  <c r="AK20" i="8"/>
  <c r="D20" i="8"/>
  <c r="AK19" i="8"/>
  <c r="D19" i="8"/>
  <c r="AK18" i="8"/>
  <c r="D18" i="8"/>
  <c r="AK17" i="8"/>
  <c r="D17" i="8"/>
  <c r="AK16" i="8"/>
  <c r="D16" i="8"/>
  <c r="AK15" i="8"/>
  <c r="D15" i="8"/>
  <c r="AK14" i="8"/>
  <c r="D14" i="8"/>
  <c r="AK13" i="8"/>
  <c r="D13" i="8"/>
  <c r="AK12" i="8"/>
  <c r="D12" i="8"/>
  <c r="AK11" i="8"/>
  <c r="V47" i="5"/>
  <c r="V21" i="5"/>
  <c r="E46" i="7"/>
  <c r="F46" i="7"/>
  <c r="G46" i="7"/>
  <c r="H46" i="7"/>
  <c r="I46" i="7"/>
  <c r="J46" i="7"/>
  <c r="L46" i="7"/>
  <c r="M46" i="7"/>
  <c r="N46" i="7"/>
  <c r="P46" i="7"/>
  <c r="Q46" i="7"/>
  <c r="R46" i="7"/>
  <c r="T46" i="7"/>
  <c r="U46" i="7"/>
  <c r="V46" i="7"/>
  <c r="W46" i="7"/>
  <c r="Y46" i="7"/>
  <c r="Z46" i="7"/>
  <c r="AA46" i="7"/>
  <c r="AC46" i="7"/>
  <c r="AD46" i="7"/>
  <c r="AE46" i="7"/>
  <c r="AH46" i="7"/>
  <c r="E22" i="7"/>
  <c r="F22" i="7"/>
  <c r="G22" i="7"/>
  <c r="H22" i="7"/>
  <c r="I22" i="7"/>
  <c r="J22" i="7"/>
  <c r="L22" i="7"/>
  <c r="M22" i="7"/>
  <c r="N22" i="7"/>
  <c r="P22" i="7"/>
  <c r="Q22" i="7"/>
  <c r="R22" i="7"/>
  <c r="T22" i="7"/>
  <c r="U22" i="7"/>
  <c r="V22" i="7"/>
  <c r="W22" i="7"/>
  <c r="Y22" i="7"/>
  <c r="Z22" i="7"/>
  <c r="AA22" i="7"/>
  <c r="AC22" i="7"/>
  <c r="AD22" i="7"/>
  <c r="AE22" i="7"/>
  <c r="AH22" i="7"/>
  <c r="E47" i="7"/>
  <c r="F47" i="7"/>
  <c r="G47" i="7"/>
  <c r="H47" i="7"/>
  <c r="I47" i="7"/>
  <c r="J47" i="7"/>
  <c r="L47" i="7"/>
  <c r="M47" i="7"/>
  <c r="N47" i="7"/>
  <c r="P47" i="7"/>
  <c r="Q47" i="7"/>
  <c r="R47" i="7"/>
  <c r="T47" i="7"/>
  <c r="U47" i="7"/>
  <c r="V47" i="7"/>
  <c r="W47" i="7"/>
  <c r="Y47" i="7"/>
  <c r="Z47" i="7"/>
  <c r="AA47" i="7"/>
  <c r="AC47" i="7"/>
  <c r="AD47" i="7"/>
  <c r="AE47" i="7"/>
  <c r="AH47" i="7"/>
  <c r="E43" i="6"/>
  <c r="F43" i="6"/>
  <c r="G43" i="6"/>
  <c r="H43" i="6"/>
  <c r="I43" i="6"/>
  <c r="J43" i="6"/>
  <c r="L43" i="6"/>
  <c r="M43" i="6"/>
  <c r="N43" i="6"/>
  <c r="P43" i="6"/>
  <c r="Q43" i="6"/>
  <c r="R43" i="6"/>
  <c r="T43" i="6"/>
  <c r="U43" i="6"/>
  <c r="V43" i="6"/>
  <c r="W43" i="6"/>
  <c r="Y43" i="6"/>
  <c r="Z43" i="6"/>
  <c r="AA43" i="6"/>
  <c r="AB43" i="6"/>
  <c r="AD43" i="6"/>
  <c r="AE43" i="6"/>
  <c r="AF43" i="6"/>
  <c r="AG43" i="6"/>
  <c r="AJ43" i="6"/>
  <c r="E21" i="6"/>
  <c r="F21" i="6"/>
  <c r="G21" i="6"/>
  <c r="G44" i="6" s="1"/>
  <c r="H21" i="6"/>
  <c r="I21" i="6"/>
  <c r="J21" i="6"/>
  <c r="L21" i="6"/>
  <c r="M21" i="6"/>
  <c r="N21" i="6"/>
  <c r="P21" i="6"/>
  <c r="Q21" i="6"/>
  <c r="Q44" i="6" s="1"/>
  <c r="R21" i="6"/>
  <c r="T21" i="6"/>
  <c r="U21" i="6"/>
  <c r="V21" i="6"/>
  <c r="V44" i="6" s="1"/>
  <c r="W21" i="6"/>
  <c r="Y21" i="6"/>
  <c r="Z21" i="6"/>
  <c r="AA21" i="6"/>
  <c r="AB21" i="6"/>
  <c r="AB44" i="6" s="1"/>
  <c r="AD21" i="6"/>
  <c r="AE21" i="6"/>
  <c r="AF21" i="6"/>
  <c r="AG21" i="6"/>
  <c r="AJ21" i="6"/>
  <c r="E47" i="5"/>
  <c r="F47" i="5"/>
  <c r="G47" i="5"/>
  <c r="H47" i="5"/>
  <c r="I47" i="5"/>
  <c r="J47" i="5"/>
  <c r="L47" i="5"/>
  <c r="M47" i="5"/>
  <c r="N47" i="5"/>
  <c r="P47" i="5"/>
  <c r="Q47" i="5"/>
  <c r="R47" i="5"/>
  <c r="T47" i="5"/>
  <c r="U47" i="5"/>
  <c r="W47" i="5"/>
  <c r="Y47" i="5"/>
  <c r="Z47" i="5"/>
  <c r="AA47" i="5"/>
  <c r="AB47" i="5"/>
  <c r="AD47" i="5"/>
  <c r="AE47" i="5"/>
  <c r="AF47" i="5"/>
  <c r="AI47" i="5"/>
  <c r="E21" i="5"/>
  <c r="F21" i="5"/>
  <c r="G21" i="5"/>
  <c r="H21" i="5"/>
  <c r="I21" i="5"/>
  <c r="J21" i="5"/>
  <c r="L21" i="5"/>
  <c r="M21" i="5"/>
  <c r="N21" i="5"/>
  <c r="P21" i="5"/>
  <c r="Q21" i="5"/>
  <c r="R21" i="5"/>
  <c r="T21" i="5"/>
  <c r="U21" i="5"/>
  <c r="W21" i="5"/>
  <c r="Y21" i="5"/>
  <c r="Z21" i="5"/>
  <c r="AA21" i="5"/>
  <c r="AB21" i="5"/>
  <c r="AD21" i="5"/>
  <c r="AE21" i="5"/>
  <c r="AF21" i="5"/>
  <c r="AI21" i="5"/>
  <c r="E46" i="4"/>
  <c r="F46" i="4"/>
  <c r="G46" i="4"/>
  <c r="H46" i="4"/>
  <c r="I46" i="4"/>
  <c r="J46" i="4"/>
  <c r="K46" i="4"/>
  <c r="M46" i="4"/>
  <c r="N46" i="4"/>
  <c r="O46" i="4"/>
  <c r="Q46" i="4"/>
  <c r="R46" i="4"/>
  <c r="S46" i="4"/>
  <c r="U46" i="4"/>
  <c r="V46" i="4"/>
  <c r="W46" i="4"/>
  <c r="X46" i="4"/>
  <c r="Z46" i="4"/>
  <c r="AA46" i="4"/>
  <c r="AB46" i="4"/>
  <c r="AD46" i="4"/>
  <c r="AE46" i="4"/>
  <c r="AF46" i="4"/>
  <c r="AG46" i="4"/>
  <c r="AH46" i="4"/>
  <c r="AK46" i="4"/>
  <c r="E20" i="4"/>
  <c r="F20" i="4"/>
  <c r="G20" i="4"/>
  <c r="H20" i="4"/>
  <c r="I20" i="4"/>
  <c r="J20" i="4"/>
  <c r="K20" i="4"/>
  <c r="M20" i="4"/>
  <c r="N20" i="4"/>
  <c r="O20" i="4"/>
  <c r="Q20" i="4"/>
  <c r="R20" i="4"/>
  <c r="S20" i="4"/>
  <c r="U20" i="4"/>
  <c r="V20" i="4"/>
  <c r="W20" i="4"/>
  <c r="X20" i="4"/>
  <c r="Z20" i="4"/>
  <c r="AA20" i="4"/>
  <c r="AB20" i="4"/>
  <c r="AD20" i="4"/>
  <c r="AE20" i="4"/>
  <c r="AF20" i="4"/>
  <c r="AG20" i="4"/>
  <c r="AH20" i="4"/>
  <c r="AK20" i="4"/>
  <c r="E39" i="1"/>
  <c r="F39" i="1"/>
  <c r="G39" i="1"/>
  <c r="H39" i="1"/>
  <c r="I39" i="1"/>
  <c r="J39" i="1"/>
  <c r="K39" i="1"/>
  <c r="L39" i="1"/>
  <c r="M39" i="1"/>
  <c r="N39" i="1"/>
  <c r="O39" i="1"/>
  <c r="Q39" i="1"/>
  <c r="R39" i="1"/>
  <c r="S39" i="1"/>
  <c r="T39" i="1"/>
  <c r="U39" i="1"/>
  <c r="V39" i="1"/>
  <c r="X39" i="1"/>
  <c r="Y39" i="1"/>
  <c r="Z39" i="1"/>
  <c r="AA39" i="1"/>
  <c r="AB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Q39" i="1"/>
  <c r="E31" i="1"/>
  <c r="F31" i="1"/>
  <c r="G31" i="1"/>
  <c r="H31" i="1"/>
  <c r="I31" i="1"/>
  <c r="J31" i="1"/>
  <c r="K31" i="1"/>
  <c r="L31" i="1"/>
  <c r="M31" i="1"/>
  <c r="N31" i="1"/>
  <c r="O31" i="1"/>
  <c r="Q31" i="1"/>
  <c r="R31" i="1"/>
  <c r="S31" i="1"/>
  <c r="T31" i="1"/>
  <c r="U31" i="1"/>
  <c r="V31" i="1"/>
  <c r="X31" i="1"/>
  <c r="Y31" i="1"/>
  <c r="Z31" i="1"/>
  <c r="AA31" i="1"/>
  <c r="AB31" i="1"/>
  <c r="AD31" i="1"/>
  <c r="AE31" i="1"/>
  <c r="AF31" i="1"/>
  <c r="AG31" i="1"/>
  <c r="AI31" i="1"/>
  <c r="AJ31" i="1"/>
  <c r="AK31" i="1"/>
  <c r="AM31" i="1"/>
  <c r="AN31" i="1"/>
  <c r="AQ31" i="1"/>
  <c r="E13" i="1"/>
  <c r="F13" i="1"/>
  <c r="G13" i="1"/>
  <c r="H13" i="1"/>
  <c r="I13" i="1"/>
  <c r="J13" i="1"/>
  <c r="K13" i="1"/>
  <c r="L13" i="1"/>
  <c r="M13" i="1"/>
  <c r="N13" i="1"/>
  <c r="O13" i="1"/>
  <c r="Q13" i="1"/>
  <c r="R13" i="1"/>
  <c r="S13" i="1"/>
  <c r="T13" i="1"/>
  <c r="T40" i="1" s="1"/>
  <c r="U13" i="1"/>
  <c r="V13" i="1"/>
  <c r="X13" i="1"/>
  <c r="Y13" i="1"/>
  <c r="Z13" i="1"/>
  <c r="AA13" i="1"/>
  <c r="AB13" i="1"/>
  <c r="AD13" i="1"/>
  <c r="AE13" i="1"/>
  <c r="AF13" i="1"/>
  <c r="AG13" i="1"/>
  <c r="AI13" i="1"/>
  <c r="AJ13" i="1"/>
  <c r="AK13" i="1"/>
  <c r="AM13" i="1"/>
  <c r="AN13" i="1"/>
  <c r="AQ13" i="1"/>
  <c r="AD40" i="1" l="1"/>
  <c r="O40" i="1"/>
  <c r="M51" i="8"/>
  <c r="R51" i="8"/>
  <c r="AC51" i="8"/>
  <c r="AH51" i="8"/>
  <c r="N44" i="6"/>
  <c r="L44" i="6"/>
  <c r="I44" i="6"/>
  <c r="AJ44" i="6"/>
  <c r="AK24" i="8"/>
  <c r="AG44" i="6"/>
  <c r="W44" i="6"/>
  <c r="R44" i="6"/>
  <c r="M44" i="6"/>
  <c r="H44" i="6"/>
  <c r="U44" i="6"/>
  <c r="P44" i="6"/>
  <c r="J44" i="6"/>
  <c r="AG40" i="1"/>
  <c r="J40" i="1"/>
  <c r="AI40" i="1"/>
  <c r="AB40" i="1"/>
  <c r="E51" i="8"/>
  <c r="I51" i="8"/>
  <c r="N51" i="8"/>
  <c r="S51" i="8"/>
  <c r="X51" i="8"/>
  <c r="AI51" i="8"/>
  <c r="D50" i="8"/>
  <c r="J51" i="8"/>
  <c r="O51" i="8"/>
  <c r="Z51" i="8"/>
  <c r="AL51" i="8"/>
  <c r="H51" i="8"/>
  <c r="W51" i="8"/>
  <c r="AK50" i="8"/>
  <c r="AK51" i="8" s="1"/>
  <c r="K51" i="8"/>
  <c r="Q51" i="8"/>
  <c r="AA51" i="8"/>
  <c r="AG51" i="8"/>
  <c r="W47" i="4"/>
  <c r="H47" i="4"/>
  <c r="AK47" i="4"/>
  <c r="O47" i="4"/>
  <c r="J47" i="4"/>
  <c r="X47" i="4"/>
  <c r="AH47" i="4"/>
  <c r="S47" i="4"/>
  <c r="N47" i="4"/>
  <c r="I47" i="4"/>
  <c r="AG47" i="4"/>
  <c r="AB47" i="4"/>
  <c r="R47" i="4"/>
  <c r="M47" i="4"/>
  <c r="Q47" i="4"/>
  <c r="K47" i="4"/>
  <c r="AE51" i="8"/>
  <c r="AF51" i="8"/>
  <c r="G51" i="8"/>
  <c r="F51" i="8"/>
  <c r="U51" i="8"/>
  <c r="V51" i="8"/>
  <c r="D24" i="8"/>
  <c r="T44" i="6"/>
  <c r="AF44" i="6"/>
  <c r="G47" i="4"/>
  <c r="AD47" i="4"/>
  <c r="Z44" i="6"/>
  <c r="AD44" i="6"/>
  <c r="E44" i="6"/>
  <c r="Y44" i="6"/>
  <c r="Z47" i="4"/>
  <c r="E47" i="4"/>
  <c r="AF47" i="4"/>
  <c r="U47" i="4"/>
  <c r="V40" i="1"/>
  <c r="E40" i="1"/>
  <c r="AJ40" i="1"/>
  <c r="AE40" i="1"/>
  <c r="I40" i="1"/>
  <c r="AN40" i="1"/>
  <c r="Z40" i="1"/>
  <c r="Q40" i="1"/>
  <c r="AM40" i="1"/>
  <c r="M40" i="1"/>
  <c r="AK40" i="1"/>
  <c r="AF40" i="1"/>
  <c r="AA40" i="1"/>
  <c r="N40" i="1"/>
  <c r="S40" i="1"/>
  <c r="L40" i="1"/>
  <c r="K40" i="1"/>
  <c r="U40" i="1"/>
  <c r="AE44" i="6"/>
  <c r="AA44" i="6"/>
  <c r="F44" i="6"/>
  <c r="V48" i="5"/>
  <c r="AE47" i="4"/>
  <c r="AA47" i="4"/>
  <c r="V47" i="4"/>
  <c r="F47" i="4"/>
  <c r="Y40" i="1"/>
  <c r="X40" i="1"/>
  <c r="R40" i="1"/>
  <c r="H40" i="1"/>
  <c r="G40" i="1"/>
  <c r="F40" i="1"/>
  <c r="E48" i="5"/>
  <c r="AF48" i="5"/>
  <c r="AA48" i="5"/>
  <c r="AI48" i="5"/>
  <c r="AB48" i="5"/>
  <c r="W48" i="5"/>
  <c r="Q48" i="5"/>
  <c r="L48" i="5"/>
  <c r="G48" i="5"/>
  <c r="U48" i="5"/>
  <c r="P48" i="5"/>
  <c r="J48" i="5"/>
  <c r="F48" i="5"/>
  <c r="Z48" i="5"/>
  <c r="T48" i="5"/>
  <c r="N48" i="5"/>
  <c r="I48" i="5"/>
  <c r="Y48" i="5"/>
  <c r="R48" i="5"/>
  <c r="M48" i="5"/>
  <c r="H48" i="5"/>
  <c r="AE48" i="5"/>
  <c r="AD48" i="5"/>
  <c r="AG26" i="7"/>
  <c r="AG28" i="7"/>
  <c r="AG30" i="7"/>
  <c r="AG32" i="7"/>
  <c r="AG34" i="7"/>
  <c r="AG36" i="7"/>
  <c r="AG38" i="7"/>
  <c r="AG40" i="7"/>
  <c r="AG42" i="7"/>
  <c r="AG44" i="7"/>
  <c r="AG24" i="7"/>
  <c r="D26" i="7"/>
  <c r="D28" i="7"/>
  <c r="D30" i="7"/>
  <c r="D32" i="7"/>
  <c r="D34" i="7"/>
  <c r="D36" i="7"/>
  <c r="D38" i="7"/>
  <c r="D40" i="7"/>
  <c r="D42" i="7"/>
  <c r="D44" i="7"/>
  <c r="D24" i="7"/>
  <c r="AG12" i="7"/>
  <c r="AG13" i="7"/>
  <c r="AG14" i="7"/>
  <c r="AG15" i="7"/>
  <c r="AG16" i="7"/>
  <c r="AG17" i="7"/>
  <c r="AG18" i="7"/>
  <c r="AG19" i="7"/>
  <c r="AG20" i="7"/>
  <c r="AG21" i="7"/>
  <c r="AG11" i="7"/>
  <c r="D12" i="7"/>
  <c r="D13" i="7"/>
  <c r="D14" i="7"/>
  <c r="D15" i="7"/>
  <c r="D16" i="7"/>
  <c r="D17" i="7"/>
  <c r="D18" i="7"/>
  <c r="D19" i="7"/>
  <c r="D20" i="7"/>
  <c r="D21" i="7"/>
  <c r="D11" i="7"/>
  <c r="AI25" i="6"/>
  <c r="AI27" i="6"/>
  <c r="AI29" i="6"/>
  <c r="AI31" i="6"/>
  <c r="AI33" i="6"/>
  <c r="AI35" i="6"/>
  <c r="AI37" i="6"/>
  <c r="AI39" i="6"/>
  <c r="AI41" i="6"/>
  <c r="AI23" i="6"/>
  <c r="D25" i="6"/>
  <c r="D27" i="6"/>
  <c r="D29" i="6"/>
  <c r="D31" i="6"/>
  <c r="D33" i="6"/>
  <c r="D35" i="6"/>
  <c r="D37" i="6"/>
  <c r="D39" i="6"/>
  <c r="D41" i="6"/>
  <c r="D23" i="6"/>
  <c r="AI12" i="6"/>
  <c r="AI13" i="6"/>
  <c r="AI14" i="6"/>
  <c r="AI15" i="6"/>
  <c r="AI16" i="6"/>
  <c r="AI17" i="6"/>
  <c r="AI18" i="6"/>
  <c r="AI19" i="6"/>
  <c r="AI20" i="6"/>
  <c r="AI11" i="6"/>
  <c r="D12" i="6"/>
  <c r="D13" i="6"/>
  <c r="D14" i="6"/>
  <c r="D15" i="6"/>
  <c r="D16" i="6"/>
  <c r="D17" i="6"/>
  <c r="D18" i="6"/>
  <c r="D19" i="6"/>
  <c r="D20" i="6"/>
  <c r="D11" i="6"/>
  <c r="AH25" i="5"/>
  <c r="AH27" i="5"/>
  <c r="AH29" i="5"/>
  <c r="AH31" i="5"/>
  <c r="AH33" i="5"/>
  <c r="AH35" i="5"/>
  <c r="AH37" i="5"/>
  <c r="AH39" i="5"/>
  <c r="AH41" i="5"/>
  <c r="AH43" i="5"/>
  <c r="AH45" i="5"/>
  <c r="AH23" i="5"/>
  <c r="D12" i="5"/>
  <c r="D13" i="5"/>
  <c r="D14" i="5"/>
  <c r="D15" i="5"/>
  <c r="D16" i="5"/>
  <c r="D17" i="5"/>
  <c r="D18" i="5"/>
  <c r="D19" i="5"/>
  <c r="D20" i="5"/>
  <c r="D11" i="5"/>
  <c r="D25" i="5"/>
  <c r="D27" i="5"/>
  <c r="D29" i="5"/>
  <c r="D31" i="5"/>
  <c r="D33" i="5"/>
  <c r="D35" i="5"/>
  <c r="D37" i="5"/>
  <c r="D39" i="5"/>
  <c r="D41" i="5"/>
  <c r="D43" i="5"/>
  <c r="D45" i="5"/>
  <c r="D23" i="5"/>
  <c r="AH12" i="5"/>
  <c r="AH13" i="5"/>
  <c r="AH14" i="5"/>
  <c r="AH15" i="5"/>
  <c r="AH16" i="5"/>
  <c r="AH17" i="5"/>
  <c r="AH18" i="5"/>
  <c r="AH19" i="5"/>
  <c r="AH20" i="5"/>
  <c r="AH11" i="5"/>
  <c r="D51" i="8" l="1"/>
  <c r="AI21" i="6"/>
  <c r="AI43" i="6"/>
  <c r="D21" i="6"/>
  <c r="D43" i="6"/>
  <c r="D22" i="7"/>
  <c r="AG46" i="7"/>
  <c r="D46" i="7"/>
  <c r="AG22" i="7"/>
  <c r="AG47" i="7"/>
  <c r="D47" i="7"/>
  <c r="AH47" i="5"/>
  <c r="D47" i="5"/>
  <c r="D21" i="5"/>
  <c r="AH21" i="5"/>
  <c r="AJ24" i="4"/>
  <c r="AJ26" i="4"/>
  <c r="AJ28" i="4"/>
  <c r="AJ30" i="4"/>
  <c r="AJ32" i="4"/>
  <c r="AJ34" i="4"/>
  <c r="AJ36" i="4"/>
  <c r="AJ38" i="4"/>
  <c r="AJ40" i="4"/>
  <c r="AJ42" i="4"/>
  <c r="AJ44" i="4"/>
  <c r="AJ22" i="4"/>
  <c r="D24" i="4"/>
  <c r="D26" i="4"/>
  <c r="D28" i="4"/>
  <c r="D30" i="4"/>
  <c r="D32" i="4"/>
  <c r="D34" i="4"/>
  <c r="D36" i="4"/>
  <c r="D38" i="4"/>
  <c r="D40" i="4"/>
  <c r="D42" i="4"/>
  <c r="D44" i="4"/>
  <c r="D22" i="4"/>
  <c r="AJ12" i="4"/>
  <c r="AJ13" i="4"/>
  <c r="AJ14" i="4"/>
  <c r="AJ15" i="4"/>
  <c r="AJ16" i="4"/>
  <c r="AJ17" i="4"/>
  <c r="AJ18" i="4"/>
  <c r="AJ19" i="4"/>
  <c r="AJ11" i="4"/>
  <c r="D12" i="4"/>
  <c r="D13" i="4"/>
  <c r="D14" i="4"/>
  <c r="D15" i="4"/>
  <c r="D16" i="4"/>
  <c r="D17" i="4"/>
  <c r="D18" i="4"/>
  <c r="D19" i="4"/>
  <c r="D11" i="4"/>
  <c r="AN42" i="1"/>
  <c r="AK42" i="1"/>
  <c r="AG42" i="1"/>
  <c r="AB42" i="1"/>
  <c r="V42" i="1"/>
  <c r="O42" i="1"/>
  <c r="AQ40" i="1"/>
  <c r="AQ42" i="1" s="1"/>
  <c r="AP34" i="1"/>
  <c r="AP35" i="1"/>
  <c r="AP36" i="1"/>
  <c r="AP37" i="1"/>
  <c r="AP38" i="1"/>
  <c r="AP33" i="1"/>
  <c r="I42" i="1"/>
  <c r="J42" i="1"/>
  <c r="K42" i="1"/>
  <c r="L42" i="1"/>
  <c r="M42" i="1"/>
  <c r="N42" i="1"/>
  <c r="Q42" i="1"/>
  <c r="R42" i="1"/>
  <c r="S42" i="1"/>
  <c r="T42" i="1"/>
  <c r="U42" i="1"/>
  <c r="X42" i="1"/>
  <c r="Y42" i="1"/>
  <c r="Z42" i="1"/>
  <c r="AA42" i="1"/>
  <c r="AD42" i="1"/>
  <c r="AE42" i="1"/>
  <c r="AF42" i="1"/>
  <c r="AI42" i="1"/>
  <c r="AJ42" i="1"/>
  <c r="AM42" i="1"/>
  <c r="F42" i="1"/>
  <c r="G42" i="1"/>
  <c r="H42" i="1"/>
  <c r="E42" i="1"/>
  <c r="D34" i="1"/>
  <c r="D35" i="1"/>
  <c r="D36" i="1"/>
  <c r="D37" i="1"/>
  <c r="D38" i="1"/>
  <c r="D3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15" i="1"/>
  <c r="D15" i="1"/>
  <c r="AP12" i="1"/>
  <c r="AP11" i="1"/>
  <c r="D12" i="1"/>
  <c r="D11" i="1"/>
  <c r="AI44" i="6" l="1"/>
  <c r="AJ46" i="4"/>
  <c r="D44" i="6"/>
  <c r="AP39" i="1"/>
  <c r="D48" i="5"/>
  <c r="D46" i="4"/>
  <c r="D39" i="1"/>
  <c r="AH48" i="5"/>
  <c r="D20" i="4"/>
  <c r="AJ20" i="4"/>
  <c r="AP31" i="1"/>
  <c r="D31" i="1"/>
  <c r="AP13" i="1"/>
  <c r="D13" i="1"/>
  <c r="AJ47" i="4" l="1"/>
  <c r="D47" i="4"/>
  <c r="AP40" i="1"/>
  <c r="AP42" i="1" s="1"/>
  <c r="D40" i="1"/>
  <c r="D42" i="1" s="1"/>
</calcChain>
</file>

<file path=xl/sharedStrings.xml><?xml version="1.0" encoding="utf-8"?>
<sst xmlns="http://schemas.openxmlformats.org/spreadsheetml/2006/main" count="918" uniqueCount="437">
  <si>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</si>
  <si>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</si>
  <si>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</si>
  <si>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</si>
  <si>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</si>
  <si>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</si>
  <si>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</si>
  <si>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</si>
  <si>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</si>
  <si>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</si>
  <si>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</si>
  <si>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</si>
  <si>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</si>
  <si>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</si>
  <si>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</si>
  <si>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</si>
  <si>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</si>
  <si>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</si>
  <si>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</si>
  <si>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</si>
  <si>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</si>
  <si>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</si>
  <si>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Przedmioty specjalnościowe do wyboru</t>
  </si>
  <si>
    <t>…………………………………….</t>
  </si>
  <si>
    <t>………………………………………………………</t>
  </si>
  <si>
    <t>Stwierdza się zgodnośc z programem studiów</t>
  </si>
  <si>
    <t>podpis pracownika dziekantu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</si>
  <si>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</si>
  <si>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</si>
  <si>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</si>
  <si>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</si>
  <si>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</si>
  <si>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</si>
  <si>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zajęcia z wych. fiz.</t>
  </si>
  <si>
    <t>ćwiczenia</t>
  </si>
  <si>
    <t>laboratoria</t>
  </si>
  <si>
    <t>zajęcia warsztatowe</t>
  </si>
  <si>
    <t>E/I/C-1.P</t>
  </si>
  <si>
    <t>E/I/A.1</t>
  </si>
  <si>
    <t>E/I/A.2</t>
  </si>
  <si>
    <t>E/I/A.3</t>
  </si>
  <si>
    <t>E/I/A.4</t>
  </si>
  <si>
    <t>E/I/A.5</t>
  </si>
  <si>
    <t>E/I/A.6</t>
  </si>
  <si>
    <t>E/I/A.7</t>
  </si>
  <si>
    <t>E/I/A.8</t>
  </si>
  <si>
    <t>E/I/A.9</t>
  </si>
  <si>
    <t>E/I/A.10</t>
  </si>
  <si>
    <t>E/I/A.11</t>
  </si>
  <si>
    <t>E/I/A.12</t>
  </si>
  <si>
    <t>E/I/A.13</t>
  </si>
  <si>
    <t>E/I/A.14</t>
  </si>
  <si>
    <t>E/I/A.15</t>
  </si>
  <si>
    <t>E/I/A.16</t>
  </si>
  <si>
    <t>Mikroekonomia</t>
  </si>
  <si>
    <t>Podstawy makroekonomii</t>
  </si>
  <si>
    <t>Matematyka</t>
  </si>
  <si>
    <t>Rachunkowość</t>
  </si>
  <si>
    <t xml:space="preserve">Prawo </t>
  </si>
  <si>
    <t>Międzynarodowe stosunki  gospodarcze</t>
  </si>
  <si>
    <t>Zarządzanie</t>
  </si>
  <si>
    <t>Geografia ekonomiczna</t>
  </si>
  <si>
    <t>Podstawy marketingu</t>
  </si>
  <si>
    <t>Filozofia</t>
  </si>
  <si>
    <t>Metody oceny projektów gospodarczych</t>
  </si>
  <si>
    <t>Socjologia</t>
  </si>
  <si>
    <t>Ekonomia integracji europejskiej</t>
  </si>
  <si>
    <t>Gospodarka regionalna</t>
  </si>
  <si>
    <t>Polityka społeczna i gospodarcza</t>
  </si>
  <si>
    <t>Analiza ekonomiczna</t>
  </si>
  <si>
    <t>Finanse publiczne i rynki finansowe</t>
  </si>
  <si>
    <t>Seminarium</t>
  </si>
  <si>
    <t>E/I/B.1</t>
  </si>
  <si>
    <t>E/I/B.2</t>
  </si>
  <si>
    <t>E/I/B.3</t>
  </si>
  <si>
    <t>E/I/B.4</t>
  </si>
  <si>
    <t>E/I/B.5</t>
  </si>
  <si>
    <t>E/I/C-1.S</t>
  </si>
  <si>
    <t>specjalność / ścieżka kształcenia: Ekonomia przedsiębiorstwa</t>
  </si>
  <si>
    <t>E/I/EP/C.1</t>
  </si>
  <si>
    <t>E/I/EP/C.2</t>
  </si>
  <si>
    <t>E/I/EP/C.3</t>
  </si>
  <si>
    <t>E/I/EP/C.4</t>
  </si>
  <si>
    <t>E/I/EP/C.5</t>
  </si>
  <si>
    <t>E/I/EP/C.6</t>
  </si>
  <si>
    <t>E/I/EP/C.7</t>
  </si>
  <si>
    <t>E/I/EP/C.8</t>
  </si>
  <si>
    <t>E/I/EP/C.9</t>
  </si>
  <si>
    <t xml:space="preserve">Teoria podejmowania decyzji  </t>
  </si>
  <si>
    <t>Teoria przedsiębiorstwa</t>
  </si>
  <si>
    <t>Marketplace</t>
  </si>
  <si>
    <t>Zarządzanie jakością</t>
  </si>
  <si>
    <t>Ekonomika i organizacja przedsiębiorstwa</t>
  </si>
  <si>
    <t xml:space="preserve">Finanse przedsiębiorstw </t>
  </si>
  <si>
    <t>Ekonomia informacji</t>
  </si>
  <si>
    <t xml:space="preserve">Informatyczne systemy finansowo-księgowe </t>
  </si>
  <si>
    <t>Doradztwo inwestycyjne na rynkach finansowych</t>
  </si>
  <si>
    <t>E/I/EP/C-1.1b</t>
  </si>
  <si>
    <t>E/I/EP/C-1.2a</t>
  </si>
  <si>
    <t>E/I/EP/C-1.2b</t>
  </si>
  <si>
    <t>E/I/EP/C-1.3a</t>
  </si>
  <si>
    <t>E/I/EP/C-1.3b</t>
  </si>
  <si>
    <t>E/I/EP/C-1.4a</t>
  </si>
  <si>
    <t>E/I/EP/C-1.4b</t>
  </si>
  <si>
    <t>E/I/EP/C-1.5a</t>
  </si>
  <si>
    <t>E/I/EP/C-1.5b</t>
  </si>
  <si>
    <t>E/I/EP/C-1.6a</t>
  </si>
  <si>
    <t>E/I/EP/C-1.6b</t>
  </si>
  <si>
    <t>E/I/EP/C-1.7a</t>
  </si>
  <si>
    <t>E/I/EP/C-1.7b</t>
  </si>
  <si>
    <t>E/I/EP/C-1.8a</t>
  </si>
  <si>
    <t>E/I/EP/C-1.8b</t>
  </si>
  <si>
    <t>E/I/EP/C-1.9a</t>
  </si>
  <si>
    <t>E/I/EP/C-1.9b</t>
  </si>
  <si>
    <t>E/I/EP/C-1.10a</t>
  </si>
  <si>
    <t>E/I/EP/C-1.10b</t>
  </si>
  <si>
    <t>E/I/EP/C-1.11a</t>
  </si>
  <si>
    <t>E/I/EP/C-1.11b</t>
  </si>
  <si>
    <t>E/I/EP/C-1.12a</t>
  </si>
  <si>
    <t>E/I/EP/C-1.12b</t>
  </si>
  <si>
    <t>Rachunkowość zarządcza</t>
  </si>
  <si>
    <t>Doradztwo podatkowe</t>
  </si>
  <si>
    <t xml:space="preserve">Ekonomia rozwoju </t>
  </si>
  <si>
    <t>Nierówności społeczne w gospodarce rynkowej</t>
  </si>
  <si>
    <t>Marketing partnerski</t>
  </si>
  <si>
    <t>Marketing w zarządzaniu firmą</t>
  </si>
  <si>
    <t>Ekonomika i organizacja handlu zagranicznego</t>
  </si>
  <si>
    <t>Operacje handlu zagranicznego</t>
  </si>
  <si>
    <t>Analiza finansowa przedsiębiorstwa</t>
  </si>
  <si>
    <t>Rachunkowość finansowa</t>
  </si>
  <si>
    <t>Analiza rynku i konkurencji</t>
  </si>
  <si>
    <t>Badania rynkowe i marketingowe</t>
  </si>
  <si>
    <t>Logistyka</t>
  </si>
  <si>
    <t xml:space="preserve">Systemy logistyczne </t>
  </si>
  <si>
    <t>Przedsiębiorstwo na rynkach międzynarodowych</t>
  </si>
  <si>
    <t>Finanse międzynarodowe</t>
  </si>
  <si>
    <t>Przedsiębiorczość</t>
  </si>
  <si>
    <t>Planowanie strategiczne</t>
  </si>
  <si>
    <t>Zarządzanie innowacjami</t>
  </si>
  <si>
    <t>Gospodarka nieruchomościami</t>
  </si>
  <si>
    <t>Spółdzielczość w biznesie</t>
  </si>
  <si>
    <t>Bankowe metody oceny zdolności kredytowej przedsiębiorstwa</t>
  </si>
  <si>
    <t>Procesy integracyjne przedsiębiorstw</t>
  </si>
  <si>
    <t>specjalność / ścieżka kształcenia: Ekonomia usług biznesowych</t>
  </si>
  <si>
    <t>E/I/EUB/C.1</t>
  </si>
  <si>
    <t xml:space="preserve">Badania marketingowe rynku </t>
  </si>
  <si>
    <t>E/I/EUB/C.2</t>
  </si>
  <si>
    <t>Podstawy nauki o przedsiębiorstwie usługowym</t>
  </si>
  <si>
    <t>E/I/EUB/C.3</t>
  </si>
  <si>
    <t>Teoria usług</t>
  </si>
  <si>
    <t>E/I/EUB/C.4</t>
  </si>
  <si>
    <t>E/I/EUB/C.5</t>
  </si>
  <si>
    <t>E-commerce</t>
  </si>
  <si>
    <t>E/I/EUB/C.6</t>
  </si>
  <si>
    <t>Zasoby ludzkie w usługach</t>
  </si>
  <si>
    <t>E/I/EUB/C.7</t>
  </si>
  <si>
    <t>Ryzyko w działalności gospodarczej</t>
  </si>
  <si>
    <t>E/I/EUB/C.8</t>
  </si>
  <si>
    <t>Metody ilościowe w analizie rynku</t>
  </si>
  <si>
    <t>E/I/EUB/C.9</t>
  </si>
  <si>
    <t>E/I/EUB/C.10</t>
  </si>
  <si>
    <t>Doradztwo w biznesie</t>
  </si>
  <si>
    <t>E/I/EUB/C-1.1a</t>
  </si>
  <si>
    <t>Analiza strategiczna</t>
  </si>
  <si>
    <t>E/I/EUB/C-1.1b</t>
  </si>
  <si>
    <t>E/I/EUB/C-1.2a</t>
  </si>
  <si>
    <t>Techniki twórczego myślenia</t>
  </si>
  <si>
    <t>E/I/EUB/C-1.2b</t>
  </si>
  <si>
    <t>Metody i techniki menedżerskie</t>
  </si>
  <si>
    <t>E/I/EUB/C-1.3a</t>
  </si>
  <si>
    <t>Strategie przedsiębiorcze</t>
  </si>
  <si>
    <t>E/I/EUB/C-1.3b</t>
  </si>
  <si>
    <t>Strategie marketingowe w usługach</t>
  </si>
  <si>
    <t>E/I/EUB/C-1.4a</t>
  </si>
  <si>
    <t>E/I/EUB/C-1.4b</t>
  </si>
  <si>
    <t>Usługi finansowe</t>
  </si>
  <si>
    <t>E/I/EUB/C-1.5a</t>
  </si>
  <si>
    <t>Procesy restrukturyzacji przedsiębiorstw</t>
  </si>
  <si>
    <t>E/I/EUB/C-1.5b</t>
  </si>
  <si>
    <t>Zarządzanie projektami</t>
  </si>
  <si>
    <t>E/I/EUB/C-1.6a</t>
  </si>
  <si>
    <t>Promocja i reklama</t>
  </si>
  <si>
    <t>E/I/EUB/C-1.6b</t>
  </si>
  <si>
    <t>Komunikacja w biznesie</t>
  </si>
  <si>
    <t>E/I/EUB/C-1.7a</t>
  </si>
  <si>
    <t>E/I/EUB/C-1.7b</t>
  </si>
  <si>
    <t>E/I/EUB/C-1.8a</t>
  </si>
  <si>
    <t xml:space="preserve">Instrumenty analizy otoczenia instytucjonalnego </t>
  </si>
  <si>
    <t>E/I/EUB/C-1.8b</t>
  </si>
  <si>
    <t>Usługi na rynkach międzynarodowych</t>
  </si>
  <si>
    <t>E/I/EUB/C-1.9a</t>
  </si>
  <si>
    <t>Marketing relacyjny</t>
  </si>
  <si>
    <t>E/I/EUB/C-1.9b</t>
  </si>
  <si>
    <t>Marketing międzynarodowy</t>
  </si>
  <si>
    <t>E/I/EUB/C-1.10a</t>
  </si>
  <si>
    <t>Polityka ekologiczna i klimatyczna</t>
  </si>
  <si>
    <t>E/I/EUB/C-1.10b</t>
  </si>
  <si>
    <t>Instytucjonalne wsparcie rozwoju obszarów wiejskich</t>
  </si>
  <si>
    <t>E/I/EUB/C-1.11a</t>
  </si>
  <si>
    <t>E/I/EUB/C-1.11b</t>
  </si>
  <si>
    <t>E/I/EUB/C-1.12a</t>
  </si>
  <si>
    <t>Zarządzanie nieruchomościami</t>
  </si>
  <si>
    <t>E/I/EUB/C-1.12b</t>
  </si>
  <si>
    <t>Rynek mieszkaniowy</t>
  </si>
  <si>
    <t>specjalność / ścieżka kształcenia: Gospodarka finansowa i rachunkowość</t>
  </si>
  <si>
    <t>E/I/GFiR/C.1</t>
  </si>
  <si>
    <t>Bankowość</t>
  </si>
  <si>
    <t>E/I/GFiR/C.2</t>
  </si>
  <si>
    <t>Ekonomia sektora publicznego</t>
  </si>
  <si>
    <t>E/I/GFiR/C.3</t>
  </si>
  <si>
    <t>Kreatywność i innowacyjność w biznesie</t>
  </si>
  <si>
    <t>E/I/GFiR/C.4</t>
  </si>
  <si>
    <t>Finanse przedsiębiorstw i instytucji finansowych</t>
  </si>
  <si>
    <t>E/I/GFiR/C.5</t>
  </si>
  <si>
    <t>E/I/GFiR/C.6</t>
  </si>
  <si>
    <t>Biznes plan</t>
  </si>
  <si>
    <t>E/I/GFiR/C.7</t>
  </si>
  <si>
    <t>E/I/GFiR/C.8</t>
  </si>
  <si>
    <t xml:space="preserve">Metody planowania i oceny efektywności inwestycji </t>
  </si>
  <si>
    <t>E/I/GFiR/C.9</t>
  </si>
  <si>
    <t>E/I/GFiR/C.10</t>
  </si>
  <si>
    <t>Ubezpieczenia społeczne i gospodarcze</t>
  </si>
  <si>
    <t>E/I/GFiR/C-1.1a</t>
  </si>
  <si>
    <t xml:space="preserve">Metody ilościowe w analizie rynku </t>
  </si>
  <si>
    <t>E/I/GFiR/C-1.1b</t>
  </si>
  <si>
    <t xml:space="preserve">Metody ilościowe w gospodarce finansowej </t>
  </si>
  <si>
    <t>E/I/GFiR/C-1.2a</t>
  </si>
  <si>
    <t>Rachunkowość zarządcza i controling</t>
  </si>
  <si>
    <t>E/I/GFiR/C-1.2b</t>
  </si>
  <si>
    <t>Rachunkowość budżetowa</t>
  </si>
  <si>
    <t>E/I/GFiR/C-1.3a</t>
  </si>
  <si>
    <t>E/I/GFiR/C-1.3b</t>
  </si>
  <si>
    <t>Analiza i wycena portfela inwestycyjnego</t>
  </si>
  <si>
    <t>E/I/GFiR/C-1.4a</t>
  </si>
  <si>
    <t>Marketing na rynku usług finansowych</t>
  </si>
  <si>
    <t>E/I/GFiR/C-1.4b</t>
  </si>
  <si>
    <t>Techniki sprzedaży usług finansowych</t>
  </si>
  <si>
    <t>E/I/GFiR/C-1.5a</t>
  </si>
  <si>
    <t>Wycena majątku</t>
  </si>
  <si>
    <t>E/I/GFiR/C-1.5b</t>
  </si>
  <si>
    <t>Gospodarowanie nieruchomościami</t>
  </si>
  <si>
    <t>E/I/GFiR/C-1.6a</t>
  </si>
  <si>
    <t>Zarządzanie przedsiębiorstwem finansowym</t>
  </si>
  <si>
    <t>E/I/GFiR/C-1.6b</t>
  </si>
  <si>
    <t>Planowanie budżetowe</t>
  </si>
  <si>
    <t>E/I/GFiR/C-1.7a</t>
  </si>
  <si>
    <t xml:space="preserve">Komputerowe wspomaganie decyzji biznesowych </t>
  </si>
  <si>
    <t>E/I/GFiR/C-1.7b</t>
  </si>
  <si>
    <t>Systemy finansowo-księgowe</t>
  </si>
  <si>
    <t>E/I/GFiR/C-1.8a</t>
  </si>
  <si>
    <t>Rynek usług finansowych</t>
  </si>
  <si>
    <t>E/I/GFiR/C-1.8b</t>
  </si>
  <si>
    <t>E/I/GFiR/C-1.9a</t>
  </si>
  <si>
    <t>Doradztwo finansowe</t>
  </si>
  <si>
    <t>E/I/GFiR/C-1.9b</t>
  </si>
  <si>
    <t>Giełda i operacje giełdowe</t>
  </si>
  <si>
    <t>E/I/GFiR/C-1.10a</t>
  </si>
  <si>
    <t>Audyt i kontrola zarządcza</t>
  </si>
  <si>
    <t>E/I/GFiR/C-1.10b</t>
  </si>
  <si>
    <t>specjalność / ścieżka kształcenia: Ekonomia i zarządzanie w sektorze publicznym</t>
  </si>
  <si>
    <t>E/I/EiZSP/C.1</t>
  </si>
  <si>
    <t>E/I/EiZSP/C.2</t>
  </si>
  <si>
    <t>Finanse jednostek sektora publicznego</t>
  </si>
  <si>
    <t>E/I/EiZSP/C.3</t>
  </si>
  <si>
    <t>Podstawy rachunkowości budżetowej i controllingu</t>
  </si>
  <si>
    <t>E/I/EiZSP/C.4</t>
  </si>
  <si>
    <t>E/I/EiZSP/C.5</t>
  </si>
  <si>
    <t>Zarządzanie w sektorze publicznym</t>
  </si>
  <si>
    <t>E/I/EiZSP/C.6</t>
  </si>
  <si>
    <t>Marketing w sektorze publicznym</t>
  </si>
  <si>
    <t>E/I/EiZSP/C.7</t>
  </si>
  <si>
    <t>Samorząd terytorialny</t>
  </si>
  <si>
    <t>E/I/EiZSP/C.8</t>
  </si>
  <si>
    <t>Prawo i postępowanie administracyjne</t>
  </si>
  <si>
    <t>E/I/EiZSP/C.9</t>
  </si>
  <si>
    <t>Analiza instytucjonalna jednostek sektora publicznego</t>
  </si>
  <si>
    <t>E/I/EiZSP/C.10</t>
  </si>
  <si>
    <t>E/I/EiZSP/C.11</t>
  </si>
  <si>
    <t>Instrumenty pomocy publicznej</t>
  </si>
  <si>
    <t>E/I/EiZSP/C-1.1a</t>
  </si>
  <si>
    <t>Problemy społeczne w gospodarce rynkowej</t>
  </si>
  <si>
    <t>E/I/EiZSP/C-1.1b</t>
  </si>
  <si>
    <t>Ekonomia behawioralna w sektorze publicznym</t>
  </si>
  <si>
    <t>E/I/EiZSP/C-1.2a</t>
  </si>
  <si>
    <t>Rynek pracy</t>
  </si>
  <si>
    <t>E/I/EiZSP/C-1.2b</t>
  </si>
  <si>
    <t>E/I/EiZSP/C-1.3a</t>
  </si>
  <si>
    <t>Polityka personalna w administracji publicznej</t>
  </si>
  <si>
    <t>E/I/EiZSP/C-1.3b</t>
  </si>
  <si>
    <t>Zarządzanie kapitałem ludzkim i społecznym</t>
  </si>
  <si>
    <t>E/I/EiZSP/C-1.4a</t>
  </si>
  <si>
    <t>E/I/EiZSP/C-1.4b</t>
  </si>
  <si>
    <t>Gospodarka komunalna</t>
  </si>
  <si>
    <t>E/I/EiZSP/C-1.5a</t>
  </si>
  <si>
    <t>Finansowanie sektora ochrony zdrowia</t>
  </si>
  <si>
    <t>E/I/EiZSP/C-1.5b</t>
  </si>
  <si>
    <t>Rachunkowość i sprawozdawczość jednostek budżetowych</t>
  </si>
  <si>
    <t>E/I/EiZSP/C-1.6a</t>
  </si>
  <si>
    <t>Badania marketingowe w usługach publicznych</t>
  </si>
  <si>
    <t>E/I/EiZSP/C-1.6b</t>
  </si>
  <si>
    <t xml:space="preserve">Obsługa klienta   </t>
  </si>
  <si>
    <t>E/I/EiZSP/C-1.7a</t>
  </si>
  <si>
    <t>Programowanie rozwoju regionalnego i lokalnego</t>
  </si>
  <si>
    <t>E/I/EiZSP/C-1.7b</t>
  </si>
  <si>
    <t>Organy i instytucje zarządzania ochroną przyrody</t>
  </si>
  <si>
    <t>E/I/EiZSP/C-1.8a</t>
  </si>
  <si>
    <t>Ekonomia sektora kultury i edukacji</t>
  </si>
  <si>
    <t>E/I/EiZSP/C-1.8b</t>
  </si>
  <si>
    <t>System ubezpieczeń społecznych</t>
  </si>
  <si>
    <t>E/I/EiZSP/C-1.9a</t>
  </si>
  <si>
    <t>Ekonomia społeczna</t>
  </si>
  <si>
    <t>E/I/EiZSP/C-1.9b</t>
  </si>
  <si>
    <t>Procedury zamówień publicznych</t>
  </si>
  <si>
    <t>E/I/EiZSP/C-1.10a</t>
  </si>
  <si>
    <t>Ryzyko w sektorze publicznym</t>
  </si>
  <si>
    <t>E/I/EiZSP/C-1.10b</t>
  </si>
  <si>
    <t>Konsulting ekonomiczny</t>
  </si>
  <si>
    <t>E/I/EiZSP/C-1.11a</t>
  </si>
  <si>
    <t>Autoprezentacja i wystąpienia publiczne</t>
  </si>
  <si>
    <t>E/I/EiZSP/C-1.11b</t>
  </si>
  <si>
    <t>ZAL</t>
  </si>
  <si>
    <t>E/I/EP/C-1.1a</t>
  </si>
  <si>
    <t>E/I/O.1</t>
  </si>
  <si>
    <t>E/I/O.2</t>
  </si>
  <si>
    <t>ZO</t>
  </si>
  <si>
    <t xml:space="preserve">E </t>
  </si>
  <si>
    <t>Razem przedmioty ogólne</t>
  </si>
  <si>
    <t>Razem przedmioty podstawowe</t>
  </si>
  <si>
    <t>Razem przedmioty kierunkowe</t>
  </si>
  <si>
    <t>Razem przedmioty ogólne, podstawowe i kierunkowe</t>
  </si>
  <si>
    <t>Razem przedmioty specjalnościowe</t>
  </si>
  <si>
    <t>E</t>
  </si>
  <si>
    <t xml:space="preserve">ZO </t>
  </si>
  <si>
    <t>Razem przedmioty specjalnościowe do wyboru</t>
  </si>
  <si>
    <t>Kierunek: Ekonomia Poziom studiów: pierwszego stopnia Profil: ogólnoakademicki Forma studiów: niestacjonarne</t>
  </si>
  <si>
    <t xml:space="preserve">Praktyka zawodowa </t>
  </si>
  <si>
    <t>Realizacja od roku akademickiego 2025/2026</t>
  </si>
  <si>
    <t>specjalność / ścieżka kształcenia: Analityka rynkowa</t>
  </si>
  <si>
    <t>E/I/AR/C.1</t>
  </si>
  <si>
    <t xml:space="preserve">Podstawy nauki o przedsiębiorstwie  </t>
  </si>
  <si>
    <t>E/I/AR/C.2</t>
  </si>
  <si>
    <t>Analiza rynku i konkurencji </t>
  </si>
  <si>
    <t>E/I/AR/C.3</t>
  </si>
  <si>
    <t>E/I/AR/C.4</t>
  </si>
  <si>
    <t>Bazy danych </t>
  </si>
  <si>
    <t>E/I/AR/C.5</t>
  </si>
  <si>
    <t>Przetwarzanie danych w pakietach analitycznych</t>
  </si>
  <si>
    <t>E/I/AR/C.6</t>
  </si>
  <si>
    <t>Wizualizacja i prezentacja danych</t>
  </si>
  <si>
    <t>E/I/AR/C.7</t>
  </si>
  <si>
    <t>E/I/AR/C.8</t>
  </si>
  <si>
    <t>Finanse przedsiębiorstw</t>
  </si>
  <si>
    <t>E/I/AR/C.9</t>
  </si>
  <si>
    <t>Analiza rynku pracy</t>
  </si>
  <si>
    <t>E/I/AR/C.10</t>
  </si>
  <si>
    <t>E/I/AR/C.11</t>
  </si>
  <si>
    <t>E/I/AR/C.12</t>
  </si>
  <si>
    <t>Ekonomia informacji rynkowej</t>
  </si>
  <si>
    <t>E/I/AR/C.13</t>
  </si>
  <si>
    <t xml:space="preserve">Podstawy analizy koniunktury gospodarczej </t>
  </si>
  <si>
    <t>E/I/AR/C-1.1a</t>
  </si>
  <si>
    <t xml:space="preserve">Biznes międzynarodowy </t>
  </si>
  <si>
    <t>E/I/AR/C-1.1b</t>
  </si>
  <si>
    <t xml:space="preserve">Funkcjonowanie międzynarodowych organizacji gospodarczych </t>
  </si>
  <si>
    <t>E/I/AR/C-1.2a</t>
  </si>
  <si>
    <t xml:space="preserve">Business Intelligence </t>
  </si>
  <si>
    <t>E/I/AR/C-1.2b</t>
  </si>
  <si>
    <t>Cyberbezpieczeństwo</t>
  </si>
  <si>
    <t>E/I/AR/C-1.3a</t>
  </si>
  <si>
    <t>Rynek usług bankowych i ubezpieczeniowych</t>
  </si>
  <si>
    <t>E/I/AR/C-1.3b</t>
  </si>
  <si>
    <t>Rachunek kosztów i controling</t>
  </si>
  <si>
    <t>E/I/AR/C-1.4a</t>
  </si>
  <si>
    <t>Zarządzanie biznesem</t>
  </si>
  <si>
    <t>E/I/AR/C-1.4b</t>
  </si>
  <si>
    <t>Metody pracy zespołowej</t>
  </si>
  <si>
    <t>E/I/AR/C-1.5a</t>
  </si>
  <si>
    <t xml:space="preserve">Metody wyceny przedsiębiorstwa </t>
  </si>
  <si>
    <t>E/I/AR/C-1.5b</t>
  </si>
  <si>
    <t>Strategie inwestycyjne</t>
  </si>
  <si>
    <t>E/I/AR/C-1.6a</t>
  </si>
  <si>
    <t>Analiza procesów logistycznych</t>
  </si>
  <si>
    <t>E/I/AR/C-1.6b</t>
  </si>
  <si>
    <t>E/I/AR/C-1.7a</t>
  </si>
  <si>
    <t xml:space="preserve">Polityka kadrowa </t>
  </si>
  <si>
    <t>E/I/AR/C-1.7b</t>
  </si>
  <si>
    <t>Analiza kapitału intelektualnego</t>
  </si>
  <si>
    <t>Analiza potencjału srebrnej gospodarki Silver economy     </t>
  </si>
  <si>
    <t xml:space="preserve">Wykorzystanie AI w analityce biznesowej </t>
  </si>
  <si>
    <t>Systemy informatyczne w zarządzaniu łańcuchem dostaw</t>
  </si>
  <si>
    <t>Analityka marketingowa</t>
  </si>
  <si>
    <t>Narzędzia pomiaru i wskaźniki marketingowe</t>
  </si>
  <si>
    <t>Analiza zachowań konsumenta</t>
  </si>
  <si>
    <t>Analiza doświadczeń klientów</t>
  </si>
  <si>
    <t>Gospodarka cyrkularna</t>
  </si>
  <si>
    <t>Ocena efektywności inwestycji</t>
  </si>
  <si>
    <t>Dziekan Wydziału</t>
  </si>
  <si>
    <t>Dziekan  Wydziału</t>
  </si>
  <si>
    <t>Ustalono na posiedzeniu Rady Wydziału  w dniu 15 maja 2025 r.</t>
  </si>
  <si>
    <t>Razem przedmioty specjalnościowe i specjalnościowe do wyboru *</t>
  </si>
  <si>
    <t xml:space="preserve">              Szkolenie biblioteczne w formie kursu e-learningowego</t>
  </si>
  <si>
    <t xml:space="preserve">              Szkolenie BHP w wymiarze 4 godz.</t>
  </si>
  <si>
    <t xml:space="preserve">        Ustalono na posiedzeniu Rady Wydziału w dniu 15 maja 2025 r.</t>
  </si>
  <si>
    <t>Ogółem:*</t>
  </si>
  <si>
    <t>Razem przedmioty specjalnościowe i specjalnościowe do wyboru  *</t>
  </si>
  <si>
    <t xml:space="preserve">W przypadku przedmiotów, które kończą się zaliczeniem na ocenę:  wykład - zal, ćwiczenia - ocena. </t>
  </si>
  <si>
    <t xml:space="preserve">Narzędzia analizy biznesowej (Power Bi, R)  </t>
  </si>
  <si>
    <t xml:space="preserve">Technologie informacyjne </t>
  </si>
  <si>
    <t>Ekonometria</t>
  </si>
  <si>
    <t>Statystyka opisowa</t>
  </si>
  <si>
    <t xml:space="preserve">Prognozowanie i symulacje </t>
  </si>
  <si>
    <t>E-administracja</t>
  </si>
  <si>
    <t>Metody analizy przestrzeni inwestycyjnej</t>
  </si>
  <si>
    <t>1) W przypadku wybrania przedmiotu: Biznes plan - realizacja przedmiotu w grupach laboratoryjnych</t>
  </si>
  <si>
    <t>Biznes plan 1)</t>
  </si>
  <si>
    <t xml:space="preserve">Analiza efektywności inwestycji  </t>
  </si>
  <si>
    <t xml:space="preserve">Metody wyceny nieruchomości </t>
  </si>
  <si>
    <t>Programy komputerowe w rachunkowości</t>
  </si>
  <si>
    <t>Komputerowe wspomaganie  decyzji biznesowych</t>
  </si>
  <si>
    <t>Analiza dynamiki procesów rynkowych 1</t>
  </si>
  <si>
    <t>1. W przypadku wyboru przedmiotu Analiza dynamiki procesów  rynkowych zaj. w gr.lab.</t>
  </si>
  <si>
    <t>1. Finanse samorz. terytorialnego zajęcia warsztatowe( w sali komputerowej )</t>
  </si>
  <si>
    <r>
      <t xml:space="preserve">Finanse samorządu terytorialnego  </t>
    </r>
    <r>
      <rPr>
        <i/>
        <sz val="10"/>
        <rFont val="Calibri"/>
        <family val="2"/>
        <charset val="238"/>
        <scheme val="minor"/>
      </rPr>
      <t>1</t>
    </r>
  </si>
  <si>
    <t>*Zajęcia prowadzone z wykorzystaniem metod i technik kształcenia na odległość zgodnie  z Zarządzeniem Rektora i w wymiarze określonym Uchwałą Rady Wydziału na rok akademicki</t>
  </si>
  <si>
    <t>*Zajęcia prowadzone z wykorzystaniem metod i technik kształcenia na odległość zgodnie  z  Zarządzeniem Rektora i w wymiarze określonym Uchwałą Rady Wydziału na rok akademicki</t>
  </si>
  <si>
    <t>E/I/AR/C-1.8a</t>
  </si>
  <si>
    <t>E/I/AR/C-1.8b</t>
  </si>
  <si>
    <t>E/I/AR/C-1.9a</t>
  </si>
  <si>
    <t>E/I/AR/C-1.9b</t>
  </si>
  <si>
    <t>E/I/AR/C-1.10a</t>
  </si>
  <si>
    <t>E/I/AR/C-1.10b</t>
  </si>
  <si>
    <t>E/I/AR/C-1.11a</t>
  </si>
  <si>
    <t>E/I/AR/C-1.11b</t>
  </si>
  <si>
    <t>E/I/AR/C-1.12a</t>
  </si>
  <si>
    <t>E/I/AR/C-1.12b</t>
  </si>
  <si>
    <t>seminaria dyplomowe</t>
  </si>
  <si>
    <t>Plan biznesowy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</si>
</sst>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u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9" fillId="0" borderId="0"/>
  </cellStyleXfs>
  <cellXfs count="44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textRotation="90" wrapText="1"/>
    </xf>
    <xf numFmtId="49" fontId="6" fillId="0" borderId="17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5" xfId="0" applyFont="1" applyBorder="1" applyAlignment="1">
      <alignment horizontal="center"/>
    </xf>
    <xf numFmtId="0" fontId="5" fillId="0" borderId="73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1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6" fillId="0" borderId="27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2" borderId="2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2" fillId="3" borderId="7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/>
    </xf>
    <xf numFmtId="0" fontId="6" fillId="0" borderId="52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12" fillId="3" borderId="76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3" fillId="3" borderId="79" xfId="0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0" fontId="13" fillId="3" borderId="80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/>
    </xf>
    <xf numFmtId="0" fontId="15" fillId="2" borderId="87" xfId="0" applyFont="1" applyFill="1" applyBorder="1" applyAlignment="1">
      <alignment horizontal="left" vertical="center"/>
    </xf>
    <xf numFmtId="0" fontId="13" fillId="3" borderId="88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8" fillId="2" borderId="4" xfId="0" applyFont="1" applyFill="1" applyBorder="1"/>
    <xf numFmtId="0" fontId="17" fillId="2" borderId="4" xfId="0" applyFont="1" applyFill="1" applyBorder="1"/>
    <xf numFmtId="0" fontId="15" fillId="2" borderId="4" xfId="0" applyFont="1" applyFill="1" applyBorder="1"/>
    <xf numFmtId="0" fontId="6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6" fillId="2" borderId="74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6" fillId="2" borderId="75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textRotation="90" wrapText="1"/>
    </xf>
    <xf numFmtId="49" fontId="17" fillId="0" borderId="17" xfId="0" applyNumberFormat="1" applyFont="1" applyBorder="1" applyAlignment="1">
      <alignment horizontal="center" vertic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21" fillId="0" borderId="23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6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2" borderId="39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7" fillId="3" borderId="59" xfId="0" applyFont="1" applyFill="1" applyBorder="1" applyAlignment="1">
      <alignment horizontal="center" vertical="center" wrapText="1"/>
    </xf>
    <xf numFmtId="0" fontId="17" fillId="3" borderId="60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3" borderId="6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59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5" fillId="0" borderId="0" xfId="0" applyFont="1"/>
    <xf numFmtId="0" fontId="15" fillId="0" borderId="58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12" fillId="3" borderId="9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0" fillId="0" borderId="34" xfId="0" applyFont="1" applyBorder="1" applyAlignment="1">
      <alignment horizontal="center" vertical="center" textRotation="90" wrapText="1"/>
    </xf>
    <xf numFmtId="0" fontId="20" fillId="0" borderId="33" xfId="0" applyFont="1" applyBorder="1" applyAlignment="1">
      <alignment horizontal="center" vertical="center" textRotation="90" wrapText="1"/>
    </xf>
    <xf numFmtId="0" fontId="20" fillId="0" borderId="35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4" fillId="2" borderId="0" xfId="0" applyFont="1" applyFill="1" applyAlignment="1">
      <alignment vertical="center"/>
    </xf>
    <xf numFmtId="0" fontId="5" fillId="3" borderId="59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82" xfId="0" applyFont="1" applyFill="1" applyBorder="1" applyAlignment="1">
      <alignment horizontal="center"/>
    </xf>
    <xf numFmtId="0" fontId="6" fillId="0" borderId="53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3" borderId="78" xfId="0" applyFont="1" applyFill="1" applyBorder="1" applyAlignment="1">
      <alignment horizontal="center"/>
    </xf>
    <xf numFmtId="0" fontId="5" fillId="3" borderId="70" xfId="0" applyFont="1" applyFill="1" applyBorder="1" applyAlignment="1">
      <alignment horizontal="center"/>
    </xf>
    <xf numFmtId="0" fontId="5" fillId="3" borderId="73" xfId="0" applyFont="1" applyFill="1" applyBorder="1" applyAlignment="1">
      <alignment horizontal="center"/>
    </xf>
    <xf numFmtId="0" fontId="6" fillId="0" borderId="39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shrinkToFit="1"/>
    </xf>
    <xf numFmtId="0" fontId="5" fillId="0" borderId="3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5" fillId="3" borderId="60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18" xfId="0" applyFont="1" applyBorder="1" applyAlignment="1">
      <alignment horizontal="center" vertical="center" textRotation="90" wrapText="1"/>
    </xf>
    <xf numFmtId="0" fontId="17" fillId="0" borderId="89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/>
    </xf>
    <xf numFmtId="0" fontId="21" fillId="3" borderId="70" xfId="0" applyFont="1" applyFill="1" applyBorder="1" applyAlignment="1">
      <alignment horizontal="center"/>
    </xf>
    <xf numFmtId="0" fontId="21" fillId="3" borderId="55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textRotation="90" wrapText="1"/>
    </xf>
    <xf numFmtId="0" fontId="21" fillId="0" borderId="4" xfId="0" applyFont="1" applyBorder="1" applyAlignment="1">
      <alignment horizontal="center" vertical="center" textRotation="90" wrapText="1"/>
    </xf>
    <xf numFmtId="0" fontId="21" fillId="0" borderId="9" xfId="0" applyFont="1" applyBorder="1" applyAlignment="1">
      <alignment horizontal="center" vertical="center" textRotation="90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17" fillId="0" borderId="17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0" fillId="0" borderId="9" xfId="0" applyFont="1" applyBorder="1" applyAlignment="1">
      <alignment horizontal="center" vertical="center" textRotation="90" wrapText="1"/>
    </xf>
    <xf numFmtId="0" fontId="21" fillId="0" borderId="27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/>
    </xf>
    <xf numFmtId="0" fontId="21" fillId="3" borderId="59" xfId="0" applyFont="1" applyFill="1" applyBorder="1" applyAlignment="1">
      <alignment horizontal="center"/>
    </xf>
    <xf numFmtId="0" fontId="21" fillId="3" borderId="62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AT56"/>
  <sheetViews>
    <sheetView zoomScaleNormal="100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activeCell="A22" sqref="A22:XFD22"/>
    </sheetView>
  </sheetViews>
  <sheetFormatPr defaultColWidth="9.15234375" defaultRowHeight="12.9" x14ac:dyDescent="0.4"/>
  <cols>
    <col min="1" max="1" width="4.15234375" style="2" customWidth="1"/>
    <col min="2" max="2" width="10" style="2" customWidth="1"/>
    <col min="3" max="3" width="39.3046875" style="24" customWidth="1"/>
    <col min="4" max="4" width="5" style="2" customWidth="1"/>
    <col min="5" max="5" width="4.3046875" style="2" customWidth="1"/>
    <col min="6" max="6" width="4" style="2" customWidth="1"/>
    <col min="7" max="7" width="4" style="2" bestFit="1" customWidth="1"/>
    <col min="8" max="8" width="5.3828125" style="2" customWidth="1"/>
    <col min="9" max="9" width="3.84375" style="2" customWidth="1"/>
    <col min="10" max="10" width="4" style="2" customWidth="1"/>
    <col min="11" max="11" width="3.84375" style="2" customWidth="1"/>
    <col min="12" max="15" width="3.15234375" style="2" customWidth="1"/>
    <col min="16" max="16" width="5.84375" style="2" customWidth="1"/>
    <col min="17" max="17" width="4.53515625" style="2" customWidth="1"/>
    <col min="18" max="18" width="4.69140625" style="2" customWidth="1"/>
    <col min="19" max="22" width="3.15234375" style="2" customWidth="1"/>
    <col min="23" max="23" width="5.84375" style="2" customWidth="1"/>
    <col min="24" max="24" width="4.84375" style="2" customWidth="1"/>
    <col min="25" max="25" width="4" style="2" customWidth="1"/>
    <col min="26" max="28" width="3.15234375" style="2" customWidth="1"/>
    <col min="29" max="29" width="5.84375" style="2" customWidth="1"/>
    <col min="30" max="33" width="3.15234375" style="2" customWidth="1"/>
    <col min="34" max="34" width="5.84375" style="2" customWidth="1"/>
    <col min="35" max="35" width="5.53515625" style="2" customWidth="1"/>
    <col min="36" max="36" width="3.84375" style="2" customWidth="1"/>
    <col min="37" max="37" width="3.15234375" style="2" customWidth="1"/>
    <col min="38" max="38" width="5.84375" style="2" customWidth="1"/>
    <col min="39" max="39" width="5.3828125" style="2" customWidth="1"/>
    <col min="40" max="40" width="3.15234375" style="2" customWidth="1"/>
    <col min="41" max="41" width="4.3046875" style="2" customWidth="1"/>
    <col min="42" max="42" width="7.3046875" style="2" customWidth="1"/>
    <col min="43" max="43" width="7.69140625" style="6" customWidth="1"/>
    <col min="44" max="16384" width="9.15234375" style="2"/>
  </cols>
  <sheetData>
    <row r="1" spans="1:44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9"/>
      <c r="AR1" s="23"/>
    </row>
    <row r="2" spans="1:44" ht="14.6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42"/>
      <c r="W2" s="29"/>
      <c r="X2" s="29"/>
      <c r="Y2" s="29"/>
      <c r="Z2" s="42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3"/>
    </row>
    <row r="3" spans="1:44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3"/>
    </row>
    <row r="4" spans="1:44" ht="13.3" thickBot="1" x14ac:dyDescent="0.45">
      <c r="A4" s="34"/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9"/>
      <c r="AR4" s="23"/>
    </row>
    <row r="5" spans="1:44" s="1" customFormat="1" ht="15.7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71"/>
      <c r="I5" s="271"/>
      <c r="J5" s="265"/>
      <c r="K5" s="262" t="s">
        <v>2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65"/>
      <c r="X5" s="262" t="s">
        <v>7</v>
      </c>
      <c r="Y5" s="271"/>
      <c r="Z5" s="271"/>
      <c r="AA5" s="271"/>
      <c r="AB5" s="271"/>
      <c r="AC5" s="271"/>
      <c r="AD5" s="271"/>
      <c r="AE5" s="271"/>
      <c r="AF5" s="271"/>
      <c r="AG5" s="271"/>
      <c r="AH5" s="265"/>
      <c r="AI5" s="262" t="s">
        <v>10</v>
      </c>
      <c r="AJ5" s="271"/>
      <c r="AK5" s="271"/>
      <c r="AL5" s="271"/>
      <c r="AM5" s="271"/>
      <c r="AN5" s="271"/>
      <c r="AO5" s="265"/>
      <c r="AP5" s="273" t="s">
        <v>31</v>
      </c>
      <c r="AQ5" s="259" t="s">
        <v>28</v>
      </c>
    </row>
    <row r="6" spans="1:44" s="1" customFormat="1" ht="8.25" customHeight="1" x14ac:dyDescent="0.4">
      <c r="A6" s="263"/>
      <c r="B6" s="269"/>
      <c r="C6" s="266"/>
      <c r="D6" s="263"/>
      <c r="E6" s="272"/>
      <c r="F6" s="272"/>
      <c r="G6" s="272"/>
      <c r="H6" s="272"/>
      <c r="I6" s="272"/>
      <c r="J6" s="266"/>
      <c r="K6" s="263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66"/>
      <c r="X6" s="263"/>
      <c r="Y6" s="272"/>
      <c r="Z6" s="272"/>
      <c r="AA6" s="272"/>
      <c r="AB6" s="272"/>
      <c r="AC6" s="272"/>
      <c r="AD6" s="272"/>
      <c r="AE6" s="272"/>
      <c r="AF6" s="272"/>
      <c r="AG6" s="272"/>
      <c r="AH6" s="266"/>
      <c r="AI6" s="263"/>
      <c r="AJ6" s="272"/>
      <c r="AK6" s="272"/>
      <c r="AL6" s="272"/>
      <c r="AM6" s="272"/>
      <c r="AN6" s="272"/>
      <c r="AO6" s="266"/>
      <c r="AP6" s="274"/>
      <c r="AQ6" s="260"/>
    </row>
    <row r="7" spans="1:44" s="1" customFormat="1" ht="15.75" customHeight="1" x14ac:dyDescent="0.4">
      <c r="A7" s="263"/>
      <c r="B7" s="269"/>
      <c r="C7" s="266"/>
      <c r="D7" s="263"/>
      <c r="E7" s="272"/>
      <c r="F7" s="272"/>
      <c r="G7" s="272"/>
      <c r="H7" s="272"/>
      <c r="I7" s="272"/>
      <c r="J7" s="266"/>
      <c r="K7" s="263" t="s">
        <v>4</v>
      </c>
      <c r="L7" s="272"/>
      <c r="M7" s="272"/>
      <c r="N7" s="272"/>
      <c r="O7" s="272"/>
      <c r="P7" s="272"/>
      <c r="Q7" s="263" t="s">
        <v>6</v>
      </c>
      <c r="R7" s="272"/>
      <c r="S7" s="272"/>
      <c r="T7" s="272"/>
      <c r="U7" s="272"/>
      <c r="V7" s="272"/>
      <c r="W7" s="272"/>
      <c r="X7" s="263" t="s">
        <v>8</v>
      </c>
      <c r="Y7" s="272"/>
      <c r="Z7" s="272"/>
      <c r="AA7" s="272"/>
      <c r="AB7" s="272"/>
      <c r="AC7" s="272"/>
      <c r="AD7" s="272" t="s">
        <v>9</v>
      </c>
      <c r="AE7" s="272"/>
      <c r="AF7" s="272"/>
      <c r="AG7" s="272"/>
      <c r="AH7" s="266"/>
      <c r="AI7" s="263" t="s">
        <v>11</v>
      </c>
      <c r="AJ7" s="272"/>
      <c r="AK7" s="272"/>
      <c r="AL7" s="272"/>
      <c r="AM7" s="272" t="s">
        <v>12</v>
      </c>
      <c r="AN7" s="272"/>
      <c r="AO7" s="266"/>
      <c r="AP7" s="274"/>
      <c r="AQ7" s="260"/>
    </row>
    <row r="8" spans="1:44" s="1" customFormat="1" ht="9" customHeight="1" x14ac:dyDescent="0.4">
      <c r="A8" s="263"/>
      <c r="B8" s="269"/>
      <c r="C8" s="266"/>
      <c r="D8" s="263"/>
      <c r="E8" s="272"/>
      <c r="F8" s="272"/>
      <c r="G8" s="272"/>
      <c r="H8" s="272"/>
      <c r="I8" s="272"/>
      <c r="J8" s="266"/>
      <c r="K8" s="263"/>
      <c r="L8" s="272"/>
      <c r="M8" s="272"/>
      <c r="N8" s="272"/>
      <c r="O8" s="272"/>
      <c r="P8" s="272"/>
      <c r="Q8" s="263"/>
      <c r="R8" s="272"/>
      <c r="S8" s="272"/>
      <c r="T8" s="272"/>
      <c r="U8" s="272"/>
      <c r="V8" s="272"/>
      <c r="W8" s="272"/>
      <c r="X8" s="263"/>
      <c r="Y8" s="272"/>
      <c r="Z8" s="272"/>
      <c r="AA8" s="272"/>
      <c r="AB8" s="272"/>
      <c r="AC8" s="272"/>
      <c r="AD8" s="272"/>
      <c r="AE8" s="272"/>
      <c r="AF8" s="272"/>
      <c r="AG8" s="272"/>
      <c r="AH8" s="266"/>
      <c r="AI8" s="263"/>
      <c r="AJ8" s="272"/>
      <c r="AK8" s="272"/>
      <c r="AL8" s="272"/>
      <c r="AM8" s="272"/>
      <c r="AN8" s="272"/>
      <c r="AO8" s="266"/>
      <c r="AP8" s="274"/>
      <c r="AQ8" s="260"/>
    </row>
    <row r="9" spans="1:44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35</v>
      </c>
      <c r="H9" s="40" t="s">
        <v>435</v>
      </c>
      <c r="I9" s="40" t="s">
        <v>32</v>
      </c>
      <c r="J9" s="41" t="s">
        <v>29</v>
      </c>
      <c r="K9" s="39" t="s">
        <v>27</v>
      </c>
      <c r="L9" s="40" t="s">
        <v>34</v>
      </c>
      <c r="M9" s="40" t="s">
        <v>35</v>
      </c>
      <c r="N9" s="40" t="s">
        <v>32</v>
      </c>
      <c r="O9" s="40" t="s">
        <v>5</v>
      </c>
      <c r="P9" s="40" t="s">
        <v>30</v>
      </c>
      <c r="Q9" s="39" t="s">
        <v>27</v>
      </c>
      <c r="R9" s="40" t="s">
        <v>34</v>
      </c>
      <c r="S9" s="40" t="s">
        <v>35</v>
      </c>
      <c r="T9" s="40" t="s">
        <v>32</v>
      </c>
      <c r="U9" s="40" t="s">
        <v>33</v>
      </c>
      <c r="V9" s="40" t="s">
        <v>5</v>
      </c>
      <c r="W9" s="40" t="s">
        <v>30</v>
      </c>
      <c r="X9" s="39" t="s">
        <v>27</v>
      </c>
      <c r="Y9" s="40" t="s">
        <v>34</v>
      </c>
      <c r="Z9" s="40" t="s">
        <v>35</v>
      </c>
      <c r="AA9" s="40" t="s">
        <v>32</v>
      </c>
      <c r="AB9" s="40" t="s">
        <v>5</v>
      </c>
      <c r="AC9" s="40" t="s">
        <v>30</v>
      </c>
      <c r="AD9" s="39" t="s">
        <v>27</v>
      </c>
      <c r="AE9" s="40" t="s">
        <v>35</v>
      </c>
      <c r="AF9" s="40" t="s">
        <v>32</v>
      </c>
      <c r="AG9" s="40" t="s">
        <v>5</v>
      </c>
      <c r="AH9" s="48" t="s">
        <v>30</v>
      </c>
      <c r="AI9" s="38" t="s">
        <v>435</v>
      </c>
      <c r="AJ9" s="41" t="s">
        <v>29</v>
      </c>
      <c r="AK9" s="40" t="s">
        <v>5</v>
      </c>
      <c r="AL9" s="40" t="s">
        <v>30</v>
      </c>
      <c r="AM9" s="40" t="s">
        <v>435</v>
      </c>
      <c r="AN9" s="40" t="s">
        <v>5</v>
      </c>
      <c r="AO9" s="40" t="s">
        <v>30</v>
      </c>
      <c r="AP9" s="275"/>
      <c r="AQ9" s="261"/>
    </row>
    <row r="10" spans="1:44" ht="18" customHeight="1" thickBot="1" x14ac:dyDescent="0.45">
      <c r="A10" s="287" t="s">
        <v>19</v>
      </c>
      <c r="B10" s="288"/>
      <c r="C10" s="288"/>
      <c r="D10" s="7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35"/>
    </row>
    <row r="11" spans="1:44" ht="15.75" customHeight="1" x14ac:dyDescent="0.35">
      <c r="A11" s="109">
        <v>1</v>
      </c>
      <c r="B11" s="110" t="s">
        <v>322</v>
      </c>
      <c r="C11" s="111" t="s">
        <v>14</v>
      </c>
      <c r="D11" s="65">
        <f>SUM(E11:J11)</f>
        <v>18</v>
      </c>
      <c r="E11" s="10">
        <v>18</v>
      </c>
      <c r="F11" s="11"/>
      <c r="G11" s="11"/>
      <c r="H11" s="11"/>
      <c r="I11" s="11"/>
      <c r="J11" s="12"/>
      <c r="K11" s="10"/>
      <c r="L11" s="11"/>
      <c r="M11" s="11"/>
      <c r="N11" s="11"/>
      <c r="O11" s="11"/>
      <c r="P11" s="12"/>
      <c r="Q11" s="11"/>
      <c r="R11" s="11"/>
      <c r="S11" s="11"/>
      <c r="T11" s="11"/>
      <c r="U11" s="11"/>
      <c r="V11" s="11"/>
      <c r="W11" s="12"/>
      <c r="X11" s="10">
        <v>18</v>
      </c>
      <c r="Y11" s="11"/>
      <c r="Z11" s="11"/>
      <c r="AA11" s="11"/>
      <c r="AB11" s="11">
        <v>2</v>
      </c>
      <c r="AC11" s="12" t="s">
        <v>320</v>
      </c>
      <c r="AD11" s="10"/>
      <c r="AE11" s="11"/>
      <c r="AF11" s="11"/>
      <c r="AG11" s="11"/>
      <c r="AH11" s="12"/>
      <c r="AI11" s="10"/>
      <c r="AJ11" s="11"/>
      <c r="AK11" s="11"/>
      <c r="AL11" s="12"/>
      <c r="AM11" s="10"/>
      <c r="AN11" s="11"/>
      <c r="AO11" s="12"/>
      <c r="AP11" s="73">
        <f>SUM(O11,V11,AB11,AG11,AK11,AN11)</f>
        <v>2</v>
      </c>
      <c r="AQ11" s="19"/>
    </row>
    <row r="12" spans="1:44" ht="15.75" customHeight="1" thickBot="1" x14ac:dyDescent="0.4">
      <c r="A12" s="78">
        <v>2</v>
      </c>
      <c r="B12" s="96" t="s">
        <v>323</v>
      </c>
      <c r="C12" s="24" t="s">
        <v>13</v>
      </c>
      <c r="D12" s="8">
        <f>SUM(E12:J12)</f>
        <v>72</v>
      </c>
      <c r="E12" s="13"/>
      <c r="F12" s="3"/>
      <c r="G12" s="3"/>
      <c r="H12" s="3"/>
      <c r="I12" s="3">
        <v>72</v>
      </c>
      <c r="J12" s="14"/>
      <c r="K12" s="13"/>
      <c r="L12" s="3"/>
      <c r="M12" s="3"/>
      <c r="N12" s="3">
        <v>18</v>
      </c>
      <c r="O12" s="3">
        <v>2</v>
      </c>
      <c r="P12" s="14" t="s">
        <v>324</v>
      </c>
      <c r="Q12" s="3"/>
      <c r="R12" s="3"/>
      <c r="S12" s="3"/>
      <c r="T12" s="3">
        <v>18</v>
      </c>
      <c r="U12" s="3"/>
      <c r="V12" s="3">
        <v>2</v>
      </c>
      <c r="W12" s="14" t="s">
        <v>324</v>
      </c>
      <c r="X12" s="13"/>
      <c r="Y12" s="3"/>
      <c r="Z12" s="3"/>
      <c r="AA12" s="3">
        <v>18</v>
      </c>
      <c r="AB12" s="3">
        <v>2</v>
      </c>
      <c r="AC12" s="14" t="s">
        <v>324</v>
      </c>
      <c r="AD12" s="13"/>
      <c r="AE12" s="3"/>
      <c r="AF12" s="3">
        <v>18</v>
      </c>
      <c r="AG12" s="3">
        <v>2</v>
      </c>
      <c r="AH12" s="14" t="s">
        <v>324</v>
      </c>
      <c r="AI12" s="13"/>
      <c r="AJ12" s="3"/>
      <c r="AK12" s="3"/>
      <c r="AL12" s="14"/>
      <c r="AM12" s="13"/>
      <c r="AN12" s="3"/>
      <c r="AO12" s="14"/>
      <c r="AP12" s="51">
        <f>SUM(O12,V12,AB12,AG12,AK12,AN12)</f>
        <v>8</v>
      </c>
      <c r="AQ12" s="20"/>
    </row>
    <row r="13" spans="1:44" ht="15.75" customHeight="1" thickBot="1" x14ac:dyDescent="0.4">
      <c r="A13" s="277" t="s">
        <v>326</v>
      </c>
      <c r="B13" s="277"/>
      <c r="C13" s="277"/>
      <c r="D13" s="100">
        <f t="shared" ref="D13:O13" si="0">SUM(D11:D12)</f>
        <v>90</v>
      </c>
      <c r="E13" s="101">
        <f t="shared" si="0"/>
        <v>18</v>
      </c>
      <c r="F13" s="102">
        <f t="shared" si="0"/>
        <v>0</v>
      </c>
      <c r="G13" s="102">
        <f t="shared" si="0"/>
        <v>0</v>
      </c>
      <c r="H13" s="102">
        <f t="shared" si="0"/>
        <v>0</v>
      </c>
      <c r="I13" s="102">
        <f t="shared" si="0"/>
        <v>72</v>
      </c>
      <c r="J13" s="103">
        <f t="shared" si="0"/>
        <v>0</v>
      </c>
      <c r="K13" s="104">
        <f t="shared" si="0"/>
        <v>0</v>
      </c>
      <c r="L13" s="102">
        <f t="shared" si="0"/>
        <v>0</v>
      </c>
      <c r="M13" s="102">
        <f t="shared" si="0"/>
        <v>0</v>
      </c>
      <c r="N13" s="102">
        <f t="shared" si="0"/>
        <v>18</v>
      </c>
      <c r="O13" s="105">
        <f t="shared" si="0"/>
        <v>2</v>
      </c>
      <c r="P13" s="133"/>
      <c r="Q13" s="107">
        <f t="shared" ref="Q13:V13" si="1">SUM(Q11:Q12)</f>
        <v>0</v>
      </c>
      <c r="R13" s="105">
        <f t="shared" si="1"/>
        <v>0</v>
      </c>
      <c r="S13" s="101">
        <f t="shared" si="1"/>
        <v>0</v>
      </c>
      <c r="T13" s="102">
        <f t="shared" si="1"/>
        <v>18</v>
      </c>
      <c r="U13" s="102">
        <f t="shared" si="1"/>
        <v>0</v>
      </c>
      <c r="V13" s="105">
        <f t="shared" si="1"/>
        <v>2</v>
      </c>
      <c r="W13" s="133"/>
      <c r="X13" s="107">
        <f>SUM(X11:X12)</f>
        <v>18</v>
      </c>
      <c r="Y13" s="101">
        <f>SUM(Y11:Y12)</f>
        <v>0</v>
      </c>
      <c r="Z13" s="102">
        <f>SUM(Z11:Z12)</f>
        <v>0</v>
      </c>
      <c r="AA13" s="102">
        <f>SUM(AA11:AA12)</f>
        <v>18</v>
      </c>
      <c r="AB13" s="105">
        <f>SUM(AB11:AB12)</f>
        <v>4</v>
      </c>
      <c r="AC13" s="133"/>
      <c r="AD13" s="104">
        <f>SUM(AD11:AD12)</f>
        <v>0</v>
      </c>
      <c r="AE13" s="102">
        <f>SUM(AE11:AE12)</f>
        <v>0</v>
      </c>
      <c r="AF13" s="102">
        <f>SUM(AF11:AF12)</f>
        <v>18</v>
      </c>
      <c r="AG13" s="105">
        <f>SUM(AG11:AG12)</f>
        <v>2</v>
      </c>
      <c r="AH13" s="133"/>
      <c r="AI13" s="107">
        <f>SUM(AI11:AI12)</f>
        <v>0</v>
      </c>
      <c r="AJ13" s="105">
        <f>SUM(AJ11:AJ12)</f>
        <v>0</v>
      </c>
      <c r="AK13" s="105">
        <f>SUM(AK11:AK12)</f>
        <v>0</v>
      </c>
      <c r="AL13" s="133"/>
      <c r="AM13" s="104">
        <f>SUM(AM11:AM12)</f>
        <v>0</v>
      </c>
      <c r="AN13" s="105">
        <f>SUM(AN11:AN12)</f>
        <v>0</v>
      </c>
      <c r="AO13" s="133"/>
      <c r="AP13" s="100">
        <f>SUM(AP11:AP12)</f>
        <v>10</v>
      </c>
      <c r="AQ13" s="100">
        <f>SUM(AQ11:AQ12)</f>
        <v>0</v>
      </c>
    </row>
    <row r="14" spans="1:44" ht="15.75" customHeight="1" thickBot="1" x14ac:dyDescent="0.45">
      <c r="A14" s="289" t="s">
        <v>20</v>
      </c>
      <c r="B14" s="290"/>
      <c r="C14" s="290"/>
      <c r="D14" s="99"/>
      <c r="E14" s="99"/>
      <c r="F14" s="99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37"/>
    </row>
    <row r="15" spans="1:44" ht="15.75" customHeight="1" x14ac:dyDescent="0.4">
      <c r="A15" s="13">
        <v>4</v>
      </c>
      <c r="B15" s="3" t="s">
        <v>38</v>
      </c>
      <c r="C15" s="36" t="s">
        <v>54</v>
      </c>
      <c r="D15" s="65">
        <f t="shared" ref="D15:D30" si="2">SUM(E15:J15)</f>
        <v>84</v>
      </c>
      <c r="E15" s="10">
        <v>36</v>
      </c>
      <c r="F15" s="11">
        <v>48</v>
      </c>
      <c r="G15" s="11"/>
      <c r="H15" s="11"/>
      <c r="I15" s="11"/>
      <c r="J15" s="12"/>
      <c r="K15" s="10">
        <v>24</v>
      </c>
      <c r="L15" s="11">
        <v>24</v>
      </c>
      <c r="M15" s="11"/>
      <c r="N15" s="11"/>
      <c r="O15" s="11">
        <v>5</v>
      </c>
      <c r="P15" s="139" t="s">
        <v>324</v>
      </c>
      <c r="Q15" s="11">
        <v>12</v>
      </c>
      <c r="R15" s="11">
        <v>24</v>
      </c>
      <c r="S15" s="11"/>
      <c r="T15" s="11"/>
      <c r="U15" s="11"/>
      <c r="V15" s="11">
        <v>5</v>
      </c>
      <c r="W15" s="12" t="s">
        <v>325</v>
      </c>
      <c r="X15" s="10"/>
      <c r="Y15" s="11"/>
      <c r="Z15" s="11"/>
      <c r="AA15" s="11"/>
      <c r="AB15" s="11"/>
      <c r="AC15" s="12"/>
      <c r="AD15" s="10"/>
      <c r="AE15" s="11"/>
      <c r="AF15" s="11"/>
      <c r="AG15" s="11"/>
      <c r="AH15" s="12"/>
      <c r="AI15" s="10"/>
      <c r="AJ15" s="11"/>
      <c r="AK15" s="11"/>
      <c r="AL15" s="12"/>
      <c r="AM15" s="10"/>
      <c r="AN15" s="11"/>
      <c r="AO15" s="12"/>
      <c r="AP15" s="73">
        <f t="shared" ref="AP15:AP30" si="3">SUM(O15,V15,AB15,AG15,AK15,AN15)</f>
        <v>10</v>
      </c>
      <c r="AQ15" s="142">
        <v>10</v>
      </c>
    </row>
    <row r="16" spans="1:44" ht="15.75" customHeight="1" x14ac:dyDescent="0.4">
      <c r="A16" s="13">
        <v>5</v>
      </c>
      <c r="B16" s="3" t="s">
        <v>39</v>
      </c>
      <c r="C16" s="36" t="s">
        <v>55</v>
      </c>
      <c r="D16" s="44">
        <f t="shared" si="2"/>
        <v>48</v>
      </c>
      <c r="E16" s="13">
        <v>24</v>
      </c>
      <c r="F16" s="3">
        <v>24</v>
      </c>
      <c r="G16" s="3"/>
      <c r="H16" s="3"/>
      <c r="I16" s="3"/>
      <c r="J16" s="14"/>
      <c r="K16" s="13"/>
      <c r="L16" s="3"/>
      <c r="M16" s="3"/>
      <c r="N16" s="3"/>
      <c r="O16" s="3"/>
      <c r="P16" s="140"/>
      <c r="Q16" s="3"/>
      <c r="R16" s="3"/>
      <c r="S16" s="3"/>
      <c r="T16" s="3"/>
      <c r="U16" s="3"/>
      <c r="V16" s="3"/>
      <c r="W16" s="46"/>
      <c r="X16" s="13">
        <v>24</v>
      </c>
      <c r="Y16" s="3">
        <v>24</v>
      </c>
      <c r="Z16" s="3"/>
      <c r="AA16" s="3"/>
      <c r="AB16" s="3">
        <v>5</v>
      </c>
      <c r="AC16" s="77" t="s">
        <v>325</v>
      </c>
      <c r="AD16" s="13"/>
      <c r="AE16" s="3"/>
      <c r="AF16" s="3"/>
      <c r="AG16" s="3"/>
      <c r="AH16" s="14"/>
      <c r="AI16" s="13"/>
      <c r="AJ16" s="3"/>
      <c r="AK16" s="3"/>
      <c r="AL16" s="14"/>
      <c r="AM16" s="13"/>
      <c r="AN16" s="3"/>
      <c r="AO16" s="14"/>
      <c r="AP16" s="51">
        <f t="shared" si="3"/>
        <v>5</v>
      </c>
      <c r="AQ16" s="97">
        <v>5</v>
      </c>
    </row>
    <row r="17" spans="1:43" ht="15.75" customHeight="1" x14ac:dyDescent="0.4">
      <c r="A17" s="13">
        <v>6</v>
      </c>
      <c r="B17" s="3" t="s">
        <v>40</v>
      </c>
      <c r="C17" s="54" t="s">
        <v>56</v>
      </c>
      <c r="D17" s="50">
        <f t="shared" si="2"/>
        <v>72</v>
      </c>
      <c r="E17" s="13">
        <v>24</v>
      </c>
      <c r="F17" s="3">
        <v>48</v>
      </c>
      <c r="G17" s="3"/>
      <c r="H17" s="3"/>
      <c r="I17" s="3"/>
      <c r="J17" s="14"/>
      <c r="K17" s="13">
        <v>12</v>
      </c>
      <c r="L17" s="3">
        <v>24</v>
      </c>
      <c r="M17" s="3"/>
      <c r="N17" s="3"/>
      <c r="O17" s="3">
        <v>5</v>
      </c>
      <c r="P17" s="140" t="s">
        <v>324</v>
      </c>
      <c r="Q17" s="3">
        <v>12</v>
      </c>
      <c r="R17" s="3">
        <v>24</v>
      </c>
      <c r="S17" s="3"/>
      <c r="T17" s="3"/>
      <c r="U17" s="3"/>
      <c r="V17" s="98">
        <v>4</v>
      </c>
      <c r="W17" s="46" t="s">
        <v>325</v>
      </c>
      <c r="X17" s="13"/>
      <c r="Y17" s="3"/>
      <c r="Z17" s="3"/>
      <c r="AA17" s="3"/>
      <c r="AB17" s="3"/>
      <c r="AC17" s="14"/>
      <c r="AD17" s="13"/>
      <c r="AE17" s="3"/>
      <c r="AF17" s="3"/>
      <c r="AG17" s="3"/>
      <c r="AH17" s="14"/>
      <c r="AI17" s="13"/>
      <c r="AJ17" s="3"/>
      <c r="AK17" s="3"/>
      <c r="AL17" s="14"/>
      <c r="AM17" s="13"/>
      <c r="AN17" s="3"/>
      <c r="AO17" s="14"/>
      <c r="AP17" s="66">
        <f t="shared" si="3"/>
        <v>9</v>
      </c>
      <c r="AQ17" s="97"/>
    </row>
    <row r="18" spans="1:43" ht="15.75" customHeight="1" x14ac:dyDescent="0.4">
      <c r="A18" s="13">
        <v>7</v>
      </c>
      <c r="B18" s="3" t="s">
        <v>41</v>
      </c>
      <c r="C18" s="36" t="s">
        <v>409</v>
      </c>
      <c r="D18" s="44">
        <f t="shared" si="2"/>
        <v>36</v>
      </c>
      <c r="E18" s="13">
        <v>12</v>
      </c>
      <c r="F18" s="3"/>
      <c r="G18" s="3">
        <v>24</v>
      </c>
      <c r="H18" s="3"/>
      <c r="I18" s="3"/>
      <c r="J18" s="14"/>
      <c r="K18" s="13"/>
      <c r="L18" s="3"/>
      <c r="M18" s="3"/>
      <c r="N18" s="3"/>
      <c r="O18" s="3"/>
      <c r="P18" s="140"/>
      <c r="Q18" s="3">
        <v>12</v>
      </c>
      <c r="R18" s="3"/>
      <c r="S18" s="3">
        <v>24</v>
      </c>
      <c r="T18" s="3"/>
      <c r="U18" s="3"/>
      <c r="V18" s="98">
        <v>4</v>
      </c>
      <c r="W18" s="14" t="s">
        <v>325</v>
      </c>
      <c r="X18" s="13"/>
      <c r="Y18" s="3"/>
      <c r="Z18" s="3"/>
      <c r="AA18" s="3"/>
      <c r="AB18" s="3"/>
      <c r="AC18" s="46"/>
      <c r="AD18" s="13"/>
      <c r="AE18" s="3"/>
      <c r="AF18" s="3"/>
      <c r="AG18" s="3"/>
      <c r="AH18" s="14"/>
      <c r="AI18" s="13"/>
      <c r="AJ18" s="3"/>
      <c r="AK18" s="3"/>
      <c r="AL18" s="14"/>
      <c r="AM18" s="13"/>
      <c r="AN18" s="3"/>
      <c r="AO18" s="14"/>
      <c r="AP18" s="8">
        <f t="shared" si="3"/>
        <v>4</v>
      </c>
      <c r="AQ18" s="97">
        <v>4</v>
      </c>
    </row>
    <row r="19" spans="1:43" ht="15.75" customHeight="1" x14ac:dyDescent="0.4">
      <c r="A19" s="13">
        <v>8</v>
      </c>
      <c r="B19" s="3" t="s">
        <v>42</v>
      </c>
      <c r="C19" s="36" t="s">
        <v>408</v>
      </c>
      <c r="D19" s="8">
        <f t="shared" si="2"/>
        <v>36</v>
      </c>
      <c r="E19" s="13">
        <v>12</v>
      </c>
      <c r="F19" s="3"/>
      <c r="G19" s="3">
        <v>24</v>
      </c>
      <c r="H19" s="3"/>
      <c r="I19" s="3"/>
      <c r="J19" s="14"/>
      <c r="K19" s="13"/>
      <c r="L19" s="3"/>
      <c r="M19" s="3"/>
      <c r="N19" s="3"/>
      <c r="O19" s="3"/>
      <c r="P19" s="140"/>
      <c r="Q19" s="3"/>
      <c r="R19" s="3"/>
      <c r="S19" s="3"/>
      <c r="T19" s="3"/>
      <c r="U19" s="3"/>
      <c r="V19" s="3"/>
      <c r="W19" s="14"/>
      <c r="X19" s="13">
        <v>12</v>
      </c>
      <c r="Y19" s="3"/>
      <c r="Z19" s="3">
        <v>24</v>
      </c>
      <c r="AA19" s="3"/>
      <c r="AB19" s="3">
        <v>4</v>
      </c>
      <c r="AC19" s="14" t="s">
        <v>325</v>
      </c>
      <c r="AD19" s="13"/>
      <c r="AE19" s="3"/>
      <c r="AF19" s="3"/>
      <c r="AG19" s="3"/>
      <c r="AH19" s="14"/>
      <c r="AI19" s="13"/>
      <c r="AJ19" s="3"/>
      <c r="AK19" s="3"/>
      <c r="AL19" s="14"/>
      <c r="AM19" s="13"/>
      <c r="AN19" s="3"/>
      <c r="AO19" s="14"/>
      <c r="AP19" s="8">
        <f t="shared" si="3"/>
        <v>4</v>
      </c>
      <c r="AQ19" s="97">
        <v>4</v>
      </c>
    </row>
    <row r="20" spans="1:43" ht="15.75" customHeight="1" x14ac:dyDescent="0.4">
      <c r="A20" s="13">
        <v>9</v>
      </c>
      <c r="B20" s="3" t="s">
        <v>43</v>
      </c>
      <c r="C20" s="36" t="s">
        <v>57</v>
      </c>
      <c r="D20" s="66">
        <f t="shared" si="2"/>
        <v>48</v>
      </c>
      <c r="E20" s="13">
        <v>24</v>
      </c>
      <c r="F20" s="3">
        <v>24</v>
      </c>
      <c r="G20" s="3"/>
      <c r="H20" s="3"/>
      <c r="I20" s="3"/>
      <c r="J20" s="14"/>
      <c r="K20" s="13"/>
      <c r="L20" s="3"/>
      <c r="M20" s="3"/>
      <c r="N20" s="3"/>
      <c r="O20" s="3"/>
      <c r="P20" s="140"/>
      <c r="Q20" s="3"/>
      <c r="R20" s="3"/>
      <c r="S20" s="3"/>
      <c r="T20" s="3"/>
      <c r="U20" s="3"/>
      <c r="V20" s="3"/>
      <c r="W20" s="14"/>
      <c r="X20" s="13">
        <v>24</v>
      </c>
      <c r="Y20" s="3">
        <v>24</v>
      </c>
      <c r="Z20" s="3"/>
      <c r="AA20" s="3"/>
      <c r="AB20" s="3">
        <v>4</v>
      </c>
      <c r="AC20" s="77" t="s">
        <v>325</v>
      </c>
      <c r="AD20" s="13"/>
      <c r="AE20" s="3"/>
      <c r="AF20" s="3"/>
      <c r="AG20" s="3"/>
      <c r="AH20" s="14"/>
      <c r="AI20" s="13"/>
      <c r="AJ20" s="3"/>
      <c r="AK20" s="3"/>
      <c r="AL20" s="14"/>
      <c r="AM20" s="13"/>
      <c r="AN20" s="3"/>
      <c r="AO20" s="14"/>
      <c r="AP20" s="51">
        <f t="shared" si="3"/>
        <v>4</v>
      </c>
      <c r="AQ20" s="97"/>
    </row>
    <row r="21" spans="1:43" ht="15.75" customHeight="1" x14ac:dyDescent="0.4">
      <c r="A21" s="13">
        <v>10</v>
      </c>
      <c r="B21" s="3" t="s">
        <v>44</v>
      </c>
      <c r="C21" s="36" t="s">
        <v>58</v>
      </c>
      <c r="D21" s="44">
        <f t="shared" si="2"/>
        <v>24</v>
      </c>
      <c r="E21" s="13">
        <v>24</v>
      </c>
      <c r="F21" s="3"/>
      <c r="G21" s="3"/>
      <c r="H21" s="3"/>
      <c r="I21" s="3"/>
      <c r="J21" s="14"/>
      <c r="K21" s="13">
        <v>24</v>
      </c>
      <c r="L21" s="3"/>
      <c r="M21" s="3"/>
      <c r="N21" s="3"/>
      <c r="O21" s="3">
        <v>3</v>
      </c>
      <c r="P21" s="140" t="s">
        <v>324</v>
      </c>
      <c r="Q21" s="3"/>
      <c r="R21" s="3"/>
      <c r="S21" s="3"/>
      <c r="T21" s="3"/>
      <c r="U21" s="3"/>
      <c r="V21" s="3"/>
      <c r="W21" s="14"/>
      <c r="X21" s="13"/>
      <c r="Y21" s="3"/>
      <c r="Z21" s="3"/>
      <c r="AA21" s="3"/>
      <c r="AB21" s="3"/>
      <c r="AC21" s="14"/>
      <c r="AD21" s="13"/>
      <c r="AE21" s="3"/>
      <c r="AF21" s="3"/>
      <c r="AG21" s="3"/>
      <c r="AH21" s="14"/>
      <c r="AI21" s="13"/>
      <c r="AJ21" s="3"/>
      <c r="AK21" s="3"/>
      <c r="AL21" s="14"/>
      <c r="AM21" s="13"/>
      <c r="AN21" s="3"/>
      <c r="AO21" s="14"/>
      <c r="AP21" s="8">
        <f t="shared" si="3"/>
        <v>3</v>
      </c>
      <c r="AQ21" s="97"/>
    </row>
    <row r="22" spans="1:43" ht="16.5" customHeight="1" x14ac:dyDescent="0.4">
      <c r="A22" s="13">
        <v>11</v>
      </c>
      <c r="B22" s="3" t="s">
        <v>45</v>
      </c>
      <c r="C22" s="36" t="s">
        <v>59</v>
      </c>
      <c r="D22" s="8">
        <f t="shared" si="2"/>
        <v>24</v>
      </c>
      <c r="E22" s="13">
        <v>12</v>
      </c>
      <c r="F22" s="3">
        <v>12</v>
      </c>
      <c r="G22" s="3"/>
      <c r="H22" s="3"/>
      <c r="I22" s="3"/>
      <c r="J22" s="14"/>
      <c r="K22" s="13"/>
      <c r="L22" s="3"/>
      <c r="M22" s="3"/>
      <c r="N22" s="3"/>
      <c r="O22" s="3"/>
      <c r="P22" s="141"/>
      <c r="Q22" s="3"/>
      <c r="R22" s="3"/>
      <c r="S22" s="3"/>
      <c r="T22" s="3"/>
      <c r="U22" s="3"/>
      <c r="V22" s="3"/>
      <c r="W22" s="14"/>
      <c r="X22" s="13">
        <v>12</v>
      </c>
      <c r="Y22" s="3">
        <v>12</v>
      </c>
      <c r="Z22" s="3"/>
      <c r="AA22" s="3"/>
      <c r="AB22" s="3">
        <v>3</v>
      </c>
      <c r="AC22" s="14" t="s">
        <v>324</v>
      </c>
      <c r="AD22" s="13"/>
      <c r="AE22" s="3"/>
      <c r="AF22" s="3"/>
      <c r="AG22" s="3"/>
      <c r="AH22" s="14"/>
      <c r="AI22" s="13"/>
      <c r="AJ22" s="3"/>
      <c r="AK22" s="3"/>
      <c r="AL22" s="14"/>
      <c r="AM22" s="13"/>
      <c r="AN22" s="3"/>
      <c r="AO22" s="14"/>
      <c r="AP22" s="51">
        <f t="shared" si="3"/>
        <v>3</v>
      </c>
      <c r="AQ22" s="97"/>
    </row>
    <row r="23" spans="1:43" ht="15.75" customHeight="1" x14ac:dyDescent="0.4">
      <c r="A23" s="13">
        <v>12</v>
      </c>
      <c r="B23" s="3" t="s">
        <v>46</v>
      </c>
      <c r="C23" s="36" t="s">
        <v>60</v>
      </c>
      <c r="D23" s="66">
        <f t="shared" si="2"/>
        <v>24</v>
      </c>
      <c r="E23" s="45">
        <v>24</v>
      </c>
      <c r="F23" s="4"/>
      <c r="G23" s="4"/>
      <c r="H23" s="4"/>
      <c r="I23" s="4"/>
      <c r="J23" s="46"/>
      <c r="K23" s="45">
        <v>24</v>
      </c>
      <c r="L23" s="4"/>
      <c r="M23" s="4"/>
      <c r="N23" s="4"/>
      <c r="O23" s="4">
        <v>4</v>
      </c>
      <c r="P23" s="140" t="s">
        <v>325</v>
      </c>
      <c r="Q23" s="4"/>
      <c r="R23" s="4"/>
      <c r="S23" s="4"/>
      <c r="T23" s="4"/>
      <c r="U23" s="4"/>
      <c r="V23" s="4"/>
      <c r="W23" s="46"/>
      <c r="X23" s="45"/>
      <c r="Y23" s="4"/>
      <c r="Z23" s="4"/>
      <c r="AA23" s="4"/>
      <c r="AB23" s="4"/>
      <c r="AC23" s="46"/>
      <c r="AD23" s="45"/>
      <c r="AE23" s="4"/>
      <c r="AF23" s="4"/>
      <c r="AG23" s="4"/>
      <c r="AH23" s="46"/>
      <c r="AI23" s="45"/>
      <c r="AJ23" s="4"/>
      <c r="AK23" s="4"/>
      <c r="AL23" s="46"/>
      <c r="AM23" s="45"/>
      <c r="AN23" s="4"/>
      <c r="AO23" s="46"/>
      <c r="AP23" s="66">
        <f t="shared" si="3"/>
        <v>4</v>
      </c>
      <c r="AQ23" s="143">
        <v>4</v>
      </c>
    </row>
    <row r="24" spans="1:43" ht="15.75" customHeight="1" x14ac:dyDescent="0.4">
      <c r="A24" s="13">
        <v>13</v>
      </c>
      <c r="B24" s="3" t="s">
        <v>47</v>
      </c>
      <c r="C24" s="36" t="s">
        <v>407</v>
      </c>
      <c r="D24" s="8">
        <f t="shared" si="2"/>
        <v>48</v>
      </c>
      <c r="E24" s="45"/>
      <c r="F24" s="4"/>
      <c r="G24" s="4">
        <v>48</v>
      </c>
      <c r="H24" s="4"/>
      <c r="I24" s="4"/>
      <c r="J24" s="46"/>
      <c r="K24" s="45"/>
      <c r="L24" s="4"/>
      <c r="M24" s="4">
        <v>24</v>
      </c>
      <c r="N24" s="4"/>
      <c r="O24" s="4">
        <v>4</v>
      </c>
      <c r="P24" s="141" t="s">
        <v>324</v>
      </c>
      <c r="Q24" s="4"/>
      <c r="R24" s="4"/>
      <c r="S24" s="4">
        <v>24</v>
      </c>
      <c r="T24" s="4"/>
      <c r="U24" s="4"/>
      <c r="V24" s="4">
        <v>4</v>
      </c>
      <c r="W24" s="14" t="s">
        <v>324</v>
      </c>
      <c r="X24" s="45"/>
      <c r="Y24" s="4"/>
      <c r="Z24" s="4"/>
      <c r="AA24" s="4"/>
      <c r="AB24" s="4"/>
      <c r="AC24" s="46"/>
      <c r="AD24" s="45"/>
      <c r="AE24" s="4"/>
      <c r="AF24" s="4"/>
      <c r="AG24" s="4"/>
      <c r="AH24" s="46"/>
      <c r="AI24" s="45"/>
      <c r="AJ24" s="4"/>
      <c r="AK24" s="4"/>
      <c r="AL24" s="46"/>
      <c r="AM24" s="45"/>
      <c r="AN24" s="4"/>
      <c r="AO24" s="46"/>
      <c r="AP24" s="8">
        <f t="shared" si="3"/>
        <v>8</v>
      </c>
      <c r="AQ24" s="143"/>
    </row>
    <row r="25" spans="1:43" ht="15.75" customHeight="1" x14ac:dyDescent="0.4">
      <c r="A25" s="13">
        <v>14</v>
      </c>
      <c r="B25" s="3" t="s">
        <v>48</v>
      </c>
      <c r="C25" s="36" t="s">
        <v>61</v>
      </c>
      <c r="D25" s="51">
        <f t="shared" si="2"/>
        <v>24</v>
      </c>
      <c r="E25" s="45">
        <v>12</v>
      </c>
      <c r="F25" s="4">
        <v>12</v>
      </c>
      <c r="G25" s="4"/>
      <c r="H25" s="4"/>
      <c r="I25" s="4"/>
      <c r="J25" s="46"/>
      <c r="K25" s="45">
        <v>12</v>
      </c>
      <c r="L25" s="4">
        <v>12</v>
      </c>
      <c r="M25" s="4"/>
      <c r="N25" s="4"/>
      <c r="O25" s="4">
        <v>4</v>
      </c>
      <c r="P25" s="140" t="s">
        <v>325</v>
      </c>
      <c r="Q25" s="4"/>
      <c r="R25" s="4"/>
      <c r="S25" s="4"/>
      <c r="T25" s="4"/>
      <c r="U25" s="4"/>
      <c r="V25" s="4"/>
      <c r="W25" s="46"/>
      <c r="X25" s="45"/>
      <c r="Y25" s="4"/>
      <c r="Z25" s="4"/>
      <c r="AA25" s="4"/>
      <c r="AB25" s="4"/>
      <c r="AC25" s="46"/>
      <c r="AD25" s="45"/>
      <c r="AE25" s="4"/>
      <c r="AF25" s="4"/>
      <c r="AG25" s="4"/>
      <c r="AH25" s="14"/>
      <c r="AI25" s="45"/>
      <c r="AJ25" s="4"/>
      <c r="AK25" s="4"/>
      <c r="AL25" s="46"/>
      <c r="AM25" s="45"/>
      <c r="AN25" s="4"/>
      <c r="AO25" s="46"/>
      <c r="AP25" s="8">
        <f t="shared" si="3"/>
        <v>4</v>
      </c>
      <c r="AQ25" s="143">
        <v>4</v>
      </c>
    </row>
    <row r="26" spans="1:43" ht="15.75" customHeight="1" x14ac:dyDescent="0.4">
      <c r="A26" s="13">
        <v>15</v>
      </c>
      <c r="B26" s="3" t="s">
        <v>49</v>
      </c>
      <c r="C26" s="36" t="s">
        <v>62</v>
      </c>
      <c r="D26" s="66">
        <f t="shared" si="2"/>
        <v>36</v>
      </c>
      <c r="E26" s="45">
        <v>12</v>
      </c>
      <c r="F26" s="4">
        <v>24</v>
      </c>
      <c r="G26" s="4"/>
      <c r="H26" s="4"/>
      <c r="I26" s="4"/>
      <c r="J26" s="46"/>
      <c r="K26" s="45"/>
      <c r="L26" s="4"/>
      <c r="M26" s="4"/>
      <c r="N26" s="4"/>
      <c r="O26" s="4"/>
      <c r="P26" s="46"/>
      <c r="Q26" s="4"/>
      <c r="R26" s="4"/>
      <c r="S26" s="4"/>
      <c r="T26" s="4"/>
      <c r="U26" s="4"/>
      <c r="V26" s="4"/>
      <c r="W26" s="46"/>
      <c r="X26" s="45">
        <v>12</v>
      </c>
      <c r="Y26" s="4">
        <v>24</v>
      </c>
      <c r="Z26" s="4"/>
      <c r="AA26" s="4"/>
      <c r="AB26" s="4">
        <v>3</v>
      </c>
      <c r="AC26" s="14" t="s">
        <v>324</v>
      </c>
      <c r="AD26" s="45"/>
      <c r="AE26" s="4"/>
      <c r="AF26" s="4"/>
      <c r="AG26" s="4"/>
      <c r="AH26" s="14"/>
      <c r="AI26" s="45"/>
      <c r="AJ26" s="4"/>
      <c r="AK26" s="4"/>
      <c r="AL26" s="46"/>
      <c r="AM26" s="45"/>
      <c r="AN26" s="4"/>
      <c r="AO26" s="46"/>
      <c r="AP26" s="8">
        <f t="shared" si="3"/>
        <v>3</v>
      </c>
      <c r="AQ26" s="143">
        <v>3</v>
      </c>
    </row>
    <row r="27" spans="1:43" ht="15.75" customHeight="1" x14ac:dyDescent="0.4">
      <c r="A27" s="13">
        <v>16</v>
      </c>
      <c r="B27" s="3" t="s">
        <v>50</v>
      </c>
      <c r="C27" s="36" t="s">
        <v>63</v>
      </c>
      <c r="D27" s="44">
        <f t="shared" si="2"/>
        <v>24</v>
      </c>
      <c r="E27" s="45">
        <v>24</v>
      </c>
      <c r="F27" s="4"/>
      <c r="G27" s="4"/>
      <c r="H27" s="4"/>
      <c r="I27" s="4"/>
      <c r="J27" s="46"/>
      <c r="K27" s="45">
        <v>24</v>
      </c>
      <c r="L27" s="4"/>
      <c r="M27" s="4"/>
      <c r="N27" s="4"/>
      <c r="O27" s="4">
        <v>3</v>
      </c>
      <c r="P27" s="14" t="s">
        <v>324</v>
      </c>
      <c r="Q27" s="4"/>
      <c r="R27" s="4"/>
      <c r="S27" s="4"/>
      <c r="T27" s="4"/>
      <c r="U27" s="4"/>
      <c r="V27" s="4"/>
      <c r="W27" s="46"/>
      <c r="X27" s="45"/>
      <c r="Y27" s="4"/>
      <c r="Z27" s="4"/>
      <c r="AA27" s="4"/>
      <c r="AB27" s="4"/>
      <c r="AC27" s="46"/>
      <c r="AD27" s="45"/>
      <c r="AE27" s="4"/>
      <c r="AF27" s="4"/>
      <c r="AG27" s="4"/>
      <c r="AI27" s="45"/>
      <c r="AJ27" s="4"/>
      <c r="AK27" s="4"/>
      <c r="AL27" s="46"/>
      <c r="AM27" s="45"/>
      <c r="AN27" s="4"/>
      <c r="AO27" s="46"/>
      <c r="AP27" s="8">
        <f t="shared" si="3"/>
        <v>3</v>
      </c>
      <c r="AQ27" s="143"/>
    </row>
    <row r="28" spans="1:43" ht="15.75" customHeight="1" x14ac:dyDescent="0.4">
      <c r="A28" s="13">
        <v>17</v>
      </c>
      <c r="B28" s="3" t="s">
        <v>51</v>
      </c>
      <c r="C28" s="36" t="s">
        <v>410</v>
      </c>
      <c r="D28" s="8">
        <f t="shared" si="2"/>
        <v>24</v>
      </c>
      <c r="E28" s="45"/>
      <c r="F28" s="4"/>
      <c r="G28" s="4">
        <v>24</v>
      </c>
      <c r="H28" s="4"/>
      <c r="I28" s="4"/>
      <c r="J28" s="46"/>
      <c r="K28" s="45"/>
      <c r="L28" s="4"/>
      <c r="M28" s="4"/>
      <c r="N28" s="4"/>
      <c r="O28" s="4"/>
      <c r="P28" s="46"/>
      <c r="Q28" s="4"/>
      <c r="R28" s="4"/>
      <c r="S28" s="4"/>
      <c r="T28" s="4"/>
      <c r="U28" s="4"/>
      <c r="V28" s="4"/>
      <c r="W28" s="46"/>
      <c r="X28" s="45"/>
      <c r="Y28" s="4"/>
      <c r="Z28" s="4"/>
      <c r="AA28" s="4"/>
      <c r="AB28" s="4"/>
      <c r="AC28" s="46"/>
      <c r="AD28" s="45"/>
      <c r="AE28" s="4">
        <v>24</v>
      </c>
      <c r="AF28" s="4"/>
      <c r="AG28" s="4">
        <v>4</v>
      </c>
      <c r="AH28" s="14" t="s">
        <v>324</v>
      </c>
      <c r="AI28" s="45"/>
      <c r="AJ28" s="4"/>
      <c r="AK28" s="4"/>
      <c r="AL28" s="46"/>
      <c r="AM28" s="45"/>
      <c r="AN28" s="4"/>
      <c r="AO28" s="46"/>
      <c r="AP28" s="8">
        <f t="shared" si="3"/>
        <v>4</v>
      </c>
      <c r="AQ28" s="143">
        <v>4</v>
      </c>
    </row>
    <row r="29" spans="1:43" ht="21" customHeight="1" x14ac:dyDescent="0.4">
      <c r="A29" s="13">
        <v>18</v>
      </c>
      <c r="B29" s="3" t="s">
        <v>52</v>
      </c>
      <c r="C29" s="36" t="s">
        <v>64</v>
      </c>
      <c r="D29" s="66">
        <f t="shared" si="2"/>
        <v>12</v>
      </c>
      <c r="E29" s="45"/>
      <c r="F29" s="4">
        <v>12</v>
      </c>
      <c r="G29" s="4"/>
      <c r="H29" s="4"/>
      <c r="I29" s="4"/>
      <c r="J29" s="46"/>
      <c r="K29" s="45"/>
      <c r="L29" s="4"/>
      <c r="M29" s="4"/>
      <c r="N29" s="4"/>
      <c r="O29" s="4"/>
      <c r="P29" s="46"/>
      <c r="Q29" s="4"/>
      <c r="R29" s="4"/>
      <c r="S29" s="4"/>
      <c r="T29" s="4"/>
      <c r="U29" s="4"/>
      <c r="V29" s="4"/>
      <c r="W29" s="46"/>
      <c r="X29" s="45"/>
      <c r="Y29" s="4">
        <v>12</v>
      </c>
      <c r="Z29" s="4"/>
      <c r="AA29" s="4"/>
      <c r="AB29" s="4">
        <v>3</v>
      </c>
      <c r="AC29" s="14" t="s">
        <v>324</v>
      </c>
      <c r="AD29" s="45"/>
      <c r="AE29" s="4"/>
      <c r="AF29" s="4"/>
      <c r="AG29" s="4"/>
      <c r="AH29" s="46"/>
      <c r="AI29" s="45"/>
      <c r="AJ29" s="4"/>
      <c r="AK29" s="4"/>
      <c r="AL29" s="46"/>
      <c r="AM29" s="45"/>
      <c r="AN29" s="4"/>
      <c r="AO29" s="46"/>
      <c r="AP29" s="90">
        <f t="shared" si="3"/>
        <v>3</v>
      </c>
      <c r="AQ29" s="97">
        <v>3</v>
      </c>
    </row>
    <row r="30" spans="1:43" ht="15.75" customHeight="1" thickBot="1" x14ac:dyDescent="0.45">
      <c r="A30" s="15">
        <v>19</v>
      </c>
      <c r="B30" s="16" t="s">
        <v>53</v>
      </c>
      <c r="C30" s="146" t="s">
        <v>65</v>
      </c>
      <c r="D30" s="9">
        <f t="shared" si="2"/>
        <v>24</v>
      </c>
      <c r="E30" s="15">
        <v>24</v>
      </c>
      <c r="F30" s="16"/>
      <c r="G30" s="4"/>
      <c r="H30" s="4"/>
      <c r="I30" s="4"/>
      <c r="J30" s="46"/>
      <c r="K30" s="45"/>
      <c r="L30" s="4"/>
      <c r="M30" s="4"/>
      <c r="N30" s="4"/>
      <c r="O30" s="4"/>
      <c r="P30" s="46"/>
      <c r="Q30" s="4">
        <v>24</v>
      </c>
      <c r="R30" s="4"/>
      <c r="S30" s="4"/>
      <c r="T30" s="4"/>
      <c r="U30" s="4"/>
      <c r="V30" s="4">
        <v>2</v>
      </c>
      <c r="W30" s="46" t="s">
        <v>324</v>
      </c>
      <c r="X30" s="45"/>
      <c r="Y30" s="4"/>
      <c r="Z30" s="4"/>
      <c r="AA30" s="4"/>
      <c r="AB30" s="4"/>
      <c r="AC30" s="46"/>
      <c r="AD30" s="45"/>
      <c r="AE30" s="4"/>
      <c r="AF30" s="4"/>
      <c r="AG30" s="4"/>
      <c r="AH30" s="46"/>
      <c r="AI30" s="45"/>
      <c r="AJ30" s="4"/>
      <c r="AK30" s="4"/>
      <c r="AL30" s="46"/>
      <c r="AM30" s="45"/>
      <c r="AN30" s="4"/>
      <c r="AO30" s="46"/>
      <c r="AP30" s="44">
        <f t="shared" si="3"/>
        <v>2</v>
      </c>
      <c r="AQ30" s="47"/>
    </row>
    <row r="31" spans="1:43" ht="15.75" customHeight="1" thickBot="1" x14ac:dyDescent="0.4">
      <c r="A31" s="291" t="s">
        <v>327</v>
      </c>
      <c r="B31" s="292"/>
      <c r="C31" s="293"/>
      <c r="D31" s="100">
        <f>SUM(D15:D30)</f>
        <v>588</v>
      </c>
      <c r="E31" s="107">
        <f t="shared" ref="E31:AQ31" si="4">SUM(E15:E30)</f>
        <v>264</v>
      </c>
      <c r="F31" s="114">
        <f t="shared" si="4"/>
        <v>204</v>
      </c>
      <c r="G31" s="114">
        <f t="shared" si="4"/>
        <v>120</v>
      </c>
      <c r="H31" s="105">
        <f t="shared" si="4"/>
        <v>0</v>
      </c>
      <c r="I31" s="105">
        <f t="shared" si="4"/>
        <v>0</v>
      </c>
      <c r="J31" s="103">
        <f t="shared" si="4"/>
        <v>0</v>
      </c>
      <c r="K31" s="104">
        <f t="shared" si="4"/>
        <v>120</v>
      </c>
      <c r="L31" s="102">
        <f t="shared" si="4"/>
        <v>60</v>
      </c>
      <c r="M31" s="102">
        <f t="shared" si="4"/>
        <v>24</v>
      </c>
      <c r="N31" s="105">
        <f t="shared" si="4"/>
        <v>0</v>
      </c>
      <c r="O31" s="102">
        <f t="shared" si="4"/>
        <v>28</v>
      </c>
      <c r="P31" s="115"/>
      <c r="Q31" s="104">
        <f t="shared" si="4"/>
        <v>60</v>
      </c>
      <c r="R31" s="102">
        <f t="shared" si="4"/>
        <v>48</v>
      </c>
      <c r="S31" s="105">
        <f t="shared" si="4"/>
        <v>48</v>
      </c>
      <c r="T31" s="105">
        <f t="shared" si="4"/>
        <v>0</v>
      </c>
      <c r="U31" s="101">
        <f t="shared" si="4"/>
        <v>0</v>
      </c>
      <c r="V31" s="102">
        <f t="shared" si="4"/>
        <v>19</v>
      </c>
      <c r="W31" s="115"/>
      <c r="X31" s="104">
        <f t="shared" si="4"/>
        <v>84</v>
      </c>
      <c r="Y31" s="105">
        <f t="shared" si="4"/>
        <v>96</v>
      </c>
      <c r="Z31" s="101">
        <f t="shared" si="4"/>
        <v>24</v>
      </c>
      <c r="AA31" s="102">
        <f t="shared" si="4"/>
        <v>0</v>
      </c>
      <c r="AB31" s="102">
        <f t="shared" si="4"/>
        <v>22</v>
      </c>
      <c r="AC31" s="115"/>
      <c r="AD31" s="104">
        <f t="shared" si="4"/>
        <v>0</v>
      </c>
      <c r="AE31" s="102">
        <f t="shared" si="4"/>
        <v>24</v>
      </c>
      <c r="AF31" s="102">
        <f t="shared" si="4"/>
        <v>0</v>
      </c>
      <c r="AG31" s="102">
        <f t="shared" si="4"/>
        <v>4</v>
      </c>
      <c r="AH31" s="115"/>
      <c r="AI31" s="104">
        <f t="shared" si="4"/>
        <v>0</v>
      </c>
      <c r="AJ31" s="102">
        <f t="shared" si="4"/>
        <v>0</v>
      </c>
      <c r="AK31" s="102">
        <f t="shared" si="4"/>
        <v>0</v>
      </c>
      <c r="AL31" s="115"/>
      <c r="AM31" s="104">
        <f t="shared" si="4"/>
        <v>0</v>
      </c>
      <c r="AN31" s="105">
        <f t="shared" si="4"/>
        <v>0</v>
      </c>
      <c r="AO31" s="106"/>
      <c r="AP31" s="100">
        <f t="shared" si="4"/>
        <v>73</v>
      </c>
      <c r="AQ31" s="100">
        <f t="shared" si="4"/>
        <v>41</v>
      </c>
    </row>
    <row r="32" spans="1:43" ht="15.75" customHeight="1" thickBot="1" x14ac:dyDescent="0.45">
      <c r="A32" s="285" t="s">
        <v>17</v>
      </c>
      <c r="B32" s="286"/>
      <c r="C32" s="286"/>
      <c r="D32" s="99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99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99"/>
      <c r="AQ32" s="37"/>
    </row>
    <row r="33" spans="1:46" ht="15.75" customHeight="1" x14ac:dyDescent="0.4">
      <c r="A33" s="13">
        <v>20</v>
      </c>
      <c r="B33" s="3" t="s">
        <v>72</v>
      </c>
      <c r="C33" s="36" t="s">
        <v>66</v>
      </c>
      <c r="D33" s="65">
        <f t="shared" ref="D33:D38" si="5">SUM(E33:J33)</f>
        <v>24</v>
      </c>
      <c r="E33" s="10">
        <v>24</v>
      </c>
      <c r="F33" s="11"/>
      <c r="G33" s="11"/>
      <c r="H33" s="11"/>
      <c r="I33" s="11"/>
      <c r="J33" s="12"/>
      <c r="K33" s="10"/>
      <c r="L33" s="11"/>
      <c r="M33" s="11"/>
      <c r="N33" s="11"/>
      <c r="O33" s="11"/>
      <c r="P33" s="12"/>
      <c r="Q33" s="11"/>
      <c r="R33" s="11"/>
      <c r="S33" s="11"/>
      <c r="T33" s="11"/>
      <c r="U33" s="11"/>
      <c r="V33" s="11"/>
      <c r="W33" s="12"/>
      <c r="X33" s="10">
        <v>12</v>
      </c>
      <c r="Y33" s="11">
        <v>12</v>
      </c>
      <c r="Z33" s="11"/>
      <c r="AA33" s="11"/>
      <c r="AB33" s="11">
        <v>3</v>
      </c>
      <c r="AC33" s="12" t="s">
        <v>324</v>
      </c>
      <c r="AD33" s="10"/>
      <c r="AE33" s="11"/>
      <c r="AF33" s="11"/>
      <c r="AG33" s="11"/>
      <c r="AH33" s="12"/>
      <c r="AI33" s="10"/>
      <c r="AJ33" s="11"/>
      <c r="AK33" s="11"/>
      <c r="AL33" s="12"/>
      <c r="AM33" s="10"/>
      <c r="AN33" s="11"/>
      <c r="AO33" s="12"/>
      <c r="AP33" s="65">
        <f t="shared" ref="AP33:AP38" si="6">SUM(AN33,AK33,AG33,AB33,V33,O33)</f>
        <v>3</v>
      </c>
      <c r="AQ33" s="19">
        <v>3</v>
      </c>
    </row>
    <row r="34" spans="1:46" ht="15.75" customHeight="1" x14ac:dyDescent="0.4">
      <c r="A34" s="13">
        <v>21</v>
      </c>
      <c r="B34" s="3" t="s">
        <v>73</v>
      </c>
      <c r="C34" s="36" t="s">
        <v>67</v>
      </c>
      <c r="D34" s="8">
        <f t="shared" si="5"/>
        <v>24</v>
      </c>
      <c r="E34" s="13">
        <v>24</v>
      </c>
      <c r="F34" s="3"/>
      <c r="G34" s="3"/>
      <c r="H34" s="3"/>
      <c r="I34" s="3"/>
      <c r="J34" s="14"/>
      <c r="K34" s="13"/>
      <c r="L34" s="3"/>
      <c r="M34" s="3"/>
      <c r="N34" s="3"/>
      <c r="O34" s="3"/>
      <c r="P34" s="14"/>
      <c r="Q34" s="3">
        <v>24</v>
      </c>
      <c r="R34" s="3"/>
      <c r="S34" s="3"/>
      <c r="T34" s="3"/>
      <c r="U34" s="3"/>
      <c r="V34" s="3">
        <v>2</v>
      </c>
      <c r="W34" s="46" t="s">
        <v>324</v>
      </c>
      <c r="X34" s="13"/>
      <c r="Y34" s="3"/>
      <c r="Z34" s="3"/>
      <c r="AA34" s="3"/>
      <c r="AB34" s="3"/>
      <c r="AC34" s="14"/>
      <c r="AD34" s="13"/>
      <c r="AE34" s="3"/>
      <c r="AF34" s="3"/>
      <c r="AG34" s="3"/>
      <c r="AH34" s="14"/>
      <c r="AI34" s="13"/>
      <c r="AJ34" s="3"/>
      <c r="AK34" s="3"/>
      <c r="AL34" s="14"/>
      <c r="AM34" s="13"/>
      <c r="AN34" s="3"/>
      <c r="AO34" s="14"/>
      <c r="AP34" s="8">
        <f t="shared" si="6"/>
        <v>2</v>
      </c>
      <c r="AQ34" s="20">
        <v>2</v>
      </c>
    </row>
    <row r="35" spans="1:46" ht="15.75" customHeight="1" x14ac:dyDescent="0.4">
      <c r="A35" s="13">
        <v>22</v>
      </c>
      <c r="B35" s="3" t="s">
        <v>74</v>
      </c>
      <c r="C35" s="36" t="s">
        <v>68</v>
      </c>
      <c r="D35" s="78">
        <f t="shared" si="5"/>
        <v>36</v>
      </c>
      <c r="E35" s="13">
        <v>12</v>
      </c>
      <c r="F35" s="3">
        <v>24</v>
      </c>
      <c r="G35" s="3"/>
      <c r="H35" s="3"/>
      <c r="I35" s="3"/>
      <c r="J35" s="14"/>
      <c r="K35" s="13"/>
      <c r="L35" s="3"/>
      <c r="M35" s="3"/>
      <c r="N35" s="3"/>
      <c r="O35" s="3"/>
      <c r="P35" s="14"/>
      <c r="Q35" s="3">
        <v>12</v>
      </c>
      <c r="R35" s="3">
        <v>24</v>
      </c>
      <c r="S35" s="3"/>
      <c r="T35" s="3"/>
      <c r="U35" s="3"/>
      <c r="V35" s="3">
        <v>3</v>
      </c>
      <c r="W35" s="14" t="s">
        <v>325</v>
      </c>
      <c r="X35" s="13"/>
      <c r="Y35" s="3"/>
      <c r="Z35" s="3"/>
      <c r="AA35" s="3"/>
      <c r="AB35" s="3"/>
      <c r="AC35" s="46"/>
      <c r="AD35" s="13"/>
      <c r="AE35" s="3"/>
      <c r="AF35" s="3"/>
      <c r="AG35" s="3"/>
      <c r="AH35" s="14"/>
      <c r="AI35" s="13"/>
      <c r="AJ35" s="3"/>
      <c r="AK35" s="3"/>
      <c r="AL35" s="14"/>
      <c r="AM35" s="13"/>
      <c r="AN35" s="3"/>
      <c r="AO35" s="14"/>
      <c r="AP35" s="66">
        <f t="shared" si="6"/>
        <v>3</v>
      </c>
      <c r="AQ35" s="20">
        <v>3</v>
      </c>
    </row>
    <row r="36" spans="1:46" ht="15.75" customHeight="1" x14ac:dyDescent="0.4">
      <c r="A36" s="13">
        <v>23</v>
      </c>
      <c r="B36" s="3" t="s">
        <v>75</v>
      </c>
      <c r="C36" s="36" t="s">
        <v>69</v>
      </c>
      <c r="D36" s="8">
        <f t="shared" si="5"/>
        <v>36</v>
      </c>
      <c r="E36" s="13">
        <v>12</v>
      </c>
      <c r="F36" s="49">
        <v>24</v>
      </c>
      <c r="G36" s="3"/>
      <c r="H36" s="3"/>
      <c r="I36" s="3"/>
      <c r="J36" s="50"/>
      <c r="K36" s="13"/>
      <c r="L36" s="3"/>
      <c r="M36" s="3"/>
      <c r="N36" s="3"/>
      <c r="O36" s="3"/>
      <c r="P36" s="14"/>
      <c r="Q36" s="3"/>
      <c r="R36" s="3"/>
      <c r="S36" s="3"/>
      <c r="T36" s="3"/>
      <c r="U36" s="3"/>
      <c r="V36" s="3"/>
      <c r="W36" s="14"/>
      <c r="X36" s="13"/>
      <c r="Y36" s="3"/>
      <c r="Z36" s="3"/>
      <c r="AA36" s="3"/>
      <c r="AB36" s="3"/>
      <c r="AC36" s="14"/>
      <c r="AD36" s="13">
        <v>12</v>
      </c>
      <c r="AE36" s="3">
        <v>24</v>
      </c>
      <c r="AF36" s="3"/>
      <c r="AG36" s="3">
        <v>3</v>
      </c>
      <c r="AH36" s="14" t="s">
        <v>331</v>
      </c>
      <c r="AI36" s="13"/>
      <c r="AJ36" s="3"/>
      <c r="AK36" s="3"/>
      <c r="AL36" s="14"/>
      <c r="AM36" s="13"/>
      <c r="AN36" s="3"/>
      <c r="AO36" s="14"/>
      <c r="AP36" s="8">
        <f t="shared" si="6"/>
        <v>3</v>
      </c>
      <c r="AQ36" s="20">
        <v>3</v>
      </c>
    </row>
    <row r="37" spans="1:46" ht="15.75" customHeight="1" x14ac:dyDescent="0.4">
      <c r="A37" s="13">
        <v>24</v>
      </c>
      <c r="B37" s="3" t="s">
        <v>76</v>
      </c>
      <c r="C37" s="36" t="s">
        <v>70</v>
      </c>
      <c r="D37" s="66">
        <f t="shared" si="5"/>
        <v>48</v>
      </c>
      <c r="E37" s="13">
        <v>24</v>
      </c>
      <c r="F37" s="49">
        <v>24</v>
      </c>
      <c r="G37" s="53"/>
      <c r="H37" s="3"/>
      <c r="I37" s="52"/>
      <c r="J37" s="50"/>
      <c r="K37" s="13"/>
      <c r="L37" s="3"/>
      <c r="M37" s="3"/>
      <c r="N37" s="3"/>
      <c r="O37" s="3"/>
      <c r="P37" s="14"/>
      <c r="Q37" s="3">
        <v>24</v>
      </c>
      <c r="R37" s="3">
        <v>24</v>
      </c>
      <c r="S37" s="3"/>
      <c r="T37" s="3"/>
      <c r="U37" s="3"/>
      <c r="V37" s="3">
        <v>4</v>
      </c>
      <c r="W37" s="77" t="s">
        <v>325</v>
      </c>
      <c r="X37" s="13"/>
      <c r="Y37" s="3"/>
      <c r="Z37" s="3"/>
      <c r="AA37" s="3"/>
      <c r="AB37" s="3"/>
      <c r="AC37" s="14"/>
      <c r="AD37" s="13"/>
      <c r="AE37" s="3"/>
      <c r="AF37" s="3"/>
      <c r="AG37" s="3"/>
      <c r="AH37" s="14"/>
      <c r="AI37" s="13"/>
      <c r="AJ37" s="3"/>
      <c r="AK37" s="3"/>
      <c r="AL37" s="14"/>
      <c r="AM37" s="13"/>
      <c r="AN37" s="3"/>
      <c r="AO37" s="14"/>
      <c r="AP37" s="66">
        <f t="shared" si="6"/>
        <v>4</v>
      </c>
      <c r="AQ37" s="20">
        <v>4</v>
      </c>
    </row>
    <row r="38" spans="1:46" ht="15.75" customHeight="1" thickBot="1" x14ac:dyDescent="0.45">
      <c r="A38" s="45">
        <v>25</v>
      </c>
      <c r="B38" s="4" t="s">
        <v>77</v>
      </c>
      <c r="C38" s="94" t="s">
        <v>71</v>
      </c>
      <c r="D38" s="9">
        <f t="shared" si="5"/>
        <v>48</v>
      </c>
      <c r="E38" s="15"/>
      <c r="F38" s="16"/>
      <c r="G38" s="16"/>
      <c r="H38" s="16">
        <v>48</v>
      </c>
      <c r="I38" s="16"/>
      <c r="J38" s="17"/>
      <c r="K38" s="15"/>
      <c r="L38" s="16"/>
      <c r="M38" s="16"/>
      <c r="N38" s="16"/>
      <c r="O38" s="16"/>
      <c r="P38" s="17"/>
      <c r="Q38" s="16"/>
      <c r="R38" s="16"/>
      <c r="S38" s="16"/>
      <c r="T38" s="16"/>
      <c r="U38" s="16"/>
      <c r="V38" s="16"/>
      <c r="W38" s="17"/>
      <c r="X38" s="15"/>
      <c r="Y38" s="16"/>
      <c r="Z38" s="16"/>
      <c r="AA38" s="16"/>
      <c r="AB38" s="16"/>
      <c r="AC38" s="17"/>
      <c r="AD38" s="15"/>
      <c r="AE38" s="16"/>
      <c r="AF38" s="16"/>
      <c r="AG38" s="16"/>
      <c r="AH38" s="17"/>
      <c r="AI38" s="15">
        <v>24</v>
      </c>
      <c r="AJ38" s="16"/>
      <c r="AK38" s="16">
        <v>5</v>
      </c>
      <c r="AL38" s="17" t="s">
        <v>320</v>
      </c>
      <c r="AM38" s="15">
        <v>24</v>
      </c>
      <c r="AN38" s="16">
        <v>10</v>
      </c>
      <c r="AO38" s="17" t="s">
        <v>320</v>
      </c>
      <c r="AP38" s="9">
        <f t="shared" si="6"/>
        <v>15</v>
      </c>
      <c r="AQ38" s="21">
        <v>15</v>
      </c>
    </row>
    <row r="39" spans="1:46" ht="15.75" customHeight="1" thickBot="1" x14ac:dyDescent="0.4">
      <c r="A39" s="277" t="s">
        <v>328</v>
      </c>
      <c r="B39" s="277"/>
      <c r="C39" s="277"/>
      <c r="D39" s="113">
        <f>SUM(D33:D38)</f>
        <v>216</v>
      </c>
      <c r="E39" s="107">
        <f t="shared" ref="E39:AQ39" si="7">SUM(E33:E38)</f>
        <v>96</v>
      </c>
      <c r="F39" s="112">
        <f t="shared" si="7"/>
        <v>72</v>
      </c>
      <c r="G39" s="105">
        <f t="shared" si="7"/>
        <v>0</v>
      </c>
      <c r="H39" s="105">
        <f t="shared" si="7"/>
        <v>48</v>
      </c>
      <c r="I39" s="105">
        <f t="shared" si="7"/>
        <v>0</v>
      </c>
      <c r="J39" s="103">
        <f t="shared" si="7"/>
        <v>0</v>
      </c>
      <c r="K39" s="112">
        <f t="shared" si="7"/>
        <v>0</v>
      </c>
      <c r="L39" s="102">
        <f t="shared" si="7"/>
        <v>0</v>
      </c>
      <c r="M39" s="105">
        <f t="shared" si="7"/>
        <v>0</v>
      </c>
      <c r="N39" s="105">
        <f t="shared" si="7"/>
        <v>0</v>
      </c>
      <c r="O39" s="105">
        <f t="shared" si="7"/>
        <v>0</v>
      </c>
      <c r="P39" s="106"/>
      <c r="Q39" s="107">
        <f t="shared" si="7"/>
        <v>60</v>
      </c>
      <c r="R39" s="112">
        <f t="shared" si="7"/>
        <v>48</v>
      </c>
      <c r="S39" s="102">
        <f t="shared" si="7"/>
        <v>0</v>
      </c>
      <c r="T39" s="105">
        <f t="shared" si="7"/>
        <v>0</v>
      </c>
      <c r="U39" s="112">
        <f t="shared" si="7"/>
        <v>0</v>
      </c>
      <c r="V39" s="102">
        <f t="shared" si="7"/>
        <v>9</v>
      </c>
      <c r="W39" s="115"/>
      <c r="X39" s="112">
        <f t="shared" si="7"/>
        <v>12</v>
      </c>
      <c r="Y39" s="105">
        <f t="shared" si="7"/>
        <v>12</v>
      </c>
      <c r="Z39" s="102">
        <f t="shared" si="7"/>
        <v>0</v>
      </c>
      <c r="AA39" s="105">
        <f t="shared" si="7"/>
        <v>0</v>
      </c>
      <c r="AB39" s="112">
        <f t="shared" si="7"/>
        <v>3</v>
      </c>
      <c r="AC39" s="115"/>
      <c r="AD39" s="112">
        <f t="shared" si="7"/>
        <v>12</v>
      </c>
      <c r="AE39" s="102">
        <f t="shared" si="7"/>
        <v>24</v>
      </c>
      <c r="AF39" s="102">
        <f t="shared" si="7"/>
        <v>0</v>
      </c>
      <c r="AG39" s="102">
        <f t="shared" si="7"/>
        <v>3</v>
      </c>
      <c r="AH39" s="103">
        <f t="shared" si="7"/>
        <v>0</v>
      </c>
      <c r="AI39" s="112">
        <f t="shared" si="7"/>
        <v>24</v>
      </c>
      <c r="AJ39" s="102">
        <f t="shared" si="7"/>
        <v>0</v>
      </c>
      <c r="AK39" s="102">
        <f t="shared" si="7"/>
        <v>5</v>
      </c>
      <c r="AL39" s="103">
        <f t="shared" si="7"/>
        <v>0</v>
      </c>
      <c r="AM39" s="107">
        <f t="shared" si="7"/>
        <v>24</v>
      </c>
      <c r="AN39" s="112">
        <f t="shared" si="7"/>
        <v>10</v>
      </c>
      <c r="AO39" s="103">
        <f t="shared" si="7"/>
        <v>0</v>
      </c>
      <c r="AP39" s="113">
        <f t="shared" si="7"/>
        <v>30</v>
      </c>
      <c r="AQ39" s="113">
        <f t="shared" si="7"/>
        <v>30</v>
      </c>
    </row>
    <row r="40" spans="1:46" ht="15.75" customHeight="1" thickBot="1" x14ac:dyDescent="0.45">
      <c r="A40" s="278" t="s">
        <v>329</v>
      </c>
      <c r="B40" s="279"/>
      <c r="C40" s="280"/>
      <c r="D40" s="116">
        <f>SUM(D13,D31,D39)</f>
        <v>894</v>
      </c>
      <c r="E40" s="122">
        <f>SUM(E13,E31,E39)</f>
        <v>378</v>
      </c>
      <c r="F40" s="123">
        <f>SUM(F13,F31,F39)</f>
        <v>276</v>
      </c>
      <c r="G40" s="118">
        <f t="shared" ref="G40:H40" si="8">SUM(G13,G31,G39)</f>
        <v>120</v>
      </c>
      <c r="H40" s="121">
        <f t="shared" si="8"/>
        <v>48</v>
      </c>
      <c r="I40" s="123">
        <f>SUM(I13,I31,I39)</f>
        <v>72</v>
      </c>
      <c r="J40" s="119">
        <f t="shared" ref="J40:L40" si="9">SUM(J13,J31,J39)</f>
        <v>0</v>
      </c>
      <c r="K40" s="122">
        <f t="shared" si="9"/>
        <v>120</v>
      </c>
      <c r="L40" s="118">
        <f t="shared" si="9"/>
        <v>60</v>
      </c>
      <c r="M40" s="118">
        <f t="shared" ref="M40" si="10">SUM(M13,M31,M39)</f>
        <v>24</v>
      </c>
      <c r="N40" s="121">
        <f t="shared" ref="N40" si="11">SUM(N13,N31,N39)</f>
        <v>18</v>
      </c>
      <c r="O40" s="118">
        <f t="shared" ref="O40:R40" si="12">SUM(O13,O31,O39)</f>
        <v>30</v>
      </c>
      <c r="P40" s="106"/>
      <c r="Q40" s="122">
        <f t="shared" si="12"/>
        <v>120</v>
      </c>
      <c r="R40" s="118">
        <f t="shared" si="12"/>
        <v>96</v>
      </c>
      <c r="S40" s="118">
        <f t="shared" ref="S40" si="13">SUM(S13,S31,S39)</f>
        <v>48</v>
      </c>
      <c r="T40" s="118">
        <f t="shared" ref="T40" si="14">SUM(T13,T31,T39)</f>
        <v>18</v>
      </c>
      <c r="U40" s="118">
        <f t="shared" ref="U40" si="15">SUM(U13,U31,U39)</f>
        <v>0</v>
      </c>
      <c r="V40" s="118">
        <f t="shared" ref="V40:X40" si="16">SUM(V13,V31,V39)</f>
        <v>30</v>
      </c>
      <c r="W40" s="106"/>
      <c r="X40" s="117">
        <f t="shared" si="16"/>
        <v>114</v>
      </c>
      <c r="Y40" s="118">
        <f t="shared" ref="Y40" si="17">SUM(Y13,Y31,Y39)</f>
        <v>108</v>
      </c>
      <c r="Z40" s="121">
        <f t="shared" ref="Z40" si="18">SUM(Z13,Z31,Z39)</f>
        <v>24</v>
      </c>
      <c r="AA40" s="123">
        <f t="shared" ref="AA40" si="19">SUM(AA13,AA31,AA39)</f>
        <v>18</v>
      </c>
      <c r="AB40" s="123">
        <f t="shared" ref="AB40:AD40" si="20">SUM(AB13,AB31,AB39)</f>
        <v>29</v>
      </c>
      <c r="AC40" s="115"/>
      <c r="AD40" s="122">
        <f t="shared" si="20"/>
        <v>12</v>
      </c>
      <c r="AE40" s="118">
        <f t="shared" ref="AE40" si="21">SUM(AE13,AE31,AE39)</f>
        <v>48</v>
      </c>
      <c r="AF40" s="118">
        <f t="shared" ref="AF40" si="22">SUM(AF13,AF31,AF39)</f>
        <v>18</v>
      </c>
      <c r="AG40" s="118">
        <f t="shared" ref="AG40:AI40" si="23">SUM(AG13,AG31,AG39)</f>
        <v>9</v>
      </c>
      <c r="AH40" s="106"/>
      <c r="AI40" s="122">
        <f t="shared" si="23"/>
        <v>24</v>
      </c>
      <c r="AJ40" s="118">
        <f t="shared" ref="AJ40" si="24">SUM(AJ13,AJ31,AJ39)</f>
        <v>0</v>
      </c>
      <c r="AK40" s="120">
        <f t="shared" ref="AK40:AP40" si="25">SUM(AK13,AK31,AK39)</f>
        <v>5</v>
      </c>
      <c r="AL40" s="106"/>
      <c r="AM40" s="122">
        <f t="shared" si="25"/>
        <v>24</v>
      </c>
      <c r="AN40" s="118">
        <f t="shared" si="25"/>
        <v>10</v>
      </c>
      <c r="AO40" s="115"/>
      <c r="AP40" s="116">
        <f t="shared" si="25"/>
        <v>113</v>
      </c>
      <c r="AQ40" s="116">
        <f>SUM(AQ33:AQ38,AQ15:AQ30,AQ11:AQ12)</f>
        <v>71</v>
      </c>
      <c r="AR40" s="71"/>
    </row>
    <row r="41" spans="1:46" ht="15.75" customHeight="1" thickBot="1" x14ac:dyDescent="0.45">
      <c r="A41" s="22">
        <v>26</v>
      </c>
      <c r="B41" s="5" t="s">
        <v>37</v>
      </c>
      <c r="C41" s="89" t="s">
        <v>335</v>
      </c>
      <c r="D41" s="69">
        <v>120</v>
      </c>
      <c r="E41" s="59"/>
      <c r="F41" s="5"/>
      <c r="G41" s="5"/>
      <c r="H41" s="5"/>
      <c r="I41" s="5"/>
      <c r="J41" s="58">
        <v>120</v>
      </c>
      <c r="K41" s="59"/>
      <c r="L41" s="5"/>
      <c r="M41" s="5"/>
      <c r="N41" s="58"/>
      <c r="O41" s="5"/>
      <c r="P41" s="61"/>
      <c r="Q41" s="60"/>
      <c r="R41" s="5"/>
      <c r="S41" s="5"/>
      <c r="T41" s="5"/>
      <c r="U41" s="5"/>
      <c r="V41" s="5"/>
      <c r="W41" s="62"/>
      <c r="X41" s="59"/>
      <c r="Y41" s="5"/>
      <c r="Z41" s="5"/>
      <c r="AA41" s="5"/>
      <c r="AB41" s="5"/>
      <c r="AC41" s="61"/>
      <c r="AD41" s="60"/>
      <c r="AE41" s="5"/>
      <c r="AF41" s="5"/>
      <c r="AG41" s="5"/>
      <c r="AH41" s="62"/>
      <c r="AI41" s="59"/>
      <c r="AJ41" s="5">
        <v>120</v>
      </c>
      <c r="AK41" s="5">
        <v>4</v>
      </c>
      <c r="AL41" s="12" t="s">
        <v>324</v>
      </c>
      <c r="AM41" s="59"/>
      <c r="AN41" s="5"/>
      <c r="AO41" s="62"/>
      <c r="AP41" s="63">
        <v>4</v>
      </c>
      <c r="AQ41" s="64"/>
    </row>
    <row r="42" spans="1:46" ht="15.75" customHeight="1" x14ac:dyDescent="0.4">
      <c r="A42" s="281" t="s">
        <v>403</v>
      </c>
      <c r="B42" s="282"/>
      <c r="C42" s="283"/>
      <c r="D42" s="247">
        <f>SUM(D40:D41)</f>
        <v>1014</v>
      </c>
      <c r="E42" s="248">
        <f t="shared" ref="E42:AQ42" si="26">SUM(E40:E41)</f>
        <v>378</v>
      </c>
      <c r="F42" s="249">
        <f t="shared" si="26"/>
        <v>276</v>
      </c>
      <c r="G42" s="249">
        <f t="shared" si="26"/>
        <v>120</v>
      </c>
      <c r="H42" s="249">
        <f t="shared" si="26"/>
        <v>48</v>
      </c>
      <c r="I42" s="249">
        <f t="shared" si="26"/>
        <v>72</v>
      </c>
      <c r="J42" s="250">
        <f t="shared" si="26"/>
        <v>120</v>
      </c>
      <c r="K42" s="246">
        <f t="shared" si="26"/>
        <v>120</v>
      </c>
      <c r="L42" s="249">
        <f t="shared" si="26"/>
        <v>60</v>
      </c>
      <c r="M42" s="249">
        <f t="shared" si="26"/>
        <v>24</v>
      </c>
      <c r="N42" s="249">
        <f t="shared" si="26"/>
        <v>18</v>
      </c>
      <c r="O42" s="249">
        <f t="shared" si="26"/>
        <v>30</v>
      </c>
      <c r="P42" s="251"/>
      <c r="Q42" s="246">
        <f t="shared" si="26"/>
        <v>120</v>
      </c>
      <c r="R42" s="249">
        <f t="shared" si="26"/>
        <v>96</v>
      </c>
      <c r="S42" s="249">
        <f t="shared" si="26"/>
        <v>48</v>
      </c>
      <c r="T42" s="249">
        <f t="shared" si="26"/>
        <v>18</v>
      </c>
      <c r="U42" s="249">
        <f t="shared" si="26"/>
        <v>0</v>
      </c>
      <c r="V42" s="249">
        <f t="shared" si="26"/>
        <v>30</v>
      </c>
      <c r="W42" s="251"/>
      <c r="X42" s="246">
        <f t="shared" si="26"/>
        <v>114</v>
      </c>
      <c r="Y42" s="249">
        <f t="shared" si="26"/>
        <v>108</v>
      </c>
      <c r="Z42" s="249">
        <f t="shared" si="26"/>
        <v>24</v>
      </c>
      <c r="AA42" s="249">
        <f t="shared" si="26"/>
        <v>18</v>
      </c>
      <c r="AB42" s="249">
        <f t="shared" si="26"/>
        <v>29</v>
      </c>
      <c r="AC42" s="251"/>
      <c r="AD42" s="246">
        <f t="shared" si="26"/>
        <v>12</v>
      </c>
      <c r="AE42" s="249">
        <f t="shared" si="26"/>
        <v>48</v>
      </c>
      <c r="AF42" s="249">
        <f t="shared" si="26"/>
        <v>18</v>
      </c>
      <c r="AG42" s="249">
        <f t="shared" si="26"/>
        <v>9</v>
      </c>
      <c r="AH42" s="251"/>
      <c r="AI42" s="246">
        <f t="shared" si="26"/>
        <v>24</v>
      </c>
      <c r="AJ42" s="249">
        <f t="shared" si="26"/>
        <v>120</v>
      </c>
      <c r="AK42" s="249">
        <f t="shared" si="26"/>
        <v>9</v>
      </c>
      <c r="AL42" s="251"/>
      <c r="AM42" s="246">
        <f t="shared" si="26"/>
        <v>24</v>
      </c>
      <c r="AN42" s="249">
        <f t="shared" si="26"/>
        <v>10</v>
      </c>
      <c r="AO42" s="251"/>
      <c r="AP42" s="252">
        <f t="shared" si="26"/>
        <v>117</v>
      </c>
      <c r="AQ42" s="247">
        <f t="shared" si="26"/>
        <v>71</v>
      </c>
      <c r="AR42" s="71"/>
    </row>
    <row r="43" spans="1:46" s="257" customFormat="1" ht="25.5" customHeight="1" x14ac:dyDescent="0.4">
      <c r="A43" s="254" t="s">
        <v>424</v>
      </c>
      <c r="B43" s="255"/>
      <c r="C43" s="255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</row>
    <row r="44" spans="1:46" s="26" customFormat="1" ht="14.6" x14ac:dyDescent="0.4">
      <c r="A44" s="284" t="s">
        <v>405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</row>
    <row r="45" spans="1:46" s="26" customFormat="1" ht="12.75" customHeight="1" x14ac:dyDescent="0.4">
      <c r="A45" s="163" t="s">
        <v>400</v>
      </c>
      <c r="B45" s="163"/>
      <c r="C45" s="163"/>
      <c r="D45" s="163"/>
      <c r="E45" s="163"/>
      <c r="F45" s="163"/>
      <c r="G45" s="163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</row>
    <row r="46" spans="1:46" s="150" customFormat="1" x14ac:dyDescent="0.4">
      <c r="A46" s="276" t="s">
        <v>401</v>
      </c>
      <c r="B46" s="276"/>
      <c r="C46" s="276"/>
    </row>
    <row r="47" spans="1:46" ht="15.9" x14ac:dyDescent="0.4">
      <c r="A47" s="253"/>
      <c r="B47" s="25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spans="1:46" ht="14.5" customHeight="1" x14ac:dyDescent="0.4">
      <c r="A48" s="30" t="s">
        <v>402</v>
      </c>
      <c r="B48" s="30"/>
      <c r="C48" s="30"/>
      <c r="D48" s="30"/>
      <c r="E48" s="30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</row>
    <row r="49" spans="1:43" s="26" customFormat="1" x14ac:dyDescent="0.4">
      <c r="A49" s="25"/>
      <c r="B49" s="25"/>
      <c r="C49" s="25"/>
    </row>
    <row r="50" spans="1:43" s="26" customFormat="1" x14ac:dyDescent="0.4">
      <c r="A50" s="25"/>
      <c r="B50" s="25" t="s">
        <v>23</v>
      </c>
      <c r="C50" s="25"/>
      <c r="T50" s="26" t="s">
        <v>24</v>
      </c>
    </row>
    <row r="51" spans="1:43" s="26" customFormat="1" x14ac:dyDescent="0.4">
      <c r="A51" s="25"/>
      <c r="B51" s="25" t="s">
        <v>396</v>
      </c>
      <c r="C51" s="25"/>
      <c r="S51" s="26" t="s">
        <v>25</v>
      </c>
    </row>
    <row r="52" spans="1:43" s="26" customFormat="1" x14ac:dyDescent="0.4">
      <c r="A52" s="25"/>
      <c r="B52" s="25"/>
      <c r="C52" s="25"/>
      <c r="S52" s="26" t="s">
        <v>26</v>
      </c>
      <c r="AJ52" s="165"/>
    </row>
    <row r="53" spans="1:43" s="26" customFormat="1" x14ac:dyDescent="0.4">
      <c r="B53" s="25"/>
      <c r="C53" s="25"/>
      <c r="AQ53" s="165"/>
    </row>
    <row r="54" spans="1:43" s="26" customFormat="1" x14ac:dyDescent="0.4">
      <c r="B54" s="25"/>
      <c r="C54" s="25"/>
      <c r="AQ54" s="165"/>
    </row>
    <row r="55" spans="1:43" s="26" customFormat="1" x14ac:dyDescent="0.4">
      <c r="B55" s="25"/>
      <c r="C55" s="25"/>
      <c r="AQ55" s="165"/>
    </row>
    <row r="56" spans="1:43" s="26" customFormat="1" x14ac:dyDescent="0.4">
      <c r="C56" s="25"/>
      <c r="AQ56" s="165"/>
    </row>
  </sheetData>
  <mergeCells count="25">
    <mergeCell ref="A46:C46"/>
    <mergeCell ref="A39:C39"/>
    <mergeCell ref="D5:J8"/>
    <mergeCell ref="K7:P8"/>
    <mergeCell ref="A40:C40"/>
    <mergeCell ref="A42:C42"/>
    <mergeCell ref="A44:M44"/>
    <mergeCell ref="A32:C32"/>
    <mergeCell ref="A10:C10"/>
    <mergeCell ref="A14:C14"/>
    <mergeCell ref="A13:C13"/>
    <mergeCell ref="A31:C31"/>
    <mergeCell ref="AQ5:AQ9"/>
    <mergeCell ref="A5:A9"/>
    <mergeCell ref="C5:C9"/>
    <mergeCell ref="B5:B9"/>
    <mergeCell ref="K5:W6"/>
    <mergeCell ref="AP5:AP9"/>
    <mergeCell ref="X7:AC8"/>
    <mergeCell ref="X5:AH6"/>
    <mergeCell ref="AD7:AH8"/>
    <mergeCell ref="AI5:AO6"/>
    <mergeCell ref="AI7:AL8"/>
    <mergeCell ref="AM7:AO8"/>
    <mergeCell ref="Q7:W8"/>
  </mergeCells>
  <printOptions horizontalCentered="1" verticalCentered="1" gridLines="1"/>
  <pageMargins left="0" right="0" top="0" bottom="0" header="0" footer="0"/>
  <pageSetup paperSize="9" scale="6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AM59"/>
  <sheetViews>
    <sheetView zoomScaleNormal="100" workbookViewId="0">
      <pane xSplit="3" ySplit="13" topLeftCell="D42" activePane="bottomRight" state="frozen"/>
      <selection pane="topRight" activeCell="D1" sqref="D1"/>
      <selection pane="bottomLeft" activeCell="A14" sqref="A14"/>
      <selection pane="bottomRight" activeCell="Q5" sqref="Q5:Y6"/>
    </sheetView>
  </sheetViews>
  <sheetFormatPr defaultColWidth="9.15234375" defaultRowHeight="12.9" x14ac:dyDescent="0.4"/>
  <cols>
    <col min="1" max="1" width="4.15234375" style="2" customWidth="1"/>
    <col min="2" max="2" width="13" style="2" customWidth="1"/>
    <col min="3" max="3" width="55.84375" style="24" customWidth="1"/>
    <col min="4" max="4" width="5.84375" style="2" customWidth="1"/>
    <col min="5" max="6" width="3.69140625" style="2" customWidth="1"/>
    <col min="7" max="7" width="3.15234375" style="2" customWidth="1"/>
    <col min="8" max="8" width="3.84375" style="2" customWidth="1"/>
    <col min="9" max="19" width="3.15234375" style="2" customWidth="1"/>
    <col min="20" max="20" width="2.69140625" style="2" customWidth="1"/>
    <col min="21" max="21" width="3.84375" style="2" customWidth="1"/>
    <col min="22" max="22" width="4.3046875" style="2" customWidth="1"/>
    <col min="23" max="24" width="3.15234375" style="2" customWidth="1"/>
    <col min="25" max="25" width="4.15234375" style="2" customWidth="1"/>
    <col min="26" max="26" width="3.15234375" style="2" customWidth="1"/>
    <col min="27" max="27" width="3.53515625" style="2" customWidth="1"/>
    <col min="28" max="28" width="3.15234375" style="2" customWidth="1"/>
    <col min="29" max="29" width="4.53515625" style="2" customWidth="1"/>
    <col min="30" max="34" width="3.15234375" style="2" customWidth="1"/>
    <col min="35" max="35" width="4.3828125" style="2" customWidth="1"/>
    <col min="36" max="36" width="7.3046875" style="2" customWidth="1"/>
    <col min="37" max="37" width="7.3046875" style="6" customWidth="1"/>
    <col min="38" max="16384" width="9.15234375" style="2"/>
  </cols>
  <sheetData>
    <row r="1" spans="1:39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56"/>
    </row>
    <row r="2" spans="1:39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55"/>
    </row>
    <row r="3" spans="1:39" ht="19.2" customHeight="1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55"/>
    </row>
    <row r="4" spans="1:39" ht="21" customHeight="1" thickBot="1" x14ac:dyDescent="0.45">
      <c r="A4" s="43" t="s">
        <v>78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57"/>
    </row>
    <row r="5" spans="1:39" s="1" customFormat="1" ht="24.6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71"/>
      <c r="I5" s="262" t="s">
        <v>2</v>
      </c>
      <c r="J5" s="271"/>
      <c r="K5" s="271"/>
      <c r="L5" s="271"/>
      <c r="M5" s="271"/>
      <c r="N5" s="271"/>
      <c r="O5" s="271"/>
      <c r="P5" s="265"/>
      <c r="Q5" s="271" t="s">
        <v>7</v>
      </c>
      <c r="R5" s="271"/>
      <c r="S5" s="271"/>
      <c r="T5" s="271"/>
      <c r="U5" s="271"/>
      <c r="V5" s="271"/>
      <c r="W5" s="271"/>
      <c r="X5" s="271"/>
      <c r="Y5" s="265"/>
      <c r="Z5" s="262" t="s">
        <v>10</v>
      </c>
      <c r="AA5" s="271"/>
      <c r="AB5" s="271"/>
      <c r="AC5" s="271"/>
      <c r="AD5" s="271"/>
      <c r="AE5" s="271"/>
      <c r="AF5" s="271"/>
      <c r="AG5" s="271"/>
      <c r="AH5" s="271"/>
      <c r="AI5" s="265"/>
      <c r="AJ5" s="323" t="s">
        <v>31</v>
      </c>
      <c r="AK5" s="310" t="s">
        <v>28</v>
      </c>
      <c r="AM5" s="2"/>
    </row>
    <row r="6" spans="1:39" s="1" customFormat="1" ht="25.95" customHeight="1" x14ac:dyDescent="0.4">
      <c r="A6" s="263"/>
      <c r="B6" s="269"/>
      <c r="C6" s="266"/>
      <c r="D6" s="263"/>
      <c r="E6" s="272"/>
      <c r="F6" s="272"/>
      <c r="G6" s="272"/>
      <c r="H6" s="272"/>
      <c r="I6" s="263"/>
      <c r="J6" s="272"/>
      <c r="K6" s="272"/>
      <c r="L6" s="272"/>
      <c r="M6" s="272"/>
      <c r="N6" s="272"/>
      <c r="O6" s="272"/>
      <c r="P6" s="266"/>
      <c r="Q6" s="272"/>
      <c r="R6" s="272"/>
      <c r="S6" s="272"/>
      <c r="T6" s="272"/>
      <c r="U6" s="272"/>
      <c r="V6" s="272"/>
      <c r="W6" s="272"/>
      <c r="X6" s="272"/>
      <c r="Y6" s="266"/>
      <c r="Z6" s="263"/>
      <c r="AA6" s="272"/>
      <c r="AB6" s="272"/>
      <c r="AC6" s="272"/>
      <c r="AD6" s="272"/>
      <c r="AE6" s="272"/>
      <c r="AF6" s="272"/>
      <c r="AG6" s="272"/>
      <c r="AH6" s="272"/>
      <c r="AI6" s="266"/>
      <c r="AJ6" s="324"/>
      <c r="AK6" s="311"/>
    </row>
    <row r="7" spans="1:39" s="1" customFormat="1" ht="15.75" customHeight="1" x14ac:dyDescent="0.4">
      <c r="A7" s="263"/>
      <c r="B7" s="269"/>
      <c r="C7" s="266"/>
      <c r="D7" s="263"/>
      <c r="E7" s="272"/>
      <c r="F7" s="272"/>
      <c r="G7" s="272"/>
      <c r="H7" s="272"/>
      <c r="I7" s="263" t="s">
        <v>4</v>
      </c>
      <c r="J7" s="272"/>
      <c r="K7" s="272"/>
      <c r="L7" s="272"/>
      <c r="M7" s="313" t="s">
        <v>6</v>
      </c>
      <c r="N7" s="314"/>
      <c r="O7" s="314"/>
      <c r="P7" s="315"/>
      <c r="Q7" s="318" t="s">
        <v>8</v>
      </c>
      <c r="R7" s="314"/>
      <c r="S7" s="314"/>
      <c r="T7" s="319"/>
      <c r="U7" s="272" t="s">
        <v>9</v>
      </c>
      <c r="V7" s="272"/>
      <c r="W7" s="272"/>
      <c r="X7" s="272"/>
      <c r="Y7" s="266"/>
      <c r="Z7" s="263" t="s">
        <v>11</v>
      </c>
      <c r="AA7" s="272"/>
      <c r="AB7" s="272"/>
      <c r="AC7" s="272"/>
      <c r="AD7" s="272" t="s">
        <v>12</v>
      </c>
      <c r="AE7" s="272"/>
      <c r="AF7" s="272"/>
      <c r="AG7" s="272"/>
      <c r="AH7" s="272"/>
      <c r="AI7" s="266"/>
      <c r="AJ7" s="324"/>
      <c r="AK7" s="311"/>
    </row>
    <row r="8" spans="1:39" s="1" customFormat="1" ht="9" customHeight="1" x14ac:dyDescent="0.4">
      <c r="A8" s="263"/>
      <c r="B8" s="269"/>
      <c r="C8" s="266"/>
      <c r="D8" s="263"/>
      <c r="E8" s="272"/>
      <c r="F8" s="272"/>
      <c r="G8" s="272"/>
      <c r="H8" s="272"/>
      <c r="I8" s="263"/>
      <c r="J8" s="272"/>
      <c r="K8" s="272"/>
      <c r="L8" s="272"/>
      <c r="M8" s="316"/>
      <c r="N8" s="290"/>
      <c r="O8" s="290"/>
      <c r="P8" s="317"/>
      <c r="Q8" s="289"/>
      <c r="R8" s="290"/>
      <c r="S8" s="290"/>
      <c r="T8" s="320"/>
      <c r="U8" s="272"/>
      <c r="V8" s="272"/>
      <c r="W8" s="272"/>
      <c r="X8" s="272"/>
      <c r="Y8" s="266"/>
      <c r="Z8" s="263"/>
      <c r="AA8" s="272"/>
      <c r="AB8" s="272"/>
      <c r="AC8" s="272"/>
      <c r="AD8" s="272"/>
      <c r="AE8" s="272"/>
      <c r="AF8" s="272"/>
      <c r="AG8" s="272"/>
      <c r="AH8" s="272"/>
      <c r="AI8" s="266"/>
      <c r="AJ8" s="324"/>
      <c r="AK8" s="311"/>
    </row>
    <row r="9" spans="1:39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36</v>
      </c>
      <c r="H9" s="40" t="s">
        <v>35</v>
      </c>
      <c r="I9" s="39" t="s">
        <v>27</v>
      </c>
      <c r="J9" s="40" t="s">
        <v>34</v>
      </c>
      <c r="K9" s="40" t="s">
        <v>5</v>
      </c>
      <c r="L9" s="40" t="s">
        <v>30</v>
      </c>
      <c r="M9" s="39" t="s">
        <v>27</v>
      </c>
      <c r="N9" s="40" t="s">
        <v>34</v>
      </c>
      <c r="O9" s="40" t="s">
        <v>5</v>
      </c>
      <c r="P9" s="40" t="s">
        <v>30</v>
      </c>
      <c r="Q9" s="39" t="s">
        <v>27</v>
      </c>
      <c r="R9" s="40" t="s">
        <v>34</v>
      </c>
      <c r="S9" s="40" t="s">
        <v>5</v>
      </c>
      <c r="T9" s="40" t="s">
        <v>30</v>
      </c>
      <c r="U9" s="39" t="s">
        <v>27</v>
      </c>
      <c r="V9" s="40" t="s">
        <v>34</v>
      </c>
      <c r="W9" s="40" t="s">
        <v>35</v>
      </c>
      <c r="X9" s="40" t="s">
        <v>5</v>
      </c>
      <c r="Y9" s="40" t="s">
        <v>30</v>
      </c>
      <c r="Z9" s="39" t="s">
        <v>27</v>
      </c>
      <c r="AA9" s="40" t="s">
        <v>34</v>
      </c>
      <c r="AB9" s="40" t="s">
        <v>5</v>
      </c>
      <c r="AC9" s="40" t="s">
        <v>30</v>
      </c>
      <c r="AD9" s="39" t="s">
        <v>27</v>
      </c>
      <c r="AE9" s="40" t="s">
        <v>34</v>
      </c>
      <c r="AF9" s="40" t="s">
        <v>36</v>
      </c>
      <c r="AG9" s="40" t="s">
        <v>35</v>
      </c>
      <c r="AH9" s="40" t="s">
        <v>5</v>
      </c>
      <c r="AI9" s="40" t="s">
        <v>30</v>
      </c>
      <c r="AJ9" s="325"/>
      <c r="AK9" s="312"/>
    </row>
    <row r="10" spans="1:39" ht="18" customHeight="1" thickBot="1" x14ac:dyDescent="0.45">
      <c r="A10" s="285" t="s">
        <v>21</v>
      </c>
      <c r="B10" s="286"/>
      <c r="C10" s="28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35"/>
    </row>
    <row r="11" spans="1:39" ht="15.75" customHeight="1" x14ac:dyDescent="0.35">
      <c r="A11" s="13">
        <v>1</v>
      </c>
      <c r="B11" s="3" t="s">
        <v>79</v>
      </c>
      <c r="C11" s="36" t="s">
        <v>88</v>
      </c>
      <c r="D11" s="65">
        <f>SUM(E11:H11)</f>
        <v>18</v>
      </c>
      <c r="E11" s="10"/>
      <c r="F11" s="11"/>
      <c r="G11" s="11"/>
      <c r="H11" s="11">
        <v>18</v>
      </c>
      <c r="I11" s="10"/>
      <c r="J11" s="11"/>
      <c r="K11" s="11"/>
      <c r="L11" s="12"/>
      <c r="M11" s="11"/>
      <c r="N11" s="11"/>
      <c r="O11" s="11"/>
      <c r="P11" s="12"/>
      <c r="Q11" s="11"/>
      <c r="R11" s="11"/>
      <c r="S11" s="11"/>
      <c r="T11" s="12"/>
      <c r="U11" s="10"/>
      <c r="V11" s="11"/>
      <c r="W11" s="11">
        <v>18</v>
      </c>
      <c r="X11" s="11">
        <v>4</v>
      </c>
      <c r="Y11" s="12" t="s">
        <v>324</v>
      </c>
      <c r="Z11" s="10"/>
      <c r="AA11" s="11"/>
      <c r="AB11" s="11"/>
      <c r="AC11" s="12"/>
      <c r="AD11" s="10"/>
      <c r="AE11" s="11"/>
      <c r="AF11" s="11"/>
      <c r="AG11" s="11"/>
      <c r="AH11" s="11"/>
      <c r="AI11" s="12"/>
      <c r="AJ11" s="65">
        <f>SUM(AH11,AB11,X11,S11,O11,K11)</f>
        <v>4</v>
      </c>
      <c r="AK11" s="85">
        <v>4</v>
      </c>
    </row>
    <row r="12" spans="1:39" ht="15.75" customHeight="1" x14ac:dyDescent="0.35">
      <c r="A12" s="13">
        <v>2</v>
      </c>
      <c r="B12" s="3" t="s">
        <v>80</v>
      </c>
      <c r="C12" s="36" t="s">
        <v>89</v>
      </c>
      <c r="D12" s="8">
        <f t="shared" ref="D12:D19" si="0">SUM(E12:H12)</f>
        <v>27</v>
      </c>
      <c r="E12" s="13">
        <v>9</v>
      </c>
      <c r="F12" s="3">
        <v>18</v>
      </c>
      <c r="G12" s="3"/>
      <c r="H12" s="3"/>
      <c r="I12" s="13"/>
      <c r="J12" s="3"/>
      <c r="K12" s="3"/>
      <c r="L12" s="14"/>
      <c r="M12" s="3"/>
      <c r="N12" s="3"/>
      <c r="O12" s="3"/>
      <c r="P12" s="14"/>
      <c r="Q12" s="3"/>
      <c r="R12" s="3"/>
      <c r="S12" s="3"/>
      <c r="T12" s="14"/>
      <c r="U12" s="13">
        <v>9</v>
      </c>
      <c r="V12" s="3">
        <v>18</v>
      </c>
      <c r="W12" s="3"/>
      <c r="X12" s="3">
        <v>5</v>
      </c>
      <c r="Y12" s="14" t="s">
        <v>331</v>
      </c>
      <c r="Z12" s="13"/>
      <c r="AA12" s="3"/>
      <c r="AB12" s="3"/>
      <c r="AC12" s="14"/>
      <c r="AD12" s="13"/>
      <c r="AE12" s="3"/>
      <c r="AF12" s="3"/>
      <c r="AG12" s="3"/>
      <c r="AH12" s="3"/>
      <c r="AI12" s="14"/>
      <c r="AJ12" s="8">
        <f t="shared" ref="AJ12:AJ19" si="1">SUM(AH12,AB12,X12,S12,O12,K12)</f>
        <v>5</v>
      </c>
      <c r="AK12" s="79">
        <v>5</v>
      </c>
    </row>
    <row r="13" spans="1:39" ht="15.75" customHeight="1" x14ac:dyDescent="0.35">
      <c r="A13" s="13">
        <v>3</v>
      </c>
      <c r="B13" s="3" t="s">
        <v>81</v>
      </c>
      <c r="C13" s="54" t="s">
        <v>90</v>
      </c>
      <c r="D13" s="8">
        <f t="shared" si="0"/>
        <v>18</v>
      </c>
      <c r="E13" s="13"/>
      <c r="F13" s="3"/>
      <c r="G13" s="3">
        <v>18</v>
      </c>
      <c r="H13" s="14"/>
      <c r="I13" s="13"/>
      <c r="J13" s="3"/>
      <c r="K13" s="3"/>
      <c r="L13" s="14"/>
      <c r="M13" s="3"/>
      <c r="N13" s="3"/>
      <c r="O13" s="3"/>
      <c r="P13" s="14"/>
      <c r="Q13" s="3"/>
      <c r="R13" s="3"/>
      <c r="S13" s="3"/>
      <c r="T13" s="14"/>
      <c r="U13" s="67"/>
      <c r="V13" s="3"/>
      <c r="W13" s="3"/>
      <c r="X13" s="3"/>
      <c r="Y13" s="14"/>
      <c r="Z13" s="13"/>
      <c r="AA13" s="3"/>
      <c r="AB13" s="3"/>
      <c r="AC13" s="14"/>
      <c r="AD13" s="13"/>
      <c r="AE13" s="3"/>
      <c r="AF13" s="3">
        <v>18</v>
      </c>
      <c r="AG13" s="3"/>
      <c r="AH13" s="3">
        <v>2</v>
      </c>
      <c r="AI13" s="14" t="s">
        <v>324</v>
      </c>
      <c r="AJ13" s="8">
        <f t="shared" si="1"/>
        <v>2</v>
      </c>
      <c r="AK13" s="79"/>
    </row>
    <row r="14" spans="1:39" ht="15.75" customHeight="1" x14ac:dyDescent="0.35">
      <c r="A14" s="13">
        <v>4</v>
      </c>
      <c r="B14" s="3" t="s">
        <v>82</v>
      </c>
      <c r="C14" s="54" t="s">
        <v>91</v>
      </c>
      <c r="D14" s="51">
        <f t="shared" si="0"/>
        <v>18</v>
      </c>
      <c r="E14" s="13">
        <v>9</v>
      </c>
      <c r="F14" s="3">
        <v>9</v>
      </c>
      <c r="G14" s="3"/>
      <c r="H14" s="3"/>
      <c r="I14" s="13"/>
      <c r="J14" s="3"/>
      <c r="K14" s="3"/>
      <c r="L14" s="14"/>
      <c r="M14" s="67"/>
      <c r="N14" s="3"/>
      <c r="O14" s="3"/>
      <c r="P14" s="14"/>
      <c r="Q14" s="3"/>
      <c r="R14" s="3"/>
      <c r="S14" s="3"/>
      <c r="T14" s="14"/>
      <c r="U14" s="13">
        <v>9</v>
      </c>
      <c r="V14" s="3">
        <v>9</v>
      </c>
      <c r="W14" s="3"/>
      <c r="X14" s="3">
        <v>4</v>
      </c>
      <c r="Y14" s="14" t="s">
        <v>331</v>
      </c>
      <c r="Z14" s="13"/>
      <c r="AA14" s="3"/>
      <c r="AB14" s="3"/>
      <c r="AC14" s="14"/>
      <c r="AD14" s="13"/>
      <c r="AE14" s="3"/>
      <c r="AF14" s="3"/>
      <c r="AG14" s="3"/>
      <c r="AH14" s="3"/>
      <c r="AI14" s="14"/>
      <c r="AJ14" s="66">
        <f t="shared" si="1"/>
        <v>4</v>
      </c>
      <c r="AK14" s="79">
        <v>4</v>
      </c>
    </row>
    <row r="15" spans="1:39" ht="15.75" customHeight="1" x14ac:dyDescent="0.35">
      <c r="A15" s="13">
        <v>5</v>
      </c>
      <c r="B15" s="3" t="s">
        <v>83</v>
      </c>
      <c r="C15" s="36" t="s">
        <v>92</v>
      </c>
      <c r="D15" s="66">
        <f t="shared" si="0"/>
        <v>27</v>
      </c>
      <c r="E15" s="45">
        <v>9</v>
      </c>
      <c r="F15" s="4">
        <v>18</v>
      </c>
      <c r="G15" s="4"/>
      <c r="H15" s="4"/>
      <c r="I15" s="45"/>
      <c r="J15" s="4"/>
      <c r="K15" s="4"/>
      <c r="L15" s="46"/>
      <c r="M15" s="68"/>
      <c r="N15" s="4"/>
      <c r="O15" s="4"/>
      <c r="P15" s="46"/>
      <c r="Q15" s="4"/>
      <c r="R15" s="4"/>
      <c r="S15" s="4"/>
      <c r="T15" s="46"/>
      <c r="U15" s="13">
        <v>9</v>
      </c>
      <c r="V15" s="3">
        <v>18</v>
      </c>
      <c r="W15" s="3"/>
      <c r="X15" s="3">
        <v>4</v>
      </c>
      <c r="Y15" s="14" t="s">
        <v>331</v>
      </c>
      <c r="Z15" s="45"/>
      <c r="AA15" s="4"/>
      <c r="AB15" s="4"/>
      <c r="AC15" s="46"/>
      <c r="AD15" s="45"/>
      <c r="AE15" s="4"/>
      <c r="AF15" s="4"/>
      <c r="AG15" s="4"/>
      <c r="AH15" s="4"/>
      <c r="AI15" s="46"/>
      <c r="AJ15" s="8">
        <f t="shared" si="1"/>
        <v>4</v>
      </c>
      <c r="AK15" s="79">
        <v>4</v>
      </c>
    </row>
    <row r="16" spans="1:39" ht="15.75" customHeight="1" x14ac:dyDescent="0.35">
      <c r="A16" s="13">
        <v>6</v>
      </c>
      <c r="B16" s="3" t="s">
        <v>84</v>
      </c>
      <c r="C16" s="36" t="s">
        <v>93</v>
      </c>
      <c r="D16" s="44">
        <f t="shared" si="0"/>
        <v>18</v>
      </c>
      <c r="E16" s="45">
        <v>9</v>
      </c>
      <c r="F16" s="4">
        <v>9</v>
      </c>
      <c r="G16" s="4"/>
      <c r="H16" s="4"/>
      <c r="I16" s="45"/>
      <c r="J16" s="4"/>
      <c r="K16" s="4"/>
      <c r="L16" s="46"/>
      <c r="M16" s="68"/>
      <c r="N16" s="4"/>
      <c r="O16" s="4"/>
      <c r="P16" s="46"/>
      <c r="Q16" s="4"/>
      <c r="R16" s="4"/>
      <c r="S16" s="4"/>
      <c r="T16" s="46"/>
      <c r="U16" s="45"/>
      <c r="V16" s="4"/>
      <c r="W16" s="4"/>
      <c r="X16" s="4"/>
      <c r="Y16" s="46"/>
      <c r="Z16" s="45">
        <v>9</v>
      </c>
      <c r="AA16" s="4">
        <v>9</v>
      </c>
      <c r="AB16" s="4">
        <v>3</v>
      </c>
      <c r="AC16" s="46" t="s">
        <v>325</v>
      </c>
      <c r="AD16" s="45"/>
      <c r="AE16" s="4"/>
      <c r="AF16" s="4"/>
      <c r="AG16" s="4"/>
      <c r="AH16" s="4"/>
      <c r="AI16" s="46"/>
      <c r="AJ16" s="66">
        <f t="shared" si="1"/>
        <v>3</v>
      </c>
      <c r="AK16" s="79"/>
    </row>
    <row r="17" spans="1:38" ht="15.75" customHeight="1" x14ac:dyDescent="0.35">
      <c r="A17" s="13">
        <v>7</v>
      </c>
      <c r="B17" s="3" t="s">
        <v>85</v>
      </c>
      <c r="C17" s="36" t="s">
        <v>96</v>
      </c>
      <c r="D17" s="8">
        <f t="shared" si="0"/>
        <v>18</v>
      </c>
      <c r="E17" s="45">
        <v>9</v>
      </c>
      <c r="F17" s="4">
        <v>9</v>
      </c>
      <c r="G17" s="4"/>
      <c r="H17" s="4"/>
      <c r="I17" s="45"/>
      <c r="J17" s="4"/>
      <c r="K17" s="4"/>
      <c r="L17" s="46"/>
      <c r="M17" s="68"/>
      <c r="N17" s="4"/>
      <c r="O17" s="4"/>
      <c r="P17" s="46"/>
      <c r="Q17" s="4"/>
      <c r="R17" s="4"/>
      <c r="S17" s="4"/>
      <c r="T17" s="46"/>
      <c r="U17" s="45"/>
      <c r="V17" s="4"/>
      <c r="W17" s="4"/>
      <c r="X17" s="4"/>
      <c r="Y17" s="46"/>
      <c r="Z17" s="45"/>
      <c r="AA17" s="4"/>
      <c r="AB17" s="4"/>
      <c r="AC17" s="46"/>
      <c r="AD17" s="45">
        <v>9</v>
      </c>
      <c r="AE17" s="4">
        <v>9</v>
      </c>
      <c r="AF17" s="4"/>
      <c r="AG17" s="4"/>
      <c r="AH17" s="4">
        <v>3</v>
      </c>
      <c r="AI17" s="46" t="s">
        <v>325</v>
      </c>
      <c r="AJ17" s="44">
        <f t="shared" si="1"/>
        <v>3</v>
      </c>
      <c r="AK17" s="79"/>
    </row>
    <row r="18" spans="1:38" ht="15.75" customHeight="1" x14ac:dyDescent="0.35">
      <c r="A18" s="13">
        <v>8</v>
      </c>
      <c r="B18" s="3" t="s">
        <v>86</v>
      </c>
      <c r="C18" s="36" t="s">
        <v>94</v>
      </c>
      <c r="D18" s="8">
        <f t="shared" si="0"/>
        <v>9</v>
      </c>
      <c r="E18" s="45"/>
      <c r="F18" s="4">
        <v>9</v>
      </c>
      <c r="G18" s="4"/>
      <c r="H18" s="4"/>
      <c r="I18" s="45"/>
      <c r="J18" s="4"/>
      <c r="K18" s="4"/>
      <c r="L18" s="46"/>
      <c r="M18" s="13"/>
      <c r="N18" s="4"/>
      <c r="O18" s="4"/>
      <c r="P18" s="46"/>
      <c r="Q18" s="4"/>
      <c r="R18" s="4"/>
      <c r="S18" s="4"/>
      <c r="T18" s="46"/>
      <c r="U18" s="45"/>
      <c r="V18" s="4"/>
      <c r="W18" s="4"/>
      <c r="X18" s="4"/>
      <c r="Y18" s="46"/>
      <c r="Z18" s="45"/>
      <c r="AA18" s="4">
        <v>9</v>
      </c>
      <c r="AB18" s="4">
        <v>2</v>
      </c>
      <c r="AC18" s="14" t="s">
        <v>324</v>
      </c>
      <c r="AD18" s="45"/>
      <c r="AE18" s="4"/>
      <c r="AF18" s="4"/>
      <c r="AG18" s="4"/>
      <c r="AH18" s="4"/>
      <c r="AI18" s="46"/>
      <c r="AJ18" s="8">
        <f t="shared" si="1"/>
        <v>2</v>
      </c>
      <c r="AK18" s="86"/>
      <c r="AL18" s="71"/>
    </row>
    <row r="19" spans="1:38" ht="15.75" customHeight="1" thickBot="1" x14ac:dyDescent="0.4">
      <c r="A19" s="45">
        <v>9</v>
      </c>
      <c r="B19" s="4" t="s">
        <v>87</v>
      </c>
      <c r="C19" s="94" t="s">
        <v>95</v>
      </c>
      <c r="D19" s="44">
        <f t="shared" si="0"/>
        <v>18</v>
      </c>
      <c r="E19" s="45"/>
      <c r="F19" s="4"/>
      <c r="G19" s="4"/>
      <c r="H19" s="4">
        <v>18</v>
      </c>
      <c r="I19" s="45"/>
      <c r="J19" s="4"/>
      <c r="K19" s="4"/>
      <c r="L19" s="46"/>
      <c r="M19" s="124"/>
      <c r="N19" s="4"/>
      <c r="O19" s="4"/>
      <c r="P19" s="46"/>
      <c r="Q19" s="4"/>
      <c r="R19" s="4"/>
      <c r="S19" s="4"/>
      <c r="T19" s="46"/>
      <c r="U19" s="45"/>
      <c r="V19" s="4"/>
      <c r="W19" s="4"/>
      <c r="X19" s="4"/>
      <c r="Y19" s="46"/>
      <c r="Z19" s="45"/>
      <c r="AA19" s="4"/>
      <c r="AB19" s="4"/>
      <c r="AC19" s="46"/>
      <c r="AD19" s="45"/>
      <c r="AE19" s="4"/>
      <c r="AF19" s="4"/>
      <c r="AG19" s="4">
        <v>18</v>
      </c>
      <c r="AH19" s="4">
        <v>2</v>
      </c>
      <c r="AI19" s="46" t="s">
        <v>324</v>
      </c>
      <c r="AJ19" s="66">
        <f t="shared" si="1"/>
        <v>2</v>
      </c>
      <c r="AK19" s="87"/>
      <c r="AL19" s="71"/>
    </row>
    <row r="20" spans="1:38" ht="15.75" customHeight="1" thickBot="1" x14ac:dyDescent="0.4">
      <c r="A20" s="277" t="s">
        <v>330</v>
      </c>
      <c r="B20" s="277"/>
      <c r="C20" s="277"/>
      <c r="D20" s="100">
        <f>SUM(D11:D19)</f>
        <v>171</v>
      </c>
      <c r="E20" s="104">
        <f t="shared" ref="E20:AK20" si="2">SUM(E11:E19)</f>
        <v>45</v>
      </c>
      <c r="F20" s="102">
        <f t="shared" si="2"/>
        <v>72</v>
      </c>
      <c r="G20" s="102">
        <f t="shared" si="2"/>
        <v>18</v>
      </c>
      <c r="H20" s="103">
        <f t="shared" si="2"/>
        <v>36</v>
      </c>
      <c r="I20" s="104">
        <f t="shared" si="2"/>
        <v>0</v>
      </c>
      <c r="J20" s="105">
        <f t="shared" si="2"/>
        <v>0</v>
      </c>
      <c r="K20" s="105">
        <f t="shared" si="2"/>
        <v>0</v>
      </c>
      <c r="L20" s="133"/>
      <c r="M20" s="104">
        <f t="shared" si="2"/>
        <v>0</v>
      </c>
      <c r="N20" s="105">
        <f t="shared" si="2"/>
        <v>0</v>
      </c>
      <c r="O20" s="105">
        <f t="shared" si="2"/>
        <v>0</v>
      </c>
      <c r="P20" s="133"/>
      <c r="Q20" s="104">
        <f t="shared" si="2"/>
        <v>0</v>
      </c>
      <c r="R20" s="105">
        <f t="shared" si="2"/>
        <v>0</v>
      </c>
      <c r="S20" s="101">
        <f t="shared" si="2"/>
        <v>0</v>
      </c>
      <c r="T20" s="134"/>
      <c r="U20" s="107">
        <f t="shared" si="2"/>
        <v>27</v>
      </c>
      <c r="V20" s="101">
        <f t="shared" si="2"/>
        <v>45</v>
      </c>
      <c r="W20" s="102">
        <f t="shared" si="2"/>
        <v>18</v>
      </c>
      <c r="X20" s="102">
        <f t="shared" si="2"/>
        <v>17</v>
      </c>
      <c r="Y20" s="134"/>
      <c r="Z20" s="107">
        <f t="shared" si="2"/>
        <v>9</v>
      </c>
      <c r="AA20" s="105">
        <f t="shared" si="2"/>
        <v>18</v>
      </c>
      <c r="AB20" s="101">
        <f t="shared" si="2"/>
        <v>5</v>
      </c>
      <c r="AC20" s="134"/>
      <c r="AD20" s="107">
        <f t="shared" si="2"/>
        <v>9</v>
      </c>
      <c r="AE20" s="101">
        <f t="shared" si="2"/>
        <v>9</v>
      </c>
      <c r="AF20" s="102">
        <f t="shared" si="2"/>
        <v>18</v>
      </c>
      <c r="AG20" s="105">
        <f t="shared" si="2"/>
        <v>18</v>
      </c>
      <c r="AH20" s="105">
        <f t="shared" si="2"/>
        <v>7</v>
      </c>
      <c r="AI20" s="133"/>
      <c r="AJ20" s="100">
        <f t="shared" si="2"/>
        <v>29</v>
      </c>
      <c r="AK20" s="100">
        <f t="shared" si="2"/>
        <v>17</v>
      </c>
    </row>
    <row r="21" spans="1:38" ht="15.75" customHeight="1" thickBot="1" x14ac:dyDescent="0.45">
      <c r="A21" s="289" t="s">
        <v>22</v>
      </c>
      <c r="B21" s="290"/>
      <c r="C21" s="290"/>
      <c r="D21" s="99"/>
      <c r="E21" s="99"/>
      <c r="F21" s="99"/>
      <c r="G21" s="99"/>
      <c r="H21" s="99"/>
      <c r="I21" s="99"/>
      <c r="J21" s="99"/>
      <c r="K21" s="18"/>
      <c r="L21" s="84"/>
      <c r="M21" s="125"/>
      <c r="N21" s="99"/>
      <c r="O21" s="18"/>
      <c r="P21" s="18"/>
      <c r="Q21" s="18"/>
      <c r="R21" s="99"/>
      <c r="S21" s="99"/>
      <c r="T21" s="99"/>
      <c r="U21" s="83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125"/>
      <c r="AL21" s="72"/>
    </row>
    <row r="22" spans="1:38" ht="15.75" customHeight="1" x14ac:dyDescent="0.4">
      <c r="A22" s="13">
        <v>1</v>
      </c>
      <c r="B22" s="3" t="s">
        <v>321</v>
      </c>
      <c r="C22" s="75" t="s">
        <v>120</v>
      </c>
      <c r="D22" s="300">
        <f>SUM(E22:H23)</f>
        <v>18</v>
      </c>
      <c r="E22" s="294">
        <v>9</v>
      </c>
      <c r="F22" s="296">
        <v>9</v>
      </c>
      <c r="G22" s="296"/>
      <c r="H22" s="321"/>
      <c r="I22" s="296"/>
      <c r="J22" s="309"/>
      <c r="K22" s="309"/>
      <c r="L22" s="305"/>
      <c r="M22" s="307"/>
      <c r="N22" s="309"/>
      <c r="O22" s="309"/>
      <c r="P22" s="322"/>
      <c r="Q22" s="307"/>
      <c r="R22" s="296"/>
      <c r="S22" s="296"/>
      <c r="T22" s="321"/>
      <c r="U22" s="294"/>
      <c r="V22" s="296"/>
      <c r="W22" s="296"/>
      <c r="X22" s="296"/>
      <c r="Y22" s="321"/>
      <c r="Z22" s="294"/>
      <c r="AA22" s="296"/>
      <c r="AB22" s="296"/>
      <c r="AC22" s="321"/>
      <c r="AD22" s="294">
        <v>9</v>
      </c>
      <c r="AE22" s="296">
        <v>9</v>
      </c>
      <c r="AF22" s="296"/>
      <c r="AG22" s="296"/>
      <c r="AH22" s="296">
        <v>3</v>
      </c>
      <c r="AI22" s="321" t="s">
        <v>325</v>
      </c>
      <c r="AJ22" s="328">
        <f>SUM(X22,AB22,AH22)</f>
        <v>3</v>
      </c>
      <c r="AK22" s="330"/>
      <c r="AL22" s="71"/>
    </row>
    <row r="23" spans="1:38" ht="15.75" customHeight="1" x14ac:dyDescent="0.4">
      <c r="A23" s="13">
        <v>2</v>
      </c>
      <c r="B23" s="3" t="s">
        <v>97</v>
      </c>
      <c r="C23" s="76" t="s">
        <v>121</v>
      </c>
      <c r="D23" s="301"/>
      <c r="E23" s="295"/>
      <c r="F23" s="297"/>
      <c r="G23" s="297"/>
      <c r="H23" s="299"/>
      <c r="I23" s="297"/>
      <c r="J23" s="297"/>
      <c r="K23" s="297"/>
      <c r="L23" s="306"/>
      <c r="M23" s="308"/>
      <c r="N23" s="297"/>
      <c r="O23" s="297"/>
      <c r="P23" s="306"/>
      <c r="Q23" s="308"/>
      <c r="R23" s="297"/>
      <c r="S23" s="297"/>
      <c r="T23" s="299"/>
      <c r="U23" s="295"/>
      <c r="V23" s="297"/>
      <c r="W23" s="297"/>
      <c r="X23" s="297"/>
      <c r="Y23" s="299"/>
      <c r="Z23" s="295"/>
      <c r="AA23" s="297"/>
      <c r="AB23" s="297"/>
      <c r="AC23" s="299"/>
      <c r="AD23" s="295"/>
      <c r="AE23" s="297"/>
      <c r="AF23" s="297"/>
      <c r="AG23" s="297"/>
      <c r="AH23" s="297"/>
      <c r="AI23" s="299"/>
      <c r="AJ23" s="329"/>
      <c r="AK23" s="331"/>
      <c r="AL23" s="71"/>
    </row>
    <row r="24" spans="1:38" ht="15.75" customHeight="1" x14ac:dyDescent="0.4">
      <c r="A24" s="13">
        <v>3</v>
      </c>
      <c r="B24" s="3" t="s">
        <v>98</v>
      </c>
      <c r="C24" s="75" t="s">
        <v>122</v>
      </c>
      <c r="D24" s="300">
        <f t="shared" ref="D24" si="3">SUM(E24:H25)</f>
        <v>18</v>
      </c>
      <c r="E24" s="294">
        <v>9</v>
      </c>
      <c r="F24" s="296">
        <v>9</v>
      </c>
      <c r="G24" s="297"/>
      <c r="H24" s="299"/>
      <c r="I24" s="297"/>
      <c r="J24" s="297"/>
      <c r="K24" s="297"/>
      <c r="L24" s="299"/>
      <c r="M24" s="295"/>
      <c r="N24" s="296"/>
      <c r="O24" s="297"/>
      <c r="P24" s="299"/>
      <c r="Q24" s="295"/>
      <c r="R24" s="297"/>
      <c r="S24" s="297"/>
      <c r="T24" s="299"/>
      <c r="U24" s="295"/>
      <c r="V24" s="297"/>
      <c r="W24" s="297"/>
      <c r="X24" s="297"/>
      <c r="Y24" s="299"/>
      <c r="Z24" s="295"/>
      <c r="AA24" s="297"/>
      <c r="AB24" s="297"/>
      <c r="AC24" s="299"/>
      <c r="AD24" s="295">
        <v>9</v>
      </c>
      <c r="AE24" s="297">
        <v>9</v>
      </c>
      <c r="AF24" s="297"/>
      <c r="AG24" s="297"/>
      <c r="AH24" s="297">
        <v>2</v>
      </c>
      <c r="AI24" s="299" t="s">
        <v>324</v>
      </c>
      <c r="AJ24" s="332">
        <f t="shared" ref="AJ24" si="4">SUM(X24,AB24,AH24)</f>
        <v>2</v>
      </c>
      <c r="AK24" s="333">
        <v>2</v>
      </c>
    </row>
    <row r="25" spans="1:38" ht="15.75" customHeight="1" x14ac:dyDescent="0.4">
      <c r="A25" s="13">
        <v>4</v>
      </c>
      <c r="B25" s="3" t="s">
        <v>99</v>
      </c>
      <c r="C25" s="76" t="s">
        <v>123</v>
      </c>
      <c r="D25" s="301"/>
      <c r="E25" s="295"/>
      <c r="F25" s="297"/>
      <c r="G25" s="297"/>
      <c r="H25" s="299"/>
      <c r="I25" s="297"/>
      <c r="J25" s="297"/>
      <c r="K25" s="297"/>
      <c r="L25" s="299"/>
      <c r="M25" s="295"/>
      <c r="N25" s="297"/>
      <c r="O25" s="297"/>
      <c r="P25" s="299"/>
      <c r="Q25" s="295"/>
      <c r="R25" s="297"/>
      <c r="S25" s="297"/>
      <c r="T25" s="299"/>
      <c r="U25" s="295"/>
      <c r="V25" s="297"/>
      <c r="W25" s="297"/>
      <c r="X25" s="297"/>
      <c r="Y25" s="299"/>
      <c r="Z25" s="295"/>
      <c r="AA25" s="297"/>
      <c r="AB25" s="297"/>
      <c r="AC25" s="299"/>
      <c r="AD25" s="295"/>
      <c r="AE25" s="297"/>
      <c r="AF25" s="297"/>
      <c r="AG25" s="297"/>
      <c r="AH25" s="297"/>
      <c r="AI25" s="299"/>
      <c r="AJ25" s="332"/>
      <c r="AK25" s="333"/>
    </row>
    <row r="26" spans="1:38" ht="15.75" customHeight="1" x14ac:dyDescent="0.4">
      <c r="A26" s="13">
        <v>5</v>
      </c>
      <c r="B26" s="3" t="s">
        <v>100</v>
      </c>
      <c r="C26" s="75" t="s">
        <v>124</v>
      </c>
      <c r="D26" s="300">
        <f t="shared" ref="D26" si="5">SUM(E26:H27)</f>
        <v>18</v>
      </c>
      <c r="E26" s="294">
        <v>9</v>
      </c>
      <c r="F26" s="296">
        <v>9</v>
      </c>
      <c r="G26" s="297"/>
      <c r="H26" s="299"/>
      <c r="I26" s="297"/>
      <c r="J26" s="297"/>
      <c r="K26" s="297"/>
      <c r="L26" s="299"/>
      <c r="M26" s="295"/>
      <c r="N26" s="297"/>
      <c r="O26" s="297"/>
      <c r="P26" s="299"/>
      <c r="Q26" s="295"/>
      <c r="R26" s="297"/>
      <c r="S26" s="297"/>
      <c r="T26" s="299"/>
      <c r="U26" s="295"/>
      <c r="V26" s="297"/>
      <c r="W26" s="297"/>
      <c r="X26" s="297"/>
      <c r="Y26" s="299"/>
      <c r="Z26" s="295">
        <v>9</v>
      </c>
      <c r="AA26" s="297">
        <v>9</v>
      </c>
      <c r="AB26" s="297">
        <v>2</v>
      </c>
      <c r="AC26" s="299" t="s">
        <v>332</v>
      </c>
      <c r="AD26" s="295"/>
      <c r="AE26" s="297"/>
      <c r="AF26" s="297"/>
      <c r="AG26" s="297"/>
      <c r="AH26" s="297"/>
      <c r="AI26" s="299"/>
      <c r="AJ26" s="332">
        <f t="shared" ref="AJ26" si="6">SUM(X26,AB26,AH26)</f>
        <v>2</v>
      </c>
      <c r="AK26" s="334">
        <v>2</v>
      </c>
      <c r="AL26" s="71"/>
    </row>
    <row r="27" spans="1:38" ht="15.75" customHeight="1" x14ac:dyDescent="0.4">
      <c r="A27" s="13">
        <v>6</v>
      </c>
      <c r="B27" s="3" t="s">
        <v>101</v>
      </c>
      <c r="C27" s="76" t="s">
        <v>125</v>
      </c>
      <c r="D27" s="301"/>
      <c r="E27" s="295"/>
      <c r="F27" s="297"/>
      <c r="G27" s="297"/>
      <c r="H27" s="299"/>
      <c r="I27" s="297"/>
      <c r="J27" s="297"/>
      <c r="K27" s="297"/>
      <c r="L27" s="299"/>
      <c r="M27" s="295"/>
      <c r="N27" s="297"/>
      <c r="O27" s="297"/>
      <c r="P27" s="299"/>
      <c r="Q27" s="295"/>
      <c r="R27" s="297"/>
      <c r="S27" s="297"/>
      <c r="T27" s="299"/>
      <c r="U27" s="295"/>
      <c r="V27" s="297"/>
      <c r="W27" s="297"/>
      <c r="X27" s="297"/>
      <c r="Y27" s="299"/>
      <c r="Z27" s="295"/>
      <c r="AA27" s="297"/>
      <c r="AB27" s="297"/>
      <c r="AC27" s="299"/>
      <c r="AD27" s="295"/>
      <c r="AE27" s="297"/>
      <c r="AF27" s="297"/>
      <c r="AG27" s="297"/>
      <c r="AH27" s="297"/>
      <c r="AI27" s="299"/>
      <c r="AJ27" s="332"/>
      <c r="AK27" s="334"/>
      <c r="AL27" s="71"/>
    </row>
    <row r="28" spans="1:38" ht="15.75" customHeight="1" x14ac:dyDescent="0.4">
      <c r="A28" s="13">
        <v>7</v>
      </c>
      <c r="B28" s="3" t="s">
        <v>102</v>
      </c>
      <c r="C28" s="75" t="s">
        <v>126</v>
      </c>
      <c r="D28" s="300">
        <f t="shared" ref="D28" si="7">SUM(E28:H29)</f>
        <v>27</v>
      </c>
      <c r="E28" s="294">
        <v>9</v>
      </c>
      <c r="F28" s="296">
        <v>18</v>
      </c>
      <c r="G28" s="297"/>
      <c r="H28" s="299"/>
      <c r="I28" s="297"/>
      <c r="J28" s="297"/>
      <c r="K28" s="297"/>
      <c r="L28" s="299"/>
      <c r="M28" s="295"/>
      <c r="N28" s="297"/>
      <c r="O28" s="297"/>
      <c r="P28" s="299"/>
      <c r="Q28" s="295"/>
      <c r="R28" s="297"/>
      <c r="S28" s="297"/>
      <c r="T28" s="299"/>
      <c r="U28" s="295"/>
      <c r="V28" s="297"/>
      <c r="W28" s="297"/>
      <c r="X28" s="297"/>
      <c r="Y28" s="299"/>
      <c r="Z28" s="295">
        <v>9</v>
      </c>
      <c r="AA28" s="297">
        <v>18</v>
      </c>
      <c r="AB28" s="297">
        <v>4</v>
      </c>
      <c r="AC28" s="299" t="s">
        <v>325</v>
      </c>
      <c r="AD28" s="295"/>
      <c r="AE28" s="297"/>
      <c r="AF28" s="297"/>
      <c r="AG28" s="297"/>
      <c r="AH28" s="297"/>
      <c r="AI28" s="299"/>
      <c r="AJ28" s="300">
        <f t="shared" ref="AJ28" si="8">SUM(X28,AB28,AH28)</f>
        <v>4</v>
      </c>
      <c r="AK28" s="334">
        <v>4</v>
      </c>
      <c r="AL28" s="71"/>
    </row>
    <row r="29" spans="1:38" ht="15.75" customHeight="1" x14ac:dyDescent="0.4">
      <c r="A29" s="13">
        <v>8</v>
      </c>
      <c r="B29" s="3" t="s">
        <v>103</v>
      </c>
      <c r="C29" s="76" t="s">
        <v>127</v>
      </c>
      <c r="D29" s="301"/>
      <c r="E29" s="295"/>
      <c r="F29" s="297"/>
      <c r="G29" s="297"/>
      <c r="H29" s="299"/>
      <c r="I29" s="297"/>
      <c r="J29" s="297"/>
      <c r="K29" s="297"/>
      <c r="L29" s="299"/>
      <c r="M29" s="295"/>
      <c r="N29" s="297"/>
      <c r="O29" s="297"/>
      <c r="P29" s="299"/>
      <c r="Q29" s="295"/>
      <c r="R29" s="297"/>
      <c r="S29" s="297"/>
      <c r="T29" s="299"/>
      <c r="U29" s="295"/>
      <c r="V29" s="297"/>
      <c r="W29" s="297"/>
      <c r="X29" s="297"/>
      <c r="Y29" s="299"/>
      <c r="Z29" s="295"/>
      <c r="AA29" s="297"/>
      <c r="AB29" s="297"/>
      <c r="AC29" s="299"/>
      <c r="AD29" s="295"/>
      <c r="AE29" s="297"/>
      <c r="AF29" s="297"/>
      <c r="AG29" s="297"/>
      <c r="AH29" s="297"/>
      <c r="AI29" s="299"/>
      <c r="AJ29" s="329"/>
      <c r="AK29" s="334"/>
      <c r="AL29" s="71"/>
    </row>
    <row r="30" spans="1:38" ht="15.75" customHeight="1" x14ac:dyDescent="0.4">
      <c r="A30" s="13">
        <v>9</v>
      </c>
      <c r="B30" s="3" t="s">
        <v>104</v>
      </c>
      <c r="C30" s="75" t="s">
        <v>128</v>
      </c>
      <c r="D30" s="300">
        <f t="shared" ref="D30" si="9">SUM(E30:H31)</f>
        <v>27</v>
      </c>
      <c r="E30" s="294">
        <v>9</v>
      </c>
      <c r="F30" s="296">
        <v>18</v>
      </c>
      <c r="G30" s="297"/>
      <c r="H30" s="299"/>
      <c r="I30" s="297"/>
      <c r="J30" s="297"/>
      <c r="K30" s="297"/>
      <c r="L30" s="299"/>
      <c r="M30" s="295"/>
      <c r="N30" s="297"/>
      <c r="O30" s="297"/>
      <c r="P30" s="299"/>
      <c r="Q30" s="295"/>
      <c r="R30" s="297"/>
      <c r="S30" s="297"/>
      <c r="T30" s="299"/>
      <c r="U30" s="295"/>
      <c r="V30" s="297"/>
      <c r="W30" s="297"/>
      <c r="X30" s="297"/>
      <c r="Y30" s="299"/>
      <c r="Z30" s="295">
        <v>9</v>
      </c>
      <c r="AA30" s="297">
        <v>18</v>
      </c>
      <c r="AB30" s="297">
        <v>4</v>
      </c>
      <c r="AC30" s="299" t="s">
        <v>325</v>
      </c>
      <c r="AD30" s="295"/>
      <c r="AE30" s="297"/>
      <c r="AF30" s="297"/>
      <c r="AG30" s="297"/>
      <c r="AH30" s="297"/>
      <c r="AI30" s="299"/>
      <c r="AJ30" s="332">
        <f t="shared" ref="AJ30" si="10">SUM(X30,AB30,AH30)</f>
        <v>4</v>
      </c>
      <c r="AK30" s="334">
        <v>4</v>
      </c>
      <c r="AL30" s="71"/>
    </row>
    <row r="31" spans="1:38" ht="15.75" customHeight="1" x14ac:dyDescent="0.4">
      <c r="A31" s="13">
        <v>10</v>
      </c>
      <c r="B31" s="3" t="s">
        <v>105</v>
      </c>
      <c r="C31" s="76" t="s">
        <v>129</v>
      </c>
      <c r="D31" s="301"/>
      <c r="E31" s="295"/>
      <c r="F31" s="297"/>
      <c r="G31" s="297"/>
      <c r="H31" s="299"/>
      <c r="I31" s="297"/>
      <c r="J31" s="297"/>
      <c r="K31" s="297"/>
      <c r="L31" s="299"/>
      <c r="M31" s="295"/>
      <c r="N31" s="297"/>
      <c r="O31" s="297"/>
      <c r="P31" s="299"/>
      <c r="Q31" s="295"/>
      <c r="R31" s="297"/>
      <c r="S31" s="297"/>
      <c r="T31" s="299"/>
      <c r="U31" s="295"/>
      <c r="V31" s="297"/>
      <c r="W31" s="297"/>
      <c r="X31" s="297"/>
      <c r="Y31" s="299"/>
      <c r="Z31" s="295"/>
      <c r="AA31" s="297"/>
      <c r="AB31" s="297"/>
      <c r="AC31" s="299"/>
      <c r="AD31" s="295"/>
      <c r="AE31" s="297"/>
      <c r="AF31" s="297"/>
      <c r="AG31" s="297"/>
      <c r="AH31" s="297"/>
      <c r="AI31" s="299"/>
      <c r="AJ31" s="329"/>
      <c r="AK31" s="334"/>
      <c r="AL31" s="71"/>
    </row>
    <row r="32" spans="1:38" ht="15.75" customHeight="1" x14ac:dyDescent="0.4">
      <c r="A32" s="13">
        <v>11</v>
      </c>
      <c r="B32" s="3" t="s">
        <v>106</v>
      </c>
      <c r="C32" s="75" t="s">
        <v>130</v>
      </c>
      <c r="D32" s="300">
        <f t="shared" ref="D32" si="11">SUM(E32:H33)</f>
        <v>18</v>
      </c>
      <c r="E32" s="294">
        <v>9</v>
      </c>
      <c r="F32" s="296">
        <v>9</v>
      </c>
      <c r="G32" s="297"/>
      <c r="H32" s="299"/>
      <c r="I32" s="297"/>
      <c r="J32" s="297"/>
      <c r="K32" s="297"/>
      <c r="L32" s="299"/>
      <c r="M32" s="295"/>
      <c r="N32" s="297"/>
      <c r="O32" s="297"/>
      <c r="P32" s="299"/>
      <c r="Q32" s="295"/>
      <c r="R32" s="297"/>
      <c r="S32" s="297"/>
      <c r="T32" s="299"/>
      <c r="U32" s="295"/>
      <c r="V32" s="297"/>
      <c r="W32" s="297"/>
      <c r="X32" s="297"/>
      <c r="Y32" s="299"/>
      <c r="Z32" s="295">
        <v>9</v>
      </c>
      <c r="AA32" s="297">
        <v>9</v>
      </c>
      <c r="AB32" s="297">
        <v>4</v>
      </c>
      <c r="AC32" s="299" t="s">
        <v>325</v>
      </c>
      <c r="AD32" s="295"/>
      <c r="AE32" s="297"/>
      <c r="AF32" s="297"/>
      <c r="AG32" s="297"/>
      <c r="AH32" s="297"/>
      <c r="AI32" s="299"/>
      <c r="AJ32" s="332">
        <f t="shared" ref="AJ32" si="12">SUM(X32,AB32,AH32)</f>
        <v>4</v>
      </c>
      <c r="AK32" s="334">
        <v>4</v>
      </c>
      <c r="AL32" s="71"/>
    </row>
    <row r="33" spans="1:38" ht="15.75" customHeight="1" x14ac:dyDescent="0.4">
      <c r="A33" s="13">
        <v>12</v>
      </c>
      <c r="B33" s="3" t="s">
        <v>107</v>
      </c>
      <c r="C33" s="76" t="s">
        <v>131</v>
      </c>
      <c r="D33" s="301"/>
      <c r="E33" s="295"/>
      <c r="F33" s="297"/>
      <c r="G33" s="297"/>
      <c r="H33" s="299"/>
      <c r="I33" s="297"/>
      <c r="J33" s="297"/>
      <c r="K33" s="297"/>
      <c r="L33" s="299"/>
      <c r="M33" s="295"/>
      <c r="N33" s="297"/>
      <c r="O33" s="297"/>
      <c r="P33" s="299"/>
      <c r="Q33" s="295"/>
      <c r="R33" s="297"/>
      <c r="S33" s="297"/>
      <c r="T33" s="299"/>
      <c r="U33" s="295"/>
      <c r="V33" s="297"/>
      <c r="W33" s="297"/>
      <c r="X33" s="297"/>
      <c r="Y33" s="299"/>
      <c r="Z33" s="295"/>
      <c r="AA33" s="297"/>
      <c r="AB33" s="297"/>
      <c r="AC33" s="299"/>
      <c r="AD33" s="295"/>
      <c r="AE33" s="297"/>
      <c r="AF33" s="297"/>
      <c r="AG33" s="297"/>
      <c r="AH33" s="297"/>
      <c r="AI33" s="299"/>
      <c r="AJ33" s="332"/>
      <c r="AK33" s="334"/>
      <c r="AL33" s="71"/>
    </row>
    <row r="34" spans="1:38" ht="15.75" customHeight="1" x14ac:dyDescent="0.4">
      <c r="A34" s="13">
        <v>13</v>
      </c>
      <c r="B34" s="3" t="s">
        <v>108</v>
      </c>
      <c r="C34" s="75" t="s">
        <v>132</v>
      </c>
      <c r="D34" s="300">
        <f t="shared" ref="D34" si="13">SUM(E34:H35)</f>
        <v>18</v>
      </c>
      <c r="E34" s="294">
        <v>9</v>
      </c>
      <c r="F34" s="296">
        <v>9</v>
      </c>
      <c r="G34" s="297"/>
      <c r="H34" s="299"/>
      <c r="I34" s="297"/>
      <c r="J34" s="297"/>
      <c r="K34" s="297"/>
      <c r="L34" s="299"/>
      <c r="M34" s="295"/>
      <c r="N34" s="297"/>
      <c r="O34" s="297"/>
      <c r="P34" s="299"/>
      <c r="Q34" s="295"/>
      <c r="R34" s="297"/>
      <c r="S34" s="297"/>
      <c r="T34" s="299"/>
      <c r="U34" s="295"/>
      <c r="V34" s="297"/>
      <c r="W34" s="297"/>
      <c r="X34" s="297"/>
      <c r="Y34" s="299"/>
      <c r="Z34" s="295"/>
      <c r="AA34" s="297"/>
      <c r="AB34" s="297"/>
      <c r="AC34" s="299"/>
      <c r="AD34" s="295">
        <v>9</v>
      </c>
      <c r="AE34" s="297">
        <v>9</v>
      </c>
      <c r="AF34" s="297"/>
      <c r="AG34" s="297"/>
      <c r="AH34" s="297">
        <v>3</v>
      </c>
      <c r="AI34" s="299" t="s">
        <v>325</v>
      </c>
      <c r="AJ34" s="332">
        <f t="shared" ref="AJ34" si="14">SUM(X34,AB34,AH34)</f>
        <v>3</v>
      </c>
      <c r="AK34" s="334"/>
      <c r="AL34" s="71"/>
    </row>
    <row r="35" spans="1:38" ht="15.75" customHeight="1" x14ac:dyDescent="0.4">
      <c r="A35" s="13">
        <v>14</v>
      </c>
      <c r="B35" s="3" t="s">
        <v>109</v>
      </c>
      <c r="C35" s="76" t="s">
        <v>133</v>
      </c>
      <c r="D35" s="301"/>
      <c r="E35" s="295"/>
      <c r="F35" s="297"/>
      <c r="G35" s="297"/>
      <c r="H35" s="299"/>
      <c r="I35" s="297"/>
      <c r="J35" s="297"/>
      <c r="K35" s="297"/>
      <c r="L35" s="299"/>
      <c r="M35" s="295"/>
      <c r="N35" s="297"/>
      <c r="O35" s="297"/>
      <c r="P35" s="299"/>
      <c r="Q35" s="295"/>
      <c r="R35" s="297"/>
      <c r="S35" s="297"/>
      <c r="T35" s="299"/>
      <c r="U35" s="295"/>
      <c r="V35" s="297"/>
      <c r="W35" s="297"/>
      <c r="X35" s="297"/>
      <c r="Y35" s="299"/>
      <c r="Z35" s="295"/>
      <c r="AA35" s="297"/>
      <c r="AB35" s="297"/>
      <c r="AC35" s="299"/>
      <c r="AD35" s="295"/>
      <c r="AE35" s="297"/>
      <c r="AF35" s="297"/>
      <c r="AG35" s="297"/>
      <c r="AH35" s="297"/>
      <c r="AI35" s="299"/>
      <c r="AJ35" s="332"/>
      <c r="AK35" s="334"/>
      <c r="AL35" s="71"/>
    </row>
    <row r="36" spans="1:38" ht="15.75" customHeight="1" x14ac:dyDescent="0.4">
      <c r="A36" s="13">
        <v>15</v>
      </c>
      <c r="B36" s="3" t="s">
        <v>110</v>
      </c>
      <c r="C36" s="75" t="s">
        <v>134</v>
      </c>
      <c r="D36" s="300">
        <f t="shared" ref="D36" si="15">SUM(E36:H37)</f>
        <v>18</v>
      </c>
      <c r="E36" s="294">
        <v>9</v>
      </c>
      <c r="F36" s="296">
        <v>9</v>
      </c>
      <c r="G36" s="297"/>
      <c r="H36" s="299"/>
      <c r="I36" s="297"/>
      <c r="J36" s="297"/>
      <c r="K36" s="297"/>
      <c r="L36" s="299"/>
      <c r="M36" s="295"/>
      <c r="N36" s="297"/>
      <c r="O36" s="297"/>
      <c r="P36" s="299"/>
      <c r="Q36" s="295"/>
      <c r="R36" s="297"/>
      <c r="S36" s="297"/>
      <c r="T36" s="299"/>
      <c r="U36" s="295">
        <v>9</v>
      </c>
      <c r="V36" s="297">
        <v>9</v>
      </c>
      <c r="W36" s="297"/>
      <c r="X36" s="297">
        <v>2</v>
      </c>
      <c r="Y36" s="299" t="s">
        <v>324</v>
      </c>
      <c r="Z36" s="295"/>
      <c r="AA36" s="297"/>
      <c r="AB36" s="297"/>
      <c r="AC36" s="299"/>
      <c r="AD36" s="295"/>
      <c r="AE36" s="297"/>
      <c r="AF36" s="297"/>
      <c r="AG36" s="297"/>
      <c r="AH36" s="297"/>
      <c r="AI36" s="299"/>
      <c r="AJ36" s="332">
        <f t="shared" ref="AJ36" si="16">SUM(X36,AB36,AH36)</f>
        <v>2</v>
      </c>
      <c r="AK36" s="333">
        <v>2</v>
      </c>
    </row>
    <row r="37" spans="1:38" ht="15.75" customHeight="1" x14ac:dyDescent="0.4">
      <c r="A37" s="13">
        <v>16</v>
      </c>
      <c r="B37" s="3" t="s">
        <v>111</v>
      </c>
      <c r="C37" s="76" t="s">
        <v>135</v>
      </c>
      <c r="D37" s="301"/>
      <c r="E37" s="295"/>
      <c r="F37" s="297"/>
      <c r="G37" s="297"/>
      <c r="H37" s="299"/>
      <c r="I37" s="297"/>
      <c r="J37" s="297"/>
      <c r="K37" s="297"/>
      <c r="L37" s="299"/>
      <c r="M37" s="295"/>
      <c r="N37" s="297"/>
      <c r="O37" s="297"/>
      <c r="P37" s="299"/>
      <c r="Q37" s="295"/>
      <c r="R37" s="297"/>
      <c r="S37" s="297"/>
      <c r="T37" s="299"/>
      <c r="U37" s="295"/>
      <c r="V37" s="297"/>
      <c r="W37" s="297"/>
      <c r="X37" s="297"/>
      <c r="Y37" s="299"/>
      <c r="Z37" s="295"/>
      <c r="AA37" s="297"/>
      <c r="AB37" s="297"/>
      <c r="AC37" s="299"/>
      <c r="AD37" s="295"/>
      <c r="AE37" s="297"/>
      <c r="AF37" s="297"/>
      <c r="AG37" s="297"/>
      <c r="AH37" s="297"/>
      <c r="AI37" s="299"/>
      <c r="AJ37" s="332"/>
      <c r="AK37" s="333"/>
    </row>
    <row r="38" spans="1:38" ht="15.75" customHeight="1" x14ac:dyDescent="0.4">
      <c r="A38" s="13">
        <v>17</v>
      </c>
      <c r="B38" s="3" t="s">
        <v>112</v>
      </c>
      <c r="C38" s="75" t="s">
        <v>414</v>
      </c>
      <c r="D38" s="300">
        <f t="shared" ref="D38" si="17">SUM(E38:H39)</f>
        <v>18</v>
      </c>
      <c r="E38" s="294"/>
      <c r="F38" s="296">
        <v>18</v>
      </c>
      <c r="G38" s="297"/>
      <c r="H38" s="299"/>
      <c r="I38" s="297"/>
      <c r="J38" s="297"/>
      <c r="K38" s="297"/>
      <c r="L38" s="299"/>
      <c r="M38" s="295"/>
      <c r="N38" s="297"/>
      <c r="O38" s="297"/>
      <c r="P38" s="299"/>
      <c r="Q38" s="295"/>
      <c r="R38" s="297"/>
      <c r="S38" s="297"/>
      <c r="T38" s="299"/>
      <c r="U38" s="295"/>
      <c r="V38" s="297">
        <v>18</v>
      </c>
      <c r="W38" s="297"/>
      <c r="X38" s="297">
        <v>3</v>
      </c>
      <c r="Y38" s="299" t="s">
        <v>324</v>
      </c>
      <c r="Z38" s="295"/>
      <c r="AA38" s="297"/>
      <c r="AB38" s="297"/>
      <c r="AC38" s="299"/>
      <c r="AD38" s="295"/>
      <c r="AE38" s="297"/>
      <c r="AF38" s="297"/>
      <c r="AG38" s="297"/>
      <c r="AH38" s="297"/>
      <c r="AI38" s="299"/>
      <c r="AJ38" s="300">
        <f t="shared" ref="AJ38" si="18">SUM(X38,AB38,AH38)</f>
        <v>3</v>
      </c>
      <c r="AK38" s="334"/>
      <c r="AL38" s="71"/>
    </row>
    <row r="39" spans="1:38" ht="15.75" customHeight="1" x14ac:dyDescent="0.4">
      <c r="A39" s="13">
        <v>18</v>
      </c>
      <c r="B39" s="3" t="s">
        <v>113</v>
      </c>
      <c r="C39" s="76" t="s">
        <v>136</v>
      </c>
      <c r="D39" s="301"/>
      <c r="E39" s="295"/>
      <c r="F39" s="297"/>
      <c r="G39" s="297"/>
      <c r="H39" s="299"/>
      <c r="I39" s="297"/>
      <c r="J39" s="297"/>
      <c r="K39" s="297"/>
      <c r="L39" s="299"/>
      <c r="M39" s="295"/>
      <c r="N39" s="297"/>
      <c r="O39" s="297"/>
      <c r="P39" s="299"/>
      <c r="Q39" s="295"/>
      <c r="R39" s="297"/>
      <c r="S39" s="297"/>
      <c r="T39" s="299"/>
      <c r="U39" s="295"/>
      <c r="V39" s="297"/>
      <c r="W39" s="297"/>
      <c r="X39" s="297"/>
      <c r="Y39" s="299"/>
      <c r="Z39" s="295"/>
      <c r="AA39" s="297"/>
      <c r="AB39" s="297"/>
      <c r="AC39" s="299"/>
      <c r="AD39" s="295"/>
      <c r="AE39" s="297"/>
      <c r="AF39" s="297"/>
      <c r="AG39" s="297"/>
      <c r="AH39" s="297"/>
      <c r="AI39" s="299"/>
      <c r="AJ39" s="329"/>
      <c r="AK39" s="334"/>
      <c r="AL39" s="71"/>
    </row>
    <row r="40" spans="1:38" ht="15.75" customHeight="1" x14ac:dyDescent="0.4">
      <c r="A40" s="13">
        <v>19</v>
      </c>
      <c r="B40" s="3" t="s">
        <v>114</v>
      </c>
      <c r="C40" s="75" t="s">
        <v>137</v>
      </c>
      <c r="D40" s="300">
        <f t="shared" ref="D40" si="19">SUM(E40:H41)</f>
        <v>18</v>
      </c>
      <c r="E40" s="294">
        <v>9</v>
      </c>
      <c r="F40" s="296">
        <v>9</v>
      </c>
      <c r="G40" s="297"/>
      <c r="H40" s="299"/>
      <c r="I40" s="297"/>
      <c r="J40" s="297"/>
      <c r="K40" s="297"/>
      <c r="L40" s="299"/>
      <c r="M40" s="295"/>
      <c r="N40" s="297"/>
      <c r="O40" s="297"/>
      <c r="P40" s="299"/>
      <c r="Q40" s="295"/>
      <c r="R40" s="297"/>
      <c r="S40" s="297"/>
      <c r="T40" s="299"/>
      <c r="U40" s="295"/>
      <c r="V40" s="297"/>
      <c r="W40" s="297"/>
      <c r="X40" s="297"/>
      <c r="Y40" s="299"/>
      <c r="Z40" s="295"/>
      <c r="AA40" s="297"/>
      <c r="AB40" s="297"/>
      <c r="AC40" s="299"/>
      <c r="AD40" s="295">
        <v>9</v>
      </c>
      <c r="AE40" s="297">
        <v>9</v>
      </c>
      <c r="AF40" s="297"/>
      <c r="AG40" s="297"/>
      <c r="AH40" s="297">
        <v>2</v>
      </c>
      <c r="AI40" s="299" t="s">
        <v>324</v>
      </c>
      <c r="AJ40" s="332">
        <f t="shared" ref="AJ40" si="20">SUM(X40,AB40,AH40)</f>
        <v>2</v>
      </c>
      <c r="AK40" s="334">
        <v>2</v>
      </c>
      <c r="AL40" s="71"/>
    </row>
    <row r="41" spans="1:38" ht="15.75" customHeight="1" x14ac:dyDescent="0.4">
      <c r="A41" s="13">
        <v>20</v>
      </c>
      <c r="B41" s="3" t="s">
        <v>115</v>
      </c>
      <c r="C41" s="76" t="s">
        <v>138</v>
      </c>
      <c r="D41" s="301"/>
      <c r="E41" s="295"/>
      <c r="F41" s="297"/>
      <c r="G41" s="297"/>
      <c r="H41" s="299"/>
      <c r="I41" s="297"/>
      <c r="J41" s="297"/>
      <c r="K41" s="297"/>
      <c r="L41" s="299"/>
      <c r="M41" s="295"/>
      <c r="N41" s="297"/>
      <c r="O41" s="297"/>
      <c r="P41" s="299"/>
      <c r="Q41" s="295"/>
      <c r="R41" s="297"/>
      <c r="S41" s="297"/>
      <c r="T41" s="299"/>
      <c r="U41" s="295"/>
      <c r="V41" s="297"/>
      <c r="W41" s="297"/>
      <c r="X41" s="297"/>
      <c r="Y41" s="299"/>
      <c r="Z41" s="295"/>
      <c r="AA41" s="297"/>
      <c r="AB41" s="297"/>
      <c r="AC41" s="299"/>
      <c r="AD41" s="295"/>
      <c r="AE41" s="297"/>
      <c r="AF41" s="297"/>
      <c r="AG41" s="297"/>
      <c r="AH41" s="297"/>
      <c r="AI41" s="299"/>
      <c r="AJ41" s="332"/>
      <c r="AK41" s="334"/>
      <c r="AL41" s="71"/>
    </row>
    <row r="42" spans="1:38" ht="15.75" customHeight="1" x14ac:dyDescent="0.4">
      <c r="A42" s="13">
        <v>21</v>
      </c>
      <c r="B42" s="3" t="s">
        <v>116</v>
      </c>
      <c r="C42" s="75" t="s">
        <v>139</v>
      </c>
      <c r="D42" s="300">
        <f t="shared" ref="D42" si="21">SUM(E42:H43)</f>
        <v>18</v>
      </c>
      <c r="E42" s="294"/>
      <c r="F42" s="296">
        <v>18</v>
      </c>
      <c r="G42" s="297"/>
      <c r="H42" s="299"/>
      <c r="I42" s="297"/>
      <c r="J42" s="297"/>
      <c r="K42" s="297"/>
      <c r="L42" s="299"/>
      <c r="M42" s="295"/>
      <c r="N42" s="297"/>
      <c r="O42" s="297"/>
      <c r="P42" s="299"/>
      <c r="Q42" s="295"/>
      <c r="R42" s="297"/>
      <c r="S42" s="297"/>
      <c r="T42" s="299"/>
      <c r="U42" s="295"/>
      <c r="V42" s="297"/>
      <c r="W42" s="297"/>
      <c r="X42" s="297"/>
      <c r="Y42" s="299"/>
      <c r="Z42" s="295"/>
      <c r="AA42" s="297">
        <v>18</v>
      </c>
      <c r="AB42" s="297">
        <v>2</v>
      </c>
      <c r="AC42" s="299" t="s">
        <v>332</v>
      </c>
      <c r="AD42" s="295"/>
      <c r="AE42" s="297"/>
      <c r="AF42" s="297"/>
      <c r="AG42" s="297"/>
      <c r="AH42" s="297"/>
      <c r="AI42" s="299"/>
      <c r="AJ42" s="300">
        <f t="shared" ref="AJ42" si="22">SUM(X42,AB42,AH42)</f>
        <v>2</v>
      </c>
      <c r="AK42" s="334"/>
      <c r="AL42" s="71"/>
    </row>
    <row r="43" spans="1:38" ht="15.75" customHeight="1" x14ac:dyDescent="0.4">
      <c r="A43" s="13">
        <v>22</v>
      </c>
      <c r="B43" s="3" t="s">
        <v>117</v>
      </c>
      <c r="C43" s="76" t="s">
        <v>140</v>
      </c>
      <c r="D43" s="301"/>
      <c r="E43" s="295"/>
      <c r="F43" s="297"/>
      <c r="G43" s="297"/>
      <c r="H43" s="299"/>
      <c r="I43" s="297"/>
      <c r="J43" s="297"/>
      <c r="K43" s="297"/>
      <c r="L43" s="299"/>
      <c r="M43" s="295"/>
      <c r="N43" s="297"/>
      <c r="O43" s="297"/>
      <c r="P43" s="299"/>
      <c r="Q43" s="295"/>
      <c r="R43" s="297"/>
      <c r="S43" s="297"/>
      <c r="T43" s="299"/>
      <c r="U43" s="295"/>
      <c r="V43" s="297"/>
      <c r="W43" s="297"/>
      <c r="X43" s="297"/>
      <c r="Y43" s="299"/>
      <c r="Z43" s="295"/>
      <c r="AA43" s="297"/>
      <c r="AB43" s="326"/>
      <c r="AC43" s="327"/>
      <c r="AD43" s="295"/>
      <c r="AE43" s="297"/>
      <c r="AF43" s="297"/>
      <c r="AG43" s="297"/>
      <c r="AH43" s="297"/>
      <c r="AI43" s="299"/>
      <c r="AJ43" s="332"/>
      <c r="AK43" s="334"/>
      <c r="AL43" s="71"/>
    </row>
    <row r="44" spans="1:38" ht="15.75" customHeight="1" x14ac:dyDescent="0.4">
      <c r="A44" s="13">
        <v>23</v>
      </c>
      <c r="B44" s="3" t="s">
        <v>118</v>
      </c>
      <c r="C44" s="75" t="s">
        <v>141</v>
      </c>
      <c r="D44" s="332">
        <f t="shared" ref="D44" si="23">SUM(E44:H45)</f>
        <v>18</v>
      </c>
      <c r="E44" s="294">
        <v>9</v>
      </c>
      <c r="F44" s="296">
        <v>9</v>
      </c>
      <c r="G44" s="297"/>
      <c r="H44" s="299"/>
      <c r="I44" s="308"/>
      <c r="J44" s="297"/>
      <c r="K44" s="297"/>
      <c r="L44" s="299"/>
      <c r="M44" s="295"/>
      <c r="N44" s="297"/>
      <c r="O44" s="297"/>
      <c r="P44" s="299"/>
      <c r="Q44" s="295"/>
      <c r="R44" s="297"/>
      <c r="S44" s="297"/>
      <c r="T44" s="299"/>
      <c r="U44" s="295"/>
      <c r="V44" s="297"/>
      <c r="W44" s="297"/>
      <c r="X44" s="297"/>
      <c r="Y44" s="299"/>
      <c r="Z44" s="295"/>
      <c r="AA44" s="296"/>
      <c r="AB44" s="297"/>
      <c r="AC44" s="299"/>
      <c r="AD44" s="295">
        <v>9</v>
      </c>
      <c r="AE44" s="297">
        <v>9</v>
      </c>
      <c r="AF44" s="297"/>
      <c r="AG44" s="297"/>
      <c r="AH44" s="297">
        <v>3</v>
      </c>
      <c r="AI44" s="299" t="s">
        <v>324</v>
      </c>
      <c r="AJ44" s="300">
        <f t="shared" ref="AJ44" si="24">SUM(X44,AB44,AH44)</f>
        <v>3</v>
      </c>
      <c r="AK44" s="333"/>
      <c r="AL44" s="71"/>
    </row>
    <row r="45" spans="1:38" ht="22.95" customHeight="1" thickBot="1" x14ac:dyDescent="0.45">
      <c r="A45" s="13">
        <v>24</v>
      </c>
      <c r="B45" s="4" t="s">
        <v>119</v>
      </c>
      <c r="C45" s="126" t="s">
        <v>142</v>
      </c>
      <c r="D45" s="329"/>
      <c r="E45" s="298"/>
      <c r="F45" s="326"/>
      <c r="G45" s="326"/>
      <c r="H45" s="327"/>
      <c r="I45" s="340"/>
      <c r="J45" s="326"/>
      <c r="K45" s="326"/>
      <c r="L45" s="327"/>
      <c r="M45" s="298"/>
      <c r="N45" s="326"/>
      <c r="O45" s="326"/>
      <c r="P45" s="327"/>
      <c r="Q45" s="298"/>
      <c r="R45" s="326"/>
      <c r="S45" s="326"/>
      <c r="T45" s="327"/>
      <c r="U45" s="298"/>
      <c r="V45" s="326"/>
      <c r="W45" s="326"/>
      <c r="X45" s="326"/>
      <c r="Y45" s="327"/>
      <c r="Z45" s="298"/>
      <c r="AA45" s="326"/>
      <c r="AB45" s="326"/>
      <c r="AC45" s="327"/>
      <c r="AD45" s="298"/>
      <c r="AE45" s="326"/>
      <c r="AF45" s="326"/>
      <c r="AG45" s="326"/>
      <c r="AH45" s="326"/>
      <c r="AI45" s="327"/>
      <c r="AJ45" s="329"/>
      <c r="AK45" s="335"/>
      <c r="AL45" s="71"/>
    </row>
    <row r="46" spans="1:38" ht="15.75" customHeight="1" thickBot="1" x14ac:dyDescent="0.4">
      <c r="A46" s="337" t="s">
        <v>333</v>
      </c>
      <c r="B46" s="338"/>
      <c r="C46" s="339"/>
      <c r="D46" s="100">
        <f>SUM(D22:D45)</f>
        <v>234</v>
      </c>
      <c r="E46" s="114">
        <f t="shared" ref="E46:AK46" si="25">SUM(E22:E45)</f>
        <v>90</v>
      </c>
      <c r="F46" s="105">
        <f t="shared" si="25"/>
        <v>144</v>
      </c>
      <c r="G46" s="105">
        <f t="shared" si="25"/>
        <v>0</v>
      </c>
      <c r="H46" s="102">
        <f t="shared" si="25"/>
        <v>0</v>
      </c>
      <c r="I46" s="107">
        <f t="shared" si="25"/>
        <v>0</v>
      </c>
      <c r="J46" s="105">
        <f t="shared" si="25"/>
        <v>0</v>
      </c>
      <c r="K46" s="105">
        <f t="shared" si="25"/>
        <v>0</v>
      </c>
      <c r="L46" s="136"/>
      <c r="M46" s="107">
        <f t="shared" si="25"/>
        <v>0</v>
      </c>
      <c r="N46" s="105">
        <f t="shared" si="25"/>
        <v>0</v>
      </c>
      <c r="O46" s="105">
        <f t="shared" si="25"/>
        <v>0</v>
      </c>
      <c r="P46" s="136"/>
      <c r="Q46" s="107">
        <f t="shared" si="25"/>
        <v>0</v>
      </c>
      <c r="R46" s="105">
        <f t="shared" si="25"/>
        <v>0</v>
      </c>
      <c r="S46" s="105">
        <f t="shared" si="25"/>
        <v>0</v>
      </c>
      <c r="T46" s="134"/>
      <c r="U46" s="114">
        <f t="shared" si="25"/>
        <v>9</v>
      </c>
      <c r="V46" s="105">
        <f t="shared" si="25"/>
        <v>27</v>
      </c>
      <c r="W46" s="105">
        <f t="shared" si="25"/>
        <v>0</v>
      </c>
      <c r="X46" s="105">
        <f t="shared" si="25"/>
        <v>5</v>
      </c>
      <c r="Y46" s="136"/>
      <c r="Z46" s="107">
        <f t="shared" si="25"/>
        <v>36</v>
      </c>
      <c r="AA46" s="105">
        <f t="shared" si="25"/>
        <v>72</v>
      </c>
      <c r="AB46" s="105">
        <f t="shared" si="25"/>
        <v>16</v>
      </c>
      <c r="AC46" s="134"/>
      <c r="AD46" s="114">
        <f t="shared" si="25"/>
        <v>45</v>
      </c>
      <c r="AE46" s="105">
        <f t="shared" si="25"/>
        <v>45</v>
      </c>
      <c r="AF46" s="105">
        <f t="shared" si="25"/>
        <v>0</v>
      </c>
      <c r="AG46" s="105">
        <f t="shared" si="25"/>
        <v>0</v>
      </c>
      <c r="AH46" s="105">
        <f t="shared" si="25"/>
        <v>13</v>
      </c>
      <c r="AI46" s="134"/>
      <c r="AJ46" s="104">
        <f t="shared" si="25"/>
        <v>34</v>
      </c>
      <c r="AK46" s="100">
        <f t="shared" si="25"/>
        <v>20</v>
      </c>
    </row>
    <row r="47" spans="1:38" ht="15.75" customHeight="1" thickBot="1" x14ac:dyDescent="0.45">
      <c r="A47" s="302" t="s">
        <v>404</v>
      </c>
      <c r="B47" s="303"/>
      <c r="C47" s="304"/>
      <c r="D47" s="116">
        <f>SUM(D46,D20)</f>
        <v>405</v>
      </c>
      <c r="E47" s="120">
        <f>SUM(E46,E20)</f>
        <v>135</v>
      </c>
      <c r="F47" s="118">
        <f>SUM(F46,F20)</f>
        <v>216</v>
      </c>
      <c r="G47" s="118">
        <f t="shared" ref="G47:N47" si="26">SUM(G46,G20)</f>
        <v>18</v>
      </c>
      <c r="H47" s="123">
        <f t="shared" si="26"/>
        <v>36</v>
      </c>
      <c r="I47" s="117">
        <f t="shared" si="26"/>
        <v>0</v>
      </c>
      <c r="J47" s="118">
        <f t="shared" si="26"/>
        <v>0</v>
      </c>
      <c r="K47" s="118">
        <f t="shared" si="26"/>
        <v>0</v>
      </c>
      <c r="L47" s="144"/>
      <c r="M47" s="117">
        <f t="shared" si="26"/>
        <v>0</v>
      </c>
      <c r="N47" s="118">
        <f t="shared" si="26"/>
        <v>0</v>
      </c>
      <c r="O47" s="118">
        <f t="shared" ref="O47" si="27">SUM(O46,O20)</f>
        <v>0</v>
      </c>
      <c r="P47" s="144"/>
      <c r="Q47" s="117">
        <f t="shared" ref="Q47" si="28">SUM(Q46,Q20)</f>
        <v>0</v>
      </c>
      <c r="R47" s="118">
        <f t="shared" ref="R47" si="29">SUM(R46,R20)</f>
        <v>0</v>
      </c>
      <c r="S47" s="118">
        <f t="shared" ref="S47" si="30">SUM(S46,S20)</f>
        <v>0</v>
      </c>
      <c r="T47" s="144"/>
      <c r="U47" s="117">
        <f>SUM(U46,U20)</f>
        <v>36</v>
      </c>
      <c r="V47" s="118">
        <f>SUM(V46,V20)</f>
        <v>72</v>
      </c>
      <c r="W47" s="118">
        <f>SUM(W46,W20)</f>
        <v>18</v>
      </c>
      <c r="X47" s="118">
        <f t="shared" ref="X47" si="31">SUM(X46,X20)</f>
        <v>22</v>
      </c>
      <c r="Y47" s="144"/>
      <c r="Z47" s="117">
        <f>SUM(Z46,Z20)</f>
        <v>45</v>
      </c>
      <c r="AA47" s="118">
        <f>SUM(AA46,AA20)</f>
        <v>90</v>
      </c>
      <c r="AB47" s="118">
        <f t="shared" ref="AB47" si="32">SUM(AB46,AB20)</f>
        <v>21</v>
      </c>
      <c r="AC47" s="144"/>
      <c r="AD47" s="117">
        <f>SUM(AD46,AD20)</f>
        <v>54</v>
      </c>
      <c r="AE47" s="118">
        <f>SUM(AE46,AE20)</f>
        <v>54</v>
      </c>
      <c r="AF47" s="118">
        <f>SUM(AF46,AF20)</f>
        <v>18</v>
      </c>
      <c r="AG47" s="118">
        <f t="shared" ref="AG47" si="33">SUM(AG46,AG20)</f>
        <v>18</v>
      </c>
      <c r="AH47" s="118">
        <f t="shared" ref="AH47" si="34">SUM(AH46,AH20)</f>
        <v>20</v>
      </c>
      <c r="AI47" s="144"/>
      <c r="AJ47" s="116">
        <f t="shared" ref="AJ47" si="35">SUM(AJ46,AJ20)</f>
        <v>63</v>
      </c>
      <c r="AK47" s="145">
        <f t="shared" ref="AK47" si="36">SUM(AK46,AK20)</f>
        <v>37</v>
      </c>
      <c r="AL47" s="71"/>
    </row>
    <row r="48" spans="1:38" s="26" customFormat="1" x14ac:dyDescent="0.35">
      <c r="A48" s="25"/>
      <c r="B48" s="166"/>
      <c r="C48" s="167"/>
      <c r="D48" s="168"/>
      <c r="E48" s="169"/>
      <c r="F48" s="138"/>
      <c r="G48" s="138"/>
      <c r="H48" s="138"/>
      <c r="I48" s="138"/>
    </row>
    <row r="49" spans="1:37" s="256" customFormat="1" ht="14.6" x14ac:dyDescent="0.4">
      <c r="A49" s="254" t="s">
        <v>423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</row>
    <row r="50" spans="1:37" s="336" customFormat="1" ht="15" customHeight="1" x14ac:dyDescent="0.35">
      <c r="A50" s="336" t="s">
        <v>413</v>
      </c>
    </row>
    <row r="51" spans="1:37" s="26" customFormat="1" x14ac:dyDescent="0.4">
      <c r="A51" s="170" t="s">
        <v>405</v>
      </c>
      <c r="B51" s="170"/>
      <c r="C51" s="170"/>
      <c r="D51" s="170"/>
      <c r="E51" s="170"/>
      <c r="F51" s="170"/>
      <c r="G51" s="170"/>
      <c r="H51" s="170"/>
      <c r="I51" s="170"/>
    </row>
    <row r="52" spans="1:37" s="26" customFormat="1" x14ac:dyDescent="0.4">
      <c r="T52" s="26" t="s">
        <v>24</v>
      </c>
    </row>
    <row r="53" spans="1:37" s="26" customFormat="1" x14ac:dyDescent="0.4">
      <c r="A53" s="25"/>
      <c r="B53" s="30" t="s">
        <v>398</v>
      </c>
      <c r="C53" s="25"/>
      <c r="S53" s="26" t="s">
        <v>25</v>
      </c>
    </row>
    <row r="54" spans="1:37" s="26" customFormat="1" x14ac:dyDescent="0.4">
      <c r="A54" s="25"/>
      <c r="B54" s="25"/>
      <c r="C54" s="25"/>
      <c r="S54" s="26" t="s">
        <v>26</v>
      </c>
      <c r="AK54" s="165"/>
    </row>
    <row r="55" spans="1:37" s="26" customFormat="1" x14ac:dyDescent="0.4">
      <c r="A55" s="25"/>
      <c r="B55" s="25"/>
      <c r="C55" s="25"/>
      <c r="AK55" s="165"/>
    </row>
    <row r="56" spans="1:37" s="26" customFormat="1" x14ac:dyDescent="0.4">
      <c r="A56" s="25"/>
      <c r="B56" s="25"/>
      <c r="C56" s="25" t="s">
        <v>23</v>
      </c>
      <c r="AK56" s="165"/>
    </row>
    <row r="57" spans="1:37" s="26" customFormat="1" x14ac:dyDescent="0.4">
      <c r="A57" s="25"/>
      <c r="B57" s="25"/>
      <c r="C57" s="25" t="s">
        <v>396</v>
      </c>
      <c r="AK57" s="165"/>
    </row>
    <row r="58" spans="1:37" s="26" customFormat="1" x14ac:dyDescent="0.4">
      <c r="A58" s="25"/>
      <c r="B58" s="25"/>
      <c r="C58" s="25"/>
      <c r="AK58" s="165"/>
    </row>
    <row r="59" spans="1:37" s="26" customFormat="1" x14ac:dyDescent="0.4">
      <c r="C59" s="25"/>
      <c r="AK59" s="165"/>
    </row>
  </sheetData>
  <mergeCells count="429">
    <mergeCell ref="A50:XFD50"/>
    <mergeCell ref="L38:L39"/>
    <mergeCell ref="I40:I41"/>
    <mergeCell ref="J40:J41"/>
    <mergeCell ref="K40:K41"/>
    <mergeCell ref="L40:L41"/>
    <mergeCell ref="A46:C46"/>
    <mergeCell ref="I42:I43"/>
    <mergeCell ref="J42:J43"/>
    <mergeCell ref="K42:K43"/>
    <mergeCell ref="L42:L43"/>
    <mergeCell ref="I44:I45"/>
    <mergeCell ref="J44:J45"/>
    <mergeCell ref="K44:K45"/>
    <mergeCell ref="L44:L45"/>
    <mergeCell ref="H42:H43"/>
    <mergeCell ref="E44:E45"/>
    <mergeCell ref="F44:F45"/>
    <mergeCell ref="G44:G45"/>
    <mergeCell ref="H44:H45"/>
    <mergeCell ref="E38:E39"/>
    <mergeCell ref="F38:F39"/>
    <mergeCell ref="D44:D45"/>
    <mergeCell ref="AJ44:AJ45"/>
    <mergeCell ref="AD34:AD35"/>
    <mergeCell ref="AE34:AE35"/>
    <mergeCell ref="AF34:AF35"/>
    <mergeCell ref="AG34:AG35"/>
    <mergeCell ref="AD36:AD37"/>
    <mergeCell ref="AE36:AE37"/>
    <mergeCell ref="AF36:AF37"/>
    <mergeCell ref="AG36:AG37"/>
    <mergeCell ref="U42:U43"/>
    <mergeCell ref="V42:V43"/>
    <mergeCell ref="X42:X43"/>
    <mergeCell ref="X34:X35"/>
    <mergeCell ref="U36:U37"/>
    <mergeCell ref="V36:V37"/>
    <mergeCell ref="W36:W37"/>
    <mergeCell ref="X36:X37"/>
    <mergeCell ref="AK44:AK45"/>
    <mergeCell ref="AJ34:AJ35"/>
    <mergeCell ref="AK34:AK35"/>
    <mergeCell ref="AJ36:AJ37"/>
    <mergeCell ref="AK36:AK37"/>
    <mergeCell ref="AJ38:AJ39"/>
    <mergeCell ref="AK38:AK39"/>
    <mergeCell ref="AJ28:AJ29"/>
    <mergeCell ref="AK28:AK29"/>
    <mergeCell ref="AJ30:AJ31"/>
    <mergeCell ref="AK30:AK31"/>
    <mergeCell ref="AJ32:AJ33"/>
    <mergeCell ref="AK32:AK33"/>
    <mergeCell ref="AJ40:AJ41"/>
    <mergeCell ref="AK40:AK41"/>
    <mergeCell ref="AJ42:AJ43"/>
    <mergeCell ref="AK42:AK43"/>
    <mergeCell ref="AJ22:AJ23"/>
    <mergeCell ref="AK22:AK23"/>
    <mergeCell ref="AJ24:AJ25"/>
    <mergeCell ref="AK24:AK25"/>
    <mergeCell ref="AJ26:AJ27"/>
    <mergeCell ref="AK26:AK27"/>
    <mergeCell ref="AH40:AH41"/>
    <mergeCell ref="AI40:AI41"/>
    <mergeCell ref="AH42:AH43"/>
    <mergeCell ref="AI42:AI43"/>
    <mergeCell ref="AH22:AH23"/>
    <mergeCell ref="AI22:AI23"/>
    <mergeCell ref="AH24:AH25"/>
    <mergeCell ref="AI24:AI25"/>
    <mergeCell ref="AH26:AH27"/>
    <mergeCell ref="AI26:AI27"/>
    <mergeCell ref="AH44:AH45"/>
    <mergeCell ref="AI44:AI45"/>
    <mergeCell ref="AH34:AH35"/>
    <mergeCell ref="AI34:AI35"/>
    <mergeCell ref="AH36:AH37"/>
    <mergeCell ref="AI36:AI37"/>
    <mergeCell ref="AH38:AH39"/>
    <mergeCell ref="AI38:AI39"/>
    <mergeCell ref="AH28:AH29"/>
    <mergeCell ref="AI28:AI29"/>
    <mergeCell ref="AH30:AH31"/>
    <mergeCell ref="AI30:AI31"/>
    <mergeCell ref="AH32:AH33"/>
    <mergeCell ref="AI32:AI33"/>
    <mergeCell ref="AD44:AD45"/>
    <mergeCell ref="AE44:AE45"/>
    <mergeCell ref="AF44:AF45"/>
    <mergeCell ref="AG44:AG45"/>
    <mergeCell ref="AD38:AD39"/>
    <mergeCell ref="AE38:AE39"/>
    <mergeCell ref="AF38:AF39"/>
    <mergeCell ref="AG38:AG39"/>
    <mergeCell ref="AD40:AD41"/>
    <mergeCell ref="AE40:AE41"/>
    <mergeCell ref="AF40:AF41"/>
    <mergeCell ref="AG40:AG41"/>
    <mergeCell ref="AD42:AD43"/>
    <mergeCell ref="AE42:AE43"/>
    <mergeCell ref="AF42:AF43"/>
    <mergeCell ref="AG42:AG43"/>
    <mergeCell ref="AG30:AG31"/>
    <mergeCell ref="AD32:AD33"/>
    <mergeCell ref="AE32:AE33"/>
    <mergeCell ref="AF32:AF33"/>
    <mergeCell ref="AG32:AG33"/>
    <mergeCell ref="AD26:AD27"/>
    <mergeCell ref="AE26:AE27"/>
    <mergeCell ref="AF26:AF27"/>
    <mergeCell ref="AG26:AG27"/>
    <mergeCell ref="AD28:AD29"/>
    <mergeCell ref="AE28:AE29"/>
    <mergeCell ref="AF28:AF29"/>
    <mergeCell ref="AG28:AG29"/>
    <mergeCell ref="AG22:AG23"/>
    <mergeCell ref="AD24:AD25"/>
    <mergeCell ref="AE24:AE25"/>
    <mergeCell ref="AF24:AF25"/>
    <mergeCell ref="AG24:AG25"/>
    <mergeCell ref="Z42:Z43"/>
    <mergeCell ref="AA42:AA43"/>
    <mergeCell ref="AB42:AB43"/>
    <mergeCell ref="AC42:AC43"/>
    <mergeCell ref="AC34:AC35"/>
    <mergeCell ref="Z36:Z37"/>
    <mergeCell ref="AA36:AA37"/>
    <mergeCell ref="AB36:AB37"/>
    <mergeCell ref="AC36:AC37"/>
    <mergeCell ref="AC30:AC31"/>
    <mergeCell ref="Z32:Z33"/>
    <mergeCell ref="AA32:AA33"/>
    <mergeCell ref="AB32:AB33"/>
    <mergeCell ref="AC32:AC33"/>
    <mergeCell ref="AC26:AC27"/>
    <mergeCell ref="Z28:Z29"/>
    <mergeCell ref="AD30:AD31"/>
    <mergeCell ref="AE30:AE31"/>
    <mergeCell ref="AF30:AF31"/>
    <mergeCell ref="Z44:Z45"/>
    <mergeCell ref="AA44:AA45"/>
    <mergeCell ref="AB44:AB45"/>
    <mergeCell ref="AC44:AC45"/>
    <mergeCell ref="AB38:AB39"/>
    <mergeCell ref="AC38:AC39"/>
    <mergeCell ref="Z40:Z41"/>
    <mergeCell ref="AA40:AA41"/>
    <mergeCell ref="AB40:AB41"/>
    <mergeCell ref="AC40:AC41"/>
    <mergeCell ref="AA28:AA29"/>
    <mergeCell ref="AB28:AB29"/>
    <mergeCell ref="AC28:AC29"/>
    <mergeCell ref="AC22:AC23"/>
    <mergeCell ref="Z24:Z25"/>
    <mergeCell ref="AA24:AA25"/>
    <mergeCell ref="AB24:AB25"/>
    <mergeCell ref="AC24:AC25"/>
    <mergeCell ref="Y42:Y43"/>
    <mergeCell ref="Y30:Y31"/>
    <mergeCell ref="Y44:Y45"/>
    <mergeCell ref="Z22:Z23"/>
    <mergeCell ref="AA22:AA23"/>
    <mergeCell ref="AB22:AB23"/>
    <mergeCell ref="Z26:Z27"/>
    <mergeCell ref="AA26:AA27"/>
    <mergeCell ref="AB26:AB27"/>
    <mergeCell ref="Z30:Z31"/>
    <mergeCell ref="AA30:AA31"/>
    <mergeCell ref="AB30:AB31"/>
    <mergeCell ref="Z34:Z35"/>
    <mergeCell ref="AA34:AA35"/>
    <mergeCell ref="AB34:AB35"/>
    <mergeCell ref="Z38:Z39"/>
    <mergeCell ref="AA38:AA39"/>
    <mergeCell ref="Y32:Y33"/>
    <mergeCell ref="Y34:Y35"/>
    <mergeCell ref="Y36:Y37"/>
    <mergeCell ref="Y38:Y39"/>
    <mergeCell ref="Y40:Y41"/>
    <mergeCell ref="Y22:Y23"/>
    <mergeCell ref="Y24:Y25"/>
    <mergeCell ref="Y26:Y27"/>
    <mergeCell ref="Y28:Y29"/>
    <mergeCell ref="U44:U45"/>
    <mergeCell ref="V44:V45"/>
    <mergeCell ref="W44:W45"/>
    <mergeCell ref="X44:X45"/>
    <mergeCell ref="W38:W39"/>
    <mergeCell ref="X38:X39"/>
    <mergeCell ref="U40:U41"/>
    <mergeCell ref="V40:V41"/>
    <mergeCell ref="W40:W41"/>
    <mergeCell ref="X40:X41"/>
    <mergeCell ref="U32:U33"/>
    <mergeCell ref="V32:V33"/>
    <mergeCell ref="W32:W33"/>
    <mergeCell ref="X32:X33"/>
    <mergeCell ref="X26:X27"/>
    <mergeCell ref="U28:U29"/>
    <mergeCell ref="V28:V29"/>
    <mergeCell ref="W28:W29"/>
    <mergeCell ref="X28:X29"/>
    <mergeCell ref="U24:U25"/>
    <mergeCell ref="V24:V25"/>
    <mergeCell ref="W24:W25"/>
    <mergeCell ref="X24:X25"/>
    <mergeCell ref="S44:S45"/>
    <mergeCell ref="T44:T45"/>
    <mergeCell ref="U22:U23"/>
    <mergeCell ref="V22:V23"/>
    <mergeCell ref="W22:W23"/>
    <mergeCell ref="U26:U27"/>
    <mergeCell ref="V26:V27"/>
    <mergeCell ref="W26:W27"/>
    <mergeCell ref="U30:U31"/>
    <mergeCell ref="V30:V31"/>
    <mergeCell ref="W30:W31"/>
    <mergeCell ref="U34:U35"/>
    <mergeCell ref="V34:V35"/>
    <mergeCell ref="W34:W35"/>
    <mergeCell ref="U38:U39"/>
    <mergeCell ref="V38:V39"/>
    <mergeCell ref="S40:S41"/>
    <mergeCell ref="T40:T41"/>
    <mergeCell ref="S32:S33"/>
    <mergeCell ref="X30:X31"/>
    <mergeCell ref="T32:T33"/>
    <mergeCell ref="S24:S25"/>
    <mergeCell ref="T24:T25"/>
    <mergeCell ref="W42:W43"/>
    <mergeCell ref="Q42:Q43"/>
    <mergeCell ref="R42:R43"/>
    <mergeCell ref="S42:S43"/>
    <mergeCell ref="T42:T43"/>
    <mergeCell ref="S36:S37"/>
    <mergeCell ref="T36:T37"/>
    <mergeCell ref="Q38:Q39"/>
    <mergeCell ref="R38:R39"/>
    <mergeCell ref="S38:S39"/>
    <mergeCell ref="T38:T39"/>
    <mergeCell ref="Q34:Q35"/>
    <mergeCell ref="R34:R35"/>
    <mergeCell ref="S34:S35"/>
    <mergeCell ref="T34:T35"/>
    <mergeCell ref="S28:S29"/>
    <mergeCell ref="T28:T29"/>
    <mergeCell ref="Q30:Q31"/>
    <mergeCell ref="R30:R31"/>
    <mergeCell ref="S30:S31"/>
    <mergeCell ref="T30:T31"/>
    <mergeCell ref="Q26:Q27"/>
    <mergeCell ref="R26:R27"/>
    <mergeCell ref="S26:S27"/>
    <mergeCell ref="T26:T27"/>
    <mergeCell ref="N44:N45"/>
    <mergeCell ref="O44:O45"/>
    <mergeCell ref="P44:P45"/>
    <mergeCell ref="Q24:Q25"/>
    <mergeCell ref="R24:R25"/>
    <mergeCell ref="Q28:Q29"/>
    <mergeCell ref="R28:R29"/>
    <mergeCell ref="Q32:Q33"/>
    <mergeCell ref="R32:R33"/>
    <mergeCell ref="Q36:Q37"/>
    <mergeCell ref="R36:R37"/>
    <mergeCell ref="Q40:Q41"/>
    <mergeCell ref="R40:R41"/>
    <mergeCell ref="Q44:Q45"/>
    <mergeCell ref="R44:R45"/>
    <mergeCell ref="N40:N41"/>
    <mergeCell ref="O40:O41"/>
    <mergeCell ref="P40:P41"/>
    <mergeCell ref="N32:N33"/>
    <mergeCell ref="O32:O33"/>
    <mergeCell ref="N42:N43"/>
    <mergeCell ref="O42:O43"/>
    <mergeCell ref="P42:P43"/>
    <mergeCell ref="N36:N37"/>
    <mergeCell ref="O36:O37"/>
    <mergeCell ref="P36:P37"/>
    <mergeCell ref="M38:M39"/>
    <mergeCell ref="N38:N39"/>
    <mergeCell ref="O38:O39"/>
    <mergeCell ref="P38:P39"/>
    <mergeCell ref="M36:M37"/>
    <mergeCell ref="M40:M41"/>
    <mergeCell ref="P34:P35"/>
    <mergeCell ref="N28:N29"/>
    <mergeCell ref="O28:O29"/>
    <mergeCell ref="P28:P29"/>
    <mergeCell ref="M30:M31"/>
    <mergeCell ref="N30:N31"/>
    <mergeCell ref="O30:O31"/>
    <mergeCell ref="P30:P31"/>
    <mergeCell ref="M32:M33"/>
    <mergeCell ref="AJ5:AJ9"/>
    <mergeCell ref="Q22:Q23"/>
    <mergeCell ref="R22:R23"/>
    <mergeCell ref="L34:L35"/>
    <mergeCell ref="I36:I37"/>
    <mergeCell ref="J36:J37"/>
    <mergeCell ref="K36:K37"/>
    <mergeCell ref="L36:L37"/>
    <mergeCell ref="I26:I27"/>
    <mergeCell ref="J26:J27"/>
    <mergeCell ref="K26:K27"/>
    <mergeCell ref="L26:L27"/>
    <mergeCell ref="P24:P25"/>
    <mergeCell ref="M26:M27"/>
    <mergeCell ref="N26:N27"/>
    <mergeCell ref="O26:O27"/>
    <mergeCell ref="P26:P27"/>
    <mergeCell ref="M24:M25"/>
    <mergeCell ref="I24:I25"/>
    <mergeCell ref="O24:O25"/>
    <mergeCell ref="P32:P33"/>
    <mergeCell ref="M34:M35"/>
    <mergeCell ref="N34:N35"/>
    <mergeCell ref="O34:O35"/>
    <mergeCell ref="AK5:AK9"/>
    <mergeCell ref="I7:L8"/>
    <mergeCell ref="M7:P8"/>
    <mergeCell ref="Q7:T8"/>
    <mergeCell ref="U7:Y8"/>
    <mergeCell ref="Z7:AC8"/>
    <mergeCell ref="AD7:AI8"/>
    <mergeCell ref="E22:E23"/>
    <mergeCell ref="F22:F23"/>
    <mergeCell ref="G22:G23"/>
    <mergeCell ref="H22:H23"/>
    <mergeCell ref="I22:I23"/>
    <mergeCell ref="J22:J23"/>
    <mergeCell ref="K22:K23"/>
    <mergeCell ref="I5:P6"/>
    <mergeCell ref="Q5:Y6"/>
    <mergeCell ref="Z5:AI6"/>
    <mergeCell ref="S22:S23"/>
    <mergeCell ref="T22:T23"/>
    <mergeCell ref="X22:X23"/>
    <mergeCell ref="AD22:AD23"/>
    <mergeCell ref="AE22:AE23"/>
    <mergeCell ref="AF22:AF23"/>
    <mergeCell ref="P22:P23"/>
    <mergeCell ref="N24:N25"/>
    <mergeCell ref="J24:J25"/>
    <mergeCell ref="K24:K25"/>
    <mergeCell ref="L24:L25"/>
    <mergeCell ref="D26:D27"/>
    <mergeCell ref="D28:D29"/>
    <mergeCell ref="D30:D31"/>
    <mergeCell ref="D32:D33"/>
    <mergeCell ref="L28:L29"/>
    <mergeCell ref="I30:I31"/>
    <mergeCell ref="J30:J31"/>
    <mergeCell ref="K30:K31"/>
    <mergeCell ref="L30:L31"/>
    <mergeCell ref="E28:E29"/>
    <mergeCell ref="F28:F29"/>
    <mergeCell ref="G28:G29"/>
    <mergeCell ref="H28:H29"/>
    <mergeCell ref="I28:I29"/>
    <mergeCell ref="E30:E31"/>
    <mergeCell ref="M28:M29"/>
    <mergeCell ref="E26:E27"/>
    <mergeCell ref="F26:F27"/>
    <mergeCell ref="G26:G27"/>
    <mergeCell ref="H26:H27"/>
    <mergeCell ref="A47:C47"/>
    <mergeCell ref="L22:L23"/>
    <mergeCell ref="M22:M23"/>
    <mergeCell ref="O22:O23"/>
    <mergeCell ref="N22:N23"/>
    <mergeCell ref="K28:K29"/>
    <mergeCell ref="F34:F35"/>
    <mergeCell ref="G34:G35"/>
    <mergeCell ref="H34:H35"/>
    <mergeCell ref="E36:E37"/>
    <mergeCell ref="F36:F37"/>
    <mergeCell ref="G36:G37"/>
    <mergeCell ref="H36:H37"/>
    <mergeCell ref="D34:D35"/>
    <mergeCell ref="F30:F31"/>
    <mergeCell ref="G30:G31"/>
    <mergeCell ref="H30:H31"/>
    <mergeCell ref="E32:E33"/>
    <mergeCell ref="F32:F33"/>
    <mergeCell ref="D36:D37"/>
    <mergeCell ref="D38:D39"/>
    <mergeCell ref="D40:D41"/>
    <mergeCell ref="D42:D43"/>
    <mergeCell ref="J28:J29"/>
    <mergeCell ref="D22:D23"/>
    <mergeCell ref="D24:D25"/>
    <mergeCell ref="A10:C10"/>
    <mergeCell ref="A5:A9"/>
    <mergeCell ref="B5:B9"/>
    <mergeCell ref="C5:C9"/>
    <mergeCell ref="D5:H8"/>
    <mergeCell ref="A21:C21"/>
    <mergeCell ref="G32:G33"/>
    <mergeCell ref="H32:H33"/>
    <mergeCell ref="A20:C20"/>
    <mergeCell ref="E24:E25"/>
    <mergeCell ref="F24:F25"/>
    <mergeCell ref="G24:G25"/>
    <mergeCell ref="H24:H25"/>
    <mergeCell ref="E40:E41"/>
    <mergeCell ref="F40:F41"/>
    <mergeCell ref="G40:G41"/>
    <mergeCell ref="M44:M45"/>
    <mergeCell ref="I32:I33"/>
    <mergeCell ref="J32:J33"/>
    <mergeCell ref="K32:K33"/>
    <mergeCell ref="L32:L33"/>
    <mergeCell ref="I34:I35"/>
    <mergeCell ref="J34:J35"/>
    <mergeCell ref="E42:E43"/>
    <mergeCell ref="F42:F43"/>
    <mergeCell ref="G42:G43"/>
    <mergeCell ref="E34:E35"/>
    <mergeCell ref="K34:K35"/>
    <mergeCell ref="G38:G39"/>
    <mergeCell ref="H38:H39"/>
    <mergeCell ref="H40:H41"/>
    <mergeCell ref="I38:I39"/>
    <mergeCell ref="J38:J39"/>
    <mergeCell ref="K38:K39"/>
    <mergeCell ref="M42:M43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P64"/>
  <sheetViews>
    <sheetView zoomScale="110" zoomScaleNormal="110" workbookViewId="0">
      <selection activeCell="AA19" sqref="AA19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51" style="24" customWidth="1"/>
    <col min="4" max="4" width="5" style="2" customWidth="1"/>
    <col min="5" max="5" width="3.69140625" style="2" customWidth="1"/>
    <col min="6" max="6" width="3.84375" style="2" customWidth="1"/>
    <col min="7" max="7" width="3.69140625" style="2" customWidth="1"/>
    <col min="8" max="20" width="3.15234375" style="2" customWidth="1"/>
    <col min="21" max="22" width="4.15234375" style="2" customWidth="1"/>
    <col min="23" max="23" width="3.15234375" style="2" customWidth="1"/>
    <col min="24" max="24" width="3.6914062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4.15234375" style="2" customWidth="1"/>
    <col min="30" max="30" width="3.69140625" style="2" customWidth="1"/>
    <col min="31" max="31" width="3.84375" style="2" customWidth="1"/>
    <col min="32" max="32" width="3.15234375" style="2" customWidth="1"/>
    <col min="33" max="33" width="3.69140625" style="2" customWidth="1"/>
    <col min="34" max="34" width="7.3046875" style="2" customWidth="1"/>
    <col min="35" max="35" width="7.3046875" style="6" customWidth="1"/>
    <col min="36" max="16384" width="9.15234375" style="2"/>
  </cols>
  <sheetData>
    <row r="1" spans="1:42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56"/>
    </row>
    <row r="2" spans="1:42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55"/>
    </row>
    <row r="3" spans="1:42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55"/>
    </row>
    <row r="4" spans="1:42" ht="13.3" thickBot="1" x14ac:dyDescent="0.45">
      <c r="A4" s="43" t="s">
        <v>143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57"/>
    </row>
    <row r="5" spans="1:42" s="1" customFormat="1" ht="15.7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62" t="s">
        <v>2</v>
      </c>
      <c r="I5" s="271"/>
      <c r="J5" s="271"/>
      <c r="K5" s="271"/>
      <c r="L5" s="271"/>
      <c r="M5" s="271"/>
      <c r="N5" s="271"/>
      <c r="O5" s="265"/>
      <c r="P5" s="271" t="s">
        <v>7</v>
      </c>
      <c r="Q5" s="271"/>
      <c r="R5" s="271"/>
      <c r="S5" s="271"/>
      <c r="T5" s="271"/>
      <c r="U5" s="271"/>
      <c r="V5" s="271"/>
      <c r="W5" s="271"/>
      <c r="X5" s="265"/>
      <c r="Y5" s="262" t="s">
        <v>10</v>
      </c>
      <c r="Z5" s="271"/>
      <c r="AA5" s="271"/>
      <c r="AB5" s="271"/>
      <c r="AC5" s="271"/>
      <c r="AD5" s="271"/>
      <c r="AE5" s="271"/>
      <c r="AF5" s="271"/>
      <c r="AG5" s="265"/>
      <c r="AH5" s="323" t="s">
        <v>31</v>
      </c>
      <c r="AI5" s="310" t="s">
        <v>28</v>
      </c>
      <c r="AK5" s="2"/>
    </row>
    <row r="6" spans="1:42" s="1" customFormat="1" ht="8.25" customHeight="1" x14ac:dyDescent="0.4">
      <c r="A6" s="263"/>
      <c r="B6" s="269"/>
      <c r="C6" s="266"/>
      <c r="D6" s="263"/>
      <c r="E6" s="272"/>
      <c r="F6" s="272"/>
      <c r="G6" s="272"/>
      <c r="H6" s="263"/>
      <c r="I6" s="272"/>
      <c r="J6" s="272"/>
      <c r="K6" s="272"/>
      <c r="L6" s="272"/>
      <c r="M6" s="272"/>
      <c r="N6" s="272"/>
      <c r="O6" s="266"/>
      <c r="P6" s="272"/>
      <c r="Q6" s="272"/>
      <c r="R6" s="272"/>
      <c r="S6" s="272"/>
      <c r="T6" s="272"/>
      <c r="U6" s="272"/>
      <c r="V6" s="272"/>
      <c r="W6" s="272"/>
      <c r="X6" s="266"/>
      <c r="Y6" s="263"/>
      <c r="Z6" s="272"/>
      <c r="AA6" s="272"/>
      <c r="AB6" s="272"/>
      <c r="AC6" s="272"/>
      <c r="AD6" s="272"/>
      <c r="AE6" s="272"/>
      <c r="AF6" s="272"/>
      <c r="AG6" s="266"/>
      <c r="AH6" s="324"/>
      <c r="AI6" s="311"/>
      <c r="AL6" s="2"/>
      <c r="AM6" s="2"/>
      <c r="AN6" s="2"/>
      <c r="AO6" s="2"/>
      <c r="AP6" s="2"/>
    </row>
    <row r="7" spans="1:42" s="1" customFormat="1" ht="15.75" customHeight="1" x14ac:dyDescent="0.4">
      <c r="A7" s="263"/>
      <c r="B7" s="269"/>
      <c r="C7" s="266"/>
      <c r="D7" s="263"/>
      <c r="E7" s="272"/>
      <c r="F7" s="272"/>
      <c r="G7" s="272"/>
      <c r="H7" s="263" t="s">
        <v>4</v>
      </c>
      <c r="I7" s="272"/>
      <c r="J7" s="272"/>
      <c r="K7" s="272"/>
      <c r="L7" s="313" t="s">
        <v>6</v>
      </c>
      <c r="M7" s="314"/>
      <c r="N7" s="314"/>
      <c r="O7" s="315"/>
      <c r="P7" s="318" t="s">
        <v>8</v>
      </c>
      <c r="Q7" s="314"/>
      <c r="R7" s="314"/>
      <c r="S7" s="319"/>
      <c r="T7" s="272" t="s">
        <v>9</v>
      </c>
      <c r="U7" s="272"/>
      <c r="V7" s="272"/>
      <c r="W7" s="272"/>
      <c r="X7" s="266"/>
      <c r="Y7" s="263" t="s">
        <v>11</v>
      </c>
      <c r="Z7" s="272"/>
      <c r="AA7" s="272"/>
      <c r="AB7" s="272"/>
      <c r="AC7" s="272"/>
      <c r="AD7" s="272" t="s">
        <v>12</v>
      </c>
      <c r="AE7" s="272"/>
      <c r="AF7" s="272"/>
      <c r="AG7" s="266"/>
      <c r="AH7" s="324"/>
      <c r="AI7" s="311"/>
      <c r="AL7" s="2"/>
      <c r="AM7" s="2"/>
      <c r="AN7" s="2"/>
      <c r="AO7" s="2"/>
      <c r="AP7" s="2"/>
    </row>
    <row r="8" spans="1:42" s="1" customFormat="1" ht="9" customHeight="1" x14ac:dyDescent="0.4">
      <c r="A8" s="263"/>
      <c r="B8" s="269"/>
      <c r="C8" s="266"/>
      <c r="D8" s="263"/>
      <c r="E8" s="272"/>
      <c r="F8" s="272"/>
      <c r="G8" s="272"/>
      <c r="H8" s="263"/>
      <c r="I8" s="272"/>
      <c r="J8" s="272"/>
      <c r="K8" s="272"/>
      <c r="L8" s="316"/>
      <c r="M8" s="290"/>
      <c r="N8" s="290"/>
      <c r="O8" s="317"/>
      <c r="P8" s="289"/>
      <c r="Q8" s="290"/>
      <c r="R8" s="290"/>
      <c r="S8" s="320"/>
      <c r="T8" s="272"/>
      <c r="U8" s="272"/>
      <c r="V8" s="272"/>
      <c r="W8" s="272"/>
      <c r="X8" s="266"/>
      <c r="Y8" s="263"/>
      <c r="Z8" s="272"/>
      <c r="AA8" s="272"/>
      <c r="AB8" s="272"/>
      <c r="AC8" s="272"/>
      <c r="AD8" s="272"/>
      <c r="AE8" s="272"/>
      <c r="AF8" s="272"/>
      <c r="AG8" s="266"/>
      <c r="AH8" s="324"/>
      <c r="AI8" s="311"/>
      <c r="AL8" s="2"/>
      <c r="AM8" s="2"/>
      <c r="AN8" s="2"/>
      <c r="AO8" s="2"/>
      <c r="AP8" s="2"/>
    </row>
    <row r="9" spans="1:42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35</v>
      </c>
      <c r="H9" s="39" t="s">
        <v>27</v>
      </c>
      <c r="I9" s="40" t="s">
        <v>34</v>
      </c>
      <c r="J9" s="40" t="s">
        <v>5</v>
      </c>
      <c r="K9" s="40" t="s">
        <v>30</v>
      </c>
      <c r="L9" s="39" t="s">
        <v>27</v>
      </c>
      <c r="M9" s="40" t="s">
        <v>34</v>
      </c>
      <c r="N9" s="40" t="s">
        <v>5</v>
      </c>
      <c r="O9" s="41" t="s">
        <v>30</v>
      </c>
      <c r="P9" s="39" t="s">
        <v>27</v>
      </c>
      <c r="Q9" s="40" t="s">
        <v>34</v>
      </c>
      <c r="R9" s="40" t="s">
        <v>5</v>
      </c>
      <c r="S9" s="40" t="s">
        <v>30</v>
      </c>
      <c r="T9" s="39" t="s">
        <v>27</v>
      </c>
      <c r="U9" s="40" t="s">
        <v>34</v>
      </c>
      <c r="V9" s="40" t="s">
        <v>35</v>
      </c>
      <c r="W9" s="40" t="s">
        <v>5</v>
      </c>
      <c r="X9" s="40" t="s">
        <v>30</v>
      </c>
      <c r="Y9" s="39" t="s">
        <v>27</v>
      </c>
      <c r="Z9" s="40" t="s">
        <v>34</v>
      </c>
      <c r="AA9" s="40" t="s">
        <v>35</v>
      </c>
      <c r="AB9" s="40" t="s">
        <v>5</v>
      </c>
      <c r="AC9" s="40" t="s">
        <v>30</v>
      </c>
      <c r="AD9" s="40" t="s">
        <v>34</v>
      </c>
      <c r="AE9" s="40" t="s">
        <v>35</v>
      </c>
      <c r="AF9" s="40" t="s">
        <v>5</v>
      </c>
      <c r="AG9" s="40" t="s">
        <v>30</v>
      </c>
      <c r="AH9" s="325"/>
      <c r="AI9" s="312"/>
      <c r="AL9" s="2"/>
      <c r="AM9" s="2"/>
      <c r="AN9" s="2"/>
      <c r="AO9" s="2"/>
      <c r="AP9" s="2"/>
    </row>
    <row r="10" spans="1:42" ht="18" customHeight="1" thickBot="1" x14ac:dyDescent="0.45">
      <c r="A10" s="285" t="s">
        <v>21</v>
      </c>
      <c r="B10" s="286"/>
      <c r="C10" s="28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82"/>
    </row>
    <row r="11" spans="1:42" ht="15.75" customHeight="1" x14ac:dyDescent="0.35">
      <c r="A11" s="13">
        <v>1</v>
      </c>
      <c r="B11" s="3" t="s">
        <v>144</v>
      </c>
      <c r="C11" s="36" t="s">
        <v>145</v>
      </c>
      <c r="D11" s="73">
        <f>SUM(E11:H11)</f>
        <v>27</v>
      </c>
      <c r="E11" s="10">
        <v>9</v>
      </c>
      <c r="F11" s="11">
        <v>18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>
        <v>9</v>
      </c>
      <c r="U11" s="11">
        <v>18</v>
      </c>
      <c r="V11" s="11"/>
      <c r="W11" s="11">
        <v>3</v>
      </c>
      <c r="X11" s="12" t="s">
        <v>325</v>
      </c>
      <c r="Y11" s="10"/>
      <c r="Z11" s="11"/>
      <c r="AA11" s="11"/>
      <c r="AB11" s="11"/>
      <c r="AC11" s="12"/>
      <c r="AD11" s="11"/>
      <c r="AE11" s="11"/>
      <c r="AF11" s="11"/>
      <c r="AG11" s="12"/>
      <c r="AH11" s="65">
        <f t="shared" ref="AH11:AH20" si="0">SUM(J11,N11,R11,W11,AB11,AF11)</f>
        <v>3</v>
      </c>
      <c r="AI11" s="81">
        <v>3</v>
      </c>
    </row>
    <row r="12" spans="1:42" ht="15.75" customHeight="1" x14ac:dyDescent="0.35">
      <c r="A12" s="13">
        <v>2</v>
      </c>
      <c r="B12" s="3" t="s">
        <v>146</v>
      </c>
      <c r="C12" s="36" t="s">
        <v>147</v>
      </c>
      <c r="D12" s="51">
        <f t="shared" ref="D12:D20" si="1">SUM(E12:H12)</f>
        <v>27</v>
      </c>
      <c r="E12" s="13">
        <v>9</v>
      </c>
      <c r="F12" s="3">
        <v>18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9</v>
      </c>
      <c r="U12" s="3">
        <v>18</v>
      </c>
      <c r="V12" s="3"/>
      <c r="W12" s="3">
        <v>4</v>
      </c>
      <c r="X12" s="14" t="s">
        <v>325</v>
      </c>
      <c r="Y12" s="13"/>
      <c r="Z12" s="3"/>
      <c r="AA12" s="3"/>
      <c r="AB12" s="3"/>
      <c r="AC12" s="14"/>
      <c r="AD12" s="3"/>
      <c r="AE12" s="3"/>
      <c r="AF12" s="3"/>
      <c r="AG12" s="14"/>
      <c r="AH12" s="44">
        <f t="shared" si="0"/>
        <v>4</v>
      </c>
      <c r="AI12" s="79">
        <v>4</v>
      </c>
    </row>
    <row r="13" spans="1:42" ht="15.75" customHeight="1" x14ac:dyDescent="0.35">
      <c r="A13" s="13">
        <v>3</v>
      </c>
      <c r="B13" s="3" t="s">
        <v>148</v>
      </c>
      <c r="C13" s="54" t="s">
        <v>149</v>
      </c>
      <c r="D13" s="51">
        <f t="shared" si="1"/>
        <v>18</v>
      </c>
      <c r="E13" s="13">
        <v>18</v>
      </c>
      <c r="F13" s="3"/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18</v>
      </c>
      <c r="U13" s="3"/>
      <c r="V13" s="3"/>
      <c r="W13" s="3">
        <v>2</v>
      </c>
      <c r="X13" s="14" t="s">
        <v>325</v>
      </c>
      <c r="Y13" s="13"/>
      <c r="Z13" s="3"/>
      <c r="AA13" s="3"/>
      <c r="AB13" s="3"/>
      <c r="AC13" s="14"/>
      <c r="AD13" s="3"/>
      <c r="AE13" s="3"/>
      <c r="AF13" s="3"/>
      <c r="AG13" s="14"/>
      <c r="AH13" s="8">
        <f t="shared" si="0"/>
        <v>2</v>
      </c>
      <c r="AI13" s="79">
        <v>2</v>
      </c>
    </row>
    <row r="14" spans="1:42" ht="15.75" customHeight="1" x14ac:dyDescent="0.35">
      <c r="A14" s="13">
        <v>4</v>
      </c>
      <c r="B14" s="3" t="s">
        <v>150</v>
      </c>
      <c r="C14" s="54" t="s">
        <v>436</v>
      </c>
      <c r="D14" s="66">
        <f t="shared" si="1"/>
        <v>18</v>
      </c>
      <c r="E14" s="13"/>
      <c r="F14" s="3"/>
      <c r="G14" s="3">
        <v>18</v>
      </c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/>
      <c r="U14" s="3"/>
      <c r="V14" s="3">
        <v>18</v>
      </c>
      <c r="W14" s="3">
        <v>3</v>
      </c>
      <c r="X14" s="14" t="s">
        <v>324</v>
      </c>
      <c r="Y14" s="13"/>
      <c r="Z14" s="3"/>
      <c r="AA14" s="3"/>
      <c r="AB14" s="3"/>
      <c r="AC14" s="14"/>
      <c r="AD14" s="3"/>
      <c r="AE14" s="3"/>
      <c r="AF14" s="3"/>
      <c r="AG14" s="14"/>
      <c r="AH14" s="66">
        <f t="shared" si="0"/>
        <v>3</v>
      </c>
      <c r="AI14" s="79"/>
    </row>
    <row r="15" spans="1:42" ht="15.75" customHeight="1" x14ac:dyDescent="0.35">
      <c r="A15" s="13">
        <v>5</v>
      </c>
      <c r="B15" s="3" t="s">
        <v>151</v>
      </c>
      <c r="C15" s="36" t="s">
        <v>152</v>
      </c>
      <c r="D15" s="8">
        <f t="shared" si="1"/>
        <v>18</v>
      </c>
      <c r="E15" s="45"/>
      <c r="F15" s="4"/>
      <c r="G15" s="4">
        <v>18</v>
      </c>
      <c r="H15" s="45"/>
      <c r="I15" s="4"/>
      <c r="J15" s="4"/>
      <c r="K15" s="46"/>
      <c r="L15" s="4"/>
      <c r="M15" s="4"/>
      <c r="N15" s="4"/>
      <c r="O15" s="46"/>
      <c r="P15" s="4"/>
      <c r="Q15" s="4"/>
      <c r="R15" s="4"/>
      <c r="S15" s="46"/>
      <c r="T15" s="45"/>
      <c r="U15" s="4"/>
      <c r="V15" s="4"/>
      <c r="W15" s="4"/>
      <c r="X15" s="46"/>
      <c r="Y15" s="45"/>
      <c r="Z15" s="4"/>
      <c r="AA15" s="4">
        <v>18</v>
      </c>
      <c r="AB15" s="4">
        <v>3</v>
      </c>
      <c r="AC15" s="46" t="s">
        <v>324</v>
      </c>
      <c r="AD15" s="4"/>
      <c r="AE15" s="4"/>
      <c r="AF15" s="4"/>
      <c r="AG15" s="46"/>
      <c r="AH15" s="8">
        <f t="shared" si="0"/>
        <v>3</v>
      </c>
      <c r="AI15" s="79"/>
    </row>
    <row r="16" spans="1:42" ht="15.75" customHeight="1" x14ac:dyDescent="0.35">
      <c r="A16" s="13">
        <v>6</v>
      </c>
      <c r="B16" s="3" t="s">
        <v>153</v>
      </c>
      <c r="C16" s="36" t="s">
        <v>154</v>
      </c>
      <c r="D16" s="8">
        <f t="shared" si="1"/>
        <v>18</v>
      </c>
      <c r="E16" s="45">
        <v>9</v>
      </c>
      <c r="F16" s="4">
        <v>9</v>
      </c>
      <c r="G16" s="4"/>
      <c r="H16" s="45"/>
      <c r="I16" s="4"/>
      <c r="J16" s="4"/>
      <c r="K16" s="46"/>
      <c r="L16" s="4"/>
      <c r="M16" s="4"/>
      <c r="N16" s="4"/>
      <c r="O16" s="46"/>
      <c r="P16" s="4"/>
      <c r="Q16" s="4"/>
      <c r="R16" s="4"/>
      <c r="S16" s="46"/>
      <c r="T16" s="45"/>
      <c r="U16" s="4"/>
      <c r="V16" s="4"/>
      <c r="W16" s="4"/>
      <c r="X16" s="46"/>
      <c r="Y16" s="45">
        <v>9</v>
      </c>
      <c r="Z16" s="4">
        <v>9</v>
      </c>
      <c r="AA16" s="4"/>
      <c r="AB16" s="4">
        <v>3</v>
      </c>
      <c r="AC16" s="46" t="s">
        <v>325</v>
      </c>
      <c r="AD16" s="4"/>
      <c r="AE16" s="4"/>
      <c r="AF16" s="4"/>
      <c r="AG16" s="46"/>
      <c r="AH16" s="66">
        <f t="shared" si="0"/>
        <v>3</v>
      </c>
      <c r="AI16" s="79">
        <v>3</v>
      </c>
    </row>
    <row r="17" spans="1:36" ht="15.75" customHeight="1" x14ac:dyDescent="0.35">
      <c r="A17" s="13">
        <v>7</v>
      </c>
      <c r="B17" s="3" t="s">
        <v>155</v>
      </c>
      <c r="C17" s="54" t="s">
        <v>156</v>
      </c>
      <c r="D17" s="129">
        <f t="shared" si="1"/>
        <v>18</v>
      </c>
      <c r="E17" s="45"/>
      <c r="F17" s="4">
        <v>18</v>
      </c>
      <c r="G17" s="4"/>
      <c r="H17" s="45"/>
      <c r="I17" s="4"/>
      <c r="J17" s="4"/>
      <c r="K17" s="46"/>
      <c r="L17" s="4"/>
      <c r="M17" s="4"/>
      <c r="N17" s="4"/>
      <c r="O17" s="46"/>
      <c r="P17" s="4"/>
      <c r="Q17" s="4"/>
      <c r="R17" s="4"/>
      <c r="S17" s="46"/>
      <c r="T17" s="45"/>
      <c r="U17" s="4"/>
      <c r="V17" s="4"/>
      <c r="W17" s="4"/>
      <c r="X17" s="46"/>
      <c r="Y17" s="45"/>
      <c r="Z17" s="4">
        <v>18</v>
      </c>
      <c r="AA17" s="4"/>
      <c r="AB17" s="4">
        <v>4</v>
      </c>
      <c r="AC17" s="46" t="s">
        <v>325</v>
      </c>
      <c r="AD17" s="4"/>
      <c r="AE17" s="4"/>
      <c r="AF17" s="4"/>
      <c r="AG17" s="46"/>
      <c r="AH17" s="8">
        <f t="shared" si="0"/>
        <v>4</v>
      </c>
      <c r="AI17" s="79">
        <v>4</v>
      </c>
    </row>
    <row r="18" spans="1:36" ht="15.75" customHeight="1" x14ac:dyDescent="0.35">
      <c r="A18" s="13">
        <v>8</v>
      </c>
      <c r="B18" s="3" t="s">
        <v>157</v>
      </c>
      <c r="C18" s="36" t="s">
        <v>158</v>
      </c>
      <c r="D18" s="8">
        <f t="shared" si="1"/>
        <v>18</v>
      </c>
      <c r="E18" s="13"/>
      <c r="F18" s="4"/>
      <c r="G18" s="4">
        <v>18</v>
      </c>
      <c r="H18" s="45"/>
      <c r="I18" s="4"/>
      <c r="J18" s="4"/>
      <c r="K18" s="46"/>
      <c r="L18" s="4"/>
      <c r="M18" s="4"/>
      <c r="N18" s="4"/>
      <c r="O18" s="46"/>
      <c r="P18" s="4"/>
      <c r="Q18" s="4"/>
      <c r="R18" s="4"/>
      <c r="S18" s="46"/>
      <c r="T18" s="45"/>
      <c r="U18" s="4"/>
      <c r="V18" s="4"/>
      <c r="W18" s="4"/>
      <c r="X18" s="46"/>
      <c r="Y18" s="45"/>
      <c r="Z18" s="4"/>
      <c r="AA18" s="4">
        <v>18</v>
      </c>
      <c r="AB18" s="4">
        <v>4</v>
      </c>
      <c r="AC18" s="46" t="s">
        <v>324</v>
      </c>
      <c r="AD18" s="4"/>
      <c r="AE18" s="4"/>
      <c r="AF18" s="4"/>
      <c r="AG18" s="46"/>
      <c r="AH18" s="51">
        <f t="shared" si="0"/>
        <v>4</v>
      </c>
      <c r="AI18" s="79">
        <v>4</v>
      </c>
    </row>
    <row r="19" spans="1:36" ht="15.75" customHeight="1" x14ac:dyDescent="0.35">
      <c r="A19" s="13">
        <v>9</v>
      </c>
      <c r="B19" s="3" t="s">
        <v>159</v>
      </c>
      <c r="C19" s="36" t="s">
        <v>94</v>
      </c>
      <c r="D19" s="8">
        <f t="shared" si="1"/>
        <v>9</v>
      </c>
      <c r="E19" s="45"/>
      <c r="F19" s="4">
        <v>9</v>
      </c>
      <c r="G19" s="4"/>
      <c r="H19" s="45"/>
      <c r="I19" s="4"/>
      <c r="J19" s="4"/>
      <c r="K19" s="46"/>
      <c r="L19" s="4"/>
      <c r="M19" s="4"/>
      <c r="N19" s="4"/>
      <c r="O19" s="46"/>
      <c r="P19" s="4"/>
      <c r="Q19" s="4"/>
      <c r="R19" s="4"/>
      <c r="S19" s="46"/>
      <c r="T19" s="45"/>
      <c r="U19" s="4"/>
      <c r="V19" s="4"/>
      <c r="W19" s="4"/>
      <c r="X19" s="46"/>
      <c r="Y19" s="45"/>
      <c r="Z19" s="4">
        <v>9</v>
      </c>
      <c r="AA19" s="4"/>
      <c r="AB19" s="4">
        <v>2</v>
      </c>
      <c r="AC19" s="46" t="s">
        <v>324</v>
      </c>
      <c r="AD19" s="4"/>
      <c r="AE19" s="4"/>
      <c r="AF19" s="4"/>
      <c r="AG19" s="46"/>
      <c r="AH19" s="8">
        <f t="shared" si="0"/>
        <v>2</v>
      </c>
      <c r="AI19" s="79"/>
    </row>
    <row r="20" spans="1:36" ht="15.75" customHeight="1" thickBot="1" x14ac:dyDescent="0.4">
      <c r="A20" s="13">
        <v>10</v>
      </c>
      <c r="B20" s="3" t="s">
        <v>160</v>
      </c>
      <c r="C20" s="36" t="s">
        <v>161</v>
      </c>
      <c r="D20" s="9">
        <f t="shared" si="1"/>
        <v>18</v>
      </c>
      <c r="E20" s="15"/>
      <c r="F20" s="16">
        <v>18</v>
      </c>
      <c r="G20" s="16"/>
      <c r="H20" s="15"/>
      <c r="I20" s="16"/>
      <c r="J20" s="16"/>
      <c r="K20" s="17"/>
      <c r="L20" s="16"/>
      <c r="M20" s="16"/>
      <c r="N20" s="16"/>
      <c r="O20" s="17"/>
      <c r="P20" s="16"/>
      <c r="Q20" s="16"/>
      <c r="R20" s="16"/>
      <c r="S20" s="17"/>
      <c r="T20" s="15"/>
      <c r="U20" s="16"/>
      <c r="V20" s="16"/>
      <c r="W20" s="16"/>
      <c r="X20" s="17"/>
      <c r="Y20" s="45"/>
      <c r="Z20" s="4"/>
      <c r="AA20" s="4"/>
      <c r="AB20" s="4"/>
      <c r="AC20" s="46"/>
      <c r="AD20" s="4">
        <v>18</v>
      </c>
      <c r="AE20" s="4"/>
      <c r="AF20" s="4">
        <v>3</v>
      </c>
      <c r="AG20" s="46" t="s">
        <v>324</v>
      </c>
      <c r="AH20" s="66">
        <f t="shared" si="0"/>
        <v>3</v>
      </c>
      <c r="AI20" s="80"/>
      <c r="AJ20" s="71"/>
    </row>
    <row r="21" spans="1:36" ht="15.75" customHeight="1" thickBot="1" x14ac:dyDescent="0.4">
      <c r="A21" s="277" t="s">
        <v>330</v>
      </c>
      <c r="B21" s="277"/>
      <c r="C21" s="277"/>
      <c r="D21" s="128">
        <f>SUM(D11:D20)</f>
        <v>189</v>
      </c>
      <c r="E21" s="107">
        <f t="shared" ref="E21:AI21" si="2">SUM(E11:E20)</f>
        <v>45</v>
      </c>
      <c r="F21" s="105">
        <f t="shared" si="2"/>
        <v>90</v>
      </c>
      <c r="G21" s="128">
        <f t="shared" si="2"/>
        <v>54</v>
      </c>
      <c r="H21" s="104">
        <f t="shared" si="2"/>
        <v>0</v>
      </c>
      <c r="I21" s="102">
        <f t="shared" si="2"/>
        <v>0</v>
      </c>
      <c r="J21" s="105">
        <f t="shared" si="2"/>
        <v>0</v>
      </c>
      <c r="K21" s="132"/>
      <c r="L21" s="104">
        <f t="shared" si="2"/>
        <v>0</v>
      </c>
      <c r="M21" s="102">
        <f t="shared" si="2"/>
        <v>0</v>
      </c>
      <c r="N21" s="105">
        <f t="shared" si="2"/>
        <v>0</v>
      </c>
      <c r="O21" s="132"/>
      <c r="P21" s="104">
        <f t="shared" si="2"/>
        <v>0</v>
      </c>
      <c r="Q21" s="102">
        <f t="shared" si="2"/>
        <v>0</v>
      </c>
      <c r="R21" s="105">
        <f t="shared" si="2"/>
        <v>0</v>
      </c>
      <c r="S21" s="132"/>
      <c r="T21" s="104">
        <f t="shared" si="2"/>
        <v>36</v>
      </c>
      <c r="U21" s="105">
        <f t="shared" si="2"/>
        <v>36</v>
      </c>
      <c r="V21" s="105">
        <f t="shared" si="2"/>
        <v>18</v>
      </c>
      <c r="W21" s="105">
        <f t="shared" si="2"/>
        <v>12</v>
      </c>
      <c r="X21" s="135"/>
      <c r="Y21" s="104">
        <f t="shared" si="2"/>
        <v>9</v>
      </c>
      <c r="Z21" s="102">
        <f t="shared" si="2"/>
        <v>36</v>
      </c>
      <c r="AA21" s="102">
        <f t="shared" si="2"/>
        <v>36</v>
      </c>
      <c r="AB21" s="105">
        <f t="shared" si="2"/>
        <v>16</v>
      </c>
      <c r="AC21" s="136"/>
      <c r="AD21" s="107">
        <f t="shared" si="2"/>
        <v>18</v>
      </c>
      <c r="AE21" s="105">
        <f t="shared" si="2"/>
        <v>0</v>
      </c>
      <c r="AF21" s="101">
        <f t="shared" si="2"/>
        <v>3</v>
      </c>
      <c r="AG21" s="136"/>
      <c r="AH21" s="104">
        <f t="shared" si="2"/>
        <v>31</v>
      </c>
      <c r="AI21" s="100">
        <f t="shared" si="2"/>
        <v>20</v>
      </c>
    </row>
    <row r="22" spans="1:36" ht="15.75" customHeight="1" thickBot="1" x14ac:dyDescent="0.45">
      <c r="A22" s="362" t="s">
        <v>22</v>
      </c>
      <c r="B22" s="363"/>
      <c r="C22" s="363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84"/>
    </row>
    <row r="23" spans="1:36" ht="15.75" customHeight="1" x14ac:dyDescent="0.4">
      <c r="A23" s="13">
        <v>1</v>
      </c>
      <c r="B23" s="3" t="s">
        <v>162</v>
      </c>
      <c r="C23" s="75" t="s">
        <v>163</v>
      </c>
      <c r="D23" s="300">
        <f>SUM(E23:G24)</f>
        <v>18</v>
      </c>
      <c r="E23" s="294"/>
      <c r="F23" s="296">
        <v>18</v>
      </c>
      <c r="G23" s="321"/>
      <c r="H23" s="294"/>
      <c r="I23" s="296"/>
      <c r="J23" s="296"/>
      <c r="K23" s="321"/>
      <c r="L23" s="294"/>
      <c r="M23" s="296"/>
      <c r="N23" s="296"/>
      <c r="O23" s="321"/>
      <c r="P23" s="294"/>
      <c r="Q23" s="296"/>
      <c r="R23" s="296"/>
      <c r="S23" s="321"/>
      <c r="T23" s="294"/>
      <c r="U23" s="296"/>
      <c r="V23" s="297"/>
      <c r="W23" s="309"/>
      <c r="X23" s="350"/>
      <c r="Y23" s="352"/>
      <c r="Z23" s="309"/>
      <c r="AA23" s="309"/>
      <c r="AB23" s="309"/>
      <c r="AC23" s="350"/>
      <c r="AD23" s="309">
        <v>18</v>
      </c>
      <c r="AE23" s="309"/>
      <c r="AF23" s="309">
        <v>3</v>
      </c>
      <c r="AG23" s="309" t="s">
        <v>325</v>
      </c>
      <c r="AH23" s="328">
        <f>SUM(J23,N23,R23,W23,AB23,AF23)</f>
        <v>3</v>
      </c>
      <c r="AI23" s="343">
        <v>3</v>
      </c>
    </row>
    <row r="24" spans="1:36" ht="15.75" customHeight="1" x14ac:dyDescent="0.4">
      <c r="A24" s="13">
        <v>2</v>
      </c>
      <c r="B24" s="3" t="s">
        <v>164</v>
      </c>
      <c r="C24" s="76" t="s">
        <v>419</v>
      </c>
      <c r="D24" s="332"/>
      <c r="E24" s="295"/>
      <c r="F24" s="297"/>
      <c r="G24" s="299"/>
      <c r="H24" s="295"/>
      <c r="I24" s="297"/>
      <c r="J24" s="297"/>
      <c r="K24" s="299"/>
      <c r="L24" s="295"/>
      <c r="M24" s="297"/>
      <c r="N24" s="297"/>
      <c r="O24" s="299"/>
      <c r="P24" s="295"/>
      <c r="Q24" s="297"/>
      <c r="R24" s="297"/>
      <c r="S24" s="299"/>
      <c r="T24" s="295"/>
      <c r="U24" s="297"/>
      <c r="V24" s="297"/>
      <c r="W24" s="297"/>
      <c r="X24" s="299"/>
      <c r="Y24" s="295"/>
      <c r="Z24" s="297"/>
      <c r="AA24" s="297"/>
      <c r="AB24" s="297"/>
      <c r="AC24" s="299"/>
      <c r="AD24" s="297"/>
      <c r="AE24" s="297"/>
      <c r="AF24" s="297"/>
      <c r="AG24" s="297"/>
      <c r="AH24" s="329"/>
      <c r="AI24" s="344"/>
    </row>
    <row r="25" spans="1:36" ht="15.75" customHeight="1" x14ac:dyDescent="0.4">
      <c r="A25" s="13">
        <v>3</v>
      </c>
      <c r="B25" s="3" t="s">
        <v>165</v>
      </c>
      <c r="C25" s="75" t="s">
        <v>166</v>
      </c>
      <c r="D25" s="300">
        <f t="shared" ref="D25" si="3">SUM(E25:G26)</f>
        <v>18</v>
      </c>
      <c r="E25" s="295"/>
      <c r="F25" s="297">
        <v>18</v>
      </c>
      <c r="G25" s="299"/>
      <c r="H25" s="295"/>
      <c r="I25" s="297"/>
      <c r="J25" s="297"/>
      <c r="K25" s="299"/>
      <c r="L25" s="295"/>
      <c r="M25" s="297"/>
      <c r="N25" s="297"/>
      <c r="O25" s="299"/>
      <c r="P25" s="295"/>
      <c r="Q25" s="297"/>
      <c r="R25" s="297"/>
      <c r="S25" s="299"/>
      <c r="T25" s="295"/>
      <c r="U25" s="297"/>
      <c r="V25" s="297"/>
      <c r="W25" s="297"/>
      <c r="X25" s="299"/>
      <c r="Y25" s="295"/>
      <c r="Z25" s="297">
        <v>18</v>
      </c>
      <c r="AA25" s="297"/>
      <c r="AB25" s="297">
        <v>2</v>
      </c>
      <c r="AC25" s="299" t="s">
        <v>324</v>
      </c>
      <c r="AD25" s="297"/>
      <c r="AE25" s="297"/>
      <c r="AF25" s="297"/>
      <c r="AG25" s="297"/>
      <c r="AH25" s="332">
        <f>SUM(J25,N25,R25,W25,AB25,AF25)</f>
        <v>2</v>
      </c>
      <c r="AI25" s="333"/>
    </row>
    <row r="26" spans="1:36" ht="15.75" customHeight="1" x14ac:dyDescent="0.4">
      <c r="A26" s="13">
        <v>4</v>
      </c>
      <c r="B26" s="3" t="s">
        <v>167</v>
      </c>
      <c r="C26" s="76" t="s">
        <v>168</v>
      </c>
      <c r="D26" s="332"/>
      <c r="E26" s="295"/>
      <c r="F26" s="297"/>
      <c r="G26" s="299"/>
      <c r="H26" s="295"/>
      <c r="I26" s="297"/>
      <c r="J26" s="297"/>
      <c r="K26" s="299"/>
      <c r="L26" s="295"/>
      <c r="M26" s="297"/>
      <c r="N26" s="297"/>
      <c r="O26" s="299"/>
      <c r="P26" s="295"/>
      <c r="Q26" s="297"/>
      <c r="R26" s="297"/>
      <c r="S26" s="299"/>
      <c r="T26" s="295"/>
      <c r="U26" s="297"/>
      <c r="V26" s="297"/>
      <c r="W26" s="297"/>
      <c r="X26" s="299"/>
      <c r="Y26" s="295"/>
      <c r="Z26" s="297"/>
      <c r="AA26" s="297"/>
      <c r="AB26" s="297"/>
      <c r="AC26" s="299"/>
      <c r="AD26" s="297"/>
      <c r="AE26" s="297"/>
      <c r="AF26" s="297"/>
      <c r="AG26" s="297"/>
      <c r="AH26" s="332"/>
      <c r="AI26" s="333"/>
    </row>
    <row r="27" spans="1:36" ht="15.75" customHeight="1" x14ac:dyDescent="0.4">
      <c r="A27" s="13">
        <v>5</v>
      </c>
      <c r="B27" s="3" t="s">
        <v>169</v>
      </c>
      <c r="C27" s="75" t="s">
        <v>170</v>
      </c>
      <c r="D27" s="300">
        <f t="shared" ref="D27" si="4">SUM(E27:G28)</f>
        <v>18</v>
      </c>
      <c r="E27" s="295"/>
      <c r="F27" s="297">
        <v>18</v>
      </c>
      <c r="G27" s="299"/>
      <c r="H27" s="295"/>
      <c r="I27" s="297"/>
      <c r="J27" s="297"/>
      <c r="K27" s="299"/>
      <c r="L27" s="295"/>
      <c r="M27" s="297"/>
      <c r="N27" s="297"/>
      <c r="O27" s="299"/>
      <c r="P27" s="295"/>
      <c r="Q27" s="297"/>
      <c r="R27" s="297"/>
      <c r="S27" s="299"/>
      <c r="T27" s="295"/>
      <c r="U27" s="297">
        <v>18</v>
      </c>
      <c r="V27" s="297"/>
      <c r="W27" s="297">
        <v>2</v>
      </c>
      <c r="X27" s="299" t="s">
        <v>324</v>
      </c>
      <c r="Y27" s="295"/>
      <c r="Z27" s="297"/>
      <c r="AA27" s="297"/>
      <c r="AB27" s="297"/>
      <c r="AC27" s="299"/>
      <c r="AD27" s="297"/>
      <c r="AE27" s="297"/>
      <c r="AF27" s="297"/>
      <c r="AG27" s="297"/>
      <c r="AH27" s="300">
        <f>SUM(J27,N27,R27,W27,AB27,AF27)</f>
        <v>2</v>
      </c>
      <c r="AI27" s="333">
        <v>2</v>
      </c>
    </row>
    <row r="28" spans="1:36" ht="15.75" customHeight="1" x14ac:dyDescent="0.4">
      <c r="A28" s="13">
        <v>6</v>
      </c>
      <c r="B28" s="3" t="s">
        <v>171</v>
      </c>
      <c r="C28" s="76" t="s">
        <v>172</v>
      </c>
      <c r="D28" s="332"/>
      <c r="E28" s="295"/>
      <c r="F28" s="297"/>
      <c r="G28" s="299"/>
      <c r="H28" s="295"/>
      <c r="I28" s="297"/>
      <c r="J28" s="297"/>
      <c r="K28" s="299"/>
      <c r="L28" s="295"/>
      <c r="M28" s="297"/>
      <c r="N28" s="297"/>
      <c r="O28" s="299"/>
      <c r="P28" s="295"/>
      <c r="Q28" s="297"/>
      <c r="R28" s="297"/>
      <c r="S28" s="299"/>
      <c r="T28" s="295"/>
      <c r="U28" s="297"/>
      <c r="V28" s="297"/>
      <c r="W28" s="297"/>
      <c r="X28" s="299"/>
      <c r="Y28" s="295"/>
      <c r="Z28" s="297"/>
      <c r="AA28" s="297"/>
      <c r="AB28" s="297"/>
      <c r="AC28" s="299"/>
      <c r="AD28" s="297"/>
      <c r="AE28" s="297"/>
      <c r="AF28" s="297"/>
      <c r="AG28" s="297"/>
      <c r="AH28" s="329"/>
      <c r="AI28" s="333"/>
    </row>
    <row r="29" spans="1:36" ht="15.75" customHeight="1" x14ac:dyDescent="0.4">
      <c r="A29" s="13">
        <v>7</v>
      </c>
      <c r="B29" s="3" t="s">
        <v>173</v>
      </c>
      <c r="C29" s="75" t="s">
        <v>120</v>
      </c>
      <c r="D29" s="300">
        <f t="shared" ref="D29" si="5">SUM(E29:G30)</f>
        <v>27</v>
      </c>
      <c r="E29" s="295">
        <v>9</v>
      </c>
      <c r="F29" s="297">
        <v>18</v>
      </c>
      <c r="G29" s="299"/>
      <c r="H29" s="295"/>
      <c r="I29" s="297"/>
      <c r="J29" s="297"/>
      <c r="K29" s="299"/>
      <c r="L29" s="357"/>
      <c r="M29" s="326"/>
      <c r="N29" s="358"/>
      <c r="O29" s="360"/>
      <c r="P29" s="295"/>
      <c r="Q29" s="297"/>
      <c r="R29" s="297"/>
      <c r="S29" s="299"/>
      <c r="T29" s="295">
        <v>9</v>
      </c>
      <c r="U29" s="297">
        <v>18</v>
      </c>
      <c r="V29" s="297"/>
      <c r="W29" s="297">
        <v>4</v>
      </c>
      <c r="X29" s="299" t="s">
        <v>331</v>
      </c>
      <c r="Y29" s="295"/>
      <c r="Z29" s="297"/>
      <c r="AA29" s="297"/>
      <c r="AB29" s="297"/>
      <c r="AC29" s="299"/>
      <c r="AD29" s="297"/>
      <c r="AE29" s="297"/>
      <c r="AF29" s="297"/>
      <c r="AG29" s="272"/>
      <c r="AH29" s="332">
        <f>SUM(J29,N29,R29,W29,AB29,AF29)</f>
        <v>4</v>
      </c>
      <c r="AI29" s="333">
        <v>4</v>
      </c>
    </row>
    <row r="30" spans="1:36" ht="15.75" customHeight="1" x14ac:dyDescent="0.4">
      <c r="A30" s="13">
        <v>8</v>
      </c>
      <c r="B30" s="3" t="s">
        <v>174</v>
      </c>
      <c r="C30" s="76" t="s">
        <v>175</v>
      </c>
      <c r="D30" s="332"/>
      <c r="E30" s="295"/>
      <c r="F30" s="297"/>
      <c r="G30" s="299"/>
      <c r="H30" s="295"/>
      <c r="I30" s="297"/>
      <c r="J30" s="297"/>
      <c r="K30" s="299"/>
      <c r="L30" s="357"/>
      <c r="M30" s="296"/>
      <c r="N30" s="359"/>
      <c r="O30" s="301"/>
      <c r="P30" s="295"/>
      <c r="Q30" s="297"/>
      <c r="R30" s="297"/>
      <c r="S30" s="299"/>
      <c r="T30" s="295"/>
      <c r="U30" s="297"/>
      <c r="V30" s="297"/>
      <c r="W30" s="297"/>
      <c r="X30" s="299"/>
      <c r="Y30" s="295"/>
      <c r="Z30" s="297"/>
      <c r="AA30" s="297"/>
      <c r="AB30" s="297"/>
      <c r="AC30" s="299"/>
      <c r="AD30" s="297"/>
      <c r="AE30" s="297"/>
      <c r="AF30" s="297"/>
      <c r="AG30" s="272"/>
      <c r="AH30" s="332"/>
      <c r="AI30" s="333"/>
    </row>
    <row r="31" spans="1:36" ht="15.75" customHeight="1" x14ac:dyDescent="0.4">
      <c r="A31" s="13">
        <v>9</v>
      </c>
      <c r="B31" s="3" t="s">
        <v>176</v>
      </c>
      <c r="C31" s="75" t="s">
        <v>177</v>
      </c>
      <c r="D31" s="300">
        <f t="shared" ref="D31" si="6">SUM(E31:G32)</f>
        <v>18</v>
      </c>
      <c r="E31" s="295"/>
      <c r="F31" s="297">
        <v>18</v>
      </c>
      <c r="G31" s="299"/>
      <c r="H31" s="295"/>
      <c r="I31" s="297"/>
      <c r="J31" s="297"/>
      <c r="K31" s="299"/>
      <c r="L31" s="353"/>
      <c r="M31" s="326"/>
      <c r="N31" s="298"/>
      <c r="O31" s="301"/>
      <c r="P31" s="295"/>
      <c r="Q31" s="297"/>
      <c r="R31" s="297"/>
      <c r="S31" s="299"/>
      <c r="T31" s="295"/>
      <c r="U31" s="297"/>
      <c r="V31" s="297"/>
      <c r="W31" s="297"/>
      <c r="X31" s="299"/>
      <c r="Y31" s="295"/>
      <c r="Z31" s="297"/>
      <c r="AA31" s="297"/>
      <c r="AB31" s="297"/>
      <c r="AC31" s="299"/>
      <c r="AD31" s="297">
        <v>18</v>
      </c>
      <c r="AE31" s="297"/>
      <c r="AF31" s="297">
        <v>3</v>
      </c>
      <c r="AG31" s="297" t="s">
        <v>331</v>
      </c>
      <c r="AH31" s="300">
        <f>SUM(J31,N31,R31,W31,AB31,AF31)</f>
        <v>3</v>
      </c>
      <c r="AI31" s="333"/>
    </row>
    <row r="32" spans="1:36" ht="15.75" customHeight="1" x14ac:dyDescent="0.4">
      <c r="A32" s="13">
        <v>10</v>
      </c>
      <c r="B32" s="3" t="s">
        <v>178</v>
      </c>
      <c r="C32" s="76" t="s">
        <v>179</v>
      </c>
      <c r="D32" s="332"/>
      <c r="E32" s="295"/>
      <c r="F32" s="297"/>
      <c r="G32" s="299"/>
      <c r="H32" s="295"/>
      <c r="I32" s="297"/>
      <c r="J32" s="297"/>
      <c r="K32" s="299"/>
      <c r="L32" s="354"/>
      <c r="M32" s="296"/>
      <c r="N32" s="294"/>
      <c r="O32" s="301"/>
      <c r="P32" s="295"/>
      <c r="Q32" s="297"/>
      <c r="R32" s="297"/>
      <c r="S32" s="299"/>
      <c r="T32" s="295"/>
      <c r="U32" s="297"/>
      <c r="V32" s="297"/>
      <c r="W32" s="297"/>
      <c r="X32" s="299"/>
      <c r="Y32" s="295"/>
      <c r="Z32" s="297"/>
      <c r="AA32" s="297"/>
      <c r="AB32" s="297"/>
      <c r="AC32" s="299"/>
      <c r="AD32" s="297"/>
      <c r="AE32" s="297"/>
      <c r="AF32" s="297"/>
      <c r="AG32" s="297"/>
      <c r="AH32" s="329"/>
      <c r="AI32" s="333"/>
    </row>
    <row r="33" spans="1:36" ht="15.75" customHeight="1" x14ac:dyDescent="0.4">
      <c r="A33" s="13">
        <v>11</v>
      </c>
      <c r="B33" s="3" t="s">
        <v>180</v>
      </c>
      <c r="C33" s="75" t="s">
        <v>181</v>
      </c>
      <c r="D33" s="300">
        <f t="shared" ref="D33" si="7">SUM(E33:G34)</f>
        <v>9</v>
      </c>
      <c r="E33" s="295"/>
      <c r="F33" s="297">
        <v>9</v>
      </c>
      <c r="G33" s="299"/>
      <c r="H33" s="295"/>
      <c r="I33" s="297"/>
      <c r="J33" s="297"/>
      <c r="K33" s="299"/>
      <c r="L33" s="354"/>
      <c r="M33" s="355"/>
      <c r="N33" s="356"/>
      <c r="O33" s="301"/>
      <c r="P33" s="295"/>
      <c r="Q33" s="297"/>
      <c r="R33" s="297"/>
      <c r="S33" s="299"/>
      <c r="T33" s="295"/>
      <c r="U33" s="297">
        <v>9</v>
      </c>
      <c r="V33" s="297"/>
      <c r="W33" s="297">
        <v>2</v>
      </c>
      <c r="X33" s="299" t="s">
        <v>324</v>
      </c>
      <c r="Y33" s="295"/>
      <c r="Z33" s="297"/>
      <c r="AA33" s="297"/>
      <c r="AB33" s="297"/>
      <c r="AC33" s="299"/>
      <c r="AD33" s="297"/>
      <c r="AE33" s="297"/>
      <c r="AF33" s="297"/>
      <c r="AG33" s="297"/>
      <c r="AH33" s="332">
        <f>SUM(J33,N33,R33,W33,AB33,AF33)</f>
        <v>2</v>
      </c>
      <c r="AI33" s="334"/>
      <c r="AJ33" s="71"/>
    </row>
    <row r="34" spans="1:36" ht="15.75" customHeight="1" x14ac:dyDescent="0.4">
      <c r="A34" s="13">
        <v>12</v>
      </c>
      <c r="B34" s="3" t="s">
        <v>182</v>
      </c>
      <c r="C34" s="76" t="s">
        <v>183</v>
      </c>
      <c r="D34" s="332"/>
      <c r="E34" s="295"/>
      <c r="F34" s="297"/>
      <c r="G34" s="299"/>
      <c r="H34" s="295"/>
      <c r="I34" s="297"/>
      <c r="J34" s="297"/>
      <c r="K34" s="299"/>
      <c r="L34" s="354"/>
      <c r="M34" s="296"/>
      <c r="N34" s="294"/>
      <c r="O34" s="301"/>
      <c r="P34" s="295"/>
      <c r="Q34" s="297"/>
      <c r="R34" s="297"/>
      <c r="S34" s="299"/>
      <c r="T34" s="295"/>
      <c r="U34" s="297"/>
      <c r="V34" s="297"/>
      <c r="W34" s="297"/>
      <c r="X34" s="299"/>
      <c r="Y34" s="295"/>
      <c r="Z34" s="297"/>
      <c r="AA34" s="297"/>
      <c r="AB34" s="297"/>
      <c r="AC34" s="299"/>
      <c r="AD34" s="297"/>
      <c r="AE34" s="297"/>
      <c r="AF34" s="297"/>
      <c r="AG34" s="297"/>
      <c r="AH34" s="332"/>
      <c r="AI34" s="334"/>
      <c r="AJ34" s="71"/>
    </row>
    <row r="35" spans="1:36" ht="15.75" customHeight="1" x14ac:dyDescent="0.4">
      <c r="A35" s="13">
        <v>13</v>
      </c>
      <c r="B35" s="3" t="s">
        <v>184</v>
      </c>
      <c r="C35" s="75" t="s">
        <v>415</v>
      </c>
      <c r="D35" s="300">
        <f t="shared" ref="D35" si="8">SUM(E35:G36)</f>
        <v>18</v>
      </c>
      <c r="E35" s="295"/>
      <c r="F35" s="297"/>
      <c r="G35" s="299">
        <v>18</v>
      </c>
      <c r="H35" s="295"/>
      <c r="I35" s="297"/>
      <c r="J35" s="297"/>
      <c r="K35" s="299"/>
      <c r="L35" s="354"/>
      <c r="M35" s="326"/>
      <c r="N35" s="298"/>
      <c r="O35" s="301"/>
      <c r="P35" s="295"/>
      <c r="Q35" s="297"/>
      <c r="R35" s="297"/>
      <c r="S35" s="299"/>
      <c r="T35" s="295"/>
      <c r="U35" s="297"/>
      <c r="V35" s="297"/>
      <c r="W35" s="297"/>
      <c r="X35" s="299"/>
      <c r="Y35" s="295"/>
      <c r="Z35" s="297"/>
      <c r="AA35" s="297"/>
      <c r="AB35" s="297"/>
      <c r="AC35" s="299"/>
      <c r="AD35" s="297"/>
      <c r="AE35" s="297">
        <v>18</v>
      </c>
      <c r="AF35" s="297">
        <v>3</v>
      </c>
      <c r="AG35" s="297" t="s">
        <v>331</v>
      </c>
      <c r="AH35" s="300">
        <f>SUM(J35,N35,R35,W35,AB35,AF35)</f>
        <v>3</v>
      </c>
      <c r="AI35" s="345"/>
      <c r="AJ35" s="71"/>
    </row>
    <row r="36" spans="1:36" ht="15.75" customHeight="1" x14ac:dyDescent="0.4">
      <c r="A36" s="13">
        <v>14</v>
      </c>
      <c r="B36" s="3" t="s">
        <v>185</v>
      </c>
      <c r="C36" s="76" t="s">
        <v>416</v>
      </c>
      <c r="D36" s="332"/>
      <c r="E36" s="295"/>
      <c r="F36" s="297"/>
      <c r="G36" s="299"/>
      <c r="H36" s="295"/>
      <c r="I36" s="297"/>
      <c r="J36" s="297"/>
      <c r="K36" s="299"/>
      <c r="L36" s="354"/>
      <c r="M36" s="296"/>
      <c r="N36" s="294"/>
      <c r="O36" s="301"/>
      <c r="P36" s="295"/>
      <c r="Q36" s="297"/>
      <c r="R36" s="297"/>
      <c r="S36" s="299"/>
      <c r="T36" s="295"/>
      <c r="U36" s="297"/>
      <c r="V36" s="297"/>
      <c r="W36" s="297"/>
      <c r="X36" s="299"/>
      <c r="Y36" s="295"/>
      <c r="Z36" s="297"/>
      <c r="AA36" s="297"/>
      <c r="AB36" s="297"/>
      <c r="AC36" s="299"/>
      <c r="AD36" s="297"/>
      <c r="AE36" s="297"/>
      <c r="AF36" s="297"/>
      <c r="AG36" s="297"/>
      <c r="AH36" s="329"/>
      <c r="AI36" s="334"/>
      <c r="AJ36" s="71"/>
    </row>
    <row r="37" spans="1:36" ht="15.75" customHeight="1" x14ac:dyDescent="0.4">
      <c r="A37" s="13">
        <v>15</v>
      </c>
      <c r="B37" s="3" t="s">
        <v>186</v>
      </c>
      <c r="C37" s="75" t="s">
        <v>187</v>
      </c>
      <c r="D37" s="300">
        <f t="shared" ref="D37" si="9">SUM(E37:G38)</f>
        <v>18</v>
      </c>
      <c r="E37" s="295"/>
      <c r="F37" s="297">
        <v>18</v>
      </c>
      <c r="G37" s="299"/>
      <c r="H37" s="295"/>
      <c r="I37" s="297"/>
      <c r="J37" s="297"/>
      <c r="K37" s="299"/>
      <c r="L37" s="295"/>
      <c r="M37" s="296"/>
      <c r="N37" s="296"/>
      <c r="O37" s="299"/>
      <c r="P37" s="295"/>
      <c r="Q37" s="297"/>
      <c r="R37" s="297"/>
      <c r="S37" s="299"/>
      <c r="T37" s="295"/>
      <c r="U37" s="297"/>
      <c r="V37" s="297"/>
      <c r="W37" s="297"/>
      <c r="X37" s="299"/>
      <c r="Y37" s="295"/>
      <c r="Z37" s="297"/>
      <c r="AA37" s="297"/>
      <c r="AB37" s="297"/>
      <c r="AC37" s="299"/>
      <c r="AD37" s="297">
        <v>18</v>
      </c>
      <c r="AE37" s="297"/>
      <c r="AF37" s="297">
        <v>3</v>
      </c>
      <c r="AG37" s="297" t="s">
        <v>324</v>
      </c>
      <c r="AH37" s="332">
        <f>SUM(J37,N37,R37,W37,AB37,AF37)</f>
        <v>3</v>
      </c>
      <c r="AI37" s="334">
        <v>3</v>
      </c>
      <c r="AJ37" s="71"/>
    </row>
    <row r="38" spans="1:36" ht="15.75" customHeight="1" x14ac:dyDescent="0.4">
      <c r="A38" s="13">
        <v>16</v>
      </c>
      <c r="B38" s="3" t="s">
        <v>188</v>
      </c>
      <c r="C38" s="76" t="s">
        <v>189</v>
      </c>
      <c r="D38" s="332"/>
      <c r="E38" s="295"/>
      <c r="F38" s="297"/>
      <c r="G38" s="299"/>
      <c r="H38" s="295"/>
      <c r="I38" s="297"/>
      <c r="J38" s="297"/>
      <c r="K38" s="299"/>
      <c r="L38" s="295"/>
      <c r="M38" s="297"/>
      <c r="N38" s="297"/>
      <c r="O38" s="299"/>
      <c r="P38" s="295"/>
      <c r="Q38" s="297"/>
      <c r="R38" s="297"/>
      <c r="S38" s="299"/>
      <c r="T38" s="295"/>
      <c r="U38" s="297"/>
      <c r="V38" s="297"/>
      <c r="W38" s="297"/>
      <c r="X38" s="299"/>
      <c r="Y38" s="295"/>
      <c r="Z38" s="297"/>
      <c r="AA38" s="297"/>
      <c r="AB38" s="297"/>
      <c r="AC38" s="299"/>
      <c r="AD38" s="297"/>
      <c r="AE38" s="297"/>
      <c r="AF38" s="297"/>
      <c r="AG38" s="297"/>
      <c r="AH38" s="332"/>
      <c r="AI38" s="334"/>
      <c r="AJ38" s="71"/>
    </row>
    <row r="39" spans="1:36" ht="15.75" customHeight="1" x14ac:dyDescent="0.4">
      <c r="A39" s="13">
        <v>17</v>
      </c>
      <c r="B39" s="3" t="s">
        <v>190</v>
      </c>
      <c r="C39" s="75" t="s">
        <v>191</v>
      </c>
      <c r="D39" s="300">
        <f t="shared" ref="D39" si="10">SUM(E39:G40)</f>
        <v>18</v>
      </c>
      <c r="E39" s="295"/>
      <c r="F39" s="297">
        <v>18</v>
      </c>
      <c r="G39" s="299"/>
      <c r="H39" s="295"/>
      <c r="I39" s="297"/>
      <c r="J39" s="297"/>
      <c r="K39" s="299"/>
      <c r="L39" s="295"/>
      <c r="M39" s="297"/>
      <c r="N39" s="297"/>
      <c r="O39" s="299"/>
      <c r="P39" s="295"/>
      <c r="Q39" s="297"/>
      <c r="R39" s="297"/>
      <c r="S39" s="299"/>
      <c r="T39" s="295"/>
      <c r="U39" s="297">
        <v>18</v>
      </c>
      <c r="V39" s="297"/>
      <c r="W39" s="297">
        <v>2</v>
      </c>
      <c r="X39" s="299" t="s">
        <v>324</v>
      </c>
      <c r="Y39" s="295"/>
      <c r="Z39" s="297"/>
      <c r="AA39" s="297"/>
      <c r="AB39" s="297"/>
      <c r="AC39" s="299"/>
      <c r="AD39" s="297"/>
      <c r="AE39" s="297"/>
      <c r="AF39" s="297"/>
      <c r="AG39" s="297"/>
      <c r="AH39" s="300">
        <f>SUM(J39,N39,R39,W39,AB39,AF39)</f>
        <v>2</v>
      </c>
      <c r="AI39" s="334">
        <v>2</v>
      </c>
      <c r="AJ39" s="71"/>
    </row>
    <row r="40" spans="1:36" ht="15.75" customHeight="1" x14ac:dyDescent="0.4">
      <c r="A40" s="13">
        <v>18</v>
      </c>
      <c r="B40" s="3" t="s">
        <v>192</v>
      </c>
      <c r="C40" s="76" t="s">
        <v>193</v>
      </c>
      <c r="D40" s="332"/>
      <c r="E40" s="295"/>
      <c r="F40" s="297"/>
      <c r="G40" s="299"/>
      <c r="H40" s="295"/>
      <c r="I40" s="297"/>
      <c r="J40" s="297"/>
      <c r="K40" s="299"/>
      <c r="L40" s="295"/>
      <c r="M40" s="297"/>
      <c r="N40" s="297"/>
      <c r="O40" s="299"/>
      <c r="P40" s="295"/>
      <c r="Q40" s="297"/>
      <c r="R40" s="297"/>
      <c r="S40" s="299"/>
      <c r="T40" s="295"/>
      <c r="U40" s="297"/>
      <c r="V40" s="297"/>
      <c r="W40" s="297"/>
      <c r="X40" s="299"/>
      <c r="Y40" s="295"/>
      <c r="Z40" s="297"/>
      <c r="AA40" s="297"/>
      <c r="AB40" s="297"/>
      <c r="AC40" s="299"/>
      <c r="AD40" s="297"/>
      <c r="AE40" s="297"/>
      <c r="AF40" s="297"/>
      <c r="AG40" s="297"/>
      <c r="AH40" s="329"/>
      <c r="AI40" s="334"/>
      <c r="AJ40" s="71"/>
    </row>
    <row r="41" spans="1:36" ht="15.75" customHeight="1" x14ac:dyDescent="0.4">
      <c r="A41" s="13">
        <v>19</v>
      </c>
      <c r="B41" s="3" t="s">
        <v>194</v>
      </c>
      <c r="C41" s="75" t="s">
        <v>195</v>
      </c>
      <c r="D41" s="300">
        <f t="shared" ref="D41" si="11">SUM(E41:G42)</f>
        <v>18</v>
      </c>
      <c r="E41" s="295"/>
      <c r="F41" s="297">
        <v>18</v>
      </c>
      <c r="G41" s="299"/>
      <c r="H41" s="295"/>
      <c r="I41" s="297"/>
      <c r="J41" s="297"/>
      <c r="K41" s="299"/>
      <c r="L41" s="295"/>
      <c r="M41" s="297"/>
      <c r="N41" s="297"/>
      <c r="O41" s="299"/>
      <c r="P41" s="295"/>
      <c r="Q41" s="297"/>
      <c r="R41" s="297"/>
      <c r="S41" s="299"/>
      <c r="T41" s="295"/>
      <c r="U41" s="297"/>
      <c r="V41" s="297"/>
      <c r="W41" s="297"/>
      <c r="X41" s="299"/>
      <c r="Y41" s="295"/>
      <c r="Z41" s="297"/>
      <c r="AA41" s="297"/>
      <c r="AB41" s="297"/>
      <c r="AC41" s="299"/>
      <c r="AD41" s="297">
        <v>18</v>
      </c>
      <c r="AE41" s="297"/>
      <c r="AF41" s="297">
        <v>2</v>
      </c>
      <c r="AG41" s="297" t="s">
        <v>324</v>
      </c>
      <c r="AH41" s="332">
        <f>SUM(J41,N41,R41,W41,AB41,AF41)</f>
        <v>2</v>
      </c>
      <c r="AI41" s="334">
        <v>2</v>
      </c>
      <c r="AJ41" s="71"/>
    </row>
    <row r="42" spans="1:36" ht="15.75" customHeight="1" x14ac:dyDescent="0.4">
      <c r="A42" s="13">
        <v>20</v>
      </c>
      <c r="B42" s="3" t="s">
        <v>196</v>
      </c>
      <c r="C42" s="76" t="s">
        <v>197</v>
      </c>
      <c r="D42" s="332"/>
      <c r="E42" s="295"/>
      <c r="F42" s="297"/>
      <c r="G42" s="299"/>
      <c r="H42" s="295"/>
      <c r="I42" s="297"/>
      <c r="J42" s="297"/>
      <c r="K42" s="299"/>
      <c r="L42" s="295"/>
      <c r="M42" s="297"/>
      <c r="N42" s="297"/>
      <c r="O42" s="299"/>
      <c r="P42" s="295"/>
      <c r="Q42" s="297"/>
      <c r="R42" s="297"/>
      <c r="S42" s="299"/>
      <c r="T42" s="295"/>
      <c r="U42" s="297"/>
      <c r="V42" s="297"/>
      <c r="W42" s="297"/>
      <c r="X42" s="299"/>
      <c r="Y42" s="295"/>
      <c r="Z42" s="297"/>
      <c r="AA42" s="297"/>
      <c r="AB42" s="297"/>
      <c r="AC42" s="299"/>
      <c r="AD42" s="297"/>
      <c r="AE42" s="297"/>
      <c r="AF42" s="297"/>
      <c r="AG42" s="297"/>
      <c r="AH42" s="329"/>
      <c r="AI42" s="334"/>
      <c r="AJ42" s="71"/>
    </row>
    <row r="43" spans="1:36" ht="15.75" customHeight="1" x14ac:dyDescent="0.4">
      <c r="A43" s="13">
        <v>21</v>
      </c>
      <c r="B43" s="3" t="s">
        <v>198</v>
      </c>
      <c r="C43" s="75" t="s">
        <v>418</v>
      </c>
      <c r="D43" s="300">
        <f t="shared" ref="D43" si="12">SUM(E43:G44)</f>
        <v>18</v>
      </c>
      <c r="E43" s="295"/>
      <c r="F43" s="297"/>
      <c r="G43" s="299">
        <v>18</v>
      </c>
      <c r="H43" s="295"/>
      <c r="I43" s="297"/>
      <c r="J43" s="297"/>
      <c r="K43" s="299"/>
      <c r="L43" s="295"/>
      <c r="M43" s="297"/>
      <c r="N43" s="297"/>
      <c r="O43" s="299"/>
      <c r="P43" s="295"/>
      <c r="Q43" s="297"/>
      <c r="R43" s="297"/>
      <c r="S43" s="299"/>
      <c r="T43" s="295"/>
      <c r="U43" s="297"/>
      <c r="V43" s="297"/>
      <c r="W43" s="297"/>
      <c r="X43" s="299"/>
      <c r="Y43" s="295"/>
      <c r="Z43" s="297"/>
      <c r="AA43" s="297">
        <v>18</v>
      </c>
      <c r="AB43" s="297">
        <v>3</v>
      </c>
      <c r="AC43" s="299" t="s">
        <v>324</v>
      </c>
      <c r="AD43" s="297"/>
      <c r="AE43" s="297"/>
      <c r="AF43" s="297"/>
      <c r="AG43" s="297"/>
      <c r="AH43" s="332">
        <f>SUM(J43,N43,R43,W43,AB43,AF43)</f>
        <v>3</v>
      </c>
      <c r="AI43" s="334"/>
      <c r="AJ43" s="71"/>
    </row>
    <row r="44" spans="1:36" ht="15.75" customHeight="1" x14ac:dyDescent="0.4">
      <c r="A44" s="13">
        <v>22</v>
      </c>
      <c r="B44" s="3" t="s">
        <v>199</v>
      </c>
      <c r="C44" s="76" t="s">
        <v>417</v>
      </c>
      <c r="D44" s="332"/>
      <c r="E44" s="295"/>
      <c r="F44" s="297"/>
      <c r="G44" s="299"/>
      <c r="H44" s="295"/>
      <c r="I44" s="297"/>
      <c r="J44" s="297"/>
      <c r="K44" s="299"/>
      <c r="L44" s="295"/>
      <c r="M44" s="297"/>
      <c r="N44" s="297"/>
      <c r="O44" s="299"/>
      <c r="P44" s="295"/>
      <c r="Q44" s="297"/>
      <c r="R44" s="297"/>
      <c r="S44" s="299"/>
      <c r="T44" s="295"/>
      <c r="U44" s="297"/>
      <c r="V44" s="297"/>
      <c r="W44" s="297"/>
      <c r="X44" s="299"/>
      <c r="Y44" s="295"/>
      <c r="Z44" s="297"/>
      <c r="AA44" s="297"/>
      <c r="AB44" s="297"/>
      <c r="AC44" s="299"/>
      <c r="AD44" s="297"/>
      <c r="AE44" s="297"/>
      <c r="AF44" s="297"/>
      <c r="AG44" s="297"/>
      <c r="AH44" s="332"/>
      <c r="AI44" s="334"/>
      <c r="AJ44" s="71"/>
    </row>
    <row r="45" spans="1:36" ht="15.75" customHeight="1" x14ac:dyDescent="0.4">
      <c r="A45" s="13">
        <v>23</v>
      </c>
      <c r="B45" s="3" t="s">
        <v>200</v>
      </c>
      <c r="C45" s="75" t="s">
        <v>201</v>
      </c>
      <c r="D45" s="332">
        <f t="shared" ref="D45" si="13">SUM(E45:G46)</f>
        <v>18</v>
      </c>
      <c r="E45" s="295"/>
      <c r="F45" s="297">
        <v>18</v>
      </c>
      <c r="G45" s="299"/>
      <c r="H45" s="295"/>
      <c r="I45" s="297"/>
      <c r="J45" s="297"/>
      <c r="K45" s="299"/>
      <c r="L45" s="295"/>
      <c r="M45" s="297"/>
      <c r="N45" s="297"/>
      <c r="O45" s="299"/>
      <c r="P45" s="295"/>
      <c r="Q45" s="297"/>
      <c r="R45" s="297"/>
      <c r="S45" s="299"/>
      <c r="T45" s="295"/>
      <c r="U45" s="297"/>
      <c r="V45" s="297"/>
      <c r="W45" s="297"/>
      <c r="X45" s="299"/>
      <c r="Y45" s="308"/>
      <c r="Z45" s="297"/>
      <c r="AA45" s="297"/>
      <c r="AB45" s="297"/>
      <c r="AC45" s="299"/>
      <c r="AD45" s="297">
        <v>18</v>
      </c>
      <c r="AE45" s="297"/>
      <c r="AF45" s="297">
        <v>3</v>
      </c>
      <c r="AG45" s="297" t="s">
        <v>324</v>
      </c>
      <c r="AH45" s="332">
        <f>SUM(J45,N45,R45,W45,AB45,AF45)</f>
        <v>3</v>
      </c>
      <c r="AI45" s="335"/>
      <c r="AJ45" s="71"/>
    </row>
    <row r="46" spans="1:36" ht="15.75" customHeight="1" thickBot="1" x14ac:dyDescent="0.45">
      <c r="A46" s="13">
        <v>24</v>
      </c>
      <c r="B46" s="3" t="s">
        <v>202</v>
      </c>
      <c r="C46" s="74" t="s">
        <v>203</v>
      </c>
      <c r="D46" s="342"/>
      <c r="E46" s="351"/>
      <c r="F46" s="347"/>
      <c r="G46" s="349"/>
      <c r="H46" s="351"/>
      <c r="I46" s="347"/>
      <c r="J46" s="347"/>
      <c r="K46" s="349"/>
      <c r="L46" s="351"/>
      <c r="M46" s="347"/>
      <c r="N46" s="347"/>
      <c r="O46" s="349"/>
      <c r="P46" s="351"/>
      <c r="Q46" s="347"/>
      <c r="R46" s="347"/>
      <c r="S46" s="349"/>
      <c r="T46" s="351"/>
      <c r="U46" s="347"/>
      <c r="V46" s="326"/>
      <c r="W46" s="326"/>
      <c r="X46" s="349"/>
      <c r="Y46" s="348"/>
      <c r="Z46" s="347"/>
      <c r="AA46" s="347"/>
      <c r="AB46" s="347"/>
      <c r="AC46" s="349"/>
      <c r="AD46" s="347"/>
      <c r="AE46" s="347"/>
      <c r="AF46" s="347"/>
      <c r="AG46" s="347"/>
      <c r="AH46" s="342"/>
      <c r="AI46" s="346"/>
      <c r="AJ46" s="71"/>
    </row>
    <row r="47" spans="1:36" ht="15.75" customHeight="1" thickBot="1" x14ac:dyDescent="0.4">
      <c r="A47" s="337" t="s">
        <v>333</v>
      </c>
      <c r="B47" s="338"/>
      <c r="C47" s="339"/>
      <c r="D47" s="127">
        <f>SUM(D23:D46)</f>
        <v>216</v>
      </c>
      <c r="E47" s="107">
        <f t="shared" ref="E47:AI47" si="14">SUM(E23:E46)</f>
        <v>9</v>
      </c>
      <c r="F47" s="105">
        <f t="shared" si="14"/>
        <v>171</v>
      </c>
      <c r="G47" s="112">
        <f t="shared" si="14"/>
        <v>36</v>
      </c>
      <c r="H47" s="127">
        <f t="shared" si="14"/>
        <v>0</v>
      </c>
      <c r="I47" s="105">
        <f t="shared" si="14"/>
        <v>0</v>
      </c>
      <c r="J47" s="105">
        <f t="shared" si="14"/>
        <v>0</v>
      </c>
      <c r="K47" s="134"/>
      <c r="L47" s="127">
        <f t="shared" si="14"/>
        <v>0</v>
      </c>
      <c r="M47" s="105">
        <f t="shared" si="14"/>
        <v>0</v>
      </c>
      <c r="N47" s="105">
        <f t="shared" si="14"/>
        <v>0</v>
      </c>
      <c r="O47" s="134"/>
      <c r="P47" s="127">
        <f t="shared" si="14"/>
        <v>0</v>
      </c>
      <c r="Q47" s="105">
        <f t="shared" si="14"/>
        <v>0</v>
      </c>
      <c r="R47" s="105">
        <f t="shared" si="14"/>
        <v>0</v>
      </c>
      <c r="S47" s="135"/>
      <c r="T47" s="107">
        <f t="shared" si="14"/>
        <v>9</v>
      </c>
      <c r="U47" s="112">
        <f t="shared" si="14"/>
        <v>63</v>
      </c>
      <c r="V47" s="105">
        <f t="shared" si="14"/>
        <v>0</v>
      </c>
      <c r="W47" s="105">
        <f t="shared" si="14"/>
        <v>10</v>
      </c>
      <c r="X47" s="135"/>
      <c r="Y47" s="127">
        <f t="shared" si="14"/>
        <v>0</v>
      </c>
      <c r="Z47" s="105">
        <f t="shared" si="14"/>
        <v>18</v>
      </c>
      <c r="AA47" s="102">
        <f t="shared" si="14"/>
        <v>18</v>
      </c>
      <c r="AB47" s="105">
        <f t="shared" si="14"/>
        <v>5</v>
      </c>
      <c r="AC47" s="135"/>
      <c r="AD47" s="107">
        <f t="shared" si="14"/>
        <v>90</v>
      </c>
      <c r="AE47" s="105">
        <f t="shared" si="14"/>
        <v>18</v>
      </c>
      <c r="AF47" s="112">
        <f t="shared" si="14"/>
        <v>17</v>
      </c>
      <c r="AG47" s="135"/>
      <c r="AH47" s="127">
        <f t="shared" si="14"/>
        <v>32</v>
      </c>
      <c r="AI47" s="127">
        <f t="shared" si="14"/>
        <v>16</v>
      </c>
      <c r="AJ47" s="71"/>
    </row>
    <row r="48" spans="1:36" ht="15.75" customHeight="1" thickBot="1" x14ac:dyDescent="0.45">
      <c r="A48" s="302" t="s">
        <v>399</v>
      </c>
      <c r="B48" s="303"/>
      <c r="C48" s="304"/>
      <c r="D48" s="122">
        <f>SUM(D47,D21)</f>
        <v>405</v>
      </c>
      <c r="E48" s="117">
        <f>SUM(E47,E21)</f>
        <v>54</v>
      </c>
      <c r="F48" s="121">
        <f>SUM(F47,F21)</f>
        <v>261</v>
      </c>
      <c r="G48" s="119">
        <f t="shared" ref="G48:R48" si="15">SUM(G47,G21)</f>
        <v>90</v>
      </c>
      <c r="H48" s="122">
        <f t="shared" si="15"/>
        <v>0</v>
      </c>
      <c r="I48" s="123">
        <f t="shared" si="15"/>
        <v>0</v>
      </c>
      <c r="J48" s="118">
        <f t="shared" si="15"/>
        <v>0</v>
      </c>
      <c r="K48" s="115"/>
      <c r="L48" s="117">
        <f t="shared" si="15"/>
        <v>0</v>
      </c>
      <c r="M48" s="121">
        <f t="shared" si="15"/>
        <v>0</v>
      </c>
      <c r="N48" s="118">
        <f t="shared" si="15"/>
        <v>0</v>
      </c>
      <c r="O48" s="115"/>
      <c r="P48" s="122">
        <f t="shared" si="15"/>
        <v>0</v>
      </c>
      <c r="Q48" s="123">
        <f t="shared" si="15"/>
        <v>0</v>
      </c>
      <c r="R48" s="118">
        <f t="shared" si="15"/>
        <v>0</v>
      </c>
      <c r="S48" s="115"/>
      <c r="T48" s="122">
        <f>SUM(T47,T21)</f>
        <v>45</v>
      </c>
      <c r="U48" s="118">
        <f>SUM(U47,U21)</f>
        <v>99</v>
      </c>
      <c r="V48" s="118">
        <f>SUM(V47,V21)</f>
        <v>18</v>
      </c>
      <c r="W48" s="118">
        <f t="shared" ref="W48" si="16">SUM(W47,W21)</f>
        <v>22</v>
      </c>
      <c r="X48" s="115"/>
      <c r="Y48" s="122">
        <f>SUM(Y47,Y21)</f>
        <v>9</v>
      </c>
      <c r="Z48" s="118">
        <f>SUM(Z47,Z21)</f>
        <v>54</v>
      </c>
      <c r="AA48" s="118">
        <f t="shared" ref="AA48" si="17">SUM(AA47,AA21)</f>
        <v>54</v>
      </c>
      <c r="AB48" s="118">
        <f>SUM(AB47,AB21)</f>
        <v>21</v>
      </c>
      <c r="AC48" s="115"/>
      <c r="AD48" s="121">
        <f>SUM(AD47,AD21)</f>
        <v>108</v>
      </c>
      <c r="AE48" s="118">
        <f>SUM(AE47,AE21)</f>
        <v>18</v>
      </c>
      <c r="AF48" s="121">
        <f t="shared" ref="AF48" si="18">SUM(AF47,AF21)</f>
        <v>20</v>
      </c>
      <c r="AG48" s="115"/>
      <c r="AH48" s="122">
        <f>SUM(AH47,AH21)</f>
        <v>63</v>
      </c>
      <c r="AI48" s="122">
        <f>SUM(AI47,AI21)</f>
        <v>36</v>
      </c>
      <c r="AJ48" s="71"/>
    </row>
    <row r="49" spans="1:35" s="138" customFormat="1" ht="12.75" customHeight="1" x14ac:dyDescent="0.35">
      <c r="A49" s="170"/>
      <c r="B49" s="361"/>
      <c r="C49" s="361"/>
      <c r="D49" s="361"/>
      <c r="E49" s="361"/>
      <c r="F49" s="361"/>
      <c r="G49" s="361"/>
      <c r="H49" s="361"/>
      <c r="I49" s="137"/>
    </row>
    <row r="50" spans="1:35" s="26" customFormat="1" ht="15.65" customHeight="1" x14ac:dyDescent="0.4">
      <c r="A50" s="341" t="s">
        <v>405</v>
      </c>
      <c r="B50" s="341"/>
      <c r="C50" s="341"/>
      <c r="D50" s="341"/>
      <c r="E50" s="341"/>
      <c r="F50" s="341"/>
      <c r="G50" s="341"/>
      <c r="H50" s="341"/>
      <c r="I50" s="341"/>
      <c r="J50" s="341"/>
      <c r="K50" s="162"/>
    </row>
    <row r="51" spans="1:35" s="256" customFormat="1" ht="14.6" x14ac:dyDescent="0.4">
      <c r="A51" s="254" t="s">
        <v>423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</row>
    <row r="52" spans="1:35" s="29" customFormat="1" x14ac:dyDescent="0.4">
      <c r="A52" s="25"/>
      <c r="B52" s="25" t="s">
        <v>420</v>
      </c>
      <c r="C52" s="25"/>
    </row>
    <row r="53" spans="1:35" s="26" customFormat="1" x14ac:dyDescent="0.4">
      <c r="A53" s="30"/>
      <c r="B53" s="30" t="s">
        <v>398</v>
      </c>
      <c r="C53" s="30"/>
    </row>
    <row r="54" spans="1:35" s="26" customFormat="1" x14ac:dyDescent="0.4">
      <c r="A54" s="25"/>
      <c r="B54" s="25"/>
      <c r="C54" s="25"/>
    </row>
    <row r="55" spans="1:35" s="26" customFormat="1" x14ac:dyDescent="0.4">
      <c r="A55" s="25"/>
      <c r="B55" s="25"/>
      <c r="C55" s="25"/>
      <c r="D55" s="25"/>
    </row>
    <row r="56" spans="1:35" s="26" customFormat="1" x14ac:dyDescent="0.4">
      <c r="A56" s="25"/>
      <c r="B56" s="25"/>
      <c r="C56" s="25" t="s">
        <v>23</v>
      </c>
      <c r="D56" s="25"/>
      <c r="T56" s="26" t="s">
        <v>24</v>
      </c>
    </row>
    <row r="57" spans="1:35" s="26" customFormat="1" x14ac:dyDescent="0.4">
      <c r="A57" s="25"/>
      <c r="B57" s="25"/>
      <c r="C57" s="25" t="s">
        <v>396</v>
      </c>
      <c r="D57" s="25"/>
      <c r="S57" s="26" t="s">
        <v>25</v>
      </c>
    </row>
    <row r="58" spans="1:35" s="26" customFormat="1" x14ac:dyDescent="0.4">
      <c r="A58" s="25"/>
      <c r="B58" s="25"/>
      <c r="C58" s="25"/>
      <c r="S58" s="26" t="s">
        <v>26</v>
      </c>
      <c r="AI58" s="165"/>
    </row>
    <row r="59" spans="1:35" x14ac:dyDescent="0.4">
      <c r="A59" s="25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5" x14ac:dyDescent="0.4">
      <c r="A60" s="25"/>
      <c r="B60" s="25"/>
      <c r="C60" s="25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1:35" x14ac:dyDescent="0.4">
      <c r="A61" s="25"/>
      <c r="B61" s="25"/>
      <c r="C61" s="2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1:35" x14ac:dyDescent="0.4">
      <c r="A62" s="25"/>
      <c r="B62" s="25"/>
      <c r="C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35" x14ac:dyDescent="0.4"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35" x14ac:dyDescent="0.4"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</sheetData>
  <mergeCells count="406">
    <mergeCell ref="A5:A9"/>
    <mergeCell ref="B5:B9"/>
    <mergeCell ref="C5:C9"/>
    <mergeCell ref="D5:G8"/>
    <mergeCell ref="H5:O6"/>
    <mergeCell ref="A21:C21"/>
    <mergeCell ref="A47:C47"/>
    <mergeCell ref="Y5:AG6"/>
    <mergeCell ref="AH5:AH9"/>
    <mergeCell ref="J27:J28"/>
    <mergeCell ref="K27:K28"/>
    <mergeCell ref="I29:I30"/>
    <mergeCell ref="J29:J30"/>
    <mergeCell ref="K29:K30"/>
    <mergeCell ref="I39:I40"/>
    <mergeCell ref="J39:J40"/>
    <mergeCell ref="K39:K40"/>
    <mergeCell ref="I41:I42"/>
    <mergeCell ref="J41:J42"/>
    <mergeCell ref="K41:K42"/>
    <mergeCell ref="I35:I36"/>
    <mergeCell ref="J35:J36"/>
    <mergeCell ref="K35:K36"/>
    <mergeCell ref="I37:I38"/>
    <mergeCell ref="AI5:AI9"/>
    <mergeCell ref="H7:K8"/>
    <mergeCell ref="L7:O8"/>
    <mergeCell ref="P7:S8"/>
    <mergeCell ref="T7:X8"/>
    <mergeCell ref="Y7:AC8"/>
    <mergeCell ref="AD7:AG8"/>
    <mergeCell ref="P5:X6"/>
    <mergeCell ref="A48:C48"/>
    <mergeCell ref="I23:I24"/>
    <mergeCell ref="J23:J24"/>
    <mergeCell ref="K23:K24"/>
    <mergeCell ref="I25:I26"/>
    <mergeCell ref="J25:J26"/>
    <mergeCell ref="K25:K26"/>
    <mergeCell ref="A10:C10"/>
    <mergeCell ref="A22:C22"/>
    <mergeCell ref="I31:I32"/>
    <mergeCell ref="J31:J32"/>
    <mergeCell ref="K31:K32"/>
    <mergeCell ref="I33:I34"/>
    <mergeCell ref="J33:J34"/>
    <mergeCell ref="K33:K34"/>
    <mergeCell ref="I27:I28"/>
    <mergeCell ref="B49:H49"/>
    <mergeCell ref="H23:H24"/>
    <mergeCell ref="H27:H28"/>
    <mergeCell ref="H31:H32"/>
    <mergeCell ref="H35:H36"/>
    <mergeCell ref="H39:H40"/>
    <mergeCell ref="H43:H44"/>
    <mergeCell ref="E23:E24"/>
    <mergeCell ref="F23:F24"/>
    <mergeCell ref="G23:G24"/>
    <mergeCell ref="E25:E26"/>
    <mergeCell ref="F25:F26"/>
    <mergeCell ref="H25:H26"/>
    <mergeCell ref="H33:H34"/>
    <mergeCell ref="H29:H30"/>
    <mergeCell ref="H41:H42"/>
    <mergeCell ref="H37:H38"/>
    <mergeCell ref="E31:E32"/>
    <mergeCell ref="F31:F32"/>
    <mergeCell ref="G31:G32"/>
    <mergeCell ref="E33:E34"/>
    <mergeCell ref="F33:F34"/>
    <mergeCell ref="G33:G34"/>
    <mergeCell ref="G25:G26"/>
    <mergeCell ref="J37:J38"/>
    <mergeCell ref="K37:K38"/>
    <mergeCell ref="L29:L30"/>
    <mergeCell ref="M29:M30"/>
    <mergeCell ref="N29:N30"/>
    <mergeCell ref="O29:O30"/>
    <mergeCell ref="L23:L24"/>
    <mergeCell ref="M23:M24"/>
    <mergeCell ref="N23:N24"/>
    <mergeCell ref="O23:O24"/>
    <mergeCell ref="L25:L26"/>
    <mergeCell ref="M25:M26"/>
    <mergeCell ref="N25:N26"/>
    <mergeCell ref="O25:O26"/>
    <mergeCell ref="L41:L42"/>
    <mergeCell ref="M41:M42"/>
    <mergeCell ref="N41:N42"/>
    <mergeCell ref="O41:O42"/>
    <mergeCell ref="L35:L36"/>
    <mergeCell ref="M35:M36"/>
    <mergeCell ref="N35:N36"/>
    <mergeCell ref="O35:O36"/>
    <mergeCell ref="L37:L38"/>
    <mergeCell ref="M37:M38"/>
    <mergeCell ref="N37:N38"/>
    <mergeCell ref="O37:O38"/>
    <mergeCell ref="P23:P24"/>
    <mergeCell ref="Q23:Q24"/>
    <mergeCell ref="R23:R24"/>
    <mergeCell ref="S23:S24"/>
    <mergeCell ref="P25:P26"/>
    <mergeCell ref="Q25:Q26"/>
    <mergeCell ref="R25:R26"/>
    <mergeCell ref="S25:S26"/>
    <mergeCell ref="L39:L40"/>
    <mergeCell ref="M39:M40"/>
    <mergeCell ref="N39:N40"/>
    <mergeCell ref="O39:O40"/>
    <mergeCell ref="L31:L32"/>
    <mergeCell ref="M31:M32"/>
    <mergeCell ref="N31:N32"/>
    <mergeCell ref="O31:O32"/>
    <mergeCell ref="L33:L34"/>
    <mergeCell ref="M33:M34"/>
    <mergeCell ref="N33:N34"/>
    <mergeCell ref="O33:O34"/>
    <mergeCell ref="L27:L28"/>
    <mergeCell ref="M27:M28"/>
    <mergeCell ref="N27:N28"/>
    <mergeCell ref="O27:O28"/>
    <mergeCell ref="P31:P32"/>
    <mergeCell ref="Q31:Q32"/>
    <mergeCell ref="R31:R32"/>
    <mergeCell ref="S31:S32"/>
    <mergeCell ref="P33:P34"/>
    <mergeCell ref="Q33:Q34"/>
    <mergeCell ref="R33:R34"/>
    <mergeCell ref="S33:S34"/>
    <mergeCell ref="P27:P28"/>
    <mergeCell ref="Q27:Q28"/>
    <mergeCell ref="R27:R28"/>
    <mergeCell ref="S27:S28"/>
    <mergeCell ref="P29:P30"/>
    <mergeCell ref="Q29:Q30"/>
    <mergeCell ref="R29:R30"/>
    <mergeCell ref="S29:S30"/>
    <mergeCell ref="R41:R42"/>
    <mergeCell ref="S41:S42"/>
    <mergeCell ref="P35:P36"/>
    <mergeCell ref="Q35:Q36"/>
    <mergeCell ref="R35:R36"/>
    <mergeCell ref="S35:S36"/>
    <mergeCell ref="P37:P38"/>
    <mergeCell ref="Q37:Q38"/>
    <mergeCell ref="R37:R38"/>
    <mergeCell ref="S37:S38"/>
    <mergeCell ref="T27:T28"/>
    <mergeCell ref="U27:U28"/>
    <mergeCell ref="V27:V28"/>
    <mergeCell ref="W27:W28"/>
    <mergeCell ref="T29:T30"/>
    <mergeCell ref="U29:U30"/>
    <mergeCell ref="V29:V30"/>
    <mergeCell ref="W29:W30"/>
    <mergeCell ref="T23:T24"/>
    <mergeCell ref="U23:U24"/>
    <mergeCell ref="V23:V24"/>
    <mergeCell ref="W23:W24"/>
    <mergeCell ref="T25:T26"/>
    <mergeCell ref="U25:U26"/>
    <mergeCell ref="V25:V26"/>
    <mergeCell ref="W25:W26"/>
    <mergeCell ref="Y23:Y24"/>
    <mergeCell ref="Z23:Z24"/>
    <mergeCell ref="AA23:AA24"/>
    <mergeCell ref="AB23:AB24"/>
    <mergeCell ref="Y25:Y26"/>
    <mergeCell ref="Z25:Z26"/>
    <mergeCell ref="AA25:AA26"/>
    <mergeCell ref="AB25:AB26"/>
    <mergeCell ref="T39:T40"/>
    <mergeCell ref="U39:U40"/>
    <mergeCell ref="V39:V40"/>
    <mergeCell ref="W39:W40"/>
    <mergeCell ref="T35:T36"/>
    <mergeCell ref="U35:U36"/>
    <mergeCell ref="V35:V36"/>
    <mergeCell ref="W35:W36"/>
    <mergeCell ref="T37:T38"/>
    <mergeCell ref="U37:U38"/>
    <mergeCell ref="V37:V38"/>
    <mergeCell ref="W37:W38"/>
    <mergeCell ref="T31:T32"/>
    <mergeCell ref="U31:U32"/>
    <mergeCell ref="V31:V32"/>
    <mergeCell ref="W31:W32"/>
    <mergeCell ref="Y31:Y32"/>
    <mergeCell ref="Z31:Z32"/>
    <mergeCell ref="AA31:AA32"/>
    <mergeCell ref="AB31:AB32"/>
    <mergeCell ref="Y33:Y34"/>
    <mergeCell ref="Z33:Z34"/>
    <mergeCell ref="AA33:AA34"/>
    <mergeCell ref="AB33:AB34"/>
    <mergeCell ref="Y27:Y28"/>
    <mergeCell ref="Z27:Z28"/>
    <mergeCell ref="AA27:AA28"/>
    <mergeCell ref="AB27:AB28"/>
    <mergeCell ref="Y29:Y30"/>
    <mergeCell ref="Z29:Z30"/>
    <mergeCell ref="AA29:AA30"/>
    <mergeCell ref="AB29:AB30"/>
    <mergeCell ref="AD27:AD28"/>
    <mergeCell ref="AE27:AE28"/>
    <mergeCell ref="AF27:AF28"/>
    <mergeCell ref="AD29:AD30"/>
    <mergeCell ref="AE29:AE30"/>
    <mergeCell ref="AF29:AF30"/>
    <mergeCell ref="AD23:AD24"/>
    <mergeCell ref="AE23:AE24"/>
    <mergeCell ref="AF23:AF24"/>
    <mergeCell ref="AD25:AD26"/>
    <mergeCell ref="AE25:AE26"/>
    <mergeCell ref="AF25:AF26"/>
    <mergeCell ref="E27:E28"/>
    <mergeCell ref="F27:F28"/>
    <mergeCell ref="G27:G28"/>
    <mergeCell ref="E29:E30"/>
    <mergeCell ref="F29:F30"/>
    <mergeCell ref="G29:G30"/>
    <mergeCell ref="E39:E40"/>
    <mergeCell ref="F39:F40"/>
    <mergeCell ref="G39:G40"/>
    <mergeCell ref="E41:E42"/>
    <mergeCell ref="F41:F42"/>
    <mergeCell ref="G41:G42"/>
    <mergeCell ref="E35:E36"/>
    <mergeCell ref="F35:F36"/>
    <mergeCell ref="G35:G36"/>
    <mergeCell ref="E37:E38"/>
    <mergeCell ref="F37:F38"/>
    <mergeCell ref="G37:G38"/>
    <mergeCell ref="D33:D34"/>
    <mergeCell ref="D35:D36"/>
    <mergeCell ref="D37:D38"/>
    <mergeCell ref="D39:D40"/>
    <mergeCell ref="D41:D42"/>
    <mergeCell ref="D23:D24"/>
    <mergeCell ref="D25:D26"/>
    <mergeCell ref="D27:D28"/>
    <mergeCell ref="D29:D30"/>
    <mergeCell ref="D31:D32"/>
    <mergeCell ref="O43:O44"/>
    <mergeCell ref="L45:L46"/>
    <mergeCell ref="M45:M46"/>
    <mergeCell ref="N45:N46"/>
    <mergeCell ref="O45:O46"/>
    <mergeCell ref="D43:D44"/>
    <mergeCell ref="D45:D46"/>
    <mergeCell ref="L43:L44"/>
    <mergeCell ref="M43:M44"/>
    <mergeCell ref="N43:N44"/>
    <mergeCell ref="E43:E44"/>
    <mergeCell ref="F43:F44"/>
    <mergeCell ref="G43:G44"/>
    <mergeCell ref="E45:E46"/>
    <mergeCell ref="F45:F46"/>
    <mergeCell ref="G45:G46"/>
    <mergeCell ref="I43:I44"/>
    <mergeCell ref="J43:J44"/>
    <mergeCell ref="K43:K44"/>
    <mergeCell ref="H45:H46"/>
    <mergeCell ref="I45:I46"/>
    <mergeCell ref="J45:J46"/>
    <mergeCell ref="K45:K46"/>
    <mergeCell ref="X29:X30"/>
    <mergeCell ref="X31:X32"/>
    <mergeCell ref="P43:P44"/>
    <mergeCell ref="Q43:Q44"/>
    <mergeCell ref="R43:R44"/>
    <mergeCell ref="S43:S44"/>
    <mergeCell ref="P45:P46"/>
    <mergeCell ref="Q45:Q46"/>
    <mergeCell ref="R45:R46"/>
    <mergeCell ref="S45:S46"/>
    <mergeCell ref="T41:T42"/>
    <mergeCell ref="U41:U42"/>
    <mergeCell ref="V41:V42"/>
    <mergeCell ref="W41:W42"/>
    <mergeCell ref="T33:T34"/>
    <mergeCell ref="U33:U34"/>
    <mergeCell ref="V33:V34"/>
    <mergeCell ref="W33:W34"/>
    <mergeCell ref="P39:P40"/>
    <mergeCell ref="Q39:Q40"/>
    <mergeCell ref="R39:R40"/>
    <mergeCell ref="S39:S40"/>
    <mergeCell ref="P41:P42"/>
    <mergeCell ref="Q41:Q42"/>
    <mergeCell ref="AC23:AC24"/>
    <mergeCell ref="AG23:AG24"/>
    <mergeCell ref="AC25:AC26"/>
    <mergeCell ref="AG25:AG26"/>
    <mergeCell ref="AC27:AC28"/>
    <mergeCell ref="AG27:AG28"/>
    <mergeCell ref="T45:T46"/>
    <mergeCell ref="U45:U46"/>
    <mergeCell ref="V45:V46"/>
    <mergeCell ref="W45:W46"/>
    <mergeCell ref="X45:X46"/>
    <mergeCell ref="T43:T44"/>
    <mergeCell ref="U43:U44"/>
    <mergeCell ref="V43:V44"/>
    <mergeCell ref="W43:W44"/>
    <mergeCell ref="X43:X44"/>
    <mergeCell ref="X33:X34"/>
    <mergeCell ref="X35:X36"/>
    <mergeCell ref="X37:X38"/>
    <mergeCell ref="X39:X40"/>
    <mergeCell ref="X41:X42"/>
    <mergeCell ref="X23:X24"/>
    <mergeCell ref="X25:X26"/>
    <mergeCell ref="X27:X28"/>
    <mergeCell ref="AC29:AC30"/>
    <mergeCell ref="AG29:AG30"/>
    <mergeCell ref="AC31:AC32"/>
    <mergeCell ref="AG31:AG32"/>
    <mergeCell ref="AC33:AC34"/>
    <mergeCell ref="AG33:AG34"/>
    <mergeCell ref="AD39:AD40"/>
    <mergeCell ref="AE39:AE40"/>
    <mergeCell ref="AF39:AF40"/>
    <mergeCell ref="AD35:AD36"/>
    <mergeCell ref="AE35:AE36"/>
    <mergeCell ref="AF35:AF36"/>
    <mergeCell ref="AD37:AD38"/>
    <mergeCell ref="AE37:AE38"/>
    <mergeCell ref="AF37:AF38"/>
    <mergeCell ref="AD31:AD32"/>
    <mergeCell ref="AE31:AE32"/>
    <mergeCell ref="AF31:AF32"/>
    <mergeCell ref="AD33:AD34"/>
    <mergeCell ref="AE33:AE34"/>
    <mergeCell ref="AF33:AF34"/>
    <mergeCell ref="Y41:Y42"/>
    <mergeCell ref="Z41:Z42"/>
    <mergeCell ref="AA41:AA42"/>
    <mergeCell ref="AB41:AB42"/>
    <mergeCell ref="AC35:AC36"/>
    <mergeCell ref="AG35:AG36"/>
    <mergeCell ref="AC37:AC38"/>
    <mergeCell ref="AG37:AG38"/>
    <mergeCell ref="AC39:AC40"/>
    <mergeCell ref="AG39:AG40"/>
    <mergeCell ref="Y39:Y40"/>
    <mergeCell ref="Z39:Z40"/>
    <mergeCell ref="AA39:AA40"/>
    <mergeCell ref="AB39:AB40"/>
    <mergeCell ref="Y35:Y36"/>
    <mergeCell ref="Z35:Z36"/>
    <mergeCell ref="AA35:AA36"/>
    <mergeCell ref="AB35:AB36"/>
    <mergeCell ref="Y37:Y38"/>
    <mergeCell ref="Z37:Z38"/>
    <mergeCell ref="AA37:AA38"/>
    <mergeCell ref="AB37:AB38"/>
    <mergeCell ref="AH31:AH32"/>
    <mergeCell ref="AD45:AD46"/>
    <mergeCell ref="AE45:AE46"/>
    <mergeCell ref="AF45:AF46"/>
    <mergeCell ref="AG45:AG46"/>
    <mergeCell ref="Y45:Y46"/>
    <mergeCell ref="Z45:Z46"/>
    <mergeCell ref="AA45:AA46"/>
    <mergeCell ref="AB45:AB46"/>
    <mergeCell ref="AC45:AC46"/>
    <mergeCell ref="AC41:AC42"/>
    <mergeCell ref="AG41:AG42"/>
    <mergeCell ref="Y43:Y44"/>
    <mergeCell ref="Z43:Z44"/>
    <mergeCell ref="AA43:AA44"/>
    <mergeCell ref="AB43:AB44"/>
    <mergeCell ref="AC43:AC44"/>
    <mergeCell ref="AD43:AD44"/>
    <mergeCell ref="AE43:AE44"/>
    <mergeCell ref="AF43:AF44"/>
    <mergeCell ref="AG43:AG44"/>
    <mergeCell ref="AD41:AD42"/>
    <mergeCell ref="AE41:AE42"/>
    <mergeCell ref="AF41:AF42"/>
    <mergeCell ref="A50:J50"/>
    <mergeCell ref="AH43:AH44"/>
    <mergeCell ref="AH45:AH46"/>
    <mergeCell ref="AI23:AI24"/>
    <mergeCell ref="AI25:AI26"/>
    <mergeCell ref="AI27:AI28"/>
    <mergeCell ref="AI29:AI30"/>
    <mergeCell ref="AI31:AI32"/>
    <mergeCell ref="AI33:AI34"/>
    <mergeCell ref="AI35:AI36"/>
    <mergeCell ref="AI37:AI38"/>
    <mergeCell ref="AI39:AI40"/>
    <mergeCell ref="AI41:AI42"/>
    <mergeCell ref="AI43:AI44"/>
    <mergeCell ref="AI45:AI46"/>
    <mergeCell ref="AH33:AH34"/>
    <mergeCell ref="AH35:AH36"/>
    <mergeCell ref="AH37:AH38"/>
    <mergeCell ref="AH39:AH40"/>
    <mergeCell ref="AH41:AH42"/>
    <mergeCell ref="AH23:AH24"/>
    <mergeCell ref="AH25:AH26"/>
    <mergeCell ref="AH27:AH28"/>
    <mergeCell ref="AH29:AH30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L60"/>
  <sheetViews>
    <sheetView zoomScale="110" zoomScaleNormal="110" workbookViewId="0">
      <selection activeCell="P5" sqref="P5:X6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44.69140625" style="24" customWidth="1"/>
    <col min="4" max="4" width="4.53515625" style="2" customWidth="1"/>
    <col min="5" max="5" width="4.15234375" style="2" customWidth="1"/>
    <col min="6" max="6" width="4" style="2" customWidth="1"/>
    <col min="7" max="7" width="3.84375" style="2" customWidth="1"/>
    <col min="8" max="19" width="3.15234375" style="2" customWidth="1"/>
    <col min="20" max="20" width="3.69140625" style="2" customWidth="1"/>
    <col min="21" max="21" width="3.84375" style="2" customWidth="1"/>
    <col min="22" max="22" width="3.3828125" style="2" customWidth="1"/>
    <col min="23" max="23" width="3.15234375" style="2" customWidth="1"/>
    <col min="24" max="24" width="5.1523437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5" style="2" customWidth="1"/>
    <col min="30" max="30" width="3.15234375" style="2" customWidth="1"/>
    <col min="31" max="31" width="4" style="2" customWidth="1"/>
    <col min="32" max="33" width="3.15234375" style="2" customWidth="1"/>
    <col min="34" max="34" width="4.69140625" style="2" customWidth="1"/>
    <col min="35" max="35" width="7.3046875" style="2" customWidth="1"/>
    <col min="36" max="36" width="7.3046875" style="6" customWidth="1"/>
    <col min="37" max="16384" width="9.15234375" style="2"/>
  </cols>
  <sheetData>
    <row r="1" spans="1:38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56"/>
    </row>
    <row r="2" spans="1:38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55"/>
    </row>
    <row r="3" spans="1:38" ht="14.25" customHeight="1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55"/>
    </row>
    <row r="4" spans="1:38" ht="13.3" thickBot="1" x14ac:dyDescent="0.45">
      <c r="A4" s="43" t="s">
        <v>204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57"/>
    </row>
    <row r="5" spans="1:38" s="1" customFormat="1" ht="15.7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62" t="s">
        <v>2</v>
      </c>
      <c r="I5" s="271"/>
      <c r="J5" s="271"/>
      <c r="K5" s="271"/>
      <c r="L5" s="271"/>
      <c r="M5" s="271"/>
      <c r="N5" s="271"/>
      <c r="O5" s="265"/>
      <c r="P5" s="271" t="s">
        <v>7</v>
      </c>
      <c r="Q5" s="271"/>
      <c r="R5" s="271"/>
      <c r="S5" s="271"/>
      <c r="T5" s="271"/>
      <c r="U5" s="271"/>
      <c r="V5" s="271"/>
      <c r="W5" s="271"/>
      <c r="X5" s="265"/>
      <c r="Y5" s="262" t="s">
        <v>10</v>
      </c>
      <c r="Z5" s="271"/>
      <c r="AA5" s="271"/>
      <c r="AB5" s="271"/>
      <c r="AC5" s="271"/>
      <c r="AD5" s="271"/>
      <c r="AE5" s="271"/>
      <c r="AF5" s="271"/>
      <c r="AG5" s="271"/>
      <c r="AH5" s="265"/>
      <c r="AI5" s="323" t="s">
        <v>31</v>
      </c>
      <c r="AJ5" s="310" t="s">
        <v>28</v>
      </c>
      <c r="AL5" s="2"/>
    </row>
    <row r="6" spans="1:38" s="1" customFormat="1" ht="8.25" customHeight="1" x14ac:dyDescent="0.4">
      <c r="A6" s="263"/>
      <c r="B6" s="269"/>
      <c r="C6" s="266"/>
      <c r="D6" s="263"/>
      <c r="E6" s="272"/>
      <c r="F6" s="272"/>
      <c r="G6" s="272"/>
      <c r="H6" s="263"/>
      <c r="I6" s="272"/>
      <c r="J6" s="272"/>
      <c r="K6" s="272"/>
      <c r="L6" s="272"/>
      <c r="M6" s="272"/>
      <c r="N6" s="272"/>
      <c r="O6" s="266"/>
      <c r="P6" s="272"/>
      <c r="Q6" s="272"/>
      <c r="R6" s="272"/>
      <c r="S6" s="272"/>
      <c r="T6" s="272"/>
      <c r="U6" s="272"/>
      <c r="V6" s="272"/>
      <c r="W6" s="272"/>
      <c r="X6" s="266"/>
      <c r="Y6" s="263"/>
      <c r="Z6" s="272"/>
      <c r="AA6" s="272"/>
      <c r="AB6" s="272"/>
      <c r="AC6" s="272"/>
      <c r="AD6" s="272"/>
      <c r="AE6" s="272"/>
      <c r="AF6" s="272"/>
      <c r="AG6" s="272"/>
      <c r="AH6" s="266"/>
      <c r="AI6" s="324"/>
      <c r="AJ6" s="311"/>
    </row>
    <row r="7" spans="1:38" s="1" customFormat="1" ht="15.75" customHeight="1" x14ac:dyDescent="0.4">
      <c r="A7" s="263"/>
      <c r="B7" s="269"/>
      <c r="C7" s="266"/>
      <c r="D7" s="263"/>
      <c r="E7" s="272"/>
      <c r="F7" s="272"/>
      <c r="G7" s="272"/>
      <c r="H7" s="263" t="s">
        <v>4</v>
      </c>
      <c r="I7" s="272"/>
      <c r="J7" s="272"/>
      <c r="K7" s="272"/>
      <c r="L7" s="313" t="s">
        <v>6</v>
      </c>
      <c r="M7" s="314"/>
      <c r="N7" s="314"/>
      <c r="O7" s="315"/>
      <c r="P7" s="318" t="s">
        <v>8</v>
      </c>
      <c r="Q7" s="314"/>
      <c r="R7" s="314"/>
      <c r="S7" s="319"/>
      <c r="T7" s="272" t="s">
        <v>9</v>
      </c>
      <c r="U7" s="272"/>
      <c r="V7" s="272"/>
      <c r="W7" s="272"/>
      <c r="X7" s="266"/>
      <c r="Y7" s="263" t="s">
        <v>11</v>
      </c>
      <c r="Z7" s="272"/>
      <c r="AA7" s="272"/>
      <c r="AB7" s="272"/>
      <c r="AC7" s="272"/>
      <c r="AD7" s="272" t="s">
        <v>12</v>
      </c>
      <c r="AE7" s="272"/>
      <c r="AF7" s="272"/>
      <c r="AG7" s="272"/>
      <c r="AH7" s="266"/>
      <c r="AI7" s="324"/>
      <c r="AJ7" s="311"/>
    </row>
    <row r="8" spans="1:38" s="1" customFormat="1" ht="9" customHeight="1" x14ac:dyDescent="0.4">
      <c r="A8" s="263"/>
      <c r="B8" s="269"/>
      <c r="C8" s="266"/>
      <c r="D8" s="263"/>
      <c r="E8" s="272"/>
      <c r="F8" s="272"/>
      <c r="G8" s="272"/>
      <c r="H8" s="263"/>
      <c r="I8" s="272"/>
      <c r="J8" s="272"/>
      <c r="K8" s="272"/>
      <c r="L8" s="316"/>
      <c r="M8" s="290"/>
      <c r="N8" s="290"/>
      <c r="O8" s="317"/>
      <c r="P8" s="289"/>
      <c r="Q8" s="290"/>
      <c r="R8" s="290"/>
      <c r="S8" s="320"/>
      <c r="T8" s="272"/>
      <c r="U8" s="272"/>
      <c r="V8" s="272"/>
      <c r="W8" s="272"/>
      <c r="X8" s="266"/>
      <c r="Y8" s="263"/>
      <c r="Z8" s="272"/>
      <c r="AA8" s="272"/>
      <c r="AB8" s="272"/>
      <c r="AC8" s="272"/>
      <c r="AD8" s="272"/>
      <c r="AE8" s="272"/>
      <c r="AF8" s="272"/>
      <c r="AG8" s="272"/>
      <c r="AH8" s="266"/>
      <c r="AI8" s="324"/>
      <c r="AJ8" s="311"/>
    </row>
    <row r="9" spans="1:38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35</v>
      </c>
      <c r="H9" s="39" t="s">
        <v>27</v>
      </c>
      <c r="I9" s="40" t="s">
        <v>34</v>
      </c>
      <c r="J9" s="40" t="s">
        <v>5</v>
      </c>
      <c r="K9" s="40" t="s">
        <v>30</v>
      </c>
      <c r="L9" s="39" t="s">
        <v>27</v>
      </c>
      <c r="M9" s="40" t="s">
        <v>34</v>
      </c>
      <c r="N9" s="40" t="s">
        <v>5</v>
      </c>
      <c r="O9" s="40" t="s">
        <v>30</v>
      </c>
      <c r="P9" s="39" t="s">
        <v>27</v>
      </c>
      <c r="Q9" s="40" t="s">
        <v>34</v>
      </c>
      <c r="R9" s="40" t="s">
        <v>5</v>
      </c>
      <c r="S9" s="40" t="s">
        <v>30</v>
      </c>
      <c r="T9" s="39" t="s">
        <v>27</v>
      </c>
      <c r="U9" s="40" t="s">
        <v>34</v>
      </c>
      <c r="V9" s="40" t="s">
        <v>35</v>
      </c>
      <c r="W9" s="40" t="s">
        <v>5</v>
      </c>
      <c r="X9" s="40" t="s">
        <v>30</v>
      </c>
      <c r="Y9" s="39" t="s">
        <v>27</v>
      </c>
      <c r="Z9" s="40" t="s">
        <v>34</v>
      </c>
      <c r="AA9" s="40" t="s">
        <v>35</v>
      </c>
      <c r="AB9" s="40" t="s">
        <v>5</v>
      </c>
      <c r="AC9" s="40" t="s">
        <v>30</v>
      </c>
      <c r="AD9" s="39" t="s">
        <v>27</v>
      </c>
      <c r="AE9" s="40" t="s">
        <v>34</v>
      </c>
      <c r="AF9" s="40" t="s">
        <v>35</v>
      </c>
      <c r="AG9" s="40" t="s">
        <v>5</v>
      </c>
      <c r="AH9" s="40" t="s">
        <v>30</v>
      </c>
      <c r="AI9" s="325"/>
      <c r="AJ9" s="312"/>
    </row>
    <row r="10" spans="1:38" ht="18" customHeight="1" thickBot="1" x14ac:dyDescent="0.45">
      <c r="A10" s="285" t="s">
        <v>21</v>
      </c>
      <c r="B10" s="286"/>
      <c r="C10" s="28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35"/>
    </row>
    <row r="11" spans="1:38" ht="15.75" customHeight="1" x14ac:dyDescent="0.35">
      <c r="A11" s="13">
        <v>1</v>
      </c>
      <c r="B11" s="3" t="s">
        <v>205</v>
      </c>
      <c r="C11" s="36" t="s">
        <v>206</v>
      </c>
      <c r="D11" s="73">
        <f>SUM(E11:G11)</f>
        <v>18</v>
      </c>
      <c r="E11" s="10">
        <v>9</v>
      </c>
      <c r="F11" s="11">
        <v>9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/>
      <c r="U11" s="11"/>
      <c r="V11" s="11"/>
      <c r="W11" s="11"/>
      <c r="X11" s="12"/>
      <c r="Y11" s="10"/>
      <c r="Z11" s="11"/>
      <c r="AA11" s="11"/>
      <c r="AB11" s="11"/>
      <c r="AC11" s="12"/>
      <c r="AD11" s="10">
        <v>9</v>
      </c>
      <c r="AE11" s="11">
        <v>9</v>
      </c>
      <c r="AF11" s="11"/>
      <c r="AG11" s="11">
        <v>2</v>
      </c>
      <c r="AH11" s="12" t="s">
        <v>324</v>
      </c>
      <c r="AI11" s="65">
        <f>SUM(J11,N11,R11,W11,AB11,AG11)</f>
        <v>2</v>
      </c>
      <c r="AJ11" s="85"/>
    </row>
    <row r="12" spans="1:38" ht="15.75" customHeight="1" x14ac:dyDescent="0.35">
      <c r="A12" s="13">
        <v>2</v>
      </c>
      <c r="B12" s="3" t="s">
        <v>207</v>
      </c>
      <c r="C12" s="36" t="s">
        <v>208</v>
      </c>
      <c r="D12" s="8">
        <f t="shared" ref="D12:D20" si="0">SUM(E12:G12)</f>
        <v>18</v>
      </c>
      <c r="E12" s="13">
        <v>9</v>
      </c>
      <c r="F12" s="3">
        <v>9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9</v>
      </c>
      <c r="U12" s="3">
        <v>9</v>
      </c>
      <c r="V12" s="3"/>
      <c r="W12" s="3">
        <v>4</v>
      </c>
      <c r="X12" s="14" t="s">
        <v>325</v>
      </c>
      <c r="Y12" s="13"/>
      <c r="Z12" s="3"/>
      <c r="AA12" s="3"/>
      <c r="AB12" s="3"/>
      <c r="AC12" s="14"/>
      <c r="AD12" s="13"/>
      <c r="AE12" s="3"/>
      <c r="AF12" s="3"/>
      <c r="AG12" s="3"/>
      <c r="AH12" s="49"/>
      <c r="AI12" s="8">
        <f t="shared" ref="AI12:AI20" si="1">SUM(J12,N12,R12,W12,AB12,AG12)</f>
        <v>4</v>
      </c>
      <c r="AJ12" s="79">
        <v>4</v>
      </c>
    </row>
    <row r="13" spans="1:38" ht="15.75" customHeight="1" x14ac:dyDescent="0.35">
      <c r="A13" s="13">
        <v>3</v>
      </c>
      <c r="B13" s="3" t="s">
        <v>209</v>
      </c>
      <c r="C13" s="54" t="s">
        <v>210</v>
      </c>
      <c r="D13" s="8">
        <f t="shared" si="0"/>
        <v>27</v>
      </c>
      <c r="E13" s="13">
        <v>9</v>
      </c>
      <c r="F13" s="3">
        <v>18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9</v>
      </c>
      <c r="U13" s="3">
        <v>18</v>
      </c>
      <c r="V13" s="3"/>
      <c r="W13" s="3">
        <v>3</v>
      </c>
      <c r="X13" s="14" t="s">
        <v>324</v>
      </c>
      <c r="Y13" s="13"/>
      <c r="Z13" s="3"/>
      <c r="AA13" s="3"/>
      <c r="AB13" s="3"/>
      <c r="AC13" s="14"/>
      <c r="AD13" s="13"/>
      <c r="AE13" s="3"/>
      <c r="AF13" s="3"/>
      <c r="AG13" s="3"/>
      <c r="AH13" s="14"/>
      <c r="AI13" s="8">
        <f t="shared" si="1"/>
        <v>3</v>
      </c>
      <c r="AJ13" s="79">
        <v>3</v>
      </c>
    </row>
    <row r="14" spans="1:38" ht="15.75" customHeight="1" x14ac:dyDescent="0.35">
      <c r="A14" s="13">
        <v>4</v>
      </c>
      <c r="B14" s="3" t="s">
        <v>211</v>
      </c>
      <c r="C14" s="54" t="s">
        <v>212</v>
      </c>
      <c r="D14" s="66">
        <f t="shared" si="0"/>
        <v>27</v>
      </c>
      <c r="E14" s="13">
        <v>9</v>
      </c>
      <c r="F14" s="3">
        <v>18</v>
      </c>
      <c r="G14" s="3"/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>
        <v>9</v>
      </c>
      <c r="U14" s="3">
        <v>18</v>
      </c>
      <c r="V14" s="3"/>
      <c r="W14" s="3">
        <v>4</v>
      </c>
      <c r="X14" s="14" t="s">
        <v>331</v>
      </c>
      <c r="Y14" s="13"/>
      <c r="Z14" s="3"/>
      <c r="AA14" s="3"/>
      <c r="AB14" s="3"/>
      <c r="AC14" s="14"/>
      <c r="AD14" s="13"/>
      <c r="AE14" s="3"/>
      <c r="AF14" s="3"/>
      <c r="AG14" s="3"/>
      <c r="AH14" s="14"/>
      <c r="AI14" s="8">
        <f t="shared" si="1"/>
        <v>4</v>
      </c>
      <c r="AJ14" s="79">
        <v>4</v>
      </c>
    </row>
    <row r="15" spans="1:38" ht="15.75" customHeight="1" x14ac:dyDescent="0.35">
      <c r="A15" s="13">
        <v>5</v>
      </c>
      <c r="B15" s="3" t="s">
        <v>213</v>
      </c>
      <c r="C15" s="36" t="s">
        <v>422</v>
      </c>
      <c r="D15" s="8">
        <f t="shared" si="0"/>
        <v>27</v>
      </c>
      <c r="E15" s="45">
        <v>9</v>
      </c>
      <c r="F15" s="4">
        <v>18</v>
      </c>
      <c r="G15" s="4"/>
      <c r="H15" s="45"/>
      <c r="I15" s="4"/>
      <c r="J15" s="4"/>
      <c r="K15" s="46"/>
      <c r="L15" s="4"/>
      <c r="M15" s="4"/>
      <c r="N15" s="4"/>
      <c r="O15" s="46"/>
      <c r="P15" s="4"/>
      <c r="Q15" s="4"/>
      <c r="R15" s="4"/>
      <c r="S15" s="46"/>
      <c r="T15" s="45">
        <v>9</v>
      </c>
      <c r="U15" s="4">
        <v>18</v>
      </c>
      <c r="V15" s="4"/>
      <c r="W15" s="4">
        <v>4</v>
      </c>
      <c r="X15" s="46" t="s">
        <v>331</v>
      </c>
      <c r="Y15" s="45"/>
      <c r="Z15" s="4"/>
      <c r="AA15" s="4"/>
      <c r="AB15" s="4"/>
      <c r="AC15" s="46"/>
      <c r="AD15" s="45"/>
      <c r="AE15" s="4"/>
      <c r="AF15" s="4"/>
      <c r="AG15" s="4"/>
      <c r="AH15" s="46"/>
      <c r="AI15" s="8">
        <f t="shared" si="1"/>
        <v>4</v>
      </c>
      <c r="AJ15" s="79">
        <v>4</v>
      </c>
    </row>
    <row r="16" spans="1:38" ht="15.75" customHeight="1" x14ac:dyDescent="0.35">
      <c r="A16" s="13">
        <v>6</v>
      </c>
      <c r="B16" s="3" t="s">
        <v>214</v>
      </c>
      <c r="C16" s="36" t="s">
        <v>215</v>
      </c>
      <c r="D16" s="8">
        <f t="shared" si="0"/>
        <v>18</v>
      </c>
      <c r="E16" s="45"/>
      <c r="F16" s="4"/>
      <c r="G16" s="4">
        <v>18</v>
      </c>
      <c r="H16" s="45"/>
      <c r="I16" s="4"/>
      <c r="J16" s="4"/>
      <c r="K16" s="46"/>
      <c r="L16" s="4"/>
      <c r="M16" s="4"/>
      <c r="N16" s="4"/>
      <c r="O16" s="46"/>
      <c r="P16" s="4"/>
      <c r="Q16" s="4"/>
      <c r="R16" s="4"/>
      <c r="S16" s="46"/>
      <c r="T16" s="45"/>
      <c r="U16" s="4"/>
      <c r="V16" s="4">
        <v>18</v>
      </c>
      <c r="W16" s="4">
        <v>3</v>
      </c>
      <c r="X16" s="46" t="s">
        <v>324</v>
      </c>
      <c r="Y16" s="45"/>
      <c r="Z16" s="4"/>
      <c r="AA16" s="4"/>
      <c r="AB16" s="4"/>
      <c r="AC16" s="46"/>
      <c r="AD16" s="45"/>
      <c r="AE16" s="4"/>
      <c r="AF16" s="4"/>
      <c r="AG16" s="4"/>
      <c r="AH16" s="46"/>
      <c r="AI16" s="8">
        <f t="shared" si="1"/>
        <v>3</v>
      </c>
      <c r="AJ16" s="79"/>
    </row>
    <row r="17" spans="1:36" ht="15.75" customHeight="1" x14ac:dyDescent="0.35">
      <c r="A17" s="13">
        <v>7</v>
      </c>
      <c r="B17" s="3" t="s">
        <v>216</v>
      </c>
      <c r="C17" s="36" t="s">
        <v>92</v>
      </c>
      <c r="D17" s="8">
        <f t="shared" si="0"/>
        <v>27</v>
      </c>
      <c r="E17" s="45">
        <v>9</v>
      </c>
      <c r="F17" s="4">
        <v>18</v>
      </c>
      <c r="G17" s="4"/>
      <c r="H17" s="45"/>
      <c r="I17" s="4"/>
      <c r="J17" s="4"/>
      <c r="K17" s="46"/>
      <c r="L17" s="4"/>
      <c r="M17" s="4"/>
      <c r="N17" s="4"/>
      <c r="O17" s="46"/>
      <c r="P17" s="4"/>
      <c r="Q17" s="4"/>
      <c r="R17" s="4"/>
      <c r="S17" s="46"/>
      <c r="T17" s="45">
        <v>9</v>
      </c>
      <c r="U17" s="4">
        <v>18</v>
      </c>
      <c r="V17" s="4"/>
      <c r="W17" s="4">
        <v>4</v>
      </c>
      <c r="X17" s="46" t="s">
        <v>331</v>
      </c>
      <c r="Y17" s="45"/>
      <c r="Z17" s="4"/>
      <c r="AA17" s="4"/>
      <c r="AB17" s="4"/>
      <c r="AC17" s="46"/>
      <c r="AD17" s="45"/>
      <c r="AE17" s="4"/>
      <c r="AF17" s="4"/>
      <c r="AG17" s="4"/>
      <c r="AH17" s="46"/>
      <c r="AI17" s="51">
        <f t="shared" si="1"/>
        <v>4</v>
      </c>
      <c r="AJ17" s="79">
        <v>4</v>
      </c>
    </row>
    <row r="18" spans="1:36" ht="15.75" customHeight="1" x14ac:dyDescent="0.35">
      <c r="A18" s="13">
        <v>8</v>
      </c>
      <c r="B18" s="3" t="s">
        <v>217</v>
      </c>
      <c r="C18" s="36" t="s">
        <v>218</v>
      </c>
      <c r="D18" s="8">
        <f t="shared" si="0"/>
        <v>27</v>
      </c>
      <c r="E18" s="45">
        <v>9</v>
      </c>
      <c r="F18" s="4"/>
      <c r="G18" s="4">
        <v>18</v>
      </c>
      <c r="H18" s="45"/>
      <c r="I18" s="4"/>
      <c r="J18" s="4"/>
      <c r="K18" s="46"/>
      <c r="L18" s="4"/>
      <c r="M18" s="4"/>
      <c r="N18" s="4"/>
      <c r="O18" s="46"/>
      <c r="P18" s="4"/>
      <c r="Q18" s="4"/>
      <c r="R18" s="4"/>
      <c r="S18" s="46"/>
      <c r="T18" s="45"/>
      <c r="U18" s="4"/>
      <c r="V18" s="4"/>
      <c r="W18" s="4"/>
      <c r="X18" s="46"/>
      <c r="Y18" s="45">
        <v>9</v>
      </c>
      <c r="Z18" s="4"/>
      <c r="AA18" s="4">
        <v>18</v>
      </c>
      <c r="AB18" s="4">
        <v>4</v>
      </c>
      <c r="AC18" s="46" t="s">
        <v>331</v>
      </c>
      <c r="AD18" s="45"/>
      <c r="AE18" s="4"/>
      <c r="AF18" s="4"/>
      <c r="AG18" s="4"/>
      <c r="AH18" s="46"/>
      <c r="AI18" s="51">
        <f t="shared" si="1"/>
        <v>4</v>
      </c>
      <c r="AJ18" s="79">
        <v>4</v>
      </c>
    </row>
    <row r="19" spans="1:36" ht="15.75" customHeight="1" x14ac:dyDescent="0.35">
      <c r="A19" s="13">
        <v>9</v>
      </c>
      <c r="B19" s="3" t="s">
        <v>219</v>
      </c>
      <c r="C19" s="36" t="s">
        <v>94</v>
      </c>
      <c r="D19" s="8">
        <f t="shared" si="0"/>
        <v>9</v>
      </c>
      <c r="E19" s="45"/>
      <c r="F19" s="4">
        <v>9</v>
      </c>
      <c r="G19" s="4"/>
      <c r="H19" s="45"/>
      <c r="I19" s="4"/>
      <c r="J19" s="4"/>
      <c r="K19" s="46"/>
      <c r="L19" s="4"/>
      <c r="M19" s="4"/>
      <c r="N19" s="4"/>
      <c r="O19" s="46"/>
      <c r="P19" s="4"/>
      <c r="Q19" s="4"/>
      <c r="R19" s="4"/>
      <c r="S19" s="46"/>
      <c r="T19" s="45"/>
      <c r="U19" s="4"/>
      <c r="V19" s="4"/>
      <c r="W19" s="4"/>
      <c r="X19" s="46"/>
      <c r="Y19" s="45"/>
      <c r="Z19" s="4"/>
      <c r="AA19" s="4"/>
      <c r="AB19" s="4"/>
      <c r="AC19" s="46"/>
      <c r="AD19" s="45"/>
      <c r="AE19" s="4">
        <v>9</v>
      </c>
      <c r="AF19" s="4"/>
      <c r="AG19" s="4">
        <v>2</v>
      </c>
      <c r="AH19" s="46" t="s">
        <v>324</v>
      </c>
      <c r="AI19" s="66">
        <f t="shared" si="1"/>
        <v>2</v>
      </c>
      <c r="AJ19" s="88"/>
    </row>
    <row r="20" spans="1:36" ht="15.75" customHeight="1" thickBot="1" x14ac:dyDescent="0.4">
      <c r="A20" s="13">
        <v>10</v>
      </c>
      <c r="B20" s="3" t="s">
        <v>220</v>
      </c>
      <c r="C20" s="36" t="s">
        <v>221</v>
      </c>
      <c r="D20" s="66">
        <f t="shared" si="0"/>
        <v>18</v>
      </c>
      <c r="E20" s="45">
        <v>9</v>
      </c>
      <c r="F20" s="4">
        <v>9</v>
      </c>
      <c r="G20" s="4"/>
      <c r="H20" s="45"/>
      <c r="I20" s="4"/>
      <c r="J20" s="4"/>
      <c r="K20" s="46"/>
      <c r="L20" s="4"/>
      <c r="M20" s="4"/>
      <c r="N20" s="4"/>
      <c r="O20" s="46"/>
      <c r="P20" s="4"/>
      <c r="Q20" s="4"/>
      <c r="R20" s="4"/>
      <c r="S20" s="46"/>
      <c r="T20" s="45"/>
      <c r="U20" s="4"/>
      <c r="V20" s="4"/>
      <c r="W20" s="4"/>
      <c r="X20" s="46"/>
      <c r="Y20" s="45">
        <v>9</v>
      </c>
      <c r="Z20" s="4">
        <v>9</v>
      </c>
      <c r="AA20" s="4"/>
      <c r="AB20" s="4">
        <v>2</v>
      </c>
      <c r="AC20" s="46" t="s">
        <v>324</v>
      </c>
      <c r="AD20" s="45"/>
      <c r="AE20" s="4"/>
      <c r="AF20" s="4"/>
      <c r="AG20" s="4"/>
      <c r="AH20" s="46"/>
      <c r="AI20" s="44">
        <f t="shared" si="1"/>
        <v>2</v>
      </c>
      <c r="AJ20" s="88"/>
    </row>
    <row r="21" spans="1:36" ht="15.75" customHeight="1" thickBot="1" x14ac:dyDescent="0.4">
      <c r="A21" s="277" t="s">
        <v>330</v>
      </c>
      <c r="B21" s="277"/>
      <c r="C21" s="365"/>
      <c r="D21" s="104">
        <f>SUM(D11:D20)</f>
        <v>216</v>
      </c>
      <c r="E21" s="107">
        <f t="shared" ref="E21:AJ21" si="2">SUM(E11:E20)</f>
        <v>72</v>
      </c>
      <c r="F21" s="105">
        <f t="shared" si="2"/>
        <v>108</v>
      </c>
      <c r="G21" s="102">
        <f t="shared" si="2"/>
        <v>36</v>
      </c>
      <c r="H21" s="107">
        <f t="shared" si="2"/>
        <v>0</v>
      </c>
      <c r="I21" s="105">
        <f t="shared" si="2"/>
        <v>0</v>
      </c>
      <c r="J21" s="105">
        <f t="shared" si="2"/>
        <v>0</v>
      </c>
      <c r="K21" s="115"/>
      <c r="L21" s="105">
        <f t="shared" si="2"/>
        <v>0</v>
      </c>
      <c r="M21" s="105">
        <f t="shared" si="2"/>
        <v>0</v>
      </c>
      <c r="N21" s="105">
        <f t="shared" si="2"/>
        <v>0</v>
      </c>
      <c r="O21" s="115"/>
      <c r="P21" s="105">
        <f t="shared" si="2"/>
        <v>0</v>
      </c>
      <c r="Q21" s="105">
        <f t="shared" si="2"/>
        <v>0</v>
      </c>
      <c r="R21" s="105">
        <f t="shared" si="2"/>
        <v>0</v>
      </c>
      <c r="S21" s="115"/>
      <c r="T21" s="105">
        <f t="shared" si="2"/>
        <v>45</v>
      </c>
      <c r="U21" s="105">
        <f t="shared" si="2"/>
        <v>81</v>
      </c>
      <c r="V21" s="105">
        <f t="shared" si="2"/>
        <v>18</v>
      </c>
      <c r="W21" s="105">
        <f t="shared" si="2"/>
        <v>22</v>
      </c>
      <c r="X21" s="115"/>
      <c r="Y21" s="105">
        <f t="shared" si="2"/>
        <v>18</v>
      </c>
      <c r="Z21" s="105">
        <f t="shared" si="2"/>
        <v>9</v>
      </c>
      <c r="AA21" s="105">
        <f t="shared" si="2"/>
        <v>18</v>
      </c>
      <c r="AB21" s="105">
        <f t="shared" si="2"/>
        <v>6</v>
      </c>
      <c r="AC21" s="115"/>
      <c r="AD21" s="105">
        <f t="shared" si="2"/>
        <v>9</v>
      </c>
      <c r="AE21" s="105">
        <f t="shared" si="2"/>
        <v>18</v>
      </c>
      <c r="AF21" s="105">
        <f t="shared" si="2"/>
        <v>0</v>
      </c>
      <c r="AG21" s="105">
        <f t="shared" si="2"/>
        <v>4</v>
      </c>
      <c r="AH21" s="115"/>
      <c r="AI21" s="105">
        <f t="shared" si="2"/>
        <v>32</v>
      </c>
      <c r="AJ21" s="103">
        <f t="shared" si="2"/>
        <v>23</v>
      </c>
    </row>
    <row r="22" spans="1:36" ht="15.75" customHeight="1" thickBot="1" x14ac:dyDescent="0.45">
      <c r="A22" s="362" t="s">
        <v>22</v>
      </c>
      <c r="B22" s="363"/>
      <c r="C22" s="363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99"/>
      <c r="AJ22" s="37"/>
    </row>
    <row r="23" spans="1:36" ht="15.75" customHeight="1" x14ac:dyDescent="0.4">
      <c r="A23" s="13">
        <v>1</v>
      </c>
      <c r="B23" s="3" t="s">
        <v>222</v>
      </c>
      <c r="C23" s="94" t="s">
        <v>223</v>
      </c>
      <c r="D23" s="328">
        <f>SUM(E23:G24)</f>
        <v>18</v>
      </c>
      <c r="E23" s="294"/>
      <c r="F23" s="296"/>
      <c r="G23" s="321">
        <v>18</v>
      </c>
      <c r="H23" s="294"/>
      <c r="I23" s="296"/>
      <c r="J23" s="296"/>
      <c r="K23" s="321"/>
      <c r="L23" s="294"/>
      <c r="M23" s="296"/>
      <c r="N23" s="296"/>
      <c r="O23" s="321"/>
      <c r="P23" s="294"/>
      <c r="Q23" s="296"/>
      <c r="R23" s="296"/>
      <c r="S23" s="321"/>
      <c r="T23" s="294"/>
      <c r="U23" s="296"/>
      <c r="V23" s="296"/>
      <c r="W23" s="309"/>
      <c r="X23" s="350"/>
      <c r="Y23" s="352"/>
      <c r="Z23" s="309"/>
      <c r="AA23" s="309">
        <v>18</v>
      </c>
      <c r="AB23" s="309">
        <v>3</v>
      </c>
      <c r="AC23" s="350" t="s">
        <v>325</v>
      </c>
      <c r="AD23" s="352"/>
      <c r="AE23" s="309"/>
      <c r="AF23" s="309"/>
      <c r="AG23" s="309"/>
      <c r="AH23" s="309"/>
      <c r="AI23" s="328">
        <f>SUM(J23,N23,R23,W23,AB23,AG23)</f>
        <v>3</v>
      </c>
      <c r="AJ23" s="364">
        <v>3</v>
      </c>
    </row>
    <row r="24" spans="1:36" ht="15.75" customHeight="1" x14ac:dyDescent="0.4">
      <c r="A24" s="13">
        <v>2</v>
      </c>
      <c r="B24" s="3" t="s">
        <v>224</v>
      </c>
      <c r="C24" s="76" t="s">
        <v>225</v>
      </c>
      <c r="D24" s="329"/>
      <c r="E24" s="295"/>
      <c r="F24" s="297"/>
      <c r="G24" s="299"/>
      <c r="H24" s="295"/>
      <c r="I24" s="297"/>
      <c r="J24" s="297"/>
      <c r="K24" s="299"/>
      <c r="L24" s="295"/>
      <c r="M24" s="297"/>
      <c r="N24" s="297"/>
      <c r="O24" s="299"/>
      <c r="P24" s="295"/>
      <c r="Q24" s="297"/>
      <c r="R24" s="297"/>
      <c r="S24" s="299"/>
      <c r="T24" s="295"/>
      <c r="U24" s="297"/>
      <c r="V24" s="297"/>
      <c r="W24" s="297"/>
      <c r="X24" s="299"/>
      <c r="Y24" s="295"/>
      <c r="Z24" s="297"/>
      <c r="AA24" s="297"/>
      <c r="AB24" s="297"/>
      <c r="AC24" s="299"/>
      <c r="AD24" s="295"/>
      <c r="AE24" s="297"/>
      <c r="AF24" s="297"/>
      <c r="AG24" s="297"/>
      <c r="AH24" s="297"/>
      <c r="AI24" s="329"/>
      <c r="AJ24" s="333"/>
    </row>
    <row r="25" spans="1:36" ht="15.75" customHeight="1" x14ac:dyDescent="0.4">
      <c r="A25" s="13">
        <v>3</v>
      </c>
      <c r="B25" s="3" t="s">
        <v>226</v>
      </c>
      <c r="C25" s="75" t="s">
        <v>227</v>
      </c>
      <c r="D25" s="332">
        <f t="shared" ref="D25" si="3">SUM(E25:G26)</f>
        <v>27</v>
      </c>
      <c r="E25" s="295">
        <v>9</v>
      </c>
      <c r="F25" s="297">
        <v>18</v>
      </c>
      <c r="G25" s="299"/>
      <c r="H25" s="295"/>
      <c r="I25" s="297"/>
      <c r="J25" s="297"/>
      <c r="K25" s="299"/>
      <c r="L25" s="295"/>
      <c r="M25" s="297"/>
      <c r="N25" s="297"/>
      <c r="O25" s="299"/>
      <c r="P25" s="295"/>
      <c r="Q25" s="297"/>
      <c r="R25" s="297"/>
      <c r="S25" s="299"/>
      <c r="T25" s="295"/>
      <c r="U25" s="297"/>
      <c r="V25" s="297"/>
      <c r="W25" s="297"/>
      <c r="X25" s="299"/>
      <c r="Y25" s="295">
        <v>9</v>
      </c>
      <c r="Z25" s="297">
        <v>18</v>
      </c>
      <c r="AA25" s="297"/>
      <c r="AB25" s="297">
        <v>4</v>
      </c>
      <c r="AC25" s="299" t="s">
        <v>331</v>
      </c>
      <c r="AD25" s="295"/>
      <c r="AE25" s="297"/>
      <c r="AF25" s="297"/>
      <c r="AG25" s="297"/>
      <c r="AH25" s="297"/>
      <c r="AI25" s="332">
        <f t="shared" ref="AI25" si="4">SUM(J25,N25,R25,W25,AB25,AG25)</f>
        <v>4</v>
      </c>
      <c r="AJ25" s="333">
        <v>4</v>
      </c>
    </row>
    <row r="26" spans="1:36" ht="15.75" customHeight="1" x14ac:dyDescent="0.4">
      <c r="A26" s="13">
        <v>4</v>
      </c>
      <c r="B26" s="3" t="s">
        <v>228</v>
      </c>
      <c r="C26" s="95" t="s">
        <v>229</v>
      </c>
      <c r="D26" s="332"/>
      <c r="E26" s="295"/>
      <c r="F26" s="297"/>
      <c r="G26" s="299"/>
      <c r="H26" s="295"/>
      <c r="I26" s="297"/>
      <c r="J26" s="297"/>
      <c r="K26" s="299"/>
      <c r="L26" s="295"/>
      <c r="M26" s="297"/>
      <c r="N26" s="297"/>
      <c r="O26" s="299"/>
      <c r="P26" s="295"/>
      <c r="Q26" s="297"/>
      <c r="R26" s="297"/>
      <c r="S26" s="299"/>
      <c r="T26" s="295"/>
      <c r="U26" s="297"/>
      <c r="V26" s="297"/>
      <c r="W26" s="297"/>
      <c r="X26" s="299"/>
      <c r="Y26" s="295"/>
      <c r="Z26" s="297"/>
      <c r="AA26" s="297"/>
      <c r="AB26" s="297"/>
      <c r="AC26" s="299"/>
      <c r="AD26" s="295"/>
      <c r="AE26" s="297"/>
      <c r="AF26" s="297"/>
      <c r="AG26" s="297"/>
      <c r="AH26" s="297"/>
      <c r="AI26" s="332"/>
      <c r="AJ26" s="333"/>
    </row>
    <row r="27" spans="1:36" ht="15.75" customHeight="1" x14ac:dyDescent="0.4">
      <c r="A27" s="13">
        <v>5</v>
      </c>
      <c r="B27" s="3" t="s">
        <v>230</v>
      </c>
      <c r="C27" s="75" t="s">
        <v>128</v>
      </c>
      <c r="D27" s="332">
        <f t="shared" ref="D27" si="5">SUM(E27:G28)</f>
        <v>18</v>
      </c>
      <c r="E27" s="295"/>
      <c r="F27" s="297">
        <v>18</v>
      </c>
      <c r="G27" s="299"/>
      <c r="H27" s="295"/>
      <c r="I27" s="297"/>
      <c r="J27" s="297"/>
      <c r="K27" s="299"/>
      <c r="L27" s="295"/>
      <c r="M27" s="297"/>
      <c r="N27" s="297"/>
      <c r="O27" s="299"/>
      <c r="P27" s="295"/>
      <c r="Q27" s="297"/>
      <c r="R27" s="297"/>
      <c r="S27" s="299"/>
      <c r="T27" s="295"/>
      <c r="U27" s="297"/>
      <c r="V27" s="297"/>
      <c r="W27" s="297"/>
      <c r="X27" s="299"/>
      <c r="Y27" s="295"/>
      <c r="Z27" s="297">
        <v>18</v>
      </c>
      <c r="AA27" s="297"/>
      <c r="AB27" s="297">
        <v>3</v>
      </c>
      <c r="AC27" s="299" t="s">
        <v>331</v>
      </c>
      <c r="AD27" s="295"/>
      <c r="AE27" s="297"/>
      <c r="AF27" s="297"/>
      <c r="AG27" s="297"/>
      <c r="AH27" s="297"/>
      <c r="AI27" s="332">
        <f t="shared" ref="AI27" si="6">SUM(J27,N27,R27,W27,AB27,AG27)</f>
        <v>3</v>
      </c>
      <c r="AJ27" s="333"/>
    </row>
    <row r="28" spans="1:36" ht="15.75" customHeight="1" x14ac:dyDescent="0.4">
      <c r="A28" s="13">
        <v>6</v>
      </c>
      <c r="B28" s="3" t="s">
        <v>231</v>
      </c>
      <c r="C28" s="95" t="s">
        <v>232</v>
      </c>
      <c r="D28" s="332"/>
      <c r="E28" s="295"/>
      <c r="F28" s="297"/>
      <c r="G28" s="299"/>
      <c r="H28" s="295"/>
      <c r="I28" s="297"/>
      <c r="J28" s="297"/>
      <c r="K28" s="299"/>
      <c r="L28" s="295"/>
      <c r="M28" s="297"/>
      <c r="N28" s="297"/>
      <c r="O28" s="299"/>
      <c r="P28" s="295"/>
      <c r="Q28" s="297"/>
      <c r="R28" s="297"/>
      <c r="S28" s="299"/>
      <c r="T28" s="295"/>
      <c r="U28" s="297"/>
      <c r="V28" s="297"/>
      <c r="W28" s="297"/>
      <c r="X28" s="299"/>
      <c r="Y28" s="295"/>
      <c r="Z28" s="297"/>
      <c r="AA28" s="297"/>
      <c r="AB28" s="297"/>
      <c r="AC28" s="299"/>
      <c r="AD28" s="295"/>
      <c r="AE28" s="297"/>
      <c r="AF28" s="297"/>
      <c r="AG28" s="297"/>
      <c r="AH28" s="297"/>
      <c r="AI28" s="332"/>
      <c r="AJ28" s="333"/>
    </row>
    <row r="29" spans="1:36" ht="15.75" customHeight="1" x14ac:dyDescent="0.4">
      <c r="A29" s="13">
        <v>7</v>
      </c>
      <c r="B29" s="3" t="s">
        <v>233</v>
      </c>
      <c r="C29" s="94" t="s">
        <v>234</v>
      </c>
      <c r="D29" s="300">
        <f t="shared" ref="D29" si="7">SUM(E29:G30)</f>
        <v>18</v>
      </c>
      <c r="E29" s="295"/>
      <c r="F29" s="297">
        <v>18</v>
      </c>
      <c r="G29" s="299"/>
      <c r="H29" s="295"/>
      <c r="I29" s="297"/>
      <c r="J29" s="297"/>
      <c r="K29" s="299"/>
      <c r="L29" s="357"/>
      <c r="M29" s="326"/>
      <c r="N29" s="358"/>
      <c r="O29" s="360"/>
      <c r="P29" s="295"/>
      <c r="Q29" s="297"/>
      <c r="R29" s="297"/>
      <c r="S29" s="299"/>
      <c r="T29" s="295"/>
      <c r="U29" s="297"/>
      <c r="V29" s="297"/>
      <c r="W29" s="297"/>
      <c r="X29" s="299"/>
      <c r="Y29" s="295"/>
      <c r="Z29" s="297">
        <v>18</v>
      </c>
      <c r="AA29" s="297"/>
      <c r="AB29" s="297">
        <v>2</v>
      </c>
      <c r="AC29" s="299" t="s">
        <v>324</v>
      </c>
      <c r="AD29" s="295"/>
      <c r="AE29" s="297"/>
      <c r="AF29" s="297"/>
      <c r="AG29" s="297"/>
      <c r="AH29" s="297"/>
      <c r="AI29" s="332">
        <f t="shared" ref="AI29" si="8">SUM(J29,N29,R29,W29,AB29,AG29)</f>
        <v>2</v>
      </c>
      <c r="AJ29" s="335"/>
    </row>
    <row r="30" spans="1:36" ht="15.75" customHeight="1" x14ac:dyDescent="0.4">
      <c r="A30" s="13">
        <v>8</v>
      </c>
      <c r="B30" s="3" t="s">
        <v>235</v>
      </c>
      <c r="C30" s="76" t="s">
        <v>236</v>
      </c>
      <c r="D30" s="329"/>
      <c r="E30" s="295"/>
      <c r="F30" s="297"/>
      <c r="G30" s="299"/>
      <c r="H30" s="295"/>
      <c r="I30" s="297"/>
      <c r="J30" s="297"/>
      <c r="K30" s="299"/>
      <c r="L30" s="357"/>
      <c r="M30" s="296"/>
      <c r="N30" s="359"/>
      <c r="O30" s="301"/>
      <c r="P30" s="295"/>
      <c r="Q30" s="297"/>
      <c r="R30" s="297"/>
      <c r="S30" s="299"/>
      <c r="T30" s="295"/>
      <c r="U30" s="297"/>
      <c r="V30" s="297"/>
      <c r="W30" s="297"/>
      <c r="X30" s="299"/>
      <c r="Y30" s="295"/>
      <c r="Z30" s="297"/>
      <c r="AA30" s="297"/>
      <c r="AB30" s="297"/>
      <c r="AC30" s="299"/>
      <c r="AD30" s="295"/>
      <c r="AE30" s="297"/>
      <c r="AF30" s="297"/>
      <c r="AG30" s="297"/>
      <c r="AH30" s="297"/>
      <c r="AI30" s="332"/>
      <c r="AJ30" s="344"/>
    </row>
    <row r="31" spans="1:36" ht="15.75" customHeight="1" x14ac:dyDescent="0.4">
      <c r="A31" s="13">
        <v>9</v>
      </c>
      <c r="B31" s="3" t="s">
        <v>237</v>
      </c>
      <c r="C31" s="75" t="s">
        <v>238</v>
      </c>
      <c r="D31" s="332">
        <f t="shared" ref="D31" si="9">SUM(E31:G32)</f>
        <v>18</v>
      </c>
      <c r="E31" s="295"/>
      <c r="F31" s="297">
        <v>18</v>
      </c>
      <c r="G31" s="299"/>
      <c r="H31" s="295"/>
      <c r="I31" s="297"/>
      <c r="J31" s="297"/>
      <c r="K31" s="299"/>
      <c r="L31" s="353"/>
      <c r="M31" s="326"/>
      <c r="N31" s="298"/>
      <c r="O31" s="301"/>
      <c r="P31" s="295"/>
      <c r="Q31" s="297"/>
      <c r="R31" s="297"/>
      <c r="S31" s="299"/>
      <c r="T31" s="295"/>
      <c r="U31" s="297"/>
      <c r="V31" s="297"/>
      <c r="W31" s="297"/>
      <c r="X31" s="299"/>
      <c r="Y31" s="295"/>
      <c r="Z31" s="297"/>
      <c r="AA31" s="297"/>
      <c r="AB31" s="297"/>
      <c r="AC31" s="299"/>
      <c r="AD31" s="295"/>
      <c r="AE31" s="297">
        <v>18</v>
      </c>
      <c r="AF31" s="297"/>
      <c r="AG31" s="297">
        <v>3</v>
      </c>
      <c r="AH31" s="297" t="s">
        <v>324</v>
      </c>
      <c r="AI31" s="300">
        <f t="shared" ref="AI31" si="10">SUM(J31,N31,R31,W31,AB31,AG31)</f>
        <v>3</v>
      </c>
      <c r="AJ31" s="333"/>
    </row>
    <row r="32" spans="1:36" ht="15.75" customHeight="1" x14ac:dyDescent="0.4">
      <c r="A32" s="13">
        <v>10</v>
      </c>
      <c r="B32" s="3" t="s">
        <v>239</v>
      </c>
      <c r="C32" s="95" t="s">
        <v>240</v>
      </c>
      <c r="D32" s="329"/>
      <c r="E32" s="295"/>
      <c r="F32" s="297"/>
      <c r="G32" s="299"/>
      <c r="H32" s="295"/>
      <c r="I32" s="297"/>
      <c r="J32" s="297"/>
      <c r="K32" s="299"/>
      <c r="L32" s="354"/>
      <c r="M32" s="296"/>
      <c r="N32" s="294"/>
      <c r="O32" s="301"/>
      <c r="P32" s="295"/>
      <c r="Q32" s="297"/>
      <c r="R32" s="297"/>
      <c r="S32" s="299"/>
      <c r="T32" s="295"/>
      <c r="U32" s="297"/>
      <c r="V32" s="297"/>
      <c r="W32" s="297"/>
      <c r="X32" s="299"/>
      <c r="Y32" s="295"/>
      <c r="Z32" s="297"/>
      <c r="AA32" s="297"/>
      <c r="AB32" s="297"/>
      <c r="AC32" s="299"/>
      <c r="AD32" s="295"/>
      <c r="AE32" s="297"/>
      <c r="AF32" s="297"/>
      <c r="AG32" s="297"/>
      <c r="AH32" s="297"/>
      <c r="AI32" s="332"/>
      <c r="AJ32" s="333"/>
    </row>
    <row r="33" spans="1:37" ht="15.75" customHeight="1" x14ac:dyDescent="0.4">
      <c r="A33" s="13">
        <v>11</v>
      </c>
      <c r="B33" s="3" t="s">
        <v>241</v>
      </c>
      <c r="C33" s="94" t="s">
        <v>242</v>
      </c>
      <c r="D33" s="332">
        <f t="shared" ref="D33" si="11">SUM(E33:G34)</f>
        <v>18</v>
      </c>
      <c r="E33" s="295">
        <v>9</v>
      </c>
      <c r="F33" s="297">
        <v>9</v>
      </c>
      <c r="G33" s="299"/>
      <c r="H33" s="295"/>
      <c r="I33" s="297"/>
      <c r="J33" s="297"/>
      <c r="K33" s="299"/>
      <c r="L33" s="354"/>
      <c r="M33" s="355"/>
      <c r="N33" s="356"/>
      <c r="O33" s="301"/>
      <c r="P33" s="295"/>
      <c r="Q33" s="297"/>
      <c r="R33" s="297"/>
      <c r="S33" s="299"/>
      <c r="T33" s="295"/>
      <c r="U33" s="297"/>
      <c r="V33" s="297"/>
      <c r="W33" s="297"/>
      <c r="X33" s="299"/>
      <c r="Y33" s="295"/>
      <c r="Z33" s="297"/>
      <c r="AA33" s="297"/>
      <c r="AB33" s="297"/>
      <c r="AC33" s="299"/>
      <c r="AD33" s="295">
        <v>9</v>
      </c>
      <c r="AE33" s="297">
        <v>9</v>
      </c>
      <c r="AF33" s="297"/>
      <c r="AG33" s="297">
        <v>3</v>
      </c>
      <c r="AH33" s="297" t="s">
        <v>325</v>
      </c>
      <c r="AI33" s="300">
        <f t="shared" ref="AI33" si="12">SUM(J33,N33,R33,W33,AB33,AG33)</f>
        <v>3</v>
      </c>
      <c r="AJ33" s="333">
        <v>3</v>
      </c>
    </row>
    <row r="34" spans="1:37" ht="15.75" customHeight="1" x14ac:dyDescent="0.4">
      <c r="A34" s="13">
        <v>12</v>
      </c>
      <c r="B34" s="3" t="s">
        <v>243</v>
      </c>
      <c r="C34" s="76" t="s">
        <v>244</v>
      </c>
      <c r="D34" s="332"/>
      <c r="E34" s="295"/>
      <c r="F34" s="297"/>
      <c r="G34" s="299"/>
      <c r="H34" s="295"/>
      <c r="I34" s="297"/>
      <c r="J34" s="297"/>
      <c r="K34" s="299"/>
      <c r="L34" s="354"/>
      <c r="M34" s="296"/>
      <c r="N34" s="294"/>
      <c r="O34" s="301"/>
      <c r="P34" s="295"/>
      <c r="Q34" s="297"/>
      <c r="R34" s="297"/>
      <c r="S34" s="299"/>
      <c r="T34" s="295"/>
      <c r="U34" s="297"/>
      <c r="V34" s="297"/>
      <c r="W34" s="297"/>
      <c r="X34" s="299"/>
      <c r="Y34" s="295"/>
      <c r="Z34" s="297"/>
      <c r="AA34" s="297"/>
      <c r="AB34" s="297"/>
      <c r="AC34" s="299"/>
      <c r="AD34" s="295"/>
      <c r="AE34" s="297"/>
      <c r="AF34" s="297"/>
      <c r="AG34" s="297"/>
      <c r="AH34" s="297"/>
      <c r="AI34" s="332"/>
      <c r="AJ34" s="333"/>
    </row>
    <row r="35" spans="1:37" ht="15.75" customHeight="1" x14ac:dyDescent="0.4">
      <c r="A35" s="13">
        <v>13</v>
      </c>
      <c r="B35" s="3" t="s">
        <v>245</v>
      </c>
      <c r="C35" s="75" t="s">
        <v>246</v>
      </c>
      <c r="D35" s="332">
        <f t="shared" ref="D35" si="13">SUM(E35:G36)</f>
        <v>18</v>
      </c>
      <c r="E35" s="295"/>
      <c r="F35" s="297"/>
      <c r="G35" s="299">
        <v>18</v>
      </c>
      <c r="H35" s="295"/>
      <c r="I35" s="297"/>
      <c r="J35" s="297"/>
      <c r="K35" s="299"/>
      <c r="L35" s="354"/>
      <c r="M35" s="326"/>
      <c r="N35" s="298"/>
      <c r="O35" s="301"/>
      <c r="P35" s="295"/>
      <c r="Q35" s="297"/>
      <c r="R35" s="297"/>
      <c r="S35" s="299"/>
      <c r="T35" s="295"/>
      <c r="U35" s="297"/>
      <c r="V35" s="297"/>
      <c r="W35" s="297"/>
      <c r="X35" s="299"/>
      <c r="Y35" s="295"/>
      <c r="Z35" s="297"/>
      <c r="AA35" s="297"/>
      <c r="AB35" s="297"/>
      <c r="AC35" s="299"/>
      <c r="AD35" s="295"/>
      <c r="AE35" s="297"/>
      <c r="AF35" s="297">
        <v>18</v>
      </c>
      <c r="AG35" s="297">
        <v>4</v>
      </c>
      <c r="AH35" s="297" t="s">
        <v>324</v>
      </c>
      <c r="AI35" s="300">
        <f t="shared" ref="AI35" si="14">SUM(J35,N35,R35,W35,AB35,AG35)</f>
        <v>4</v>
      </c>
      <c r="AJ35" s="334"/>
      <c r="AK35" s="71"/>
    </row>
    <row r="36" spans="1:37" ht="15.75" customHeight="1" x14ac:dyDescent="0.4">
      <c r="A36" s="13">
        <v>14</v>
      </c>
      <c r="B36" s="3" t="s">
        <v>247</v>
      </c>
      <c r="C36" s="95" t="s">
        <v>248</v>
      </c>
      <c r="D36" s="332"/>
      <c r="E36" s="295"/>
      <c r="F36" s="297"/>
      <c r="G36" s="299"/>
      <c r="H36" s="295"/>
      <c r="I36" s="297"/>
      <c r="J36" s="297"/>
      <c r="K36" s="299"/>
      <c r="L36" s="354"/>
      <c r="M36" s="296"/>
      <c r="N36" s="294"/>
      <c r="O36" s="301"/>
      <c r="P36" s="295"/>
      <c r="Q36" s="297"/>
      <c r="R36" s="297"/>
      <c r="S36" s="299"/>
      <c r="T36" s="295"/>
      <c r="U36" s="297"/>
      <c r="V36" s="297"/>
      <c r="W36" s="297"/>
      <c r="X36" s="299"/>
      <c r="Y36" s="295"/>
      <c r="Z36" s="297"/>
      <c r="AA36" s="297"/>
      <c r="AB36" s="297"/>
      <c r="AC36" s="299"/>
      <c r="AD36" s="295"/>
      <c r="AE36" s="297"/>
      <c r="AF36" s="297"/>
      <c r="AG36" s="297"/>
      <c r="AH36" s="297"/>
      <c r="AI36" s="329"/>
      <c r="AJ36" s="334"/>
      <c r="AK36" s="71"/>
    </row>
    <row r="37" spans="1:37" ht="15.75" customHeight="1" x14ac:dyDescent="0.4">
      <c r="A37" s="13">
        <v>15</v>
      </c>
      <c r="B37" s="3" t="s">
        <v>249</v>
      </c>
      <c r="C37" s="94" t="s">
        <v>250</v>
      </c>
      <c r="D37" s="332">
        <f t="shared" ref="D37" si="15">SUM(E37:G38)</f>
        <v>18</v>
      </c>
      <c r="E37" s="295">
        <v>9</v>
      </c>
      <c r="F37" s="297">
        <v>9</v>
      </c>
      <c r="G37" s="299"/>
      <c r="H37" s="295"/>
      <c r="I37" s="297"/>
      <c r="J37" s="297"/>
      <c r="K37" s="299"/>
      <c r="L37" s="295"/>
      <c r="M37" s="296"/>
      <c r="N37" s="296"/>
      <c r="O37" s="299"/>
      <c r="P37" s="295"/>
      <c r="Q37" s="297"/>
      <c r="R37" s="297"/>
      <c r="S37" s="299"/>
      <c r="T37" s="295"/>
      <c r="U37" s="297"/>
      <c r="V37" s="297"/>
      <c r="W37" s="297"/>
      <c r="X37" s="299"/>
      <c r="Y37" s="295">
        <v>9</v>
      </c>
      <c r="Z37" s="297">
        <v>9</v>
      </c>
      <c r="AA37" s="297"/>
      <c r="AB37" s="297">
        <v>3</v>
      </c>
      <c r="AC37" s="299" t="s">
        <v>324</v>
      </c>
      <c r="AD37" s="295"/>
      <c r="AE37" s="297"/>
      <c r="AF37" s="297"/>
      <c r="AG37" s="297"/>
      <c r="AH37" s="297"/>
      <c r="AI37" s="332">
        <f t="shared" ref="AI37" si="16">SUM(J37,N37,R37,W37,AB37,AG37)</f>
        <v>3</v>
      </c>
      <c r="AJ37" s="334">
        <v>3</v>
      </c>
      <c r="AK37" s="71"/>
    </row>
    <row r="38" spans="1:37" ht="26.5" customHeight="1" x14ac:dyDescent="0.4">
      <c r="A38" s="13">
        <v>16</v>
      </c>
      <c r="B38" s="3" t="s">
        <v>251</v>
      </c>
      <c r="C38" s="76" t="s">
        <v>141</v>
      </c>
      <c r="D38" s="332"/>
      <c r="E38" s="295"/>
      <c r="F38" s="297"/>
      <c r="G38" s="299"/>
      <c r="H38" s="295"/>
      <c r="I38" s="297"/>
      <c r="J38" s="297"/>
      <c r="K38" s="299"/>
      <c r="L38" s="295"/>
      <c r="M38" s="297"/>
      <c r="N38" s="297"/>
      <c r="O38" s="299"/>
      <c r="P38" s="295"/>
      <c r="Q38" s="297"/>
      <c r="R38" s="297"/>
      <c r="S38" s="299"/>
      <c r="T38" s="295"/>
      <c r="U38" s="297"/>
      <c r="V38" s="297"/>
      <c r="W38" s="297"/>
      <c r="X38" s="299"/>
      <c r="Y38" s="295"/>
      <c r="Z38" s="297"/>
      <c r="AA38" s="297"/>
      <c r="AB38" s="297"/>
      <c r="AC38" s="299"/>
      <c r="AD38" s="295"/>
      <c r="AE38" s="297"/>
      <c r="AF38" s="297"/>
      <c r="AG38" s="297"/>
      <c r="AH38" s="297"/>
      <c r="AI38" s="332"/>
      <c r="AJ38" s="334"/>
      <c r="AK38" s="71"/>
    </row>
    <row r="39" spans="1:37" ht="15.75" customHeight="1" x14ac:dyDescent="0.4">
      <c r="A39" s="13">
        <v>17</v>
      </c>
      <c r="B39" s="3" t="s">
        <v>252</v>
      </c>
      <c r="C39" s="94" t="s">
        <v>253</v>
      </c>
      <c r="D39" s="300">
        <f t="shared" ref="D39" si="17">SUM(E39:G40)</f>
        <v>18</v>
      </c>
      <c r="E39" s="295"/>
      <c r="F39" s="297">
        <v>18</v>
      </c>
      <c r="G39" s="299"/>
      <c r="H39" s="295"/>
      <c r="I39" s="297"/>
      <c r="J39" s="297"/>
      <c r="K39" s="299"/>
      <c r="L39" s="295"/>
      <c r="M39" s="297"/>
      <c r="N39" s="297"/>
      <c r="O39" s="299"/>
      <c r="P39" s="295"/>
      <c r="Q39" s="297"/>
      <c r="R39" s="297"/>
      <c r="S39" s="299"/>
      <c r="T39" s="295"/>
      <c r="U39" s="297"/>
      <c r="V39" s="297"/>
      <c r="W39" s="297"/>
      <c r="X39" s="299"/>
      <c r="Y39" s="295"/>
      <c r="Z39" s="297"/>
      <c r="AA39" s="297"/>
      <c r="AB39" s="297"/>
      <c r="AC39" s="299"/>
      <c r="AD39" s="295"/>
      <c r="AE39" s="297">
        <v>18</v>
      </c>
      <c r="AF39" s="297"/>
      <c r="AG39" s="297">
        <v>3</v>
      </c>
      <c r="AH39" s="297" t="s">
        <v>324</v>
      </c>
      <c r="AI39" s="300">
        <f t="shared" ref="AI39" si="18">SUM(J39,N39,R39,W39,AB39,AG39)</f>
        <v>3</v>
      </c>
      <c r="AJ39" s="334"/>
      <c r="AK39" s="71"/>
    </row>
    <row r="40" spans="1:37" ht="15.75" customHeight="1" x14ac:dyDescent="0.4">
      <c r="A40" s="13">
        <v>18</v>
      </c>
      <c r="B40" s="3" t="s">
        <v>254</v>
      </c>
      <c r="C40" s="76" t="s">
        <v>255</v>
      </c>
      <c r="D40" s="329"/>
      <c r="E40" s="295"/>
      <c r="F40" s="297"/>
      <c r="G40" s="299"/>
      <c r="H40" s="295"/>
      <c r="I40" s="297"/>
      <c r="J40" s="297"/>
      <c r="K40" s="299"/>
      <c r="L40" s="295"/>
      <c r="M40" s="297"/>
      <c r="N40" s="297"/>
      <c r="O40" s="299"/>
      <c r="P40" s="295"/>
      <c r="Q40" s="297"/>
      <c r="R40" s="297"/>
      <c r="S40" s="299"/>
      <c r="T40" s="295"/>
      <c r="U40" s="297"/>
      <c r="V40" s="297"/>
      <c r="W40" s="297"/>
      <c r="X40" s="299"/>
      <c r="Y40" s="295"/>
      <c r="Z40" s="297"/>
      <c r="AA40" s="297"/>
      <c r="AB40" s="297"/>
      <c r="AC40" s="299"/>
      <c r="AD40" s="295"/>
      <c r="AE40" s="297"/>
      <c r="AF40" s="297"/>
      <c r="AG40" s="297"/>
      <c r="AH40" s="297"/>
      <c r="AI40" s="332"/>
      <c r="AJ40" s="334"/>
      <c r="AK40" s="71"/>
    </row>
    <row r="41" spans="1:37" ht="15.75" customHeight="1" x14ac:dyDescent="0.4">
      <c r="A41" s="13">
        <v>19</v>
      </c>
      <c r="B41" s="3" t="s">
        <v>256</v>
      </c>
      <c r="C41" s="94" t="s">
        <v>257</v>
      </c>
      <c r="D41" s="332">
        <f t="shared" ref="D41" si="19">SUM(E41:G42)</f>
        <v>18</v>
      </c>
      <c r="E41" s="295">
        <v>9</v>
      </c>
      <c r="F41" s="297">
        <v>9</v>
      </c>
      <c r="G41" s="299"/>
      <c r="H41" s="295"/>
      <c r="I41" s="297"/>
      <c r="J41" s="297"/>
      <c r="K41" s="299"/>
      <c r="L41" s="295"/>
      <c r="M41" s="297"/>
      <c r="N41" s="297"/>
      <c r="O41" s="299"/>
      <c r="P41" s="295"/>
      <c r="Q41" s="297"/>
      <c r="R41" s="297"/>
      <c r="S41" s="299"/>
      <c r="T41" s="295"/>
      <c r="U41" s="297"/>
      <c r="V41" s="297"/>
      <c r="W41" s="297"/>
      <c r="X41" s="299"/>
      <c r="Y41" s="295"/>
      <c r="Z41" s="297"/>
      <c r="AA41" s="297"/>
      <c r="AB41" s="297"/>
      <c r="AC41" s="299"/>
      <c r="AD41" s="295">
        <v>9</v>
      </c>
      <c r="AE41" s="297">
        <v>9</v>
      </c>
      <c r="AF41" s="297"/>
      <c r="AG41" s="297">
        <v>3</v>
      </c>
      <c r="AH41" s="297" t="s">
        <v>325</v>
      </c>
      <c r="AI41" s="300">
        <f t="shared" ref="AI41" si="20">SUM(J41,N41,R41,W41,AB41,AG41)</f>
        <v>3</v>
      </c>
      <c r="AJ41" s="333"/>
    </row>
    <row r="42" spans="1:37" ht="15.75" customHeight="1" thickBot="1" x14ac:dyDescent="0.45">
      <c r="A42" s="13">
        <v>20</v>
      </c>
      <c r="B42" s="3" t="s">
        <v>258</v>
      </c>
      <c r="C42" s="74" t="s">
        <v>135</v>
      </c>
      <c r="D42" s="329"/>
      <c r="E42" s="298"/>
      <c r="F42" s="326"/>
      <c r="G42" s="327"/>
      <c r="H42" s="298"/>
      <c r="I42" s="326"/>
      <c r="J42" s="326"/>
      <c r="K42" s="327"/>
      <c r="L42" s="298"/>
      <c r="M42" s="326"/>
      <c r="N42" s="326"/>
      <c r="O42" s="327"/>
      <c r="P42" s="298"/>
      <c r="Q42" s="326"/>
      <c r="R42" s="326"/>
      <c r="S42" s="327"/>
      <c r="T42" s="298"/>
      <c r="U42" s="326"/>
      <c r="V42" s="326"/>
      <c r="W42" s="326"/>
      <c r="X42" s="327"/>
      <c r="Y42" s="298"/>
      <c r="Z42" s="326"/>
      <c r="AA42" s="326"/>
      <c r="AB42" s="326"/>
      <c r="AC42" s="327"/>
      <c r="AD42" s="298"/>
      <c r="AE42" s="326"/>
      <c r="AF42" s="326"/>
      <c r="AG42" s="326"/>
      <c r="AH42" s="326"/>
      <c r="AI42" s="329"/>
      <c r="AJ42" s="335"/>
    </row>
    <row r="43" spans="1:37" ht="15.75" customHeight="1" thickBot="1" x14ac:dyDescent="0.4">
      <c r="A43" s="337" t="s">
        <v>333</v>
      </c>
      <c r="B43" s="338"/>
      <c r="C43" s="339"/>
      <c r="D43" s="104">
        <f>SUM(D23:D42)</f>
        <v>189</v>
      </c>
      <c r="E43" s="104">
        <f t="shared" ref="E43:AJ43" si="21">SUM(E23:E42)</f>
        <v>36</v>
      </c>
      <c r="F43" s="105">
        <f t="shared" si="21"/>
        <v>117</v>
      </c>
      <c r="G43" s="101">
        <f t="shared" si="21"/>
        <v>36</v>
      </c>
      <c r="H43" s="104">
        <f t="shared" si="21"/>
        <v>0</v>
      </c>
      <c r="I43" s="105">
        <f t="shared" si="21"/>
        <v>0</v>
      </c>
      <c r="J43" s="105">
        <f t="shared" si="21"/>
        <v>0</v>
      </c>
      <c r="K43" s="115"/>
      <c r="L43" s="104">
        <f t="shared" si="21"/>
        <v>0</v>
      </c>
      <c r="M43" s="102">
        <f t="shared" si="21"/>
        <v>0</v>
      </c>
      <c r="N43" s="105">
        <f t="shared" si="21"/>
        <v>0</v>
      </c>
      <c r="O43" s="115"/>
      <c r="P43" s="104">
        <f t="shared" si="21"/>
        <v>0</v>
      </c>
      <c r="Q43" s="102">
        <f t="shared" si="21"/>
        <v>0</v>
      </c>
      <c r="R43" s="105">
        <f t="shared" si="21"/>
        <v>0</v>
      </c>
      <c r="S43" s="115"/>
      <c r="T43" s="107">
        <f t="shared" si="21"/>
        <v>0</v>
      </c>
      <c r="U43" s="101">
        <f t="shared" si="21"/>
        <v>0</v>
      </c>
      <c r="V43" s="102">
        <f t="shared" si="21"/>
        <v>0</v>
      </c>
      <c r="W43" s="105">
        <f t="shared" si="21"/>
        <v>0</v>
      </c>
      <c r="X43" s="115"/>
      <c r="Y43" s="104">
        <f t="shared" si="21"/>
        <v>18</v>
      </c>
      <c r="Z43" s="105">
        <f t="shared" si="21"/>
        <v>63</v>
      </c>
      <c r="AA43" s="101">
        <f t="shared" si="21"/>
        <v>18</v>
      </c>
      <c r="AB43" s="105">
        <f t="shared" si="21"/>
        <v>15</v>
      </c>
      <c r="AC43" s="115"/>
      <c r="AD43" s="104">
        <f t="shared" si="21"/>
        <v>18</v>
      </c>
      <c r="AE43" s="105">
        <f t="shared" si="21"/>
        <v>54</v>
      </c>
      <c r="AF43" s="105">
        <f t="shared" si="21"/>
        <v>18</v>
      </c>
      <c r="AG43" s="105">
        <f t="shared" si="21"/>
        <v>16</v>
      </c>
      <c r="AH43" s="115"/>
      <c r="AI43" s="104">
        <f t="shared" si="21"/>
        <v>31</v>
      </c>
      <c r="AJ43" s="100">
        <f t="shared" si="21"/>
        <v>13</v>
      </c>
    </row>
    <row r="44" spans="1:37" ht="15.75" customHeight="1" thickBot="1" x14ac:dyDescent="0.45">
      <c r="A44" s="302" t="s">
        <v>399</v>
      </c>
      <c r="B44" s="303"/>
      <c r="C44" s="304"/>
      <c r="D44" s="122">
        <f>SUM(D21,D43)</f>
        <v>405</v>
      </c>
      <c r="E44" s="117">
        <f t="shared" ref="E44:F44" si="22">SUM(E21,E43)</f>
        <v>108</v>
      </c>
      <c r="F44" s="121">
        <f t="shared" si="22"/>
        <v>225</v>
      </c>
      <c r="G44" s="119">
        <f>SUM(G21,G43)</f>
        <v>72</v>
      </c>
      <c r="H44" s="122">
        <f t="shared" ref="H44:I44" si="23">SUM(H21,H43)</f>
        <v>0</v>
      </c>
      <c r="I44" s="123">
        <f t="shared" si="23"/>
        <v>0</v>
      </c>
      <c r="J44" s="118">
        <f t="shared" ref="J44" si="24">SUM(J21,J43)</f>
        <v>0</v>
      </c>
      <c r="K44" s="115"/>
      <c r="L44" s="122">
        <f t="shared" ref="L44" si="25">SUM(L21,L43)</f>
        <v>0</v>
      </c>
      <c r="M44" s="118">
        <f t="shared" ref="M44:N44" si="26">SUM(M21,M43)</f>
        <v>0</v>
      </c>
      <c r="N44" s="121">
        <f t="shared" si="26"/>
        <v>0</v>
      </c>
      <c r="O44" s="115"/>
      <c r="P44" s="122">
        <f t="shared" ref="P44:Q44" si="27">SUM(P21,P43)</f>
        <v>0</v>
      </c>
      <c r="Q44" s="118">
        <f t="shared" si="27"/>
        <v>0</v>
      </c>
      <c r="R44" s="118">
        <f t="shared" ref="R44" si="28">SUM(R21,R43)</f>
        <v>0</v>
      </c>
      <c r="S44" s="115"/>
      <c r="T44" s="122">
        <f t="shared" ref="T44" si="29">SUM(T21,T43)</f>
        <v>45</v>
      </c>
      <c r="U44" s="118">
        <f>SUM(U21,U43)</f>
        <v>81</v>
      </c>
      <c r="V44" s="121">
        <f t="shared" ref="V44" si="30">SUM(V21,V43)</f>
        <v>18</v>
      </c>
      <c r="W44" s="118">
        <f t="shared" ref="W44" si="31">SUM(W21,W43)</f>
        <v>22</v>
      </c>
      <c r="X44" s="115"/>
      <c r="Y44" s="117">
        <f>SUM(Y21,Y43)</f>
        <v>36</v>
      </c>
      <c r="Z44" s="121">
        <f t="shared" ref="Z44" si="32">SUM(Z21,Z43)</f>
        <v>72</v>
      </c>
      <c r="AA44" s="118">
        <f t="shared" ref="AA44" si="33">SUM(AA21,AA43)</f>
        <v>36</v>
      </c>
      <c r="AB44" s="121">
        <f>SUM(AB21,AB43)</f>
        <v>21</v>
      </c>
      <c r="AC44" s="115"/>
      <c r="AD44" s="122">
        <f>SUM(AD21,AD43)</f>
        <v>27</v>
      </c>
      <c r="AE44" s="118">
        <f t="shared" ref="AE44" si="34">SUM(AE21,AE43)</f>
        <v>72</v>
      </c>
      <c r="AF44" s="121">
        <f t="shared" ref="AF44" si="35">SUM(AF21,AF43)</f>
        <v>18</v>
      </c>
      <c r="AG44" s="118">
        <f>SUM(AG21,AG43)</f>
        <v>20</v>
      </c>
      <c r="AH44" s="115"/>
      <c r="AI44" s="122">
        <f>SUM(AI21,AI43)</f>
        <v>63</v>
      </c>
      <c r="AJ44" s="116">
        <f t="shared" ref="AJ44" si="36">SUM(AJ21,AJ43)</f>
        <v>36</v>
      </c>
    </row>
    <row r="45" spans="1:37" s="256" customFormat="1" ht="14.6" x14ac:dyDescent="0.4">
      <c r="A45" s="254" t="s">
        <v>423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5"/>
      <c r="L45" s="245"/>
      <c r="M45" s="245"/>
    </row>
    <row r="46" spans="1:37" s="26" customFormat="1" x14ac:dyDescent="0.4">
      <c r="A46" s="25"/>
      <c r="B46" s="170" t="s">
        <v>405</v>
      </c>
      <c r="C46" s="170"/>
      <c r="D46" s="170"/>
    </row>
    <row r="47" spans="1:37" s="26" customFormat="1" ht="14.5" customHeight="1" x14ac:dyDescent="0.4">
      <c r="A47" s="25"/>
      <c r="B47" s="341" t="s">
        <v>421</v>
      </c>
      <c r="C47" s="341"/>
      <c r="D47" s="341"/>
      <c r="E47" s="341"/>
      <c r="F47" s="341"/>
    </row>
    <row r="48" spans="1:37" s="29" customFormat="1" x14ac:dyDescent="0.4">
      <c r="A48" s="30"/>
      <c r="B48" s="30" t="s">
        <v>398</v>
      </c>
      <c r="C48" s="30"/>
    </row>
    <row r="49" spans="1:36" s="26" customFormat="1" x14ac:dyDescent="0.4">
      <c r="A49" s="25"/>
      <c r="B49" s="25"/>
      <c r="C49" s="25"/>
    </row>
    <row r="50" spans="1:36" s="26" customFormat="1" x14ac:dyDescent="0.4">
      <c r="A50" s="25"/>
      <c r="B50" s="25"/>
      <c r="C50" s="25"/>
    </row>
    <row r="51" spans="1:36" s="26" customFormat="1" x14ac:dyDescent="0.4">
      <c r="A51" s="25"/>
      <c r="B51" s="25"/>
      <c r="C51" s="25"/>
    </row>
    <row r="52" spans="1:36" s="26" customFormat="1" x14ac:dyDescent="0.4">
      <c r="A52" s="25"/>
      <c r="B52" s="25" t="s">
        <v>23</v>
      </c>
      <c r="C52" s="25"/>
      <c r="T52" s="26" t="s">
        <v>24</v>
      </c>
    </row>
    <row r="53" spans="1:36" s="26" customFormat="1" x14ac:dyDescent="0.4">
      <c r="A53" s="25"/>
      <c r="B53" s="25" t="s">
        <v>396</v>
      </c>
      <c r="C53" s="25"/>
      <c r="S53" s="26" t="s">
        <v>25</v>
      </c>
    </row>
    <row r="54" spans="1:36" s="26" customFormat="1" x14ac:dyDescent="0.4">
      <c r="A54" s="25"/>
      <c r="B54" s="25"/>
      <c r="C54" s="25"/>
      <c r="S54" s="26" t="s">
        <v>26</v>
      </c>
      <c r="AJ54" s="165"/>
    </row>
    <row r="55" spans="1:36" s="26" customFormat="1" x14ac:dyDescent="0.4">
      <c r="A55" s="25"/>
      <c r="B55" s="25"/>
      <c r="C55" s="25"/>
      <c r="AJ55" s="165"/>
    </row>
    <row r="56" spans="1:36" x14ac:dyDescent="0.4">
      <c r="A56" s="25"/>
      <c r="B56" s="25"/>
      <c r="C56" s="25"/>
      <c r="D56" s="26"/>
      <c r="E56" s="26"/>
      <c r="F56" s="26"/>
      <c r="G56" s="26"/>
      <c r="H56" s="26"/>
      <c r="I56" s="26"/>
      <c r="J56" s="26"/>
      <c r="K56" s="26"/>
      <c r="L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6" x14ac:dyDescent="0.4">
      <c r="A57" s="25"/>
      <c r="B57" s="25"/>
      <c r="C57" s="25"/>
      <c r="D57" s="26"/>
      <c r="E57" s="26"/>
      <c r="F57" s="26"/>
      <c r="G57" s="26"/>
      <c r="H57" s="26"/>
      <c r="I57" s="26"/>
      <c r="J57" s="26"/>
      <c r="K57" s="26"/>
      <c r="L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  <row r="58" spans="1:36" x14ac:dyDescent="0.4">
      <c r="E58" s="26"/>
      <c r="F58" s="26"/>
      <c r="G58" s="26"/>
      <c r="H58" s="26"/>
      <c r="I58" s="26"/>
      <c r="J58" s="26"/>
      <c r="K58" s="26"/>
      <c r="L58" s="26"/>
    </row>
    <row r="59" spans="1:36" x14ac:dyDescent="0.4">
      <c r="E59" s="26"/>
      <c r="F59" s="26"/>
      <c r="G59" s="26"/>
      <c r="H59" s="26"/>
      <c r="I59" s="26"/>
      <c r="J59" s="26"/>
      <c r="K59" s="26"/>
      <c r="L59" s="26"/>
    </row>
    <row r="60" spans="1:36" x14ac:dyDescent="0.4">
      <c r="E60" s="26"/>
      <c r="F60" s="26"/>
      <c r="G60" s="26"/>
      <c r="H60" s="26"/>
      <c r="I60" s="26"/>
      <c r="J60" s="26"/>
      <c r="K60" s="26"/>
      <c r="L60" s="26"/>
    </row>
  </sheetData>
  <mergeCells count="351">
    <mergeCell ref="A5:A9"/>
    <mergeCell ref="B5:B9"/>
    <mergeCell ref="C5:C9"/>
    <mergeCell ref="D5:G8"/>
    <mergeCell ref="H5:O6"/>
    <mergeCell ref="A21:C21"/>
    <mergeCell ref="A43:C43"/>
    <mergeCell ref="Y5:AH6"/>
    <mergeCell ref="AI5:AI9"/>
    <mergeCell ref="M23:M24"/>
    <mergeCell ref="A10:C10"/>
    <mergeCell ref="A22:C22"/>
    <mergeCell ref="AH23:AH24"/>
    <mergeCell ref="AI23:AI24"/>
    <mergeCell ref="AC25:AC26"/>
    <mergeCell ref="AD25:AD26"/>
    <mergeCell ref="AE25:AE26"/>
    <mergeCell ref="M27:M28"/>
    <mergeCell ref="AF25:AF26"/>
    <mergeCell ref="AG25:AG26"/>
    <mergeCell ref="AH25:AH26"/>
    <mergeCell ref="AI25:AI26"/>
    <mergeCell ref="Q25:Q26"/>
    <mergeCell ref="R25:R26"/>
    <mergeCell ref="D27:D28"/>
    <mergeCell ref="E27:E28"/>
    <mergeCell ref="F27:F28"/>
    <mergeCell ref="G27:G28"/>
    <mergeCell ref="H27:H28"/>
    <mergeCell ref="D31:D32"/>
    <mergeCell ref="I23:I24"/>
    <mergeCell ref="J23:J24"/>
    <mergeCell ref="K23:K24"/>
    <mergeCell ref="D25:D26"/>
    <mergeCell ref="E25:E26"/>
    <mergeCell ref="F25:F26"/>
    <mergeCell ref="G25:G26"/>
    <mergeCell ref="H25:H26"/>
    <mergeCell ref="I25:I26"/>
    <mergeCell ref="J25:J26"/>
    <mergeCell ref="K25:K26"/>
    <mergeCell ref="J31:J32"/>
    <mergeCell ref="K31:K32"/>
    <mergeCell ref="E31:E32"/>
    <mergeCell ref="F31:F32"/>
    <mergeCell ref="G31:G32"/>
    <mergeCell ref="H31:H32"/>
    <mergeCell ref="I31:I32"/>
    <mergeCell ref="AJ5:AJ9"/>
    <mergeCell ref="H7:K8"/>
    <mergeCell ref="L7:O8"/>
    <mergeCell ref="P7:S8"/>
    <mergeCell ref="T7:X8"/>
    <mergeCell ref="Y7:AC8"/>
    <mergeCell ref="AD7:AH8"/>
    <mergeCell ref="P5:X6"/>
    <mergeCell ref="D23:D24"/>
    <mergeCell ref="E23:E24"/>
    <mergeCell ref="F23:F24"/>
    <mergeCell ref="G23:G24"/>
    <mergeCell ref="H23:H24"/>
    <mergeCell ref="L23:L24"/>
    <mergeCell ref="AJ23:AJ24"/>
    <mergeCell ref="AG23:AG24"/>
    <mergeCell ref="A44:C44"/>
    <mergeCell ref="AA23:AA24"/>
    <mergeCell ref="AB23:AB24"/>
    <mergeCell ref="S23:S24"/>
    <mergeCell ref="T23:T24"/>
    <mergeCell ref="U23:U24"/>
    <mergeCell ref="V23:V24"/>
    <mergeCell ref="W23:W24"/>
    <mergeCell ref="N23:N24"/>
    <mergeCell ref="O23:O24"/>
    <mergeCell ref="P23:P24"/>
    <mergeCell ref="Q23:Q24"/>
    <mergeCell ref="R23:R24"/>
    <mergeCell ref="AB25:AB26"/>
    <mergeCell ref="V25:V26"/>
    <mergeCell ref="W25:W26"/>
    <mergeCell ref="X25:X26"/>
    <mergeCell ref="Y25:Y26"/>
    <mergeCell ref="Z25:Z26"/>
    <mergeCell ref="I27:I28"/>
    <mergeCell ref="J27:J28"/>
    <mergeCell ref="K27:K28"/>
    <mergeCell ref="L27:L28"/>
    <mergeCell ref="S25:S26"/>
    <mergeCell ref="L25:L26"/>
    <mergeCell ref="M25:M26"/>
    <mergeCell ref="N25:N26"/>
    <mergeCell ref="O25:O26"/>
    <mergeCell ref="P25:P26"/>
    <mergeCell ref="AC23:AC24"/>
    <mergeCell ref="AD23:AD24"/>
    <mergeCell ref="AE23:AE24"/>
    <mergeCell ref="AF23:AF24"/>
    <mergeCell ref="X23:X24"/>
    <mergeCell ref="Y23:Y24"/>
    <mergeCell ref="Z23:Z24"/>
    <mergeCell ref="AJ25:AJ26"/>
    <mergeCell ref="AA25:AA26"/>
    <mergeCell ref="T25:T26"/>
    <mergeCell ref="U25:U26"/>
    <mergeCell ref="AA27:AA28"/>
    <mergeCell ref="AB27:AB28"/>
    <mergeCell ref="S27:S28"/>
    <mergeCell ref="T27:T28"/>
    <mergeCell ref="U27:U28"/>
    <mergeCell ref="V27:V28"/>
    <mergeCell ref="W27:W28"/>
    <mergeCell ref="AF27:AF28"/>
    <mergeCell ref="AG27:AG28"/>
    <mergeCell ref="X27:X28"/>
    <mergeCell ref="Y27:Y28"/>
    <mergeCell ref="Z27:Z28"/>
    <mergeCell ref="N27:N28"/>
    <mergeCell ref="O27:O28"/>
    <mergeCell ref="P27:P28"/>
    <mergeCell ref="Q27:Q28"/>
    <mergeCell ref="R27:R28"/>
    <mergeCell ref="AH27:AH28"/>
    <mergeCell ref="AI27:AI28"/>
    <mergeCell ref="AJ27:AJ28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AC27:AC28"/>
    <mergeCell ref="AD27:AD28"/>
    <mergeCell ref="AE27:AE28"/>
    <mergeCell ref="AJ29:AJ30"/>
    <mergeCell ref="AA29:AA30"/>
    <mergeCell ref="AB29:AB30"/>
    <mergeCell ref="AC29:AC30"/>
    <mergeCell ref="AD29:AD30"/>
    <mergeCell ref="AE29:AE30"/>
    <mergeCell ref="AG29:AG30"/>
    <mergeCell ref="AH29:AH30"/>
    <mergeCell ref="AI29:AI30"/>
    <mergeCell ref="Q29:Q30"/>
    <mergeCell ref="R29:R30"/>
    <mergeCell ref="S29:S30"/>
    <mergeCell ref="T29:T30"/>
    <mergeCell ref="U29:U30"/>
    <mergeCell ref="AF29:AF30"/>
    <mergeCell ref="T31:T32"/>
    <mergeCell ref="U31:U32"/>
    <mergeCell ref="V31:V32"/>
    <mergeCell ref="W31:W32"/>
    <mergeCell ref="X31:X32"/>
    <mergeCell ref="Q31:Q32"/>
    <mergeCell ref="R31:R32"/>
    <mergeCell ref="S31:S32"/>
    <mergeCell ref="V29:V30"/>
    <mergeCell ref="W29:W30"/>
    <mergeCell ref="X29:X30"/>
    <mergeCell ref="Y29:Y30"/>
    <mergeCell ref="Z29:Z30"/>
    <mergeCell ref="M33:M34"/>
    <mergeCell ref="N33:N34"/>
    <mergeCell ref="O33:O34"/>
    <mergeCell ref="P33:P34"/>
    <mergeCell ref="O31:O32"/>
    <mergeCell ref="P31:P32"/>
    <mergeCell ref="E33:E34"/>
    <mergeCell ref="F33:F34"/>
    <mergeCell ref="G33:G34"/>
    <mergeCell ref="H33:H34"/>
    <mergeCell ref="I33:I34"/>
    <mergeCell ref="J33:J34"/>
    <mergeCell ref="K33:K34"/>
    <mergeCell ref="L33:L34"/>
    <mergeCell ref="L31:L32"/>
    <mergeCell ref="M31:M32"/>
    <mergeCell ref="N31:N32"/>
    <mergeCell ref="AG31:AG32"/>
    <mergeCell ref="Y31:Y32"/>
    <mergeCell ref="Z31:Z32"/>
    <mergeCell ref="AA31:AA32"/>
    <mergeCell ref="AB31:AB32"/>
    <mergeCell ref="AC31:AC32"/>
    <mergeCell ref="AI31:AI32"/>
    <mergeCell ref="AJ31:AJ32"/>
    <mergeCell ref="AH31:AH32"/>
    <mergeCell ref="AD31:AD32"/>
    <mergeCell ref="AE31:AE32"/>
    <mergeCell ref="AF31:AF32"/>
    <mergeCell ref="AG33:AG34"/>
    <mergeCell ref="AH33:AH34"/>
    <mergeCell ref="AI33:AI34"/>
    <mergeCell ref="AJ33:AJ34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AB33:AB34"/>
    <mergeCell ref="AC33:AC34"/>
    <mergeCell ref="AD33:AD34"/>
    <mergeCell ref="AE33:AE34"/>
    <mergeCell ref="D33:D34"/>
    <mergeCell ref="AF33:AF34"/>
    <mergeCell ref="W33:W34"/>
    <mergeCell ref="X33:X34"/>
    <mergeCell ref="U35:U36"/>
    <mergeCell ref="V35:V36"/>
    <mergeCell ref="W35:W36"/>
    <mergeCell ref="X35:X36"/>
    <mergeCell ref="Y35:Y36"/>
    <mergeCell ref="V33:V34"/>
    <mergeCell ref="AA33:AA34"/>
    <mergeCell ref="P35:P36"/>
    <mergeCell ref="Q35:Q36"/>
    <mergeCell ref="R35:R36"/>
    <mergeCell ref="S35:S36"/>
    <mergeCell ref="T35:T36"/>
    <mergeCell ref="Z33:Z34"/>
    <mergeCell ref="R33:R34"/>
    <mergeCell ref="S33:S34"/>
    <mergeCell ref="T33:T34"/>
    <mergeCell ref="U33:U34"/>
    <mergeCell ref="Q33:Q34"/>
    <mergeCell ref="Y33:Y34"/>
    <mergeCell ref="AF35:AF36"/>
    <mergeCell ref="AG35:AG36"/>
    <mergeCell ref="AH35:AH36"/>
    <mergeCell ref="AI35:AI36"/>
    <mergeCell ref="Z35:Z36"/>
    <mergeCell ref="AA35:AA36"/>
    <mergeCell ref="AB35:AB36"/>
    <mergeCell ref="AC35:AC36"/>
    <mergeCell ref="AD35:AD36"/>
    <mergeCell ref="AA37:AA38"/>
    <mergeCell ref="AB37:AB38"/>
    <mergeCell ref="S37:S38"/>
    <mergeCell ref="T37:T38"/>
    <mergeCell ref="U37:U38"/>
    <mergeCell ref="V37:V38"/>
    <mergeCell ref="W37:W38"/>
    <mergeCell ref="AJ35:AJ36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AE35:AE36"/>
    <mergeCell ref="AH37:AH38"/>
    <mergeCell ref="AI37:AI38"/>
    <mergeCell ref="AJ37:AJ38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AC37:AC38"/>
    <mergeCell ref="AD37:AD38"/>
    <mergeCell ref="AE37:AE38"/>
    <mergeCell ref="AF37:AF38"/>
    <mergeCell ref="AG37:AG38"/>
    <mergeCell ref="X37:X38"/>
    <mergeCell ref="Y37:Y38"/>
    <mergeCell ref="Z37:Z38"/>
    <mergeCell ref="V39:V40"/>
    <mergeCell ref="W39:W40"/>
    <mergeCell ref="X39:X40"/>
    <mergeCell ref="Y39:Y40"/>
    <mergeCell ref="Z39:Z40"/>
    <mergeCell ref="Q39:Q40"/>
    <mergeCell ref="R39:R40"/>
    <mergeCell ref="S39:S40"/>
    <mergeCell ref="T39:T40"/>
    <mergeCell ref="U39:U40"/>
    <mergeCell ref="AF39:AF40"/>
    <mergeCell ref="AG39:AG40"/>
    <mergeCell ref="AH39:AH40"/>
    <mergeCell ref="AI39:AI40"/>
    <mergeCell ref="AJ39:AJ40"/>
    <mergeCell ref="AA39:AA40"/>
    <mergeCell ref="AB39:AB40"/>
    <mergeCell ref="AC39:AC40"/>
    <mergeCell ref="AD39:AD40"/>
    <mergeCell ref="AE39:AE40"/>
    <mergeCell ref="I41:I42"/>
    <mergeCell ref="J41:J42"/>
    <mergeCell ref="K41:K42"/>
    <mergeCell ref="L41:L42"/>
    <mergeCell ref="M41:M42"/>
    <mergeCell ref="D41:D42"/>
    <mergeCell ref="E41:E42"/>
    <mergeCell ref="F41:F42"/>
    <mergeCell ref="G41:G42"/>
    <mergeCell ref="H41:H42"/>
    <mergeCell ref="B47:F47"/>
    <mergeCell ref="AH41:AH42"/>
    <mergeCell ref="AI41:AI42"/>
    <mergeCell ref="AJ41:AJ42"/>
    <mergeCell ref="AC41:AC42"/>
    <mergeCell ref="AD41:AD42"/>
    <mergeCell ref="AE41:AE42"/>
    <mergeCell ref="AF41:AF42"/>
    <mergeCell ref="AG41:AG42"/>
    <mergeCell ref="X41:X42"/>
    <mergeCell ref="Y41:Y42"/>
    <mergeCell ref="Z41:Z42"/>
    <mergeCell ref="AA41:AA42"/>
    <mergeCell ref="AB41:AB42"/>
    <mergeCell ref="S41:S42"/>
    <mergeCell ref="T41:T42"/>
    <mergeCell ref="U41:U42"/>
    <mergeCell ref="V41:V42"/>
    <mergeCell ref="W41:W42"/>
    <mergeCell ref="N41:N42"/>
    <mergeCell ref="O41:O42"/>
    <mergeCell ref="P41:P42"/>
    <mergeCell ref="Q41:Q42"/>
    <mergeCell ref="R41:R42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AJ62"/>
  <sheetViews>
    <sheetView topLeftCell="A16" zoomScale="110" zoomScaleNormal="110" workbookViewId="0">
      <selection activeCell="P5" sqref="P5:X6"/>
    </sheetView>
  </sheetViews>
  <sheetFormatPr defaultColWidth="9.15234375" defaultRowHeight="12.9" x14ac:dyDescent="0.4"/>
  <cols>
    <col min="1" max="1" width="4.15234375" style="2" customWidth="1"/>
    <col min="2" max="2" width="15.15234375" style="2" customWidth="1"/>
    <col min="3" max="3" width="45.53515625" style="24" customWidth="1"/>
    <col min="4" max="4" width="4.53515625" style="2" customWidth="1"/>
    <col min="5" max="5" width="3.3828125" style="2" customWidth="1"/>
    <col min="6" max="6" width="3.69140625" style="2" customWidth="1"/>
    <col min="7" max="20" width="3.15234375" style="2" customWidth="1"/>
    <col min="21" max="21" width="4.3046875" style="2" customWidth="1"/>
    <col min="22" max="22" width="3.3828125" style="2" customWidth="1"/>
    <col min="23" max="23" width="3.15234375" style="2" customWidth="1"/>
    <col min="24" max="24" width="4.53515625" style="2" customWidth="1"/>
    <col min="25" max="25" width="3.84375" style="2" customWidth="1"/>
    <col min="26" max="26" width="3.69140625" style="2" customWidth="1"/>
    <col min="27" max="27" width="3.15234375" style="2" customWidth="1"/>
    <col min="28" max="28" width="4.53515625" style="2" customWidth="1"/>
    <col min="29" max="29" width="3.15234375" style="2" customWidth="1"/>
    <col min="30" max="30" width="4" style="2" customWidth="1"/>
    <col min="31" max="31" width="3.15234375" style="2" customWidth="1"/>
    <col min="32" max="32" width="5.15234375" style="2" customWidth="1"/>
    <col min="33" max="33" width="7.3046875" style="2" customWidth="1"/>
    <col min="34" max="34" width="5.84375" style="6" customWidth="1"/>
    <col min="35" max="16384" width="9.15234375" style="2"/>
  </cols>
  <sheetData>
    <row r="1" spans="1:36" ht="13.3" thickTop="1" x14ac:dyDescent="0.4">
      <c r="A1" s="32" t="s">
        <v>18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56"/>
    </row>
    <row r="2" spans="1:36" x14ac:dyDescent="0.4">
      <c r="A2" s="33" t="s">
        <v>334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55"/>
    </row>
    <row r="3" spans="1:36" ht="14.25" customHeight="1" x14ac:dyDescent="0.4">
      <c r="A3" s="33" t="s">
        <v>336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55"/>
    </row>
    <row r="4" spans="1:36" ht="13.3" thickBot="1" x14ac:dyDescent="0.45">
      <c r="A4" s="43" t="s">
        <v>259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57"/>
    </row>
    <row r="5" spans="1:36" s="1" customFormat="1" ht="15.75" customHeight="1" x14ac:dyDescent="0.4">
      <c r="A5" s="262" t="s">
        <v>16</v>
      </c>
      <c r="B5" s="268" t="s">
        <v>0</v>
      </c>
      <c r="C5" s="265" t="s">
        <v>1</v>
      </c>
      <c r="D5" s="262" t="s">
        <v>15</v>
      </c>
      <c r="E5" s="271"/>
      <c r="F5" s="271"/>
      <c r="G5" s="271"/>
      <c r="H5" s="262" t="s">
        <v>2</v>
      </c>
      <c r="I5" s="271"/>
      <c r="J5" s="271"/>
      <c r="K5" s="271"/>
      <c r="L5" s="271"/>
      <c r="M5" s="271"/>
      <c r="N5" s="271"/>
      <c r="O5" s="265"/>
      <c r="P5" s="271" t="s">
        <v>7</v>
      </c>
      <c r="Q5" s="271"/>
      <c r="R5" s="271"/>
      <c r="S5" s="271"/>
      <c r="T5" s="271"/>
      <c r="U5" s="271"/>
      <c r="V5" s="271"/>
      <c r="W5" s="271"/>
      <c r="X5" s="265"/>
      <c r="Y5" s="262" t="s">
        <v>10</v>
      </c>
      <c r="Z5" s="271"/>
      <c r="AA5" s="271"/>
      <c r="AB5" s="271"/>
      <c r="AC5" s="271"/>
      <c r="AD5" s="271"/>
      <c r="AE5" s="271"/>
      <c r="AF5" s="265"/>
      <c r="AG5" s="323" t="s">
        <v>31</v>
      </c>
      <c r="AH5" s="371" t="s">
        <v>28</v>
      </c>
      <c r="AJ5" s="2"/>
    </row>
    <row r="6" spans="1:36" s="1" customFormat="1" ht="8.25" customHeight="1" x14ac:dyDescent="0.4">
      <c r="A6" s="263"/>
      <c r="B6" s="269"/>
      <c r="C6" s="266"/>
      <c r="D6" s="263"/>
      <c r="E6" s="272"/>
      <c r="F6" s="272"/>
      <c r="G6" s="272"/>
      <c r="H6" s="263"/>
      <c r="I6" s="272"/>
      <c r="J6" s="272"/>
      <c r="K6" s="272"/>
      <c r="L6" s="272"/>
      <c r="M6" s="272"/>
      <c r="N6" s="272"/>
      <c r="O6" s="266"/>
      <c r="P6" s="272"/>
      <c r="Q6" s="272"/>
      <c r="R6" s="272"/>
      <c r="S6" s="272"/>
      <c r="T6" s="272"/>
      <c r="U6" s="272"/>
      <c r="V6" s="272"/>
      <c r="W6" s="272"/>
      <c r="X6" s="266"/>
      <c r="Y6" s="263"/>
      <c r="Z6" s="272"/>
      <c r="AA6" s="272"/>
      <c r="AB6" s="272"/>
      <c r="AC6" s="272"/>
      <c r="AD6" s="272"/>
      <c r="AE6" s="272"/>
      <c r="AF6" s="266"/>
      <c r="AG6" s="324"/>
      <c r="AH6" s="372"/>
    </row>
    <row r="7" spans="1:36" s="1" customFormat="1" ht="15.75" customHeight="1" x14ac:dyDescent="0.4">
      <c r="A7" s="263"/>
      <c r="B7" s="269"/>
      <c r="C7" s="266"/>
      <c r="D7" s="263"/>
      <c r="E7" s="272"/>
      <c r="F7" s="272"/>
      <c r="G7" s="272"/>
      <c r="H7" s="263" t="s">
        <v>4</v>
      </c>
      <c r="I7" s="272"/>
      <c r="J7" s="272"/>
      <c r="K7" s="272"/>
      <c r="L7" s="313" t="s">
        <v>6</v>
      </c>
      <c r="M7" s="314"/>
      <c r="N7" s="314"/>
      <c r="O7" s="315"/>
      <c r="P7" s="318" t="s">
        <v>8</v>
      </c>
      <c r="Q7" s="314"/>
      <c r="R7" s="314"/>
      <c r="S7" s="319"/>
      <c r="T7" s="272" t="s">
        <v>9</v>
      </c>
      <c r="U7" s="272"/>
      <c r="V7" s="272"/>
      <c r="W7" s="272"/>
      <c r="X7" s="266"/>
      <c r="Y7" s="263" t="s">
        <v>11</v>
      </c>
      <c r="Z7" s="272"/>
      <c r="AA7" s="272"/>
      <c r="AB7" s="272"/>
      <c r="AC7" s="272" t="s">
        <v>12</v>
      </c>
      <c r="AD7" s="272"/>
      <c r="AE7" s="272"/>
      <c r="AF7" s="266"/>
      <c r="AG7" s="324"/>
      <c r="AH7" s="372"/>
    </row>
    <row r="8" spans="1:36" s="1" customFormat="1" ht="9" customHeight="1" x14ac:dyDescent="0.4">
      <c r="A8" s="263"/>
      <c r="B8" s="269"/>
      <c r="C8" s="266"/>
      <c r="D8" s="263"/>
      <c r="E8" s="272"/>
      <c r="F8" s="272"/>
      <c r="G8" s="272"/>
      <c r="H8" s="263"/>
      <c r="I8" s="272"/>
      <c r="J8" s="272"/>
      <c r="K8" s="272"/>
      <c r="L8" s="316"/>
      <c r="M8" s="290"/>
      <c r="N8" s="290"/>
      <c r="O8" s="317"/>
      <c r="P8" s="289"/>
      <c r="Q8" s="290"/>
      <c r="R8" s="290"/>
      <c r="S8" s="320"/>
      <c r="T8" s="272"/>
      <c r="U8" s="272"/>
      <c r="V8" s="272"/>
      <c r="W8" s="272"/>
      <c r="X8" s="266"/>
      <c r="Y8" s="263"/>
      <c r="Z8" s="272"/>
      <c r="AA8" s="272"/>
      <c r="AB8" s="272"/>
      <c r="AC8" s="272"/>
      <c r="AD8" s="272"/>
      <c r="AE8" s="272"/>
      <c r="AF8" s="266"/>
      <c r="AG8" s="324"/>
      <c r="AH8" s="372"/>
    </row>
    <row r="9" spans="1:36" s="1" customFormat="1" ht="93" customHeight="1" thickBot="1" x14ac:dyDescent="0.45">
      <c r="A9" s="264"/>
      <c r="B9" s="270"/>
      <c r="C9" s="267"/>
      <c r="D9" s="38" t="s">
        <v>3</v>
      </c>
      <c r="E9" s="39" t="s">
        <v>27</v>
      </c>
      <c r="F9" s="40" t="s">
        <v>34</v>
      </c>
      <c r="G9" s="40" t="s">
        <v>35</v>
      </c>
      <c r="H9" s="39" t="s">
        <v>27</v>
      </c>
      <c r="I9" s="40" t="s">
        <v>34</v>
      </c>
      <c r="J9" s="40" t="s">
        <v>5</v>
      </c>
      <c r="K9" s="40" t="s">
        <v>30</v>
      </c>
      <c r="L9" s="39" t="s">
        <v>27</v>
      </c>
      <c r="M9" s="40" t="s">
        <v>34</v>
      </c>
      <c r="N9" s="40" t="s">
        <v>5</v>
      </c>
      <c r="O9" s="40" t="s">
        <v>30</v>
      </c>
      <c r="P9" s="39" t="s">
        <v>27</v>
      </c>
      <c r="Q9" s="40" t="s">
        <v>34</v>
      </c>
      <c r="R9" s="40" t="s">
        <v>5</v>
      </c>
      <c r="S9" s="40" t="s">
        <v>30</v>
      </c>
      <c r="T9" s="39" t="s">
        <v>27</v>
      </c>
      <c r="U9" s="40" t="s">
        <v>34</v>
      </c>
      <c r="V9" s="40" t="s">
        <v>35</v>
      </c>
      <c r="W9" s="40" t="s">
        <v>5</v>
      </c>
      <c r="X9" s="40" t="s">
        <v>30</v>
      </c>
      <c r="Y9" s="39" t="s">
        <v>27</v>
      </c>
      <c r="Z9" s="40" t="s">
        <v>34</v>
      </c>
      <c r="AA9" s="40" t="s">
        <v>5</v>
      </c>
      <c r="AB9" s="40" t="s">
        <v>30</v>
      </c>
      <c r="AC9" s="39" t="s">
        <v>27</v>
      </c>
      <c r="AD9" s="40" t="s">
        <v>34</v>
      </c>
      <c r="AE9" s="40" t="s">
        <v>5</v>
      </c>
      <c r="AF9" s="40" t="s">
        <v>30</v>
      </c>
      <c r="AG9" s="325"/>
      <c r="AH9" s="373"/>
    </row>
    <row r="10" spans="1:36" ht="18" customHeight="1" thickBot="1" x14ac:dyDescent="0.45">
      <c r="A10" s="285" t="s">
        <v>21</v>
      </c>
      <c r="B10" s="286"/>
      <c r="C10" s="28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35"/>
    </row>
    <row r="11" spans="1:36" ht="15.75" customHeight="1" x14ac:dyDescent="0.35">
      <c r="A11" s="13">
        <v>1</v>
      </c>
      <c r="B11" s="3" t="s">
        <v>260</v>
      </c>
      <c r="C11" s="36" t="s">
        <v>208</v>
      </c>
      <c r="D11" s="65">
        <f>SUM(E11:G11)</f>
        <v>27</v>
      </c>
      <c r="E11" s="10">
        <v>18</v>
      </c>
      <c r="F11" s="11">
        <v>9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>
        <v>18</v>
      </c>
      <c r="U11" s="11">
        <v>9</v>
      </c>
      <c r="V11" s="11"/>
      <c r="W11" s="11">
        <v>4</v>
      </c>
      <c r="X11" s="12" t="s">
        <v>325</v>
      </c>
      <c r="Y11" s="10"/>
      <c r="Z11" s="11"/>
      <c r="AA11" s="11"/>
      <c r="AB11" s="12"/>
      <c r="AC11" s="10"/>
      <c r="AD11" s="11"/>
      <c r="AE11" s="11"/>
      <c r="AF11" s="12"/>
      <c r="AG11" s="73">
        <f t="shared" ref="AG11:AG21" si="0">SUM(J11,N11,R11,W11,AA11,AE11)</f>
        <v>4</v>
      </c>
      <c r="AH11" s="92">
        <v>4</v>
      </c>
      <c r="AI11" s="71"/>
    </row>
    <row r="12" spans="1:36" ht="15.75" customHeight="1" x14ac:dyDescent="0.35">
      <c r="A12" s="13">
        <v>2</v>
      </c>
      <c r="B12" s="3" t="s">
        <v>261</v>
      </c>
      <c r="C12" s="36" t="s">
        <v>262</v>
      </c>
      <c r="D12" s="8">
        <f t="shared" ref="D12:D21" si="1">SUM(E12:G12)</f>
        <v>27</v>
      </c>
      <c r="E12" s="13">
        <v>9</v>
      </c>
      <c r="F12" s="3">
        <v>18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9</v>
      </c>
      <c r="U12" s="3">
        <v>18</v>
      </c>
      <c r="V12" s="3"/>
      <c r="W12" s="3">
        <v>4</v>
      </c>
      <c r="X12" s="14" t="s">
        <v>331</v>
      </c>
      <c r="Y12" s="13"/>
      <c r="Z12" s="3"/>
      <c r="AA12" s="3"/>
      <c r="AB12" s="14"/>
      <c r="AC12" s="13"/>
      <c r="AD12" s="3"/>
      <c r="AE12" s="3"/>
      <c r="AF12" s="14"/>
      <c r="AG12" s="66">
        <f t="shared" si="0"/>
        <v>4</v>
      </c>
      <c r="AH12" s="93">
        <v>4</v>
      </c>
    </row>
    <row r="13" spans="1:36" ht="15.75" customHeight="1" x14ac:dyDescent="0.35">
      <c r="A13" s="13">
        <v>3</v>
      </c>
      <c r="B13" s="3" t="s">
        <v>263</v>
      </c>
      <c r="C13" s="54" t="s">
        <v>264</v>
      </c>
      <c r="D13" s="66">
        <f t="shared" si="1"/>
        <v>18</v>
      </c>
      <c r="E13" s="13">
        <v>9</v>
      </c>
      <c r="F13" s="3">
        <v>9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9</v>
      </c>
      <c r="U13" s="3">
        <v>9</v>
      </c>
      <c r="V13" s="3"/>
      <c r="W13" s="3">
        <v>3</v>
      </c>
      <c r="X13" s="14" t="s">
        <v>331</v>
      </c>
      <c r="Y13" s="13"/>
      <c r="Z13" s="3"/>
      <c r="AA13" s="3"/>
      <c r="AB13" s="14"/>
      <c r="AC13" s="13"/>
      <c r="AD13" s="3"/>
      <c r="AE13" s="3"/>
      <c r="AF13" s="14"/>
      <c r="AG13" s="8">
        <f t="shared" si="0"/>
        <v>3</v>
      </c>
      <c r="AH13" s="93"/>
    </row>
    <row r="14" spans="1:36" ht="15.75" customHeight="1" x14ac:dyDescent="0.35">
      <c r="A14" s="13">
        <v>4</v>
      </c>
      <c r="B14" s="3" t="s">
        <v>265</v>
      </c>
      <c r="C14" s="54" t="s">
        <v>411</v>
      </c>
      <c r="D14" s="44">
        <f t="shared" si="1"/>
        <v>18</v>
      </c>
      <c r="E14" s="13"/>
      <c r="F14" s="3"/>
      <c r="G14" s="3">
        <v>18</v>
      </c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/>
      <c r="U14" s="3"/>
      <c r="V14" s="3">
        <v>18</v>
      </c>
      <c r="W14" s="3">
        <v>2</v>
      </c>
      <c r="X14" s="14" t="s">
        <v>324</v>
      </c>
      <c r="Y14" s="13"/>
      <c r="Z14" s="3"/>
      <c r="AA14" s="3"/>
      <c r="AB14" s="14"/>
      <c r="AC14" s="13"/>
      <c r="AD14" s="3"/>
      <c r="AE14" s="3"/>
      <c r="AF14" s="14"/>
      <c r="AG14" s="8">
        <f t="shared" si="0"/>
        <v>2</v>
      </c>
      <c r="AH14" s="93"/>
    </row>
    <row r="15" spans="1:36" ht="15.75" customHeight="1" x14ac:dyDescent="0.35">
      <c r="A15" s="13">
        <v>5</v>
      </c>
      <c r="B15" s="3" t="s">
        <v>266</v>
      </c>
      <c r="C15" s="36" t="s">
        <v>267</v>
      </c>
      <c r="D15" s="44">
        <f t="shared" si="1"/>
        <v>18</v>
      </c>
      <c r="E15" s="45">
        <v>9</v>
      </c>
      <c r="F15" s="4">
        <v>9</v>
      </c>
      <c r="G15" s="4"/>
      <c r="H15" s="45"/>
      <c r="I15" s="4"/>
      <c r="J15" s="4"/>
      <c r="K15" s="46"/>
      <c r="L15" s="4"/>
      <c r="M15" s="4"/>
      <c r="N15" s="4"/>
      <c r="O15" s="46"/>
      <c r="P15" s="4"/>
      <c r="Q15" s="4"/>
      <c r="R15" s="4"/>
      <c r="S15" s="46"/>
      <c r="T15" s="45">
        <v>9</v>
      </c>
      <c r="U15" s="4">
        <v>9</v>
      </c>
      <c r="V15" s="4"/>
      <c r="W15" s="4">
        <v>3</v>
      </c>
      <c r="X15" s="46" t="s">
        <v>331</v>
      </c>
      <c r="Y15" s="45"/>
      <c r="Z15" s="4"/>
      <c r="AA15" s="4"/>
      <c r="AB15" s="46"/>
      <c r="AC15" s="45"/>
      <c r="AD15" s="4"/>
      <c r="AE15" s="4"/>
      <c r="AF15" s="46"/>
      <c r="AG15" s="66">
        <f t="shared" si="0"/>
        <v>3</v>
      </c>
      <c r="AH15" s="93">
        <v>3</v>
      </c>
    </row>
    <row r="16" spans="1:36" ht="15.75" customHeight="1" x14ac:dyDescent="0.35">
      <c r="A16" s="13">
        <v>6</v>
      </c>
      <c r="B16" s="3" t="s">
        <v>268</v>
      </c>
      <c r="C16" s="36" t="s">
        <v>269</v>
      </c>
      <c r="D16" s="44">
        <f t="shared" si="1"/>
        <v>18</v>
      </c>
      <c r="E16" s="45"/>
      <c r="F16" s="4">
        <v>18</v>
      </c>
      <c r="G16" s="4"/>
      <c r="H16" s="45"/>
      <c r="I16" s="4"/>
      <c r="J16" s="4"/>
      <c r="K16" s="46"/>
      <c r="L16" s="4"/>
      <c r="M16" s="4"/>
      <c r="N16" s="4"/>
      <c r="O16" s="46"/>
      <c r="P16" s="4"/>
      <c r="Q16" s="4"/>
      <c r="R16" s="4"/>
      <c r="S16" s="46"/>
      <c r="T16" s="45"/>
      <c r="U16" s="4">
        <v>18</v>
      </c>
      <c r="V16" s="4"/>
      <c r="W16" s="4">
        <v>3</v>
      </c>
      <c r="X16" s="46" t="s">
        <v>324</v>
      </c>
      <c r="Y16" s="45"/>
      <c r="Z16" s="4"/>
      <c r="AA16" s="4"/>
      <c r="AB16" s="46"/>
      <c r="AC16" s="45"/>
      <c r="AD16" s="4"/>
      <c r="AE16" s="4"/>
      <c r="AF16" s="46"/>
      <c r="AG16" s="90">
        <f t="shared" si="0"/>
        <v>3</v>
      </c>
      <c r="AH16" s="91">
        <v>3</v>
      </c>
    </row>
    <row r="17" spans="1:35" ht="15.75" customHeight="1" x14ac:dyDescent="0.35">
      <c r="A17" s="13">
        <v>7</v>
      </c>
      <c r="B17" s="3" t="s">
        <v>270</v>
      </c>
      <c r="C17" s="36" t="s">
        <v>271</v>
      </c>
      <c r="D17" s="44">
        <f t="shared" si="1"/>
        <v>18</v>
      </c>
      <c r="E17" s="45">
        <v>9</v>
      </c>
      <c r="F17" s="4">
        <v>9</v>
      </c>
      <c r="G17" s="4"/>
      <c r="H17" s="45"/>
      <c r="I17" s="4"/>
      <c r="J17" s="4"/>
      <c r="K17" s="46"/>
      <c r="L17" s="4"/>
      <c r="M17" s="4"/>
      <c r="N17" s="4"/>
      <c r="O17" s="46"/>
      <c r="P17" s="4"/>
      <c r="Q17" s="4"/>
      <c r="R17" s="4"/>
      <c r="S17" s="46"/>
      <c r="T17" s="45"/>
      <c r="U17" s="4"/>
      <c r="V17" s="4"/>
      <c r="W17" s="4"/>
      <c r="X17" s="46"/>
      <c r="Y17" s="45">
        <v>9</v>
      </c>
      <c r="Z17" s="4">
        <v>9</v>
      </c>
      <c r="AA17" s="4">
        <v>3</v>
      </c>
      <c r="AB17" s="46" t="s">
        <v>325</v>
      </c>
      <c r="AC17" s="45"/>
      <c r="AD17" s="4"/>
      <c r="AE17" s="4"/>
      <c r="AF17" s="46"/>
      <c r="AG17" s="44">
        <f t="shared" si="0"/>
        <v>3</v>
      </c>
      <c r="AH17" s="93">
        <v>3</v>
      </c>
    </row>
    <row r="18" spans="1:35" ht="15.75" customHeight="1" x14ac:dyDescent="0.35">
      <c r="A18" s="13">
        <v>8</v>
      </c>
      <c r="B18" s="3" t="s">
        <v>272</v>
      </c>
      <c r="C18" s="36" t="s">
        <v>273</v>
      </c>
      <c r="D18" s="8">
        <f t="shared" si="1"/>
        <v>18</v>
      </c>
      <c r="E18" s="45">
        <v>18</v>
      </c>
      <c r="F18" s="4"/>
      <c r="G18" s="4"/>
      <c r="H18" s="45"/>
      <c r="I18" s="4"/>
      <c r="J18" s="4"/>
      <c r="K18" s="46"/>
      <c r="L18" s="4"/>
      <c r="M18" s="4"/>
      <c r="N18" s="4"/>
      <c r="O18" s="46"/>
      <c r="P18" s="4"/>
      <c r="Q18" s="4"/>
      <c r="R18" s="4"/>
      <c r="S18" s="46"/>
      <c r="T18" s="45"/>
      <c r="U18" s="4"/>
      <c r="V18" s="4"/>
      <c r="W18" s="4"/>
      <c r="X18" s="46"/>
      <c r="Y18" s="45">
        <v>18</v>
      </c>
      <c r="Z18" s="4"/>
      <c r="AA18" s="4">
        <v>3</v>
      </c>
      <c r="AB18" s="46" t="s">
        <v>324</v>
      </c>
      <c r="AC18" s="45"/>
      <c r="AD18" s="4"/>
      <c r="AE18" s="4"/>
      <c r="AF18" s="46"/>
      <c r="AG18" s="44">
        <f t="shared" si="0"/>
        <v>3</v>
      </c>
      <c r="AH18" s="93"/>
    </row>
    <row r="19" spans="1:35" ht="15.75" customHeight="1" x14ac:dyDescent="0.35">
      <c r="A19" s="13">
        <v>9</v>
      </c>
      <c r="B19" s="3" t="s">
        <v>274</v>
      </c>
      <c r="C19" s="36" t="s">
        <v>275</v>
      </c>
      <c r="D19" s="66">
        <f t="shared" si="1"/>
        <v>18</v>
      </c>
      <c r="E19" s="45">
        <v>9</v>
      </c>
      <c r="F19" s="4">
        <v>9</v>
      </c>
      <c r="G19" s="4"/>
      <c r="H19" s="45"/>
      <c r="I19" s="4"/>
      <c r="J19" s="4"/>
      <c r="K19" s="46"/>
      <c r="L19" s="4"/>
      <c r="M19" s="4"/>
      <c r="N19" s="4"/>
      <c r="O19" s="46"/>
      <c r="P19" s="4"/>
      <c r="Q19" s="4"/>
      <c r="R19" s="4"/>
      <c r="S19" s="46"/>
      <c r="T19" s="45"/>
      <c r="U19" s="4"/>
      <c r="V19" s="4"/>
      <c r="W19" s="4"/>
      <c r="X19" s="46"/>
      <c r="Y19" s="45">
        <v>9</v>
      </c>
      <c r="Z19" s="4">
        <v>9</v>
      </c>
      <c r="AA19" s="4">
        <v>2</v>
      </c>
      <c r="AB19" s="46" t="s">
        <v>324</v>
      </c>
      <c r="AC19" s="45"/>
      <c r="AD19" s="4"/>
      <c r="AE19" s="4"/>
      <c r="AF19" s="46"/>
      <c r="AG19" s="44">
        <f t="shared" si="0"/>
        <v>2</v>
      </c>
      <c r="AH19" s="93">
        <v>2</v>
      </c>
    </row>
    <row r="20" spans="1:35" ht="15.75" customHeight="1" x14ac:dyDescent="0.35">
      <c r="A20" s="13">
        <v>10</v>
      </c>
      <c r="B20" s="3" t="s">
        <v>276</v>
      </c>
      <c r="C20" s="36" t="s">
        <v>94</v>
      </c>
      <c r="D20" s="44">
        <f t="shared" si="1"/>
        <v>9</v>
      </c>
      <c r="E20" s="45"/>
      <c r="F20" s="4">
        <v>9</v>
      </c>
      <c r="G20" s="4"/>
      <c r="H20" s="45"/>
      <c r="I20" s="4"/>
      <c r="J20" s="4"/>
      <c r="K20" s="46"/>
      <c r="L20" s="4"/>
      <c r="M20" s="4"/>
      <c r="N20" s="4"/>
      <c r="O20" s="46"/>
      <c r="P20" s="4"/>
      <c r="Q20" s="4"/>
      <c r="R20" s="4"/>
      <c r="S20" s="46"/>
      <c r="T20" s="45"/>
      <c r="U20" s="4"/>
      <c r="V20" s="4"/>
      <c r="W20" s="4"/>
      <c r="X20" s="46"/>
      <c r="Y20" s="45"/>
      <c r="Z20" s="4"/>
      <c r="AA20" s="4"/>
      <c r="AB20" s="46"/>
      <c r="AC20" s="45"/>
      <c r="AD20" s="4">
        <v>9</v>
      </c>
      <c r="AE20" s="4">
        <v>2</v>
      </c>
      <c r="AF20" s="46" t="s">
        <v>324</v>
      </c>
      <c r="AG20" s="44">
        <f t="shared" si="0"/>
        <v>2</v>
      </c>
      <c r="AH20" s="93"/>
    </row>
    <row r="21" spans="1:35" ht="15.75" customHeight="1" thickBot="1" x14ac:dyDescent="0.4">
      <c r="A21" s="13">
        <v>11</v>
      </c>
      <c r="B21" s="3" t="s">
        <v>277</v>
      </c>
      <c r="C21" s="36" t="s">
        <v>278</v>
      </c>
      <c r="D21" s="9">
        <f t="shared" si="1"/>
        <v>18</v>
      </c>
      <c r="E21" s="15">
        <v>9</v>
      </c>
      <c r="F21" s="16">
        <v>9</v>
      </c>
      <c r="G21" s="16"/>
      <c r="H21" s="15"/>
      <c r="I21" s="16"/>
      <c r="J21" s="16"/>
      <c r="K21" s="17"/>
      <c r="L21" s="16"/>
      <c r="M21" s="16"/>
      <c r="N21" s="16"/>
      <c r="O21" s="17"/>
      <c r="P21" s="16"/>
      <c r="Q21" s="16"/>
      <c r="R21" s="16"/>
      <c r="S21" s="17"/>
      <c r="T21" s="15"/>
      <c r="U21" s="16"/>
      <c r="V21" s="16"/>
      <c r="W21" s="16"/>
      <c r="X21" s="46"/>
      <c r="Y21" s="15">
        <v>9</v>
      </c>
      <c r="Z21" s="16">
        <v>9</v>
      </c>
      <c r="AA21" s="16">
        <v>2</v>
      </c>
      <c r="AB21" s="17" t="s">
        <v>324</v>
      </c>
      <c r="AC21" s="15"/>
      <c r="AD21" s="16"/>
      <c r="AE21" s="16"/>
      <c r="AF21" s="46"/>
      <c r="AG21" s="9">
        <f t="shared" si="0"/>
        <v>2</v>
      </c>
      <c r="AH21" s="131"/>
    </row>
    <row r="22" spans="1:35" ht="15.75" customHeight="1" thickBot="1" x14ac:dyDescent="0.4">
      <c r="A22" s="277" t="s">
        <v>330</v>
      </c>
      <c r="B22" s="277"/>
      <c r="C22" s="277"/>
      <c r="D22" s="101">
        <f>SUM(D11:D21)</f>
        <v>207</v>
      </c>
      <c r="E22" s="107">
        <f t="shared" ref="E22:AH22" si="2">SUM(E11:E21)</f>
        <v>90</v>
      </c>
      <c r="F22" s="102">
        <f t="shared" si="2"/>
        <v>99</v>
      </c>
      <c r="G22" s="102">
        <f t="shared" si="2"/>
        <v>18</v>
      </c>
      <c r="H22" s="107">
        <f t="shared" si="2"/>
        <v>0</v>
      </c>
      <c r="I22" s="112">
        <f t="shared" si="2"/>
        <v>0</v>
      </c>
      <c r="J22" s="102">
        <f t="shared" si="2"/>
        <v>0</v>
      </c>
      <c r="K22" s="115"/>
      <c r="L22" s="107">
        <f t="shared" si="2"/>
        <v>0</v>
      </c>
      <c r="M22" s="112">
        <f t="shared" si="2"/>
        <v>0</v>
      </c>
      <c r="N22" s="105">
        <f t="shared" si="2"/>
        <v>0</v>
      </c>
      <c r="O22" s="115"/>
      <c r="P22" s="107">
        <f t="shared" si="2"/>
        <v>0</v>
      </c>
      <c r="Q22" s="105">
        <f t="shared" si="2"/>
        <v>0</v>
      </c>
      <c r="R22" s="105">
        <f t="shared" si="2"/>
        <v>0</v>
      </c>
      <c r="S22" s="115"/>
      <c r="T22" s="107">
        <f t="shared" si="2"/>
        <v>45</v>
      </c>
      <c r="U22" s="105">
        <f t="shared" si="2"/>
        <v>63</v>
      </c>
      <c r="V22" s="105">
        <f t="shared" si="2"/>
        <v>18</v>
      </c>
      <c r="W22" s="105">
        <f t="shared" si="2"/>
        <v>19</v>
      </c>
      <c r="X22" s="115"/>
      <c r="Y22" s="130">
        <f t="shared" si="2"/>
        <v>45</v>
      </c>
      <c r="Z22" s="102">
        <f t="shared" si="2"/>
        <v>27</v>
      </c>
      <c r="AA22" s="102">
        <f t="shared" si="2"/>
        <v>10</v>
      </c>
      <c r="AB22" s="115"/>
      <c r="AC22" s="107">
        <f t="shared" si="2"/>
        <v>0</v>
      </c>
      <c r="AD22" s="105">
        <f t="shared" si="2"/>
        <v>9</v>
      </c>
      <c r="AE22" s="102">
        <f t="shared" si="2"/>
        <v>2</v>
      </c>
      <c r="AF22" s="115"/>
      <c r="AG22" s="100">
        <f t="shared" si="2"/>
        <v>31</v>
      </c>
      <c r="AH22" s="108">
        <f t="shared" si="2"/>
        <v>19</v>
      </c>
    </row>
    <row r="23" spans="1:35" ht="15.75" customHeight="1" thickBot="1" x14ac:dyDescent="0.45">
      <c r="A23" s="362" t="s">
        <v>22</v>
      </c>
      <c r="B23" s="363"/>
      <c r="C23" s="363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70"/>
      <c r="AH23" s="82"/>
    </row>
    <row r="24" spans="1:35" ht="15.75" customHeight="1" x14ac:dyDescent="0.4">
      <c r="A24" s="13">
        <v>1</v>
      </c>
      <c r="B24" s="3" t="s">
        <v>279</v>
      </c>
      <c r="C24" s="94" t="s">
        <v>280</v>
      </c>
      <c r="D24" s="300">
        <f>SUM(E24:G25)</f>
        <v>18</v>
      </c>
      <c r="E24" s="294"/>
      <c r="F24" s="296">
        <v>18</v>
      </c>
      <c r="G24" s="321"/>
      <c r="H24" s="294"/>
      <c r="I24" s="296"/>
      <c r="J24" s="296"/>
      <c r="K24" s="321"/>
      <c r="L24" s="294"/>
      <c r="M24" s="296"/>
      <c r="N24" s="296"/>
      <c r="O24" s="321"/>
      <c r="P24" s="294"/>
      <c r="Q24" s="296"/>
      <c r="R24" s="296"/>
      <c r="S24" s="321"/>
      <c r="T24" s="294"/>
      <c r="U24" s="296"/>
      <c r="V24" s="296"/>
      <c r="W24" s="309"/>
      <c r="X24" s="350"/>
      <c r="Y24" s="352"/>
      <c r="Z24" s="309">
        <v>18</v>
      </c>
      <c r="AA24" s="309">
        <v>2</v>
      </c>
      <c r="AB24" s="350" t="s">
        <v>324</v>
      </c>
      <c r="AC24" s="352"/>
      <c r="AD24" s="309"/>
      <c r="AE24" s="309"/>
      <c r="AF24" s="309"/>
      <c r="AG24" s="328">
        <f>SUM(J24,N24,R24,W24,AA24,AE24)</f>
        <v>2</v>
      </c>
      <c r="AH24" s="370">
        <v>2</v>
      </c>
    </row>
    <row r="25" spans="1:35" ht="15.75" customHeight="1" x14ac:dyDescent="0.4">
      <c r="A25" s="13">
        <v>2</v>
      </c>
      <c r="B25" s="3" t="s">
        <v>281</v>
      </c>
      <c r="C25" s="76" t="s">
        <v>282</v>
      </c>
      <c r="D25" s="332"/>
      <c r="E25" s="295"/>
      <c r="F25" s="297"/>
      <c r="G25" s="299"/>
      <c r="H25" s="295"/>
      <c r="I25" s="297"/>
      <c r="J25" s="297"/>
      <c r="K25" s="299"/>
      <c r="L25" s="295"/>
      <c r="M25" s="297"/>
      <c r="N25" s="297"/>
      <c r="O25" s="299"/>
      <c r="P25" s="295"/>
      <c r="Q25" s="297"/>
      <c r="R25" s="297"/>
      <c r="S25" s="299"/>
      <c r="T25" s="295"/>
      <c r="U25" s="297"/>
      <c r="V25" s="297"/>
      <c r="W25" s="297"/>
      <c r="X25" s="299"/>
      <c r="Y25" s="295"/>
      <c r="Z25" s="297"/>
      <c r="AA25" s="297"/>
      <c r="AB25" s="299"/>
      <c r="AC25" s="295"/>
      <c r="AD25" s="297"/>
      <c r="AE25" s="297"/>
      <c r="AF25" s="297"/>
      <c r="AG25" s="329"/>
      <c r="AH25" s="369"/>
    </row>
    <row r="26" spans="1:35" ht="15.75" customHeight="1" x14ac:dyDescent="0.4">
      <c r="A26" s="13">
        <v>3</v>
      </c>
      <c r="B26" s="3" t="s">
        <v>283</v>
      </c>
      <c r="C26" s="75" t="s">
        <v>284</v>
      </c>
      <c r="D26" s="300">
        <f t="shared" ref="D26" si="3">SUM(E26:G27)</f>
        <v>18</v>
      </c>
      <c r="E26" s="295">
        <v>18</v>
      </c>
      <c r="F26" s="297"/>
      <c r="G26" s="299"/>
      <c r="H26" s="295"/>
      <c r="I26" s="297"/>
      <c r="J26" s="297"/>
      <c r="K26" s="299"/>
      <c r="L26" s="295"/>
      <c r="M26" s="297"/>
      <c r="N26" s="297"/>
      <c r="O26" s="299"/>
      <c r="P26" s="295"/>
      <c r="Q26" s="297"/>
      <c r="R26" s="297"/>
      <c r="S26" s="299"/>
      <c r="T26" s="295"/>
      <c r="U26" s="297"/>
      <c r="V26" s="297"/>
      <c r="W26" s="297"/>
      <c r="X26" s="299"/>
      <c r="Y26" s="295">
        <v>18</v>
      </c>
      <c r="Z26" s="297"/>
      <c r="AA26" s="297">
        <v>3</v>
      </c>
      <c r="AB26" s="299" t="s">
        <v>331</v>
      </c>
      <c r="AC26" s="295"/>
      <c r="AD26" s="297"/>
      <c r="AE26" s="297"/>
      <c r="AF26" s="297"/>
      <c r="AG26" s="332">
        <f>SUM(J26,N26,R26,W26,AA26,AE26)</f>
        <v>3</v>
      </c>
      <c r="AH26" s="369">
        <v>3</v>
      </c>
    </row>
    <row r="27" spans="1:35" ht="15.75" customHeight="1" x14ac:dyDescent="0.4">
      <c r="A27" s="13">
        <v>4</v>
      </c>
      <c r="B27" s="3" t="s">
        <v>285</v>
      </c>
      <c r="C27" s="95" t="s">
        <v>126</v>
      </c>
      <c r="D27" s="332"/>
      <c r="E27" s="295"/>
      <c r="F27" s="297"/>
      <c r="G27" s="299"/>
      <c r="H27" s="295"/>
      <c r="I27" s="297"/>
      <c r="J27" s="297"/>
      <c r="K27" s="299"/>
      <c r="L27" s="295"/>
      <c r="M27" s="297"/>
      <c r="N27" s="297"/>
      <c r="O27" s="299"/>
      <c r="P27" s="295"/>
      <c r="Q27" s="297"/>
      <c r="R27" s="297"/>
      <c r="S27" s="299"/>
      <c r="T27" s="295"/>
      <c r="U27" s="297"/>
      <c r="V27" s="297"/>
      <c r="W27" s="297"/>
      <c r="X27" s="299"/>
      <c r="Y27" s="295"/>
      <c r="Z27" s="297"/>
      <c r="AA27" s="297"/>
      <c r="AB27" s="299"/>
      <c r="AC27" s="295"/>
      <c r="AD27" s="297"/>
      <c r="AE27" s="297"/>
      <c r="AF27" s="297"/>
      <c r="AG27" s="329"/>
      <c r="AH27" s="369"/>
    </row>
    <row r="28" spans="1:35" ht="15.75" customHeight="1" x14ac:dyDescent="0.4">
      <c r="A28" s="13">
        <v>5</v>
      </c>
      <c r="B28" s="3" t="s">
        <v>286</v>
      </c>
      <c r="C28" s="94" t="s">
        <v>287</v>
      </c>
      <c r="D28" s="300">
        <f t="shared" ref="D28" si="4">SUM(E28:G29)</f>
        <v>18</v>
      </c>
      <c r="E28" s="295"/>
      <c r="F28" s="297">
        <v>18</v>
      </c>
      <c r="G28" s="299"/>
      <c r="H28" s="295"/>
      <c r="I28" s="297"/>
      <c r="J28" s="297"/>
      <c r="K28" s="299"/>
      <c r="L28" s="295"/>
      <c r="M28" s="297"/>
      <c r="N28" s="297"/>
      <c r="O28" s="299"/>
      <c r="P28" s="295"/>
      <c r="Q28" s="297"/>
      <c r="R28" s="297"/>
      <c r="S28" s="299"/>
      <c r="T28" s="295"/>
      <c r="U28" s="297">
        <v>18</v>
      </c>
      <c r="V28" s="297"/>
      <c r="W28" s="297">
        <v>3</v>
      </c>
      <c r="X28" s="299" t="s">
        <v>331</v>
      </c>
      <c r="Y28" s="295"/>
      <c r="Z28" s="297"/>
      <c r="AA28" s="297"/>
      <c r="AB28" s="299"/>
      <c r="AC28" s="295"/>
      <c r="AD28" s="297"/>
      <c r="AE28" s="297"/>
      <c r="AF28" s="297"/>
      <c r="AG28" s="332">
        <f>SUM(J28,N28,R28,W28,AA28,AE28)</f>
        <v>3</v>
      </c>
      <c r="AH28" s="369">
        <v>3</v>
      </c>
      <c r="AI28" s="71"/>
    </row>
    <row r="29" spans="1:35" ht="15.75" customHeight="1" x14ac:dyDescent="0.4">
      <c r="A29" s="13">
        <v>6</v>
      </c>
      <c r="B29" s="3" t="s">
        <v>288</v>
      </c>
      <c r="C29" s="76" t="s">
        <v>289</v>
      </c>
      <c r="D29" s="332"/>
      <c r="E29" s="295"/>
      <c r="F29" s="297"/>
      <c r="G29" s="299"/>
      <c r="H29" s="295"/>
      <c r="I29" s="297"/>
      <c r="J29" s="297"/>
      <c r="K29" s="299"/>
      <c r="L29" s="295"/>
      <c r="M29" s="297"/>
      <c r="N29" s="297"/>
      <c r="O29" s="299"/>
      <c r="P29" s="295"/>
      <c r="Q29" s="297"/>
      <c r="R29" s="297"/>
      <c r="S29" s="299"/>
      <c r="T29" s="295"/>
      <c r="U29" s="297"/>
      <c r="V29" s="297"/>
      <c r="W29" s="297"/>
      <c r="X29" s="299"/>
      <c r="Y29" s="295"/>
      <c r="Z29" s="297"/>
      <c r="AA29" s="297"/>
      <c r="AB29" s="299"/>
      <c r="AC29" s="295"/>
      <c r="AD29" s="297"/>
      <c r="AE29" s="297"/>
      <c r="AF29" s="297"/>
      <c r="AG29" s="329"/>
      <c r="AH29" s="369"/>
    </row>
    <row r="30" spans="1:35" ht="15.75" customHeight="1" x14ac:dyDescent="0.4">
      <c r="A30" s="13">
        <v>7</v>
      </c>
      <c r="B30" s="3" t="s">
        <v>290</v>
      </c>
      <c r="C30" s="94" t="s">
        <v>195</v>
      </c>
      <c r="D30" s="300">
        <f t="shared" ref="D30" si="5">SUM(E30:G31)</f>
        <v>18</v>
      </c>
      <c r="E30" s="295"/>
      <c r="F30" s="297">
        <v>18</v>
      </c>
      <c r="G30" s="299"/>
      <c r="H30" s="295"/>
      <c r="I30" s="297"/>
      <c r="J30" s="297"/>
      <c r="K30" s="299"/>
      <c r="L30" s="357"/>
      <c r="M30" s="326"/>
      <c r="N30" s="358"/>
      <c r="O30" s="360"/>
      <c r="P30" s="295"/>
      <c r="Q30" s="297"/>
      <c r="R30" s="297"/>
      <c r="S30" s="299"/>
      <c r="T30" s="295"/>
      <c r="U30" s="297"/>
      <c r="V30" s="297"/>
      <c r="W30" s="297"/>
      <c r="X30" s="299"/>
      <c r="Y30" s="295"/>
      <c r="Z30" s="297">
        <v>18</v>
      </c>
      <c r="AA30" s="297">
        <v>2</v>
      </c>
      <c r="AB30" s="299" t="s">
        <v>324</v>
      </c>
      <c r="AC30" s="295"/>
      <c r="AD30" s="297"/>
      <c r="AE30" s="297"/>
      <c r="AF30" s="297"/>
      <c r="AG30" s="332">
        <f>SUM(J30,N30,R30,W30,AA30,AE30)</f>
        <v>2</v>
      </c>
      <c r="AH30" s="367"/>
      <c r="AI30" s="71"/>
    </row>
    <row r="31" spans="1:35" ht="15.75" customHeight="1" x14ac:dyDescent="0.4">
      <c r="A31" s="13">
        <v>8</v>
      </c>
      <c r="B31" s="3" t="s">
        <v>291</v>
      </c>
      <c r="C31" s="76" t="s">
        <v>292</v>
      </c>
      <c r="D31" s="332"/>
      <c r="E31" s="295"/>
      <c r="F31" s="297"/>
      <c r="G31" s="299"/>
      <c r="H31" s="295"/>
      <c r="I31" s="297"/>
      <c r="J31" s="297"/>
      <c r="K31" s="299"/>
      <c r="L31" s="357"/>
      <c r="M31" s="296"/>
      <c r="N31" s="359"/>
      <c r="O31" s="301"/>
      <c r="P31" s="295"/>
      <c r="Q31" s="297"/>
      <c r="R31" s="297"/>
      <c r="S31" s="299"/>
      <c r="T31" s="295"/>
      <c r="U31" s="297"/>
      <c r="V31" s="297"/>
      <c r="W31" s="297"/>
      <c r="X31" s="299"/>
      <c r="Y31" s="295"/>
      <c r="Z31" s="297"/>
      <c r="AA31" s="297"/>
      <c r="AB31" s="299"/>
      <c r="AC31" s="295"/>
      <c r="AD31" s="297"/>
      <c r="AE31" s="297"/>
      <c r="AF31" s="297"/>
      <c r="AG31" s="332"/>
      <c r="AH31" s="368"/>
      <c r="AI31" s="71"/>
    </row>
    <row r="32" spans="1:35" ht="20.25" customHeight="1" x14ac:dyDescent="0.4">
      <c r="A32" s="13">
        <v>9</v>
      </c>
      <c r="B32" s="3" t="s">
        <v>293</v>
      </c>
      <c r="C32" s="94" t="s">
        <v>294</v>
      </c>
      <c r="D32" s="300">
        <f t="shared" ref="D32" si="6">SUM(E32:G33)</f>
        <v>18</v>
      </c>
      <c r="E32" s="295">
        <v>9</v>
      </c>
      <c r="F32" s="297">
        <v>9</v>
      </c>
      <c r="G32" s="299"/>
      <c r="H32" s="295"/>
      <c r="I32" s="297"/>
      <c r="J32" s="297"/>
      <c r="K32" s="299"/>
      <c r="L32" s="353"/>
      <c r="M32" s="326"/>
      <c r="N32" s="298"/>
      <c r="O32" s="301"/>
      <c r="P32" s="295"/>
      <c r="Q32" s="297"/>
      <c r="R32" s="297"/>
      <c r="S32" s="299"/>
      <c r="T32" s="295"/>
      <c r="U32" s="297"/>
      <c r="V32" s="297"/>
      <c r="W32" s="297"/>
      <c r="X32" s="299"/>
      <c r="Y32" s="295"/>
      <c r="Z32" s="297"/>
      <c r="AA32" s="297"/>
      <c r="AB32" s="299"/>
      <c r="AC32" s="295">
        <v>9</v>
      </c>
      <c r="AD32" s="297">
        <v>9</v>
      </c>
      <c r="AE32" s="297">
        <v>4</v>
      </c>
      <c r="AF32" s="297" t="s">
        <v>331</v>
      </c>
      <c r="AG32" s="332">
        <f>SUM(J32,N32,R32,W32,AA32,AE32)</f>
        <v>4</v>
      </c>
      <c r="AH32" s="366"/>
      <c r="AI32" s="71"/>
    </row>
    <row r="33" spans="1:35" ht="31.5" customHeight="1" x14ac:dyDescent="0.4">
      <c r="A33" s="13">
        <v>10</v>
      </c>
      <c r="B33" s="3" t="s">
        <v>295</v>
      </c>
      <c r="C33" s="76" t="s">
        <v>296</v>
      </c>
      <c r="D33" s="332"/>
      <c r="E33" s="295"/>
      <c r="F33" s="297"/>
      <c r="G33" s="299"/>
      <c r="H33" s="295"/>
      <c r="I33" s="297"/>
      <c r="J33" s="297"/>
      <c r="K33" s="299"/>
      <c r="L33" s="354"/>
      <c r="M33" s="296"/>
      <c r="N33" s="294"/>
      <c r="O33" s="301"/>
      <c r="P33" s="295"/>
      <c r="Q33" s="297"/>
      <c r="R33" s="297"/>
      <c r="S33" s="299"/>
      <c r="T33" s="295"/>
      <c r="U33" s="297"/>
      <c r="V33" s="297"/>
      <c r="W33" s="297"/>
      <c r="X33" s="299"/>
      <c r="Y33" s="295"/>
      <c r="Z33" s="297"/>
      <c r="AA33" s="297"/>
      <c r="AB33" s="299"/>
      <c r="AC33" s="295"/>
      <c r="AD33" s="297"/>
      <c r="AE33" s="297"/>
      <c r="AF33" s="297"/>
      <c r="AG33" s="332"/>
      <c r="AH33" s="366"/>
      <c r="AI33" s="71"/>
    </row>
    <row r="34" spans="1:35" ht="15.75" customHeight="1" x14ac:dyDescent="0.4">
      <c r="A34" s="13">
        <v>11</v>
      </c>
      <c r="B34" s="3" t="s">
        <v>297</v>
      </c>
      <c r="C34" s="94" t="s">
        <v>298</v>
      </c>
      <c r="D34" s="300">
        <f t="shared" ref="D34" si="7">SUM(E34:G35)</f>
        <v>18</v>
      </c>
      <c r="E34" s="295"/>
      <c r="F34" s="297">
        <v>18</v>
      </c>
      <c r="G34" s="299"/>
      <c r="H34" s="295"/>
      <c r="I34" s="297"/>
      <c r="J34" s="297"/>
      <c r="K34" s="299"/>
      <c r="L34" s="354"/>
      <c r="M34" s="355"/>
      <c r="N34" s="356"/>
      <c r="O34" s="301"/>
      <c r="P34" s="295"/>
      <c r="Q34" s="297"/>
      <c r="R34" s="297"/>
      <c r="S34" s="299"/>
      <c r="T34" s="295"/>
      <c r="U34" s="297"/>
      <c r="V34" s="297"/>
      <c r="W34" s="297"/>
      <c r="X34" s="299"/>
      <c r="Y34" s="295"/>
      <c r="Z34" s="297"/>
      <c r="AA34" s="297"/>
      <c r="AB34" s="299"/>
      <c r="AC34" s="295"/>
      <c r="AD34" s="297">
        <v>18</v>
      </c>
      <c r="AE34" s="297">
        <v>3</v>
      </c>
      <c r="AF34" s="297" t="s">
        <v>324</v>
      </c>
      <c r="AG34" s="332">
        <f>SUM(J34,N34,R34,W34,AA34,AE34)</f>
        <v>3</v>
      </c>
      <c r="AH34" s="366">
        <v>3</v>
      </c>
      <c r="AI34" s="71"/>
    </row>
    <row r="35" spans="1:35" ht="15.75" customHeight="1" x14ac:dyDescent="0.4">
      <c r="A35" s="13">
        <v>12</v>
      </c>
      <c r="B35" s="3" t="s">
        <v>299</v>
      </c>
      <c r="C35" s="76" t="s">
        <v>300</v>
      </c>
      <c r="D35" s="332"/>
      <c r="E35" s="295"/>
      <c r="F35" s="297"/>
      <c r="G35" s="299"/>
      <c r="H35" s="295"/>
      <c r="I35" s="297"/>
      <c r="J35" s="297"/>
      <c r="K35" s="299"/>
      <c r="L35" s="354"/>
      <c r="M35" s="296"/>
      <c r="N35" s="294"/>
      <c r="O35" s="301"/>
      <c r="P35" s="295"/>
      <c r="Q35" s="297"/>
      <c r="R35" s="297"/>
      <c r="S35" s="299"/>
      <c r="T35" s="295"/>
      <c r="U35" s="297"/>
      <c r="V35" s="297"/>
      <c r="W35" s="297"/>
      <c r="X35" s="299"/>
      <c r="Y35" s="295"/>
      <c r="Z35" s="297"/>
      <c r="AA35" s="297"/>
      <c r="AB35" s="299"/>
      <c r="AC35" s="295"/>
      <c r="AD35" s="297"/>
      <c r="AE35" s="297"/>
      <c r="AF35" s="297"/>
      <c r="AG35" s="332"/>
      <c r="AH35" s="366"/>
      <c r="AI35" s="71"/>
    </row>
    <row r="36" spans="1:35" ht="15.75" customHeight="1" x14ac:dyDescent="0.4">
      <c r="A36" s="13">
        <v>13</v>
      </c>
      <c r="B36" s="3" t="s">
        <v>301</v>
      </c>
      <c r="C36" s="94" t="s">
        <v>302</v>
      </c>
      <c r="D36" s="300">
        <f t="shared" ref="D36" si="8">SUM(E36:G37)</f>
        <v>18</v>
      </c>
      <c r="E36" s="295">
        <v>9</v>
      </c>
      <c r="F36" s="297">
        <v>9</v>
      </c>
      <c r="G36" s="299"/>
      <c r="H36" s="295"/>
      <c r="I36" s="297"/>
      <c r="J36" s="297"/>
      <c r="K36" s="299"/>
      <c r="L36" s="354"/>
      <c r="M36" s="326"/>
      <c r="N36" s="298"/>
      <c r="O36" s="301"/>
      <c r="P36" s="295"/>
      <c r="Q36" s="297"/>
      <c r="R36" s="297"/>
      <c r="S36" s="299"/>
      <c r="T36" s="295"/>
      <c r="U36" s="297"/>
      <c r="V36" s="297"/>
      <c r="W36" s="297"/>
      <c r="X36" s="299"/>
      <c r="Y36" s="295"/>
      <c r="Z36" s="297"/>
      <c r="AA36" s="297"/>
      <c r="AB36" s="299"/>
      <c r="AC36" s="295">
        <v>9</v>
      </c>
      <c r="AD36" s="297">
        <v>9</v>
      </c>
      <c r="AE36" s="297">
        <v>4</v>
      </c>
      <c r="AF36" s="297" t="s">
        <v>331</v>
      </c>
      <c r="AG36" s="332">
        <f>SUM(J36,N36,R36,W36,AA36,AE36)</f>
        <v>4</v>
      </c>
      <c r="AH36" s="366">
        <v>4</v>
      </c>
      <c r="AI36" s="71"/>
    </row>
    <row r="37" spans="1:35" ht="15.75" customHeight="1" x14ac:dyDescent="0.4">
      <c r="A37" s="13">
        <v>14</v>
      </c>
      <c r="B37" s="3" t="s">
        <v>303</v>
      </c>
      <c r="C37" s="76" t="s">
        <v>304</v>
      </c>
      <c r="D37" s="332"/>
      <c r="E37" s="295"/>
      <c r="F37" s="297"/>
      <c r="G37" s="299"/>
      <c r="H37" s="295"/>
      <c r="I37" s="297"/>
      <c r="J37" s="297"/>
      <c r="K37" s="299"/>
      <c r="L37" s="354"/>
      <c r="M37" s="296"/>
      <c r="N37" s="294"/>
      <c r="O37" s="301"/>
      <c r="P37" s="295"/>
      <c r="Q37" s="297"/>
      <c r="R37" s="297"/>
      <c r="S37" s="299"/>
      <c r="T37" s="295"/>
      <c r="U37" s="297"/>
      <c r="V37" s="297"/>
      <c r="W37" s="297"/>
      <c r="X37" s="299"/>
      <c r="Y37" s="295"/>
      <c r="Z37" s="297"/>
      <c r="AA37" s="297"/>
      <c r="AB37" s="299"/>
      <c r="AC37" s="295"/>
      <c r="AD37" s="297"/>
      <c r="AE37" s="297"/>
      <c r="AF37" s="297"/>
      <c r="AG37" s="332"/>
      <c r="AH37" s="366"/>
      <c r="AI37" s="71"/>
    </row>
    <row r="38" spans="1:35" ht="15.75" customHeight="1" x14ac:dyDescent="0.4">
      <c r="A38" s="13">
        <v>15</v>
      </c>
      <c r="B38" s="3" t="s">
        <v>305</v>
      </c>
      <c r="C38" s="75" t="s">
        <v>306</v>
      </c>
      <c r="D38" s="300">
        <f t="shared" ref="D38" si="9">SUM(E38:G39)</f>
        <v>18</v>
      </c>
      <c r="E38" s="295">
        <v>9</v>
      </c>
      <c r="F38" s="297">
        <v>9</v>
      </c>
      <c r="G38" s="299"/>
      <c r="H38" s="295"/>
      <c r="I38" s="297"/>
      <c r="J38" s="297"/>
      <c r="K38" s="299"/>
      <c r="L38" s="295"/>
      <c r="M38" s="296"/>
      <c r="N38" s="296"/>
      <c r="O38" s="299"/>
      <c r="P38" s="295"/>
      <c r="Q38" s="297"/>
      <c r="R38" s="297"/>
      <c r="S38" s="299"/>
      <c r="T38" s="295"/>
      <c r="U38" s="297"/>
      <c r="V38" s="297"/>
      <c r="W38" s="297"/>
      <c r="X38" s="299"/>
      <c r="Y38" s="295"/>
      <c r="Z38" s="297"/>
      <c r="AA38" s="297"/>
      <c r="AB38" s="299"/>
      <c r="AC38" s="295">
        <v>9</v>
      </c>
      <c r="AD38" s="297">
        <v>9</v>
      </c>
      <c r="AE38" s="297">
        <v>3</v>
      </c>
      <c r="AF38" s="297" t="s">
        <v>324</v>
      </c>
      <c r="AG38" s="332">
        <f>SUM(J38,N38,R38,W38,AA38,AE38)</f>
        <v>3</v>
      </c>
      <c r="AH38" s="366">
        <v>3</v>
      </c>
      <c r="AI38" s="71"/>
    </row>
    <row r="39" spans="1:35" ht="15.75" customHeight="1" x14ac:dyDescent="0.4">
      <c r="A39" s="13">
        <v>16</v>
      </c>
      <c r="B39" s="3" t="s">
        <v>307</v>
      </c>
      <c r="C39" s="95" t="s">
        <v>308</v>
      </c>
      <c r="D39" s="332"/>
      <c r="E39" s="295"/>
      <c r="F39" s="297"/>
      <c r="G39" s="299"/>
      <c r="H39" s="295"/>
      <c r="I39" s="297"/>
      <c r="J39" s="297"/>
      <c r="K39" s="299"/>
      <c r="L39" s="295"/>
      <c r="M39" s="297"/>
      <c r="N39" s="297"/>
      <c r="O39" s="299"/>
      <c r="P39" s="295"/>
      <c r="Q39" s="297"/>
      <c r="R39" s="297"/>
      <c r="S39" s="299"/>
      <c r="T39" s="295"/>
      <c r="U39" s="297"/>
      <c r="V39" s="297"/>
      <c r="W39" s="297"/>
      <c r="X39" s="299"/>
      <c r="Y39" s="295"/>
      <c r="Z39" s="297"/>
      <c r="AA39" s="297"/>
      <c r="AB39" s="299"/>
      <c r="AC39" s="295"/>
      <c r="AD39" s="297"/>
      <c r="AE39" s="297"/>
      <c r="AF39" s="297"/>
      <c r="AG39" s="332"/>
      <c r="AH39" s="366"/>
      <c r="AI39" s="71"/>
    </row>
    <row r="40" spans="1:35" ht="15.75" customHeight="1" x14ac:dyDescent="0.4">
      <c r="A40" s="13">
        <v>17</v>
      </c>
      <c r="B40" s="3" t="s">
        <v>309</v>
      </c>
      <c r="C40" s="94" t="s">
        <v>310</v>
      </c>
      <c r="D40" s="300">
        <f t="shared" ref="D40" si="10">SUM(E40:G41)</f>
        <v>18</v>
      </c>
      <c r="E40" s="295">
        <v>9</v>
      </c>
      <c r="F40" s="297">
        <v>9</v>
      </c>
      <c r="G40" s="299"/>
      <c r="H40" s="295"/>
      <c r="I40" s="297"/>
      <c r="J40" s="297"/>
      <c r="K40" s="299"/>
      <c r="L40" s="295"/>
      <c r="M40" s="297"/>
      <c r="N40" s="297"/>
      <c r="O40" s="299"/>
      <c r="P40" s="295"/>
      <c r="Q40" s="297"/>
      <c r="R40" s="297"/>
      <c r="S40" s="299"/>
      <c r="T40" s="295"/>
      <c r="U40" s="297"/>
      <c r="V40" s="297"/>
      <c r="W40" s="297"/>
      <c r="X40" s="299"/>
      <c r="Y40" s="295">
        <v>9</v>
      </c>
      <c r="Z40" s="297">
        <v>9</v>
      </c>
      <c r="AA40" s="297">
        <v>2</v>
      </c>
      <c r="AB40" s="299" t="s">
        <v>324</v>
      </c>
      <c r="AC40" s="295"/>
      <c r="AD40" s="297"/>
      <c r="AE40" s="297"/>
      <c r="AF40" s="297"/>
      <c r="AG40" s="300">
        <f>SUM(J40,N40,R40,W40,AA40,AE40)</f>
        <v>2</v>
      </c>
      <c r="AH40" s="366"/>
      <c r="AI40" s="71"/>
    </row>
    <row r="41" spans="1:35" ht="15.75" customHeight="1" x14ac:dyDescent="0.4">
      <c r="A41" s="13">
        <v>18</v>
      </c>
      <c r="B41" s="3" t="s">
        <v>311</v>
      </c>
      <c r="C41" s="76" t="s">
        <v>312</v>
      </c>
      <c r="D41" s="332"/>
      <c r="E41" s="295"/>
      <c r="F41" s="297"/>
      <c r="G41" s="299"/>
      <c r="H41" s="295"/>
      <c r="I41" s="297"/>
      <c r="J41" s="297"/>
      <c r="K41" s="299"/>
      <c r="L41" s="295"/>
      <c r="M41" s="297"/>
      <c r="N41" s="297"/>
      <c r="O41" s="299"/>
      <c r="P41" s="295"/>
      <c r="Q41" s="297"/>
      <c r="R41" s="297"/>
      <c r="S41" s="299"/>
      <c r="T41" s="295"/>
      <c r="U41" s="297"/>
      <c r="V41" s="297"/>
      <c r="W41" s="297"/>
      <c r="X41" s="299"/>
      <c r="Y41" s="295"/>
      <c r="Z41" s="297"/>
      <c r="AA41" s="297"/>
      <c r="AB41" s="299"/>
      <c r="AC41" s="295"/>
      <c r="AD41" s="297"/>
      <c r="AE41" s="297"/>
      <c r="AF41" s="297"/>
      <c r="AG41" s="332"/>
      <c r="AH41" s="366"/>
      <c r="AI41" s="71"/>
    </row>
    <row r="42" spans="1:35" ht="15.75" customHeight="1" x14ac:dyDescent="0.4">
      <c r="A42" s="13">
        <v>19</v>
      </c>
      <c r="B42" s="3" t="s">
        <v>313</v>
      </c>
      <c r="C42" s="94" t="s">
        <v>314</v>
      </c>
      <c r="D42" s="300">
        <f t="shared" ref="D42" si="11">SUM(E42:G43)</f>
        <v>18</v>
      </c>
      <c r="E42" s="295"/>
      <c r="F42" s="297">
        <v>18</v>
      </c>
      <c r="G42" s="299"/>
      <c r="H42" s="295"/>
      <c r="I42" s="297"/>
      <c r="J42" s="297"/>
      <c r="K42" s="299"/>
      <c r="L42" s="295"/>
      <c r="M42" s="297"/>
      <c r="N42" s="297"/>
      <c r="O42" s="299"/>
      <c r="P42" s="295"/>
      <c r="Q42" s="297"/>
      <c r="R42" s="297"/>
      <c r="S42" s="299"/>
      <c r="T42" s="295"/>
      <c r="U42" s="297"/>
      <c r="V42" s="297"/>
      <c r="W42" s="297"/>
      <c r="X42" s="299"/>
      <c r="Y42" s="295"/>
      <c r="Z42" s="297"/>
      <c r="AA42" s="297"/>
      <c r="AB42" s="299"/>
      <c r="AC42" s="295"/>
      <c r="AD42" s="297">
        <v>18</v>
      </c>
      <c r="AE42" s="297">
        <v>4</v>
      </c>
      <c r="AF42" s="297" t="s">
        <v>331</v>
      </c>
      <c r="AG42" s="300">
        <f>SUM(J42,N42,R42,W42,AA42,AE42)</f>
        <v>4</v>
      </c>
      <c r="AH42" s="366"/>
      <c r="AI42" s="71"/>
    </row>
    <row r="43" spans="1:35" ht="15.75" customHeight="1" x14ac:dyDescent="0.4">
      <c r="A43" s="13">
        <v>20</v>
      </c>
      <c r="B43" s="3" t="s">
        <v>315</v>
      </c>
      <c r="C43" s="76" t="s">
        <v>316</v>
      </c>
      <c r="D43" s="332"/>
      <c r="E43" s="295"/>
      <c r="F43" s="297"/>
      <c r="G43" s="299"/>
      <c r="H43" s="295"/>
      <c r="I43" s="297"/>
      <c r="J43" s="297"/>
      <c r="K43" s="299"/>
      <c r="L43" s="295"/>
      <c r="M43" s="297"/>
      <c r="N43" s="297"/>
      <c r="O43" s="299"/>
      <c r="P43" s="295"/>
      <c r="Q43" s="297"/>
      <c r="R43" s="297"/>
      <c r="S43" s="299"/>
      <c r="T43" s="295"/>
      <c r="U43" s="297"/>
      <c r="V43" s="297"/>
      <c r="W43" s="297"/>
      <c r="X43" s="299"/>
      <c r="Y43" s="295"/>
      <c r="Z43" s="297"/>
      <c r="AA43" s="297"/>
      <c r="AB43" s="299"/>
      <c r="AC43" s="295"/>
      <c r="AD43" s="297"/>
      <c r="AE43" s="297"/>
      <c r="AF43" s="297"/>
      <c r="AG43" s="329"/>
      <c r="AH43" s="366"/>
      <c r="AI43" s="71"/>
    </row>
    <row r="44" spans="1:35" ht="15.75" customHeight="1" x14ac:dyDescent="0.4">
      <c r="A44" s="13">
        <v>21</v>
      </c>
      <c r="B44" s="3" t="s">
        <v>317</v>
      </c>
      <c r="C44" s="94" t="s">
        <v>318</v>
      </c>
      <c r="D44" s="300">
        <f t="shared" ref="D44" si="12">SUM(E44:G45)</f>
        <v>18</v>
      </c>
      <c r="E44" s="295"/>
      <c r="F44" s="297">
        <v>18</v>
      </c>
      <c r="G44" s="299"/>
      <c r="H44" s="295"/>
      <c r="I44" s="297"/>
      <c r="J44" s="297"/>
      <c r="K44" s="299"/>
      <c r="L44" s="295"/>
      <c r="M44" s="297"/>
      <c r="N44" s="297"/>
      <c r="O44" s="299"/>
      <c r="P44" s="295"/>
      <c r="Q44" s="297"/>
      <c r="R44" s="297"/>
      <c r="S44" s="299"/>
      <c r="T44" s="295"/>
      <c r="U44" s="297"/>
      <c r="V44" s="297"/>
      <c r="W44" s="297"/>
      <c r="X44" s="299"/>
      <c r="Y44" s="295"/>
      <c r="Z44" s="297">
        <v>18</v>
      </c>
      <c r="AA44" s="297">
        <v>2</v>
      </c>
      <c r="AB44" s="299" t="s">
        <v>324</v>
      </c>
      <c r="AC44" s="295"/>
      <c r="AD44" s="297"/>
      <c r="AE44" s="297"/>
      <c r="AF44" s="297"/>
      <c r="AG44" s="332">
        <f>SUM(J44,N44,R44,W44,AA44,AE44)</f>
        <v>2</v>
      </c>
      <c r="AH44" s="366"/>
      <c r="AI44" s="71"/>
    </row>
    <row r="45" spans="1:35" ht="15.75" customHeight="1" thickBot="1" x14ac:dyDescent="0.45">
      <c r="A45" s="13">
        <v>22</v>
      </c>
      <c r="B45" s="3" t="s">
        <v>319</v>
      </c>
      <c r="C45" s="74" t="s">
        <v>191</v>
      </c>
      <c r="D45" s="329"/>
      <c r="E45" s="298"/>
      <c r="F45" s="326"/>
      <c r="G45" s="327"/>
      <c r="H45" s="298"/>
      <c r="I45" s="326"/>
      <c r="J45" s="326"/>
      <c r="K45" s="327"/>
      <c r="L45" s="298"/>
      <c r="M45" s="326"/>
      <c r="N45" s="326"/>
      <c r="O45" s="327"/>
      <c r="P45" s="298"/>
      <c r="Q45" s="326"/>
      <c r="R45" s="326"/>
      <c r="S45" s="327"/>
      <c r="T45" s="298"/>
      <c r="U45" s="326"/>
      <c r="V45" s="326"/>
      <c r="W45" s="326"/>
      <c r="X45" s="327"/>
      <c r="Y45" s="298"/>
      <c r="Z45" s="326"/>
      <c r="AA45" s="326"/>
      <c r="AB45" s="327"/>
      <c r="AC45" s="298"/>
      <c r="AD45" s="326"/>
      <c r="AE45" s="326"/>
      <c r="AF45" s="326"/>
      <c r="AG45" s="329"/>
      <c r="AH45" s="367"/>
      <c r="AI45" s="71"/>
    </row>
    <row r="46" spans="1:35" ht="15.75" customHeight="1" thickBot="1" x14ac:dyDescent="0.4">
      <c r="A46" s="337" t="s">
        <v>333</v>
      </c>
      <c r="B46" s="338"/>
      <c r="C46" s="339"/>
      <c r="D46" s="100">
        <f>SUM(D24:D45)</f>
        <v>198</v>
      </c>
      <c r="E46" s="107">
        <f t="shared" ref="E46:AH46" si="13">SUM(E24:E45)</f>
        <v>54</v>
      </c>
      <c r="F46" s="105">
        <f t="shared" si="13"/>
        <v>144</v>
      </c>
      <c r="G46" s="108">
        <f t="shared" si="13"/>
        <v>0</v>
      </c>
      <c r="H46" s="107">
        <f t="shared" si="13"/>
        <v>0</v>
      </c>
      <c r="I46" s="101">
        <f t="shared" si="13"/>
        <v>0</v>
      </c>
      <c r="J46" s="102">
        <f t="shared" si="13"/>
        <v>0</v>
      </c>
      <c r="K46" s="115"/>
      <c r="L46" s="107">
        <f t="shared" si="13"/>
        <v>0</v>
      </c>
      <c r="M46" s="101">
        <f t="shared" si="13"/>
        <v>0</v>
      </c>
      <c r="N46" s="102">
        <f t="shared" si="13"/>
        <v>0</v>
      </c>
      <c r="O46" s="115"/>
      <c r="P46" s="104">
        <f t="shared" si="13"/>
        <v>0</v>
      </c>
      <c r="Q46" s="102">
        <f t="shared" si="13"/>
        <v>0</v>
      </c>
      <c r="R46" s="102">
        <f t="shared" si="13"/>
        <v>0</v>
      </c>
      <c r="S46" s="115"/>
      <c r="T46" s="104">
        <f t="shared" si="13"/>
        <v>0</v>
      </c>
      <c r="U46" s="102">
        <f t="shared" si="13"/>
        <v>18</v>
      </c>
      <c r="V46" s="102">
        <f t="shared" si="13"/>
        <v>0</v>
      </c>
      <c r="W46" s="102">
        <f t="shared" si="13"/>
        <v>3</v>
      </c>
      <c r="X46" s="115"/>
      <c r="Y46" s="104">
        <f t="shared" si="13"/>
        <v>27</v>
      </c>
      <c r="Z46" s="105">
        <f t="shared" si="13"/>
        <v>63</v>
      </c>
      <c r="AA46" s="102">
        <f t="shared" si="13"/>
        <v>11</v>
      </c>
      <c r="AB46" s="115"/>
      <c r="AC46" s="104">
        <f t="shared" si="13"/>
        <v>27</v>
      </c>
      <c r="AD46" s="102">
        <f t="shared" si="13"/>
        <v>63</v>
      </c>
      <c r="AE46" s="105">
        <f t="shared" si="13"/>
        <v>18</v>
      </c>
      <c r="AF46" s="115"/>
      <c r="AG46" s="100">
        <f t="shared" si="13"/>
        <v>32</v>
      </c>
      <c r="AH46" s="100">
        <f t="shared" si="13"/>
        <v>18</v>
      </c>
      <c r="AI46" s="71"/>
    </row>
    <row r="47" spans="1:35" ht="15.75" customHeight="1" thickBot="1" x14ac:dyDescent="0.45">
      <c r="A47" s="302" t="s">
        <v>399</v>
      </c>
      <c r="B47" s="303"/>
      <c r="C47" s="304"/>
      <c r="D47" s="117">
        <f>SUM(D24:D45,D11:D21)</f>
        <v>405</v>
      </c>
      <c r="E47" s="121">
        <f t="shared" ref="E47:AH47" si="14">SUM(E24:E45,E11:E21)</f>
        <v>144</v>
      </c>
      <c r="F47" s="123">
        <f t="shared" si="14"/>
        <v>243</v>
      </c>
      <c r="G47" s="119">
        <f t="shared" si="14"/>
        <v>18</v>
      </c>
      <c r="H47" s="117">
        <f t="shared" si="14"/>
        <v>0</v>
      </c>
      <c r="I47" s="121">
        <f t="shared" si="14"/>
        <v>0</v>
      </c>
      <c r="J47" s="123">
        <f t="shared" si="14"/>
        <v>0</v>
      </c>
      <c r="K47" s="115"/>
      <c r="L47" s="117">
        <f t="shared" si="14"/>
        <v>0</v>
      </c>
      <c r="M47" s="120">
        <f t="shared" si="14"/>
        <v>0</v>
      </c>
      <c r="N47" s="121">
        <f t="shared" si="14"/>
        <v>0</v>
      </c>
      <c r="O47" s="115"/>
      <c r="P47" s="122">
        <f t="shared" si="14"/>
        <v>0</v>
      </c>
      <c r="Q47" s="123">
        <f t="shared" si="14"/>
        <v>0</v>
      </c>
      <c r="R47" s="123">
        <f t="shared" si="14"/>
        <v>0</v>
      </c>
      <c r="S47" s="115"/>
      <c r="T47" s="117">
        <f t="shared" si="14"/>
        <v>45</v>
      </c>
      <c r="U47" s="121">
        <f t="shared" si="14"/>
        <v>81</v>
      </c>
      <c r="V47" s="123">
        <f t="shared" si="14"/>
        <v>18</v>
      </c>
      <c r="W47" s="123">
        <f t="shared" si="14"/>
        <v>22</v>
      </c>
      <c r="X47" s="115"/>
      <c r="Y47" s="122">
        <f t="shared" si="14"/>
        <v>72</v>
      </c>
      <c r="Z47" s="123">
        <f t="shared" si="14"/>
        <v>90</v>
      </c>
      <c r="AA47" s="118">
        <f t="shared" si="14"/>
        <v>21</v>
      </c>
      <c r="AB47" s="115"/>
      <c r="AC47" s="122">
        <f t="shared" si="14"/>
        <v>27</v>
      </c>
      <c r="AD47" s="123">
        <f t="shared" si="14"/>
        <v>72</v>
      </c>
      <c r="AE47" s="123">
        <f t="shared" si="14"/>
        <v>20</v>
      </c>
      <c r="AF47" s="115"/>
      <c r="AG47" s="116">
        <f t="shared" si="14"/>
        <v>63</v>
      </c>
      <c r="AH47" s="116">
        <f t="shared" si="14"/>
        <v>37</v>
      </c>
      <c r="AI47" s="71"/>
    </row>
    <row r="48" spans="1:35" s="256" customFormat="1" ht="14.6" x14ac:dyDescent="0.4">
      <c r="A48" s="254" t="s">
        <v>423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</row>
    <row r="49" spans="1:36" x14ac:dyDescent="0.4">
      <c r="A49" s="25"/>
      <c r="B49" s="161" t="s">
        <v>405</v>
      </c>
      <c r="C49" s="161"/>
      <c r="D49" s="161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</row>
    <row r="50" spans="1:36" x14ac:dyDescent="0.4">
      <c r="A50" s="25"/>
      <c r="B50" s="161"/>
      <c r="C50" s="161"/>
      <c r="D50" s="161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</row>
    <row r="51" spans="1:36" s="1" customFormat="1" x14ac:dyDescent="0.4">
      <c r="A51" s="30"/>
      <c r="B51" s="30" t="s">
        <v>398</v>
      </c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6" x14ac:dyDescent="0.4">
      <c r="A52" s="25"/>
      <c r="B52" s="25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6" x14ac:dyDescent="0.4">
      <c r="A53" s="25"/>
      <c r="B53" s="25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6" x14ac:dyDescent="0.4">
      <c r="A54" s="25"/>
      <c r="B54" s="25"/>
      <c r="C54" s="25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6" x14ac:dyDescent="0.4">
      <c r="A55" s="25"/>
      <c r="B55" s="25" t="s">
        <v>23</v>
      </c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 t="s">
        <v>24</v>
      </c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6" x14ac:dyDescent="0.4">
      <c r="A56" s="25"/>
      <c r="B56" s="25" t="s">
        <v>397</v>
      </c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 t="s">
        <v>25</v>
      </c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spans="1:36" x14ac:dyDescent="0.4">
      <c r="A57" s="25"/>
      <c r="B57" s="25"/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 t="s">
        <v>26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spans="1:36" x14ac:dyDescent="0.4">
      <c r="A58" s="25"/>
      <c r="B58" s="25"/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spans="1:36" x14ac:dyDescent="0.4">
      <c r="A59" s="25"/>
      <c r="B59" s="25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spans="1:36" x14ac:dyDescent="0.4"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36" x14ac:dyDescent="0.4"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36" x14ac:dyDescent="0.4"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</sheetData>
  <mergeCells count="361">
    <mergeCell ref="A47:C47"/>
    <mergeCell ref="R24:R25"/>
    <mergeCell ref="AA26:AA27"/>
    <mergeCell ref="V26:V27"/>
    <mergeCell ref="W26:W27"/>
    <mergeCell ref="X26:X27"/>
    <mergeCell ref="Y26:Y27"/>
    <mergeCell ref="Z26:Z27"/>
    <mergeCell ref="I28:I29"/>
    <mergeCell ref="J28:J29"/>
    <mergeCell ref="K28:K29"/>
    <mergeCell ref="L28:L29"/>
    <mergeCell ref="U26:U27"/>
    <mergeCell ref="K24:K25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A5:A9"/>
    <mergeCell ref="B5:B9"/>
    <mergeCell ref="C5:C9"/>
    <mergeCell ref="D5:G8"/>
    <mergeCell ref="H5:O6"/>
    <mergeCell ref="A46:C46"/>
    <mergeCell ref="A22:C22"/>
    <mergeCell ref="Y5:AF6"/>
    <mergeCell ref="M28:M29"/>
    <mergeCell ref="AA28:AA29"/>
    <mergeCell ref="A10:C10"/>
    <mergeCell ref="A23:C23"/>
    <mergeCell ref="AF24:AF25"/>
    <mergeCell ref="N24:N25"/>
    <mergeCell ref="O24:O25"/>
    <mergeCell ref="P24:P25"/>
    <mergeCell ref="D28:D29"/>
    <mergeCell ref="E28:E29"/>
    <mergeCell ref="F28:F29"/>
    <mergeCell ref="G28:G29"/>
    <mergeCell ref="H28:H29"/>
    <mergeCell ref="D32:D33"/>
    <mergeCell ref="I24:I25"/>
    <mergeCell ref="J24:J25"/>
    <mergeCell ref="AG26:AG27"/>
    <mergeCell ref="Q26:Q27"/>
    <mergeCell ref="R26:R27"/>
    <mergeCell ref="AA24:AA25"/>
    <mergeCell ref="S24:S25"/>
    <mergeCell ref="T24:T25"/>
    <mergeCell ref="U24:U25"/>
    <mergeCell ref="V24:V25"/>
    <mergeCell ref="W24:W25"/>
    <mergeCell ref="Q24:Q25"/>
    <mergeCell ref="AF26:AF27"/>
    <mergeCell ref="D24:D25"/>
    <mergeCell ref="E24:E25"/>
    <mergeCell ref="F24:F25"/>
    <mergeCell ref="G24:G25"/>
    <mergeCell ref="H24:H25"/>
    <mergeCell ref="L24:L25"/>
    <mergeCell ref="AG5:AG9"/>
    <mergeCell ref="M24:M25"/>
    <mergeCell ref="AH24:AH25"/>
    <mergeCell ref="AG24:AG25"/>
    <mergeCell ref="AB24:AB25"/>
    <mergeCell ref="AC24:AC25"/>
    <mergeCell ref="AD24:AD25"/>
    <mergeCell ref="AE24:AE25"/>
    <mergeCell ref="X24:X25"/>
    <mergeCell ref="Y24:Y25"/>
    <mergeCell ref="Z24:Z25"/>
    <mergeCell ref="AH5:AH9"/>
    <mergeCell ref="H7:K8"/>
    <mergeCell ref="L7:O8"/>
    <mergeCell ref="P7:S8"/>
    <mergeCell ref="T7:X8"/>
    <mergeCell ref="Y7:AB8"/>
    <mergeCell ref="AC7:AF8"/>
    <mergeCell ref="P5:X6"/>
    <mergeCell ref="AH26:AH27"/>
    <mergeCell ref="S26:S27"/>
    <mergeCell ref="T26:T27"/>
    <mergeCell ref="T28:T29"/>
    <mergeCell ref="U28:U29"/>
    <mergeCell ref="V28:V29"/>
    <mergeCell ref="W28:W29"/>
    <mergeCell ref="N28:N29"/>
    <mergeCell ref="O28:O29"/>
    <mergeCell ref="P28:P29"/>
    <mergeCell ref="Q28:Q29"/>
    <mergeCell ref="R28:R29"/>
    <mergeCell ref="S28:S29"/>
    <mergeCell ref="AF28:AF29"/>
    <mergeCell ref="AG28:AG29"/>
    <mergeCell ref="AH28:AH29"/>
    <mergeCell ref="N26:N27"/>
    <mergeCell ref="O26:O27"/>
    <mergeCell ref="P26:P27"/>
    <mergeCell ref="AB26:AB27"/>
    <mergeCell ref="AC26:AC27"/>
    <mergeCell ref="AD26:AD27"/>
    <mergeCell ref="AE26:AE27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AB28:AB29"/>
    <mergeCell ref="AC28:AC29"/>
    <mergeCell ref="AD28:AD29"/>
    <mergeCell ref="AE28:AE29"/>
    <mergeCell ref="X28:X29"/>
    <mergeCell ref="Y28:Y29"/>
    <mergeCell ref="Z28:Z29"/>
    <mergeCell ref="V30:V31"/>
    <mergeCell ref="Q30:Q31"/>
    <mergeCell ref="R30:R31"/>
    <mergeCell ref="S30:S31"/>
    <mergeCell ref="T30:T31"/>
    <mergeCell ref="W30:W31"/>
    <mergeCell ref="X30:X31"/>
    <mergeCell ref="Y30:Y31"/>
    <mergeCell ref="Z30:Z31"/>
    <mergeCell ref="AH30:AH31"/>
    <mergeCell ref="AA30:AA31"/>
    <mergeCell ref="AB30:AB31"/>
    <mergeCell ref="AC30:AC31"/>
    <mergeCell ref="AD30:AD31"/>
    <mergeCell ref="U30:U31"/>
    <mergeCell ref="AE30:AE31"/>
    <mergeCell ref="AF30:AF31"/>
    <mergeCell ref="AG30:AG31"/>
    <mergeCell ref="Q32:Q33"/>
    <mergeCell ref="R32:R33"/>
    <mergeCell ref="S32:S33"/>
    <mergeCell ref="Z34:Z35"/>
    <mergeCell ref="R34:R35"/>
    <mergeCell ref="S34:S35"/>
    <mergeCell ref="T34:T35"/>
    <mergeCell ref="U34:U35"/>
    <mergeCell ref="AC32:AC33"/>
    <mergeCell ref="AD32:AD33"/>
    <mergeCell ref="AE32:AE33"/>
    <mergeCell ref="Y32:Y33"/>
    <mergeCell ref="Z32:Z33"/>
    <mergeCell ref="AA32:AA33"/>
    <mergeCell ref="AB32:AB33"/>
    <mergeCell ref="T32:T33"/>
    <mergeCell ref="U32:U33"/>
    <mergeCell ref="V32:V33"/>
    <mergeCell ref="W32:W33"/>
    <mergeCell ref="X32:X33"/>
    <mergeCell ref="F32:F33"/>
    <mergeCell ref="G32:G33"/>
    <mergeCell ref="H32:H33"/>
    <mergeCell ref="I32:I33"/>
    <mergeCell ref="M34:M35"/>
    <mergeCell ref="N34:N35"/>
    <mergeCell ref="O34:O35"/>
    <mergeCell ref="P34:P35"/>
    <mergeCell ref="O32:O33"/>
    <mergeCell ref="P32:P33"/>
    <mergeCell ref="F34:F35"/>
    <mergeCell ref="G34:G35"/>
    <mergeCell ref="H34:H35"/>
    <mergeCell ref="I34:I35"/>
    <mergeCell ref="J34:J35"/>
    <mergeCell ref="K34:K35"/>
    <mergeCell ref="L34:L35"/>
    <mergeCell ref="J32:J33"/>
    <mergeCell ref="K32:K33"/>
    <mergeCell ref="L32:L33"/>
    <mergeCell ref="M32:M33"/>
    <mergeCell ref="N32:N33"/>
    <mergeCell ref="AG32:AG33"/>
    <mergeCell ref="AH32:AH33"/>
    <mergeCell ref="AF32:AF33"/>
    <mergeCell ref="AE34:AE35"/>
    <mergeCell ref="AF34:AF35"/>
    <mergeCell ref="AG34:AG35"/>
    <mergeCell ref="AH34:AH35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AA34:AA35"/>
    <mergeCell ref="AB34:AB35"/>
    <mergeCell ref="AC34:AC35"/>
    <mergeCell ref="AD34:AD35"/>
    <mergeCell ref="E32:E33"/>
    <mergeCell ref="D34:D35"/>
    <mergeCell ref="W34:W35"/>
    <mergeCell ref="X34:X35"/>
    <mergeCell ref="Y34:Y35"/>
    <mergeCell ref="U36:U37"/>
    <mergeCell ref="V36:V37"/>
    <mergeCell ref="W36:W37"/>
    <mergeCell ref="X36:X37"/>
    <mergeCell ref="Y36:Y37"/>
    <mergeCell ref="V34:V35"/>
    <mergeCell ref="R36:R37"/>
    <mergeCell ref="S36:S37"/>
    <mergeCell ref="T36:T37"/>
    <mergeCell ref="Q34:Q35"/>
    <mergeCell ref="E34:E35"/>
    <mergeCell ref="AG36:AG37"/>
    <mergeCell ref="Z36:Z37"/>
    <mergeCell ref="AA36:AA37"/>
    <mergeCell ref="AB36:AB37"/>
    <mergeCell ref="AC36:AC37"/>
    <mergeCell ref="S38:S39"/>
    <mergeCell ref="T38:T39"/>
    <mergeCell ref="U38:U39"/>
    <mergeCell ref="V38:V39"/>
    <mergeCell ref="W38:W39"/>
    <mergeCell ref="AH36:AH37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AD36:AD37"/>
    <mergeCell ref="P36:P37"/>
    <mergeCell ref="Q36:Q37"/>
    <mergeCell ref="AF38:AF39"/>
    <mergeCell ref="AG38:AG39"/>
    <mergeCell ref="AH38:AH39"/>
    <mergeCell ref="AE36:AE37"/>
    <mergeCell ref="AF36:AF37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P40:P41"/>
    <mergeCell ref="AB38:AB39"/>
    <mergeCell ref="AC38:AC39"/>
    <mergeCell ref="AD38:AD39"/>
    <mergeCell ref="AE38:AE39"/>
    <mergeCell ref="X38:X39"/>
    <mergeCell ref="Y38:Y39"/>
    <mergeCell ref="Z38:Z39"/>
    <mergeCell ref="AA38:AA39"/>
    <mergeCell ref="D42:D43"/>
    <mergeCell ref="E42:E43"/>
    <mergeCell ref="F42:F43"/>
    <mergeCell ref="G42:G43"/>
    <mergeCell ref="H42:H43"/>
    <mergeCell ref="AE40:AE41"/>
    <mergeCell ref="AF40:AF41"/>
    <mergeCell ref="AG40:AG41"/>
    <mergeCell ref="AH40:AH41"/>
    <mergeCell ref="AA40:AA41"/>
    <mergeCell ref="AB40:AB41"/>
    <mergeCell ref="AC40:AC41"/>
    <mergeCell ref="AD40:AD41"/>
    <mergeCell ref="V40:V41"/>
    <mergeCell ref="W40:W41"/>
    <mergeCell ref="X40:X41"/>
    <mergeCell ref="Y40:Y41"/>
    <mergeCell ref="Z40:Z41"/>
    <mergeCell ref="Q40:Q41"/>
    <mergeCell ref="R40:R41"/>
    <mergeCell ref="S40:S41"/>
    <mergeCell ref="T40:T41"/>
    <mergeCell ref="U40:U41"/>
    <mergeCell ref="N42:N43"/>
    <mergeCell ref="O42:O43"/>
    <mergeCell ref="P42:P43"/>
    <mergeCell ref="Q42:Q43"/>
    <mergeCell ref="R42:R43"/>
    <mergeCell ref="I42:I43"/>
    <mergeCell ref="J42:J43"/>
    <mergeCell ref="K42:K43"/>
    <mergeCell ref="L42:L43"/>
    <mergeCell ref="M42:M43"/>
    <mergeCell ref="AE42:AE43"/>
    <mergeCell ref="X42:X43"/>
    <mergeCell ref="Y42:Y43"/>
    <mergeCell ref="Z42:Z43"/>
    <mergeCell ref="AA42:AA43"/>
    <mergeCell ref="S42:S43"/>
    <mergeCell ref="T42:T43"/>
    <mergeCell ref="U42:U43"/>
    <mergeCell ref="V42:V43"/>
    <mergeCell ref="W42:W43"/>
    <mergeCell ref="Q44:Q45"/>
    <mergeCell ref="R44:R45"/>
    <mergeCell ref="S44:S45"/>
    <mergeCell ref="T44:T45"/>
    <mergeCell ref="U44:U45"/>
    <mergeCell ref="AF42:AF43"/>
    <mergeCell ref="AG42:AG43"/>
    <mergeCell ref="AH42:AH43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AB42:AB43"/>
    <mergeCell ref="AC42:AC43"/>
    <mergeCell ref="AD42:AD43"/>
    <mergeCell ref="AE44:AE45"/>
    <mergeCell ref="AF44:AF45"/>
    <mergeCell ref="AG44:AG45"/>
    <mergeCell ref="AH44:AH45"/>
    <mergeCell ref="AA44:AA45"/>
    <mergeCell ref="AB44:AB45"/>
    <mergeCell ref="AC44:AC45"/>
    <mergeCell ref="AD44:AD45"/>
    <mergeCell ref="V44:V45"/>
    <mergeCell ref="W44:W45"/>
    <mergeCell ref="X44:X45"/>
    <mergeCell ref="Y44:Y45"/>
    <mergeCell ref="Z44:Z45"/>
  </mergeCells>
  <pageMargins left="0.70866141732283472" right="0.70866141732283472" top="0.74803149606299213" bottom="0.74803149606299213" header="0.31496062992125984" footer="0.31496062992125984"/>
  <pageSetup paperSize="9" scale="55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AN137"/>
  <sheetViews>
    <sheetView tabSelected="1" zoomScale="90" zoomScaleNormal="90" workbookViewId="0">
      <selection activeCell="Q5" sqref="Q5:Y6"/>
    </sheetView>
  </sheetViews>
  <sheetFormatPr defaultColWidth="9.15234375" defaultRowHeight="15.9" x14ac:dyDescent="0.4"/>
  <cols>
    <col min="1" max="1" width="4.15234375" style="243" customWidth="1"/>
    <col min="2" max="2" width="16.3828125" style="154" customWidth="1"/>
    <col min="3" max="3" width="61.3828125" style="240" customWidth="1"/>
    <col min="4" max="4" width="4.53515625" style="154" customWidth="1"/>
    <col min="5" max="5" width="4.69140625" style="154" customWidth="1"/>
    <col min="6" max="6" width="4.84375" style="154" customWidth="1"/>
    <col min="7" max="7" width="6.3046875" style="154" customWidth="1"/>
    <col min="8" max="8" width="3.84375" style="154" customWidth="1"/>
    <col min="9" max="19" width="3.15234375" style="154" customWidth="1"/>
    <col min="20" max="20" width="2.69140625" style="154" customWidth="1"/>
    <col min="21" max="21" width="3.84375" style="154" customWidth="1"/>
    <col min="22" max="22" width="4.3046875" style="154" customWidth="1"/>
    <col min="23" max="24" width="3.15234375" style="154" customWidth="1"/>
    <col min="25" max="25" width="4.15234375" style="154" customWidth="1"/>
    <col min="26" max="26" width="4.3828125" style="154" customWidth="1"/>
    <col min="27" max="27" width="5" style="154" customWidth="1"/>
    <col min="28" max="28" width="4.53515625" style="154" customWidth="1"/>
    <col min="29" max="29" width="3.15234375" style="154" customWidth="1"/>
    <col min="30" max="30" width="4.53515625" style="154" customWidth="1"/>
    <col min="31" max="32" width="3.84375" style="154" customWidth="1"/>
    <col min="33" max="33" width="6.84375" style="154" customWidth="1"/>
    <col min="34" max="35" width="3.15234375" style="154" customWidth="1"/>
    <col min="36" max="36" width="4.3828125" style="154" customWidth="1"/>
    <col min="37" max="37" width="7.3046875" style="154" customWidth="1"/>
    <col min="38" max="38" width="7.3046875" style="244" customWidth="1"/>
    <col min="39" max="16384" width="9.15234375" style="2"/>
  </cols>
  <sheetData>
    <row r="1" spans="1:40" x14ac:dyDescent="0.4">
      <c r="A1" s="171" t="s">
        <v>18</v>
      </c>
      <c r="B1" s="172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4"/>
    </row>
    <row r="2" spans="1:40" x14ac:dyDescent="0.4">
      <c r="A2" s="175" t="s">
        <v>334</v>
      </c>
      <c r="B2" s="176"/>
      <c r="C2" s="176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8"/>
    </row>
    <row r="3" spans="1:40" ht="15.65" customHeight="1" x14ac:dyDescent="0.4">
      <c r="A3" s="175" t="s">
        <v>336</v>
      </c>
      <c r="B3" s="176"/>
      <c r="C3" s="176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8"/>
    </row>
    <row r="4" spans="1:40" ht="16.3" thickBot="1" x14ac:dyDescent="0.45">
      <c r="A4" s="179" t="s">
        <v>337</v>
      </c>
      <c r="B4" s="180"/>
      <c r="C4" s="180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81"/>
    </row>
    <row r="5" spans="1:40" s="1" customFormat="1" ht="15.75" customHeight="1" x14ac:dyDescent="0.4">
      <c r="A5" s="412" t="s">
        <v>16</v>
      </c>
      <c r="B5" s="415" t="s">
        <v>0</v>
      </c>
      <c r="C5" s="418" t="s">
        <v>1</v>
      </c>
      <c r="D5" s="421" t="s">
        <v>15</v>
      </c>
      <c r="E5" s="412"/>
      <c r="F5" s="412"/>
      <c r="G5" s="412"/>
      <c r="H5" s="412"/>
      <c r="I5" s="421" t="s">
        <v>2</v>
      </c>
      <c r="J5" s="412"/>
      <c r="K5" s="412"/>
      <c r="L5" s="412"/>
      <c r="M5" s="412"/>
      <c r="N5" s="412"/>
      <c r="O5" s="412"/>
      <c r="P5" s="418"/>
      <c r="Q5" s="412" t="s">
        <v>7</v>
      </c>
      <c r="R5" s="412"/>
      <c r="S5" s="412"/>
      <c r="T5" s="412"/>
      <c r="U5" s="412"/>
      <c r="V5" s="412"/>
      <c r="W5" s="412"/>
      <c r="X5" s="412"/>
      <c r="Y5" s="418"/>
      <c r="Z5" s="421" t="s">
        <v>10</v>
      </c>
      <c r="AA5" s="412"/>
      <c r="AB5" s="412"/>
      <c r="AC5" s="412"/>
      <c r="AD5" s="412"/>
      <c r="AE5" s="412"/>
      <c r="AF5" s="412"/>
      <c r="AG5" s="412"/>
      <c r="AH5" s="412"/>
      <c r="AI5" s="412"/>
      <c r="AJ5" s="418"/>
      <c r="AK5" s="423" t="s">
        <v>31</v>
      </c>
      <c r="AL5" s="426" t="s">
        <v>28</v>
      </c>
      <c r="AN5" s="2"/>
    </row>
    <row r="6" spans="1:40" s="1" customFormat="1" ht="15.65" customHeight="1" x14ac:dyDescent="0.4">
      <c r="A6" s="413"/>
      <c r="B6" s="416"/>
      <c r="C6" s="419"/>
      <c r="D6" s="422"/>
      <c r="E6" s="413"/>
      <c r="F6" s="413"/>
      <c r="G6" s="413"/>
      <c r="H6" s="413"/>
      <c r="I6" s="422"/>
      <c r="J6" s="413"/>
      <c r="K6" s="413"/>
      <c r="L6" s="413"/>
      <c r="M6" s="413"/>
      <c r="N6" s="413"/>
      <c r="O6" s="413"/>
      <c r="P6" s="419"/>
      <c r="Q6" s="413"/>
      <c r="R6" s="413"/>
      <c r="S6" s="413"/>
      <c r="T6" s="413"/>
      <c r="U6" s="413"/>
      <c r="V6" s="413"/>
      <c r="W6" s="413"/>
      <c r="X6" s="413"/>
      <c r="Y6" s="419"/>
      <c r="Z6" s="422"/>
      <c r="AA6" s="413"/>
      <c r="AB6" s="413"/>
      <c r="AC6" s="413"/>
      <c r="AD6" s="413"/>
      <c r="AE6" s="413"/>
      <c r="AF6" s="413"/>
      <c r="AG6" s="413"/>
      <c r="AH6" s="413"/>
      <c r="AI6" s="413"/>
      <c r="AJ6" s="419"/>
      <c r="AK6" s="424"/>
      <c r="AL6" s="427"/>
    </row>
    <row r="7" spans="1:40" s="1" customFormat="1" ht="15.75" customHeight="1" x14ac:dyDescent="0.4">
      <c r="A7" s="413"/>
      <c r="B7" s="416"/>
      <c r="C7" s="419"/>
      <c r="D7" s="422"/>
      <c r="E7" s="413"/>
      <c r="F7" s="413"/>
      <c r="G7" s="413"/>
      <c r="H7" s="413"/>
      <c r="I7" s="422" t="s">
        <v>4</v>
      </c>
      <c r="J7" s="413"/>
      <c r="K7" s="413"/>
      <c r="L7" s="413"/>
      <c r="M7" s="429" t="s">
        <v>6</v>
      </c>
      <c r="N7" s="430"/>
      <c r="O7" s="430"/>
      <c r="P7" s="431"/>
      <c r="Q7" s="433" t="s">
        <v>8</v>
      </c>
      <c r="R7" s="430"/>
      <c r="S7" s="430"/>
      <c r="T7" s="434"/>
      <c r="U7" s="413" t="s">
        <v>9</v>
      </c>
      <c r="V7" s="413"/>
      <c r="W7" s="413"/>
      <c r="X7" s="413"/>
      <c r="Y7" s="419"/>
      <c r="Z7" s="422" t="s">
        <v>11</v>
      </c>
      <c r="AA7" s="413"/>
      <c r="AB7" s="413"/>
      <c r="AC7" s="413"/>
      <c r="AD7" s="413"/>
      <c r="AE7" s="413" t="s">
        <v>12</v>
      </c>
      <c r="AF7" s="413"/>
      <c r="AG7" s="413"/>
      <c r="AH7" s="413"/>
      <c r="AI7" s="413"/>
      <c r="AJ7" s="419"/>
      <c r="AK7" s="424"/>
      <c r="AL7" s="427"/>
    </row>
    <row r="8" spans="1:40" s="1" customFormat="1" ht="9" customHeight="1" x14ac:dyDescent="0.4">
      <c r="A8" s="413"/>
      <c r="B8" s="416"/>
      <c r="C8" s="419"/>
      <c r="D8" s="422"/>
      <c r="E8" s="413"/>
      <c r="F8" s="413"/>
      <c r="G8" s="413"/>
      <c r="H8" s="413"/>
      <c r="I8" s="422"/>
      <c r="J8" s="413"/>
      <c r="K8" s="413"/>
      <c r="L8" s="413"/>
      <c r="M8" s="404"/>
      <c r="N8" s="405"/>
      <c r="O8" s="405"/>
      <c r="P8" s="432"/>
      <c r="Q8" s="435"/>
      <c r="R8" s="405"/>
      <c r="S8" s="405"/>
      <c r="T8" s="436"/>
      <c r="U8" s="413"/>
      <c r="V8" s="413"/>
      <c r="W8" s="413"/>
      <c r="X8" s="413"/>
      <c r="Y8" s="419"/>
      <c r="Z8" s="422"/>
      <c r="AA8" s="413"/>
      <c r="AB8" s="413"/>
      <c r="AC8" s="413"/>
      <c r="AD8" s="413"/>
      <c r="AE8" s="413"/>
      <c r="AF8" s="413"/>
      <c r="AG8" s="413"/>
      <c r="AH8" s="413"/>
      <c r="AI8" s="413"/>
      <c r="AJ8" s="419"/>
      <c r="AK8" s="424"/>
      <c r="AL8" s="427"/>
    </row>
    <row r="9" spans="1:40" s="1" customFormat="1" ht="93" customHeight="1" thickBot="1" x14ac:dyDescent="0.45">
      <c r="A9" s="414"/>
      <c r="B9" s="417"/>
      <c r="C9" s="420"/>
      <c r="D9" s="182" t="s">
        <v>3</v>
      </c>
      <c r="E9" s="183" t="s">
        <v>27</v>
      </c>
      <c r="F9" s="184" t="s">
        <v>34</v>
      </c>
      <c r="G9" s="184" t="s">
        <v>36</v>
      </c>
      <c r="H9" s="184" t="s">
        <v>35</v>
      </c>
      <c r="I9" s="183" t="s">
        <v>27</v>
      </c>
      <c r="J9" s="184" t="s">
        <v>34</v>
      </c>
      <c r="K9" s="184" t="s">
        <v>5</v>
      </c>
      <c r="L9" s="184" t="s">
        <v>30</v>
      </c>
      <c r="M9" s="183" t="s">
        <v>27</v>
      </c>
      <c r="N9" s="184" t="s">
        <v>34</v>
      </c>
      <c r="O9" s="184" t="s">
        <v>5</v>
      </c>
      <c r="P9" s="184" t="s">
        <v>30</v>
      </c>
      <c r="Q9" s="183" t="s">
        <v>27</v>
      </c>
      <c r="R9" s="184" t="s">
        <v>34</v>
      </c>
      <c r="S9" s="184" t="s">
        <v>5</v>
      </c>
      <c r="T9" s="184" t="s">
        <v>30</v>
      </c>
      <c r="U9" s="183" t="s">
        <v>27</v>
      </c>
      <c r="V9" s="184" t="s">
        <v>34</v>
      </c>
      <c r="W9" s="184" t="s">
        <v>35</v>
      </c>
      <c r="X9" s="184" t="s">
        <v>5</v>
      </c>
      <c r="Y9" s="184" t="s">
        <v>30</v>
      </c>
      <c r="Z9" s="183" t="s">
        <v>27</v>
      </c>
      <c r="AA9" s="184" t="s">
        <v>34</v>
      </c>
      <c r="AB9" s="184" t="s">
        <v>35</v>
      </c>
      <c r="AC9" s="184" t="s">
        <v>5</v>
      </c>
      <c r="AD9" s="184" t="s">
        <v>30</v>
      </c>
      <c r="AE9" s="183" t="s">
        <v>27</v>
      </c>
      <c r="AF9" s="184" t="s">
        <v>34</v>
      </c>
      <c r="AG9" s="184" t="s">
        <v>36</v>
      </c>
      <c r="AH9" s="184" t="s">
        <v>35</v>
      </c>
      <c r="AI9" s="184" t="s">
        <v>5</v>
      </c>
      <c r="AJ9" s="184" t="s">
        <v>30</v>
      </c>
      <c r="AK9" s="425"/>
      <c r="AL9" s="428"/>
    </row>
    <row r="10" spans="1:40" ht="27.65" customHeight="1" thickBot="1" x14ac:dyDescent="0.45">
      <c r="A10" s="437" t="s">
        <v>21</v>
      </c>
      <c r="B10" s="438"/>
      <c r="C10" s="438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6"/>
    </row>
    <row r="11" spans="1:40" ht="15.75" customHeight="1" thickBot="1" x14ac:dyDescent="0.5">
      <c r="A11" s="187">
        <v>1</v>
      </c>
      <c r="B11" s="187" t="s">
        <v>338</v>
      </c>
      <c r="C11" s="158" t="s">
        <v>339</v>
      </c>
      <c r="D11" s="188">
        <v>18</v>
      </c>
      <c r="E11" s="189">
        <v>9</v>
      </c>
      <c r="F11" s="190">
        <v>9</v>
      </c>
      <c r="G11" s="190"/>
      <c r="H11" s="190"/>
      <c r="I11" s="189"/>
      <c r="J11" s="190"/>
      <c r="K11" s="190"/>
      <c r="L11" s="191"/>
      <c r="M11" s="190"/>
      <c r="N11" s="190"/>
      <c r="O11" s="190"/>
      <c r="P11" s="191"/>
      <c r="Q11" s="190"/>
      <c r="R11" s="190"/>
      <c r="S11" s="190"/>
      <c r="T11" s="191"/>
      <c r="U11" s="189">
        <v>9</v>
      </c>
      <c r="V11" s="190">
        <v>9</v>
      </c>
      <c r="W11" s="190"/>
      <c r="X11" s="190">
        <v>4</v>
      </c>
      <c r="Y11" s="191" t="s">
        <v>331</v>
      </c>
      <c r="Z11" s="189"/>
      <c r="AA11" s="190"/>
      <c r="AB11" s="190"/>
      <c r="AC11" s="190"/>
      <c r="AD11" s="191"/>
      <c r="AE11" s="189"/>
      <c r="AF11" s="190"/>
      <c r="AG11" s="190"/>
      <c r="AH11" s="190"/>
      <c r="AI11" s="190"/>
      <c r="AJ11" s="191"/>
      <c r="AK11" s="192">
        <f>SUM(AI11,AC11,X11,S11,O11,K11)</f>
        <v>4</v>
      </c>
      <c r="AL11" s="193">
        <v>4</v>
      </c>
    </row>
    <row r="12" spans="1:40" ht="15.75" customHeight="1" thickBot="1" x14ac:dyDescent="0.5">
      <c r="A12" s="187">
        <v>2</v>
      </c>
      <c r="B12" s="187" t="s">
        <v>340</v>
      </c>
      <c r="C12" s="158" t="s">
        <v>341</v>
      </c>
      <c r="D12" s="188">
        <f t="shared" ref="D12:D23" si="0">SUM(E12:H12)</f>
        <v>18</v>
      </c>
      <c r="E12" s="194">
        <v>9</v>
      </c>
      <c r="F12" s="187">
        <v>9</v>
      </c>
      <c r="G12" s="187"/>
      <c r="H12" s="187"/>
      <c r="I12" s="194"/>
      <c r="J12" s="187"/>
      <c r="K12" s="187"/>
      <c r="L12" s="195"/>
      <c r="M12" s="187"/>
      <c r="N12" s="187"/>
      <c r="O12" s="187"/>
      <c r="P12" s="195"/>
      <c r="Q12" s="187"/>
      <c r="R12" s="187"/>
      <c r="S12" s="187"/>
      <c r="T12" s="195"/>
      <c r="U12" s="196">
        <v>9</v>
      </c>
      <c r="V12" s="197">
        <v>9</v>
      </c>
      <c r="W12" s="197"/>
      <c r="X12" s="197">
        <v>4</v>
      </c>
      <c r="Y12" s="198" t="s">
        <v>331</v>
      </c>
      <c r="Z12" s="194"/>
      <c r="AA12" s="187"/>
      <c r="AB12" s="187"/>
      <c r="AC12" s="187"/>
      <c r="AD12" s="195"/>
      <c r="AE12" s="194"/>
      <c r="AF12" s="187"/>
      <c r="AG12" s="187"/>
      <c r="AH12" s="187"/>
      <c r="AI12" s="187"/>
      <c r="AJ12" s="195"/>
      <c r="AK12" s="192">
        <f t="shared" ref="AK12:AK23" si="1">SUM(AI12,AC12,X12,S12,O12,K12)</f>
        <v>4</v>
      </c>
      <c r="AL12" s="199">
        <v>4</v>
      </c>
    </row>
    <row r="13" spans="1:40" ht="15.75" customHeight="1" thickBot="1" x14ac:dyDescent="0.5">
      <c r="A13" s="187">
        <v>3</v>
      </c>
      <c r="B13" s="187" t="s">
        <v>342</v>
      </c>
      <c r="C13" s="158" t="s">
        <v>163</v>
      </c>
      <c r="D13" s="188">
        <f t="shared" si="0"/>
        <v>18</v>
      </c>
      <c r="E13" s="200">
        <v>9</v>
      </c>
      <c r="F13" s="187">
        <v>9</v>
      </c>
      <c r="G13" s="187"/>
      <c r="H13" s="195"/>
      <c r="I13" s="194"/>
      <c r="J13" s="187"/>
      <c r="K13" s="187"/>
      <c r="L13" s="195"/>
      <c r="M13" s="187"/>
      <c r="N13" s="187"/>
      <c r="O13" s="187"/>
      <c r="P13" s="195"/>
      <c r="Q13" s="187"/>
      <c r="R13" s="187"/>
      <c r="S13" s="187"/>
      <c r="T13" s="201"/>
      <c r="U13" s="202"/>
      <c r="V13" s="202"/>
      <c r="W13" s="202"/>
      <c r="X13" s="202"/>
      <c r="Y13" s="202"/>
      <c r="Z13" s="200">
        <v>9</v>
      </c>
      <c r="AA13" s="187">
        <v>9</v>
      </c>
      <c r="AB13" s="187"/>
      <c r="AC13" s="187">
        <v>4</v>
      </c>
      <c r="AD13" s="195" t="s">
        <v>331</v>
      </c>
      <c r="AE13" s="194"/>
      <c r="AF13" s="187"/>
      <c r="AG13" s="187"/>
      <c r="AH13" s="187"/>
      <c r="AI13" s="187"/>
      <c r="AJ13" s="195"/>
      <c r="AK13" s="192">
        <f t="shared" si="1"/>
        <v>4</v>
      </c>
      <c r="AL13" s="199">
        <v>4</v>
      </c>
    </row>
    <row r="14" spans="1:40" ht="15.75" customHeight="1" thickBot="1" x14ac:dyDescent="0.5">
      <c r="A14" s="187">
        <v>4</v>
      </c>
      <c r="B14" s="187" t="s">
        <v>343</v>
      </c>
      <c r="C14" s="158" t="s">
        <v>344</v>
      </c>
      <c r="D14" s="188">
        <f t="shared" si="0"/>
        <v>18</v>
      </c>
      <c r="E14" s="200"/>
      <c r="F14" s="187"/>
      <c r="G14" s="187"/>
      <c r="H14" s="203">
        <v>18</v>
      </c>
      <c r="I14" s="194"/>
      <c r="J14" s="187"/>
      <c r="K14" s="187"/>
      <c r="L14" s="195"/>
      <c r="M14" s="200"/>
      <c r="N14" s="187"/>
      <c r="O14" s="187"/>
      <c r="P14" s="195"/>
      <c r="Q14" s="187"/>
      <c r="R14" s="187"/>
      <c r="S14" s="187"/>
      <c r="T14" s="195"/>
      <c r="U14" s="204"/>
      <c r="V14" s="205"/>
      <c r="W14" s="205">
        <v>18</v>
      </c>
      <c r="X14" s="205">
        <v>3</v>
      </c>
      <c r="Y14" s="206" t="s">
        <v>324</v>
      </c>
      <c r="Z14" s="194"/>
      <c r="AA14" s="187"/>
      <c r="AB14" s="187"/>
      <c r="AC14" s="187"/>
      <c r="AD14" s="195"/>
      <c r="AE14" s="194"/>
      <c r="AF14" s="187"/>
      <c r="AG14" s="187"/>
      <c r="AH14" s="187"/>
      <c r="AI14" s="187"/>
      <c r="AJ14" s="195"/>
      <c r="AK14" s="192">
        <f t="shared" si="1"/>
        <v>3</v>
      </c>
      <c r="AL14" s="199"/>
    </row>
    <row r="15" spans="1:40" ht="15.75" customHeight="1" thickBot="1" x14ac:dyDescent="0.5">
      <c r="A15" s="187">
        <v>5</v>
      </c>
      <c r="B15" s="187" t="s">
        <v>345</v>
      </c>
      <c r="C15" s="147" t="s">
        <v>346</v>
      </c>
      <c r="D15" s="188">
        <f t="shared" si="0"/>
        <v>18</v>
      </c>
      <c r="E15" s="207"/>
      <c r="F15" s="197"/>
      <c r="G15" s="197"/>
      <c r="H15" s="208">
        <v>18</v>
      </c>
      <c r="I15" s="196"/>
      <c r="J15" s="197"/>
      <c r="K15" s="197"/>
      <c r="L15" s="198"/>
      <c r="M15" s="207"/>
      <c r="N15" s="197"/>
      <c r="O15" s="197"/>
      <c r="P15" s="198"/>
      <c r="Q15" s="197"/>
      <c r="R15" s="197"/>
      <c r="S15" s="197"/>
      <c r="T15" s="198"/>
      <c r="U15" s="194"/>
      <c r="V15" s="187"/>
      <c r="W15" s="187"/>
      <c r="X15" s="187"/>
      <c r="Y15" s="195"/>
      <c r="Z15" s="196"/>
      <c r="AA15" s="197"/>
      <c r="AB15" s="197">
        <v>18</v>
      </c>
      <c r="AC15" s="197">
        <v>3</v>
      </c>
      <c r="AD15" s="198" t="s">
        <v>324</v>
      </c>
      <c r="AE15" s="196"/>
      <c r="AF15" s="197"/>
      <c r="AG15" s="197"/>
      <c r="AH15" s="197"/>
      <c r="AI15" s="197"/>
      <c r="AJ15" s="198"/>
      <c r="AK15" s="192">
        <f t="shared" si="1"/>
        <v>3</v>
      </c>
      <c r="AL15" s="199"/>
    </row>
    <row r="16" spans="1:40" ht="15.75" customHeight="1" thickBot="1" x14ac:dyDescent="0.5">
      <c r="A16" s="187">
        <v>6</v>
      </c>
      <c r="B16" s="187" t="s">
        <v>347</v>
      </c>
      <c r="C16" s="147" t="s">
        <v>348</v>
      </c>
      <c r="D16" s="188">
        <f t="shared" si="0"/>
        <v>9</v>
      </c>
      <c r="E16" s="207"/>
      <c r="F16" s="197"/>
      <c r="G16" s="197"/>
      <c r="H16" s="208">
        <v>9</v>
      </c>
      <c r="I16" s="196"/>
      <c r="J16" s="197"/>
      <c r="K16" s="197"/>
      <c r="L16" s="198"/>
      <c r="M16" s="207"/>
      <c r="N16" s="197"/>
      <c r="O16" s="197"/>
      <c r="P16" s="198"/>
      <c r="Q16" s="197"/>
      <c r="R16" s="197"/>
      <c r="S16" s="197"/>
      <c r="T16" s="198"/>
      <c r="U16" s="196"/>
      <c r="V16" s="197"/>
      <c r="W16" s="197"/>
      <c r="X16" s="197"/>
      <c r="Y16" s="198"/>
      <c r="Z16" s="196"/>
      <c r="AA16" s="197"/>
      <c r="AB16" s="197"/>
      <c r="AC16" s="197"/>
      <c r="AD16" s="198"/>
      <c r="AE16" s="196"/>
      <c r="AF16" s="197"/>
      <c r="AG16" s="197"/>
      <c r="AH16" s="197">
        <v>9</v>
      </c>
      <c r="AI16" s="197">
        <v>2</v>
      </c>
      <c r="AJ16" s="198" t="s">
        <v>324</v>
      </c>
      <c r="AK16" s="192">
        <f t="shared" si="1"/>
        <v>2</v>
      </c>
      <c r="AL16" s="199"/>
    </row>
    <row r="17" spans="1:38" ht="15.75" customHeight="1" thickBot="1" x14ac:dyDescent="0.5">
      <c r="A17" s="187">
        <v>7</v>
      </c>
      <c r="B17" s="187" t="s">
        <v>349</v>
      </c>
      <c r="C17" s="147" t="s">
        <v>223</v>
      </c>
      <c r="D17" s="188">
        <f t="shared" si="0"/>
        <v>18</v>
      </c>
      <c r="E17" s="207"/>
      <c r="F17" s="197"/>
      <c r="G17" s="197"/>
      <c r="H17" s="208">
        <v>18</v>
      </c>
      <c r="I17" s="196"/>
      <c r="J17" s="197"/>
      <c r="K17" s="197"/>
      <c r="L17" s="198"/>
      <c r="M17" s="207"/>
      <c r="N17" s="197"/>
      <c r="O17" s="197"/>
      <c r="P17" s="198"/>
      <c r="Q17" s="197"/>
      <c r="R17" s="197"/>
      <c r="S17" s="197"/>
      <c r="T17" s="198"/>
      <c r="U17" s="196"/>
      <c r="V17" s="197"/>
      <c r="W17" s="197"/>
      <c r="X17" s="197"/>
      <c r="Y17" s="198"/>
      <c r="Z17" s="196"/>
      <c r="AA17" s="197"/>
      <c r="AB17" s="197">
        <v>18</v>
      </c>
      <c r="AC17" s="197">
        <v>4</v>
      </c>
      <c r="AD17" s="198" t="s">
        <v>324</v>
      </c>
      <c r="AE17" s="196"/>
      <c r="AF17" s="197"/>
      <c r="AG17" s="197"/>
      <c r="AH17" s="197"/>
      <c r="AI17" s="197"/>
      <c r="AJ17" s="198"/>
      <c r="AK17" s="192">
        <f t="shared" si="1"/>
        <v>4</v>
      </c>
      <c r="AL17" s="199">
        <v>4</v>
      </c>
    </row>
    <row r="18" spans="1:38" ht="15.75" customHeight="1" thickBot="1" x14ac:dyDescent="0.5">
      <c r="A18" s="187">
        <v>8</v>
      </c>
      <c r="B18" s="187" t="s">
        <v>350</v>
      </c>
      <c r="C18" s="147" t="s">
        <v>351</v>
      </c>
      <c r="D18" s="188">
        <f t="shared" si="0"/>
        <v>18</v>
      </c>
      <c r="E18" s="196">
        <v>9</v>
      </c>
      <c r="F18" s="197">
        <v>9</v>
      </c>
      <c r="G18" s="197"/>
      <c r="H18" s="208"/>
      <c r="I18" s="196"/>
      <c r="J18" s="197"/>
      <c r="K18" s="197"/>
      <c r="L18" s="198"/>
      <c r="M18" s="207"/>
      <c r="N18" s="197"/>
      <c r="O18" s="197"/>
      <c r="P18" s="198"/>
      <c r="Q18" s="197"/>
      <c r="R18" s="197"/>
      <c r="S18" s="197"/>
      <c r="T18" s="198"/>
      <c r="U18" s="196">
        <v>9</v>
      </c>
      <c r="V18" s="197">
        <v>9</v>
      </c>
      <c r="W18" s="197"/>
      <c r="X18" s="197">
        <v>3</v>
      </c>
      <c r="Y18" s="198" t="s">
        <v>331</v>
      </c>
      <c r="Z18" s="196"/>
      <c r="AA18" s="197"/>
      <c r="AB18" s="197"/>
      <c r="AC18" s="197"/>
      <c r="AD18" s="198"/>
      <c r="AE18" s="196"/>
      <c r="AF18" s="197"/>
      <c r="AG18" s="197"/>
      <c r="AH18" s="197"/>
      <c r="AI18" s="197"/>
      <c r="AJ18" s="198"/>
      <c r="AK18" s="192">
        <f t="shared" si="1"/>
        <v>3</v>
      </c>
      <c r="AL18" s="199">
        <v>3</v>
      </c>
    </row>
    <row r="19" spans="1:38" ht="15.75" customHeight="1" thickBot="1" x14ac:dyDescent="0.5">
      <c r="A19" s="187">
        <v>9</v>
      </c>
      <c r="B19" s="187" t="s">
        <v>352</v>
      </c>
      <c r="C19" s="147" t="s">
        <v>353</v>
      </c>
      <c r="D19" s="188">
        <f t="shared" si="0"/>
        <v>9</v>
      </c>
      <c r="E19" s="196">
        <v>9</v>
      </c>
      <c r="F19" s="197"/>
      <c r="G19" s="197"/>
      <c r="H19" s="208"/>
      <c r="I19" s="196"/>
      <c r="J19" s="197"/>
      <c r="K19" s="197"/>
      <c r="L19" s="198"/>
      <c r="M19" s="207"/>
      <c r="N19" s="197"/>
      <c r="O19" s="197"/>
      <c r="P19" s="198"/>
      <c r="Q19" s="197"/>
      <c r="R19" s="197"/>
      <c r="S19" s="197"/>
      <c r="T19" s="198"/>
      <c r="U19" s="196">
        <v>9</v>
      </c>
      <c r="V19" s="197"/>
      <c r="W19" s="197"/>
      <c r="X19" s="197">
        <v>2</v>
      </c>
      <c r="Y19" s="198" t="s">
        <v>324</v>
      </c>
      <c r="Z19" s="196"/>
      <c r="AA19" s="197"/>
      <c r="AB19" s="197"/>
      <c r="AC19" s="197"/>
      <c r="AD19" s="198"/>
      <c r="AE19" s="196"/>
      <c r="AF19" s="197"/>
      <c r="AG19" s="197"/>
      <c r="AH19" s="197"/>
      <c r="AI19" s="197"/>
      <c r="AJ19" s="198"/>
      <c r="AK19" s="192">
        <f t="shared" si="1"/>
        <v>2</v>
      </c>
      <c r="AL19" s="199">
        <v>2</v>
      </c>
    </row>
    <row r="20" spans="1:38" ht="15.75" customHeight="1" thickBot="1" x14ac:dyDescent="0.5">
      <c r="A20" s="187">
        <v>10</v>
      </c>
      <c r="B20" s="187" t="s">
        <v>354</v>
      </c>
      <c r="C20" s="159" t="s">
        <v>406</v>
      </c>
      <c r="D20" s="188">
        <f t="shared" si="0"/>
        <v>18</v>
      </c>
      <c r="E20" s="196">
        <v>9</v>
      </c>
      <c r="F20" s="197"/>
      <c r="G20" s="197"/>
      <c r="H20" s="197">
        <v>9</v>
      </c>
      <c r="I20" s="196"/>
      <c r="J20" s="197"/>
      <c r="K20" s="197"/>
      <c r="L20" s="198"/>
      <c r="M20" s="207"/>
      <c r="N20" s="197"/>
      <c r="O20" s="197"/>
      <c r="P20" s="198"/>
      <c r="Q20" s="197"/>
      <c r="R20" s="197"/>
      <c r="S20" s="197"/>
      <c r="T20" s="198"/>
      <c r="U20" s="196"/>
      <c r="V20" s="197"/>
      <c r="W20" s="197"/>
      <c r="X20" s="197"/>
      <c r="Y20" s="198"/>
      <c r="Z20" s="196">
        <v>9</v>
      </c>
      <c r="AA20" s="197"/>
      <c r="AB20" s="197">
        <v>9</v>
      </c>
      <c r="AC20" s="197">
        <v>2</v>
      </c>
      <c r="AD20" s="198" t="s">
        <v>324</v>
      </c>
      <c r="AE20" s="196"/>
      <c r="AF20" s="197"/>
      <c r="AG20" s="197"/>
      <c r="AH20" s="197"/>
      <c r="AI20" s="197"/>
      <c r="AJ20" s="198"/>
      <c r="AK20" s="192">
        <f t="shared" si="1"/>
        <v>2</v>
      </c>
      <c r="AL20" s="199"/>
    </row>
    <row r="21" spans="1:38" ht="15.75" customHeight="1" thickBot="1" x14ac:dyDescent="0.5">
      <c r="A21" s="187">
        <v>11</v>
      </c>
      <c r="B21" s="187" t="s">
        <v>355</v>
      </c>
      <c r="C21" s="155" t="s">
        <v>90</v>
      </c>
      <c r="D21" s="188">
        <f t="shared" si="0"/>
        <v>18</v>
      </c>
      <c r="E21" s="196"/>
      <c r="F21" s="197"/>
      <c r="G21" s="197">
        <v>18</v>
      </c>
      <c r="H21" s="197"/>
      <c r="I21" s="196"/>
      <c r="J21" s="197"/>
      <c r="K21" s="197"/>
      <c r="L21" s="198"/>
      <c r="M21" s="194"/>
      <c r="N21" s="197"/>
      <c r="O21" s="197"/>
      <c r="P21" s="198"/>
      <c r="Q21" s="197"/>
      <c r="R21" s="197"/>
      <c r="S21" s="197"/>
      <c r="T21" s="198"/>
      <c r="U21" s="196"/>
      <c r="V21" s="197"/>
      <c r="W21" s="197"/>
      <c r="X21" s="197"/>
      <c r="Y21" s="198"/>
      <c r="Z21" s="196"/>
      <c r="AA21" s="197"/>
      <c r="AB21" s="197"/>
      <c r="AC21" s="197"/>
      <c r="AD21" s="195"/>
      <c r="AE21" s="196"/>
      <c r="AF21" s="197"/>
      <c r="AG21" s="197">
        <v>18</v>
      </c>
      <c r="AH21" s="197"/>
      <c r="AI21" s="197">
        <v>2</v>
      </c>
      <c r="AJ21" s="198" t="s">
        <v>324</v>
      </c>
      <c r="AK21" s="192">
        <v>2</v>
      </c>
      <c r="AL21" s="209"/>
    </row>
    <row r="22" spans="1:38" ht="15.75" customHeight="1" thickBot="1" x14ac:dyDescent="0.5">
      <c r="A22" s="187">
        <v>12</v>
      </c>
      <c r="B22" s="187" t="s">
        <v>356</v>
      </c>
      <c r="C22" s="148" t="s">
        <v>357</v>
      </c>
      <c r="D22" s="188">
        <f t="shared" si="0"/>
        <v>18</v>
      </c>
      <c r="E22" s="196">
        <v>9</v>
      </c>
      <c r="F22" s="197">
        <v>9</v>
      </c>
      <c r="G22" s="197"/>
      <c r="H22" s="197"/>
      <c r="I22" s="196"/>
      <c r="J22" s="197"/>
      <c r="K22" s="197"/>
      <c r="L22" s="210"/>
      <c r="M22" s="187"/>
      <c r="N22" s="197"/>
      <c r="O22" s="197"/>
      <c r="P22" s="198"/>
      <c r="Q22" s="197"/>
      <c r="R22" s="197"/>
      <c r="S22" s="197"/>
      <c r="T22" s="198"/>
      <c r="U22" s="196"/>
      <c r="V22" s="197"/>
      <c r="W22" s="197"/>
      <c r="X22" s="197"/>
      <c r="Y22" s="198"/>
      <c r="Z22" s="196"/>
      <c r="AA22" s="197"/>
      <c r="AB22" s="197"/>
      <c r="AC22" s="197"/>
      <c r="AD22" s="198"/>
      <c r="AE22" s="196">
        <v>9</v>
      </c>
      <c r="AF22" s="197">
        <v>9</v>
      </c>
      <c r="AG22" s="197"/>
      <c r="AH22" s="197"/>
      <c r="AI22" s="197">
        <v>2</v>
      </c>
      <c r="AJ22" s="187" t="s">
        <v>324</v>
      </c>
      <c r="AK22" s="192">
        <f t="shared" si="1"/>
        <v>2</v>
      </c>
      <c r="AL22" s="211"/>
    </row>
    <row r="23" spans="1:38" s="26" customFormat="1" ht="15.75" customHeight="1" thickBot="1" x14ac:dyDescent="0.5">
      <c r="A23" s="203">
        <v>13</v>
      </c>
      <c r="B23" s="203" t="s">
        <v>358</v>
      </c>
      <c r="C23" s="147" t="s">
        <v>359</v>
      </c>
      <c r="D23" s="188">
        <f t="shared" si="0"/>
        <v>9</v>
      </c>
      <c r="E23" s="212"/>
      <c r="F23" s="208">
        <v>9</v>
      </c>
      <c r="G23" s="208"/>
      <c r="H23" s="208"/>
      <c r="I23" s="212"/>
      <c r="J23" s="208"/>
      <c r="K23" s="208"/>
      <c r="L23" s="213"/>
      <c r="M23" s="203"/>
      <c r="N23" s="208"/>
      <c r="O23" s="208"/>
      <c r="P23" s="214"/>
      <c r="Q23" s="208"/>
      <c r="R23" s="208"/>
      <c r="S23" s="208"/>
      <c r="T23" s="214"/>
      <c r="U23" s="212"/>
      <c r="V23" s="208"/>
      <c r="W23" s="208"/>
      <c r="X23" s="208"/>
      <c r="Y23" s="214"/>
      <c r="Z23" s="212"/>
      <c r="AA23" s="208"/>
      <c r="AB23" s="208"/>
      <c r="AC23" s="208"/>
      <c r="AD23" s="214"/>
      <c r="AE23" s="212"/>
      <c r="AF23" s="208">
        <v>9</v>
      </c>
      <c r="AG23" s="208"/>
      <c r="AH23" s="208"/>
      <c r="AI23" s="208">
        <v>3</v>
      </c>
      <c r="AJ23" s="208" t="s">
        <v>324</v>
      </c>
      <c r="AK23" s="215">
        <f t="shared" si="1"/>
        <v>3</v>
      </c>
      <c r="AL23" s="216">
        <v>3</v>
      </c>
    </row>
    <row r="24" spans="1:38" ht="15.75" customHeight="1" thickBot="1" x14ac:dyDescent="0.5">
      <c r="A24" s="439" t="s">
        <v>330</v>
      </c>
      <c r="B24" s="440"/>
      <c r="C24" s="441"/>
      <c r="D24" s="217">
        <f t="shared" ref="D24:K24" si="2">SUM(D11:D23)</f>
        <v>207</v>
      </c>
      <c r="E24" s="218">
        <f t="shared" si="2"/>
        <v>63</v>
      </c>
      <c r="F24" s="219">
        <f t="shared" si="2"/>
        <v>54</v>
      </c>
      <c r="G24" s="219">
        <f t="shared" si="2"/>
        <v>18</v>
      </c>
      <c r="H24" s="220">
        <f t="shared" si="2"/>
        <v>72</v>
      </c>
      <c r="I24" s="218">
        <f t="shared" si="2"/>
        <v>0</v>
      </c>
      <c r="J24" s="221">
        <f t="shared" si="2"/>
        <v>0</v>
      </c>
      <c r="K24" s="221">
        <f t="shared" si="2"/>
        <v>0</v>
      </c>
      <c r="L24" s="133"/>
      <c r="M24" s="222">
        <f>SUM(M11:M23)</f>
        <v>0</v>
      </c>
      <c r="N24" s="221">
        <f>SUM(N11:N23)</f>
        <v>0</v>
      </c>
      <c r="O24" s="221">
        <f>SUM(O11:O23)</f>
        <v>0</v>
      </c>
      <c r="P24" s="133"/>
      <c r="Q24" s="218">
        <f>SUM(Q11:Q23)</f>
        <v>0</v>
      </c>
      <c r="R24" s="221">
        <f>SUM(R11:R23)</f>
        <v>0</v>
      </c>
      <c r="S24" s="223">
        <f>SUM(S11:S23)</f>
        <v>0</v>
      </c>
      <c r="T24" s="134"/>
      <c r="U24" s="224">
        <f>SUM(U11:U23)</f>
        <v>36</v>
      </c>
      <c r="V24" s="223">
        <f>SUM(V11:V23)</f>
        <v>27</v>
      </c>
      <c r="W24" s="219">
        <f>SUM(W11:W23)</f>
        <v>18</v>
      </c>
      <c r="X24" s="219">
        <f>SUM(X11:X23)</f>
        <v>16</v>
      </c>
      <c r="Y24" s="134"/>
      <c r="Z24" s="224">
        <f>SUM(Z11:Z23)</f>
        <v>18</v>
      </c>
      <c r="AA24" s="221">
        <f>SUM(AA11:AA23)</f>
        <v>9</v>
      </c>
      <c r="AB24" s="221">
        <f>SUM(AB11:AB23)</f>
        <v>45</v>
      </c>
      <c r="AC24" s="225">
        <f>SUM(AC11:AC23)</f>
        <v>13</v>
      </c>
      <c r="AD24" s="134"/>
      <c r="AE24" s="224">
        <f>SUM(AE11:AE23)</f>
        <v>9</v>
      </c>
      <c r="AF24" s="223">
        <f>SUM(AF11:AF23)</f>
        <v>18</v>
      </c>
      <c r="AG24" s="219">
        <f>SUM(AG11:AG23)</f>
        <v>18</v>
      </c>
      <c r="AH24" s="221">
        <f>SUM(AH11:AH23)</f>
        <v>9</v>
      </c>
      <c r="AI24" s="221">
        <f>SUM(AI11:AI23)</f>
        <v>9</v>
      </c>
      <c r="AJ24" s="149"/>
      <c r="AK24" s="217">
        <f>SUM(AK11:AK23)</f>
        <v>38</v>
      </c>
      <c r="AL24" s="224">
        <f>SUM(AL11:AL23)</f>
        <v>24</v>
      </c>
    </row>
    <row r="25" spans="1:38" ht="21.65" customHeight="1" thickBot="1" x14ac:dyDescent="0.45">
      <c r="A25" s="404" t="s">
        <v>22</v>
      </c>
      <c r="B25" s="405"/>
      <c r="C25" s="405"/>
      <c r="D25" s="226"/>
      <c r="E25" s="226"/>
      <c r="F25" s="226"/>
      <c r="G25" s="226"/>
      <c r="H25" s="226"/>
      <c r="I25" s="226"/>
      <c r="J25" s="226"/>
      <c r="K25" s="227"/>
      <c r="L25" s="228"/>
      <c r="M25" s="229"/>
      <c r="N25" s="226"/>
      <c r="O25" s="227"/>
      <c r="P25" s="227"/>
      <c r="Q25" s="227"/>
      <c r="R25" s="226"/>
      <c r="S25" s="226"/>
      <c r="T25" s="226"/>
      <c r="U25" s="230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31"/>
    </row>
    <row r="26" spans="1:38" ht="15.75" customHeight="1" x14ac:dyDescent="0.45">
      <c r="A26" s="187">
        <v>1</v>
      </c>
      <c r="B26" s="187" t="s">
        <v>360</v>
      </c>
      <c r="C26" s="158" t="s">
        <v>361</v>
      </c>
      <c r="D26" s="374">
        <v>18</v>
      </c>
      <c r="E26" s="398">
        <v>9</v>
      </c>
      <c r="F26" s="392">
        <v>9</v>
      </c>
      <c r="G26" s="392"/>
      <c r="H26" s="402"/>
      <c r="I26" s="392"/>
      <c r="J26" s="407"/>
      <c r="K26" s="407"/>
      <c r="L26" s="410"/>
      <c r="M26" s="406"/>
      <c r="N26" s="407"/>
      <c r="O26" s="407"/>
      <c r="P26" s="408"/>
      <c r="Q26" s="406"/>
      <c r="R26" s="392"/>
      <c r="S26" s="392"/>
      <c r="T26" s="402"/>
      <c r="U26" s="398">
        <v>9</v>
      </c>
      <c r="V26" s="392">
        <v>9</v>
      </c>
      <c r="W26" s="392"/>
      <c r="X26" s="392">
        <v>2</v>
      </c>
      <c r="Y26" s="402" t="s">
        <v>324</v>
      </c>
      <c r="Z26" s="398"/>
      <c r="AA26" s="392"/>
      <c r="AB26" s="403"/>
      <c r="AC26" s="392"/>
      <c r="AD26" s="402"/>
      <c r="AE26" s="398"/>
      <c r="AF26" s="392"/>
      <c r="AG26" s="392"/>
      <c r="AH26" s="392"/>
      <c r="AI26" s="392"/>
      <c r="AJ26" s="402"/>
      <c r="AK26" s="394">
        <f>SUM(X26,AC26,AI26)</f>
        <v>2</v>
      </c>
      <c r="AL26" s="411">
        <v>2</v>
      </c>
    </row>
    <row r="27" spans="1:38" ht="15.75" customHeight="1" thickBot="1" x14ac:dyDescent="0.5">
      <c r="A27" s="187">
        <v>2</v>
      </c>
      <c r="B27" s="187" t="s">
        <v>362</v>
      </c>
      <c r="C27" s="159" t="s">
        <v>363</v>
      </c>
      <c r="D27" s="375"/>
      <c r="E27" s="376"/>
      <c r="F27" s="378"/>
      <c r="G27" s="378"/>
      <c r="H27" s="380"/>
      <c r="I27" s="378"/>
      <c r="J27" s="378"/>
      <c r="K27" s="378"/>
      <c r="L27" s="409"/>
      <c r="M27" s="382"/>
      <c r="N27" s="378"/>
      <c r="O27" s="378"/>
      <c r="P27" s="409"/>
      <c r="Q27" s="382"/>
      <c r="R27" s="378"/>
      <c r="S27" s="378"/>
      <c r="T27" s="380"/>
      <c r="U27" s="376"/>
      <c r="V27" s="378"/>
      <c r="W27" s="378"/>
      <c r="X27" s="378"/>
      <c r="Y27" s="380"/>
      <c r="Z27" s="376"/>
      <c r="AA27" s="378"/>
      <c r="AB27" s="392"/>
      <c r="AC27" s="378"/>
      <c r="AD27" s="380"/>
      <c r="AE27" s="376"/>
      <c r="AF27" s="378"/>
      <c r="AG27" s="378"/>
      <c r="AH27" s="378"/>
      <c r="AI27" s="378"/>
      <c r="AJ27" s="380"/>
      <c r="AK27" s="395"/>
      <c r="AL27" s="396"/>
    </row>
    <row r="28" spans="1:38" ht="15.75" customHeight="1" x14ac:dyDescent="0.45">
      <c r="A28" s="187">
        <v>3</v>
      </c>
      <c r="B28" s="187" t="s">
        <v>364</v>
      </c>
      <c r="C28" s="158" t="s">
        <v>365</v>
      </c>
      <c r="D28" s="374">
        <v>9</v>
      </c>
      <c r="E28" s="398"/>
      <c r="F28" s="392"/>
      <c r="G28" s="378"/>
      <c r="H28" s="380">
        <v>9</v>
      </c>
      <c r="I28" s="378"/>
      <c r="J28" s="378"/>
      <c r="K28" s="378"/>
      <c r="L28" s="380"/>
      <c r="M28" s="376"/>
      <c r="N28" s="392"/>
      <c r="O28" s="378"/>
      <c r="P28" s="380"/>
      <c r="Q28" s="376"/>
      <c r="R28" s="378"/>
      <c r="S28" s="378"/>
      <c r="T28" s="380"/>
      <c r="U28" s="376"/>
      <c r="V28" s="378"/>
      <c r="W28" s="378">
        <v>9</v>
      </c>
      <c r="X28" s="378">
        <v>2</v>
      </c>
      <c r="Y28" s="380" t="s">
        <v>324</v>
      </c>
      <c r="Z28" s="376"/>
      <c r="AA28" s="378"/>
      <c r="AB28" s="389"/>
      <c r="AC28" s="378"/>
      <c r="AD28" s="380"/>
      <c r="AE28" s="376"/>
      <c r="AF28" s="378"/>
      <c r="AG28" s="378"/>
      <c r="AH28" s="378"/>
      <c r="AI28" s="378"/>
      <c r="AJ28" s="380"/>
      <c r="AK28" s="394">
        <f t="shared" ref="AK28" si="3">SUM(X28,AC28,AI28)</f>
        <v>2</v>
      </c>
      <c r="AL28" s="396"/>
    </row>
    <row r="29" spans="1:38" ht="15.75" customHeight="1" thickBot="1" x14ac:dyDescent="0.5">
      <c r="A29" s="187">
        <v>4</v>
      </c>
      <c r="B29" s="187" t="s">
        <v>366</v>
      </c>
      <c r="C29" s="158" t="s">
        <v>367</v>
      </c>
      <c r="D29" s="375"/>
      <c r="E29" s="376"/>
      <c r="F29" s="378"/>
      <c r="G29" s="378"/>
      <c r="H29" s="380"/>
      <c r="I29" s="378"/>
      <c r="J29" s="378"/>
      <c r="K29" s="378"/>
      <c r="L29" s="380"/>
      <c r="M29" s="376"/>
      <c r="N29" s="378"/>
      <c r="O29" s="378"/>
      <c r="P29" s="380"/>
      <c r="Q29" s="376"/>
      <c r="R29" s="378"/>
      <c r="S29" s="378"/>
      <c r="T29" s="380"/>
      <c r="U29" s="376"/>
      <c r="V29" s="378"/>
      <c r="W29" s="378"/>
      <c r="X29" s="378"/>
      <c r="Y29" s="380"/>
      <c r="Z29" s="376"/>
      <c r="AA29" s="378"/>
      <c r="AB29" s="392"/>
      <c r="AC29" s="378"/>
      <c r="AD29" s="380"/>
      <c r="AE29" s="376"/>
      <c r="AF29" s="378"/>
      <c r="AG29" s="378"/>
      <c r="AH29" s="378"/>
      <c r="AI29" s="378"/>
      <c r="AJ29" s="380"/>
      <c r="AK29" s="395"/>
      <c r="AL29" s="396"/>
    </row>
    <row r="30" spans="1:38" ht="15.75" customHeight="1" x14ac:dyDescent="0.45">
      <c r="A30" s="187">
        <v>5</v>
      </c>
      <c r="B30" s="187" t="s">
        <v>368</v>
      </c>
      <c r="C30" s="159" t="s">
        <v>369</v>
      </c>
      <c r="D30" s="374">
        <v>18</v>
      </c>
      <c r="E30" s="398">
        <v>9</v>
      </c>
      <c r="F30" s="392">
        <v>9</v>
      </c>
      <c r="G30" s="378"/>
      <c r="H30" s="380"/>
      <c r="I30" s="378"/>
      <c r="J30" s="378"/>
      <c r="K30" s="378"/>
      <c r="L30" s="380"/>
      <c r="M30" s="376"/>
      <c r="N30" s="378"/>
      <c r="O30" s="378"/>
      <c r="P30" s="380"/>
      <c r="Q30" s="376"/>
      <c r="R30" s="378"/>
      <c r="S30" s="378"/>
      <c r="T30" s="380"/>
      <c r="U30" s="376"/>
      <c r="V30" s="378"/>
      <c r="W30" s="378"/>
      <c r="X30" s="378"/>
      <c r="Y30" s="380"/>
      <c r="Z30" s="376">
        <v>9</v>
      </c>
      <c r="AA30" s="378">
        <v>9</v>
      </c>
      <c r="AB30" s="389"/>
      <c r="AC30" s="378">
        <v>2</v>
      </c>
      <c r="AD30" s="380" t="s">
        <v>332</v>
      </c>
      <c r="AE30" s="376"/>
      <c r="AF30" s="378"/>
      <c r="AG30" s="378"/>
      <c r="AH30" s="378"/>
      <c r="AI30" s="378"/>
      <c r="AJ30" s="380"/>
      <c r="AK30" s="394">
        <f t="shared" ref="AK30" si="4">SUM(X30,AC30,AI30)</f>
        <v>2</v>
      </c>
      <c r="AL30" s="391"/>
    </row>
    <row r="31" spans="1:38" ht="15.75" customHeight="1" thickBot="1" x14ac:dyDescent="0.45">
      <c r="A31" s="187">
        <v>6</v>
      </c>
      <c r="B31" s="187" t="s">
        <v>370</v>
      </c>
      <c r="C31" s="155" t="s">
        <v>371</v>
      </c>
      <c r="D31" s="375"/>
      <c r="E31" s="376"/>
      <c r="F31" s="378"/>
      <c r="G31" s="378"/>
      <c r="H31" s="380"/>
      <c r="I31" s="378"/>
      <c r="J31" s="378"/>
      <c r="K31" s="378"/>
      <c r="L31" s="380"/>
      <c r="M31" s="376"/>
      <c r="N31" s="378"/>
      <c r="O31" s="378"/>
      <c r="P31" s="380"/>
      <c r="Q31" s="376"/>
      <c r="R31" s="378"/>
      <c r="S31" s="378"/>
      <c r="T31" s="380"/>
      <c r="U31" s="376"/>
      <c r="V31" s="378"/>
      <c r="W31" s="378"/>
      <c r="X31" s="378"/>
      <c r="Y31" s="380"/>
      <c r="Z31" s="376"/>
      <c r="AA31" s="378"/>
      <c r="AB31" s="392"/>
      <c r="AC31" s="378"/>
      <c r="AD31" s="380"/>
      <c r="AE31" s="376"/>
      <c r="AF31" s="378"/>
      <c r="AG31" s="378"/>
      <c r="AH31" s="378"/>
      <c r="AI31" s="378"/>
      <c r="AJ31" s="380"/>
      <c r="AK31" s="395"/>
      <c r="AL31" s="391"/>
    </row>
    <row r="32" spans="1:38" ht="15.75" customHeight="1" x14ac:dyDescent="0.45">
      <c r="A32" s="187">
        <v>7</v>
      </c>
      <c r="B32" s="187" t="s">
        <v>372</v>
      </c>
      <c r="C32" s="160" t="s">
        <v>373</v>
      </c>
      <c r="D32" s="374">
        <v>18</v>
      </c>
      <c r="E32" s="398">
        <v>9</v>
      </c>
      <c r="F32" s="392">
        <v>9</v>
      </c>
      <c r="G32" s="378"/>
      <c r="H32" s="380"/>
      <c r="I32" s="378"/>
      <c r="J32" s="378"/>
      <c r="K32" s="378"/>
      <c r="L32" s="380"/>
      <c r="M32" s="376"/>
      <c r="N32" s="378"/>
      <c r="O32" s="378"/>
      <c r="P32" s="380"/>
      <c r="Q32" s="376"/>
      <c r="R32" s="378"/>
      <c r="S32" s="378"/>
      <c r="T32" s="380"/>
      <c r="U32" s="376">
        <v>9</v>
      </c>
      <c r="V32" s="378">
        <v>9</v>
      </c>
      <c r="W32" s="378"/>
      <c r="X32" s="378">
        <v>2</v>
      </c>
      <c r="Y32" s="380" t="s">
        <v>324</v>
      </c>
      <c r="Z32" s="376"/>
      <c r="AA32" s="378"/>
      <c r="AB32" s="389"/>
      <c r="AC32" s="378"/>
      <c r="AD32" s="380"/>
      <c r="AE32" s="376"/>
      <c r="AF32" s="378"/>
      <c r="AG32" s="378"/>
      <c r="AH32" s="378"/>
      <c r="AI32" s="378"/>
      <c r="AJ32" s="380"/>
      <c r="AK32" s="394">
        <f t="shared" ref="AK32" si="5">SUM(X32,AC32,AI32)</f>
        <v>2</v>
      </c>
      <c r="AL32" s="391">
        <v>2</v>
      </c>
    </row>
    <row r="33" spans="1:38" ht="15.75" customHeight="1" thickBot="1" x14ac:dyDescent="0.5">
      <c r="A33" s="187">
        <v>8</v>
      </c>
      <c r="B33" s="187" t="s">
        <v>374</v>
      </c>
      <c r="C33" s="160" t="s">
        <v>375</v>
      </c>
      <c r="D33" s="375"/>
      <c r="E33" s="376"/>
      <c r="F33" s="378"/>
      <c r="G33" s="378"/>
      <c r="H33" s="380"/>
      <c r="I33" s="378"/>
      <c r="J33" s="378"/>
      <c r="K33" s="378"/>
      <c r="L33" s="380"/>
      <c r="M33" s="376"/>
      <c r="N33" s="378"/>
      <c r="O33" s="378"/>
      <c r="P33" s="380"/>
      <c r="Q33" s="376"/>
      <c r="R33" s="378"/>
      <c r="S33" s="378"/>
      <c r="T33" s="380"/>
      <c r="U33" s="376"/>
      <c r="V33" s="378"/>
      <c r="W33" s="378"/>
      <c r="X33" s="378"/>
      <c r="Y33" s="380"/>
      <c r="Z33" s="376"/>
      <c r="AA33" s="378"/>
      <c r="AB33" s="392"/>
      <c r="AC33" s="378"/>
      <c r="AD33" s="380"/>
      <c r="AE33" s="376"/>
      <c r="AF33" s="378"/>
      <c r="AG33" s="378"/>
      <c r="AH33" s="378"/>
      <c r="AI33" s="378"/>
      <c r="AJ33" s="380"/>
      <c r="AK33" s="395"/>
      <c r="AL33" s="391"/>
    </row>
    <row r="34" spans="1:38" ht="15.75" customHeight="1" x14ac:dyDescent="0.45">
      <c r="A34" s="187">
        <v>9</v>
      </c>
      <c r="B34" s="187" t="s">
        <v>376</v>
      </c>
      <c r="C34" s="158" t="s">
        <v>377</v>
      </c>
      <c r="D34" s="374">
        <v>18</v>
      </c>
      <c r="E34" s="398">
        <v>9</v>
      </c>
      <c r="F34" s="392">
        <v>9</v>
      </c>
      <c r="G34" s="378"/>
      <c r="H34" s="380"/>
      <c r="I34" s="378"/>
      <c r="J34" s="378"/>
      <c r="K34" s="378"/>
      <c r="L34" s="380"/>
      <c r="M34" s="376"/>
      <c r="N34" s="378"/>
      <c r="O34" s="378"/>
      <c r="P34" s="380"/>
      <c r="Q34" s="376"/>
      <c r="R34" s="378"/>
      <c r="S34" s="378"/>
      <c r="T34" s="380"/>
      <c r="U34" s="376"/>
      <c r="V34" s="378"/>
      <c r="W34" s="378"/>
      <c r="X34" s="378"/>
      <c r="Y34" s="380"/>
      <c r="Z34" s="376">
        <v>9</v>
      </c>
      <c r="AA34" s="378">
        <v>9</v>
      </c>
      <c r="AB34" s="389"/>
      <c r="AC34" s="378">
        <v>2</v>
      </c>
      <c r="AD34" s="380" t="s">
        <v>332</v>
      </c>
      <c r="AE34" s="376"/>
      <c r="AF34" s="378"/>
      <c r="AG34" s="378"/>
      <c r="AH34" s="378"/>
      <c r="AI34" s="378"/>
      <c r="AJ34" s="380"/>
      <c r="AK34" s="394">
        <f t="shared" ref="AK34" si="6">SUM(X34,AC34,AI34)</f>
        <v>2</v>
      </c>
      <c r="AL34" s="391">
        <v>2</v>
      </c>
    </row>
    <row r="35" spans="1:38" ht="15.75" customHeight="1" thickBot="1" x14ac:dyDescent="0.45">
      <c r="A35" s="187">
        <v>10</v>
      </c>
      <c r="B35" s="187" t="s">
        <v>378</v>
      </c>
      <c r="C35" s="155" t="s">
        <v>379</v>
      </c>
      <c r="D35" s="375"/>
      <c r="E35" s="376"/>
      <c r="F35" s="378"/>
      <c r="G35" s="378"/>
      <c r="H35" s="380"/>
      <c r="I35" s="378"/>
      <c r="J35" s="378"/>
      <c r="K35" s="378"/>
      <c r="L35" s="380"/>
      <c r="M35" s="376"/>
      <c r="N35" s="378"/>
      <c r="O35" s="378"/>
      <c r="P35" s="380"/>
      <c r="Q35" s="376"/>
      <c r="R35" s="378"/>
      <c r="S35" s="378"/>
      <c r="T35" s="380"/>
      <c r="U35" s="376"/>
      <c r="V35" s="378"/>
      <c r="W35" s="378"/>
      <c r="X35" s="378"/>
      <c r="Y35" s="380"/>
      <c r="Z35" s="376"/>
      <c r="AA35" s="378"/>
      <c r="AB35" s="392"/>
      <c r="AC35" s="378"/>
      <c r="AD35" s="380"/>
      <c r="AE35" s="376"/>
      <c r="AF35" s="378"/>
      <c r="AG35" s="378"/>
      <c r="AH35" s="378"/>
      <c r="AI35" s="378"/>
      <c r="AJ35" s="380"/>
      <c r="AK35" s="395"/>
      <c r="AL35" s="391"/>
    </row>
    <row r="36" spans="1:38" ht="15.75" customHeight="1" x14ac:dyDescent="0.45">
      <c r="A36" s="187">
        <v>11</v>
      </c>
      <c r="B36" s="187" t="s">
        <v>380</v>
      </c>
      <c r="C36" s="158" t="s">
        <v>381</v>
      </c>
      <c r="D36" s="374">
        <v>18</v>
      </c>
      <c r="E36" s="398">
        <v>9</v>
      </c>
      <c r="F36" s="392">
        <v>9</v>
      </c>
      <c r="G36" s="378"/>
      <c r="H36" s="380"/>
      <c r="I36" s="378"/>
      <c r="J36" s="378"/>
      <c r="K36" s="378"/>
      <c r="L36" s="380"/>
      <c r="M36" s="376"/>
      <c r="N36" s="378"/>
      <c r="O36" s="378"/>
      <c r="P36" s="380"/>
      <c r="Q36" s="376"/>
      <c r="R36" s="378"/>
      <c r="S36" s="378"/>
      <c r="T36" s="380"/>
      <c r="U36" s="376"/>
      <c r="V36" s="378"/>
      <c r="W36" s="378"/>
      <c r="X36" s="378"/>
      <c r="Y36" s="380"/>
      <c r="Z36" s="376">
        <v>9</v>
      </c>
      <c r="AA36" s="378">
        <v>9</v>
      </c>
      <c r="AB36" s="389"/>
      <c r="AC36" s="378">
        <v>2</v>
      </c>
      <c r="AD36" s="380" t="s">
        <v>332</v>
      </c>
      <c r="AE36" s="376"/>
      <c r="AF36" s="378"/>
      <c r="AG36" s="378"/>
      <c r="AH36" s="378"/>
      <c r="AI36" s="378"/>
      <c r="AJ36" s="380"/>
      <c r="AK36" s="394">
        <f t="shared" ref="AK36" si="7">SUM(X36,AC36,AI36)</f>
        <v>2</v>
      </c>
      <c r="AL36" s="391"/>
    </row>
    <row r="37" spans="1:38" ht="15.75" customHeight="1" thickBot="1" x14ac:dyDescent="0.5">
      <c r="A37" s="187">
        <v>12</v>
      </c>
      <c r="B37" s="187" t="s">
        <v>382</v>
      </c>
      <c r="C37" s="158" t="s">
        <v>215</v>
      </c>
      <c r="D37" s="375"/>
      <c r="E37" s="376"/>
      <c r="F37" s="378"/>
      <c r="G37" s="378"/>
      <c r="H37" s="380"/>
      <c r="I37" s="378"/>
      <c r="J37" s="378"/>
      <c r="K37" s="378"/>
      <c r="L37" s="380"/>
      <c r="M37" s="376"/>
      <c r="N37" s="378"/>
      <c r="O37" s="378"/>
      <c r="P37" s="380"/>
      <c r="Q37" s="376"/>
      <c r="R37" s="378"/>
      <c r="S37" s="378"/>
      <c r="T37" s="380"/>
      <c r="U37" s="376"/>
      <c r="V37" s="378"/>
      <c r="W37" s="378"/>
      <c r="X37" s="378"/>
      <c r="Y37" s="380"/>
      <c r="Z37" s="376"/>
      <c r="AA37" s="378"/>
      <c r="AB37" s="392"/>
      <c r="AC37" s="378"/>
      <c r="AD37" s="380"/>
      <c r="AE37" s="376"/>
      <c r="AF37" s="378"/>
      <c r="AG37" s="378"/>
      <c r="AH37" s="378"/>
      <c r="AI37" s="378"/>
      <c r="AJ37" s="380"/>
      <c r="AK37" s="395"/>
      <c r="AL37" s="391"/>
    </row>
    <row r="38" spans="1:38" ht="15.75" customHeight="1" x14ac:dyDescent="0.45">
      <c r="A38" s="187">
        <v>13</v>
      </c>
      <c r="B38" s="187" t="s">
        <v>383</v>
      </c>
      <c r="C38" s="158" t="s">
        <v>384</v>
      </c>
      <c r="D38" s="374">
        <v>18</v>
      </c>
      <c r="E38" s="398">
        <v>9</v>
      </c>
      <c r="F38" s="392">
        <v>9</v>
      </c>
      <c r="G38" s="378"/>
      <c r="H38" s="380"/>
      <c r="I38" s="378"/>
      <c r="J38" s="378"/>
      <c r="K38" s="378"/>
      <c r="L38" s="380"/>
      <c r="M38" s="376"/>
      <c r="N38" s="378"/>
      <c r="O38" s="378"/>
      <c r="P38" s="380"/>
      <c r="Q38" s="376"/>
      <c r="R38" s="378"/>
      <c r="S38" s="378"/>
      <c r="T38" s="380"/>
      <c r="U38" s="376"/>
      <c r="V38" s="378"/>
      <c r="W38" s="378"/>
      <c r="X38" s="378"/>
      <c r="Y38" s="380"/>
      <c r="Z38" s="376">
        <v>9</v>
      </c>
      <c r="AA38" s="378">
        <v>9</v>
      </c>
      <c r="AB38" s="389"/>
      <c r="AC38" s="378">
        <v>2</v>
      </c>
      <c r="AD38" s="380" t="s">
        <v>332</v>
      </c>
      <c r="AE38" s="376"/>
      <c r="AF38" s="378"/>
      <c r="AG38" s="378"/>
      <c r="AH38" s="378"/>
      <c r="AI38" s="378"/>
      <c r="AJ38" s="380"/>
      <c r="AK38" s="394">
        <f t="shared" ref="AK38" si="8">SUM(X38,AC38,AI38)</f>
        <v>2</v>
      </c>
      <c r="AL38" s="391">
        <v>2</v>
      </c>
    </row>
    <row r="39" spans="1:38" ht="15.75" customHeight="1" thickBot="1" x14ac:dyDescent="0.5">
      <c r="A39" s="187">
        <v>14</v>
      </c>
      <c r="B39" s="187" t="s">
        <v>385</v>
      </c>
      <c r="C39" s="158" t="s">
        <v>386</v>
      </c>
      <c r="D39" s="401"/>
      <c r="E39" s="376"/>
      <c r="F39" s="378"/>
      <c r="G39" s="378"/>
      <c r="H39" s="380"/>
      <c r="I39" s="378"/>
      <c r="J39" s="378"/>
      <c r="K39" s="378"/>
      <c r="L39" s="380"/>
      <c r="M39" s="376"/>
      <c r="N39" s="378"/>
      <c r="O39" s="378"/>
      <c r="P39" s="380"/>
      <c r="Q39" s="376"/>
      <c r="R39" s="378"/>
      <c r="S39" s="378"/>
      <c r="T39" s="380"/>
      <c r="U39" s="376"/>
      <c r="V39" s="378"/>
      <c r="W39" s="378"/>
      <c r="X39" s="378"/>
      <c r="Y39" s="380"/>
      <c r="Z39" s="376"/>
      <c r="AA39" s="378"/>
      <c r="AB39" s="392"/>
      <c r="AC39" s="378"/>
      <c r="AD39" s="380"/>
      <c r="AE39" s="376"/>
      <c r="AF39" s="378"/>
      <c r="AG39" s="378"/>
      <c r="AH39" s="378"/>
      <c r="AI39" s="378"/>
      <c r="AJ39" s="380"/>
      <c r="AK39" s="395"/>
      <c r="AL39" s="391"/>
    </row>
    <row r="40" spans="1:38" ht="15.75" customHeight="1" x14ac:dyDescent="0.4">
      <c r="A40" s="187">
        <v>15</v>
      </c>
      <c r="B40" s="187" t="s">
        <v>425</v>
      </c>
      <c r="C40" s="156" t="s">
        <v>387</v>
      </c>
      <c r="D40" s="378">
        <v>18</v>
      </c>
      <c r="E40" s="398">
        <v>9</v>
      </c>
      <c r="F40" s="392">
        <v>9</v>
      </c>
      <c r="G40" s="378"/>
      <c r="H40" s="380"/>
      <c r="I40" s="378"/>
      <c r="J40" s="378"/>
      <c r="K40" s="378"/>
      <c r="L40" s="380"/>
      <c r="M40" s="376"/>
      <c r="N40" s="378"/>
      <c r="O40" s="378"/>
      <c r="P40" s="380"/>
      <c r="Q40" s="376"/>
      <c r="R40" s="378"/>
      <c r="S40" s="378"/>
      <c r="T40" s="380"/>
      <c r="U40" s="376"/>
      <c r="V40" s="378"/>
      <c r="W40" s="378"/>
      <c r="X40" s="378"/>
      <c r="Y40" s="380"/>
      <c r="Z40" s="376"/>
      <c r="AA40" s="378"/>
      <c r="AB40" s="389"/>
      <c r="AC40" s="378"/>
      <c r="AD40" s="380"/>
      <c r="AE40" s="376">
        <v>9</v>
      </c>
      <c r="AF40" s="378">
        <v>9</v>
      </c>
      <c r="AG40" s="378"/>
      <c r="AH40" s="378"/>
      <c r="AI40" s="378">
        <v>2</v>
      </c>
      <c r="AJ40" s="380" t="s">
        <v>324</v>
      </c>
      <c r="AK40" s="394">
        <f t="shared" ref="AK40" si="9">SUM(X40,AC40,AI40)</f>
        <v>2</v>
      </c>
      <c r="AL40" s="396"/>
    </row>
    <row r="41" spans="1:38" ht="15.75" customHeight="1" thickBot="1" x14ac:dyDescent="0.45">
      <c r="A41" s="187">
        <v>16</v>
      </c>
      <c r="B41" s="187" t="s">
        <v>426</v>
      </c>
      <c r="C41" s="151" t="s">
        <v>412</v>
      </c>
      <c r="D41" s="378"/>
      <c r="E41" s="376"/>
      <c r="F41" s="378"/>
      <c r="G41" s="378"/>
      <c r="H41" s="380"/>
      <c r="I41" s="378"/>
      <c r="J41" s="378"/>
      <c r="K41" s="378"/>
      <c r="L41" s="380"/>
      <c r="M41" s="376"/>
      <c r="N41" s="378"/>
      <c r="O41" s="378"/>
      <c r="P41" s="380"/>
      <c r="Q41" s="376"/>
      <c r="R41" s="378"/>
      <c r="S41" s="378"/>
      <c r="T41" s="380"/>
      <c r="U41" s="376"/>
      <c r="V41" s="378"/>
      <c r="W41" s="378"/>
      <c r="X41" s="378"/>
      <c r="Y41" s="380"/>
      <c r="Z41" s="376"/>
      <c r="AA41" s="378"/>
      <c r="AB41" s="392"/>
      <c r="AC41" s="378"/>
      <c r="AD41" s="380"/>
      <c r="AE41" s="376"/>
      <c r="AF41" s="378"/>
      <c r="AG41" s="378"/>
      <c r="AH41" s="378"/>
      <c r="AI41" s="378"/>
      <c r="AJ41" s="380"/>
      <c r="AK41" s="395"/>
      <c r="AL41" s="396"/>
    </row>
    <row r="42" spans="1:38" ht="15.75" customHeight="1" x14ac:dyDescent="0.45">
      <c r="A42" s="187">
        <v>17</v>
      </c>
      <c r="B42" s="187" t="s">
        <v>427</v>
      </c>
      <c r="C42" s="158" t="s">
        <v>388</v>
      </c>
      <c r="D42" s="400">
        <v>9</v>
      </c>
      <c r="E42" s="398"/>
      <c r="F42" s="392">
        <v>9</v>
      </c>
      <c r="G42" s="378"/>
      <c r="H42" s="380"/>
      <c r="I42" s="378"/>
      <c r="J42" s="378"/>
      <c r="K42" s="378"/>
      <c r="L42" s="380"/>
      <c r="M42" s="376"/>
      <c r="N42" s="378"/>
      <c r="O42" s="378"/>
      <c r="P42" s="380"/>
      <c r="Q42" s="376"/>
      <c r="R42" s="378"/>
      <c r="S42" s="378"/>
      <c r="T42" s="380"/>
      <c r="U42" s="376"/>
      <c r="V42" s="378"/>
      <c r="W42" s="378"/>
      <c r="X42" s="378"/>
      <c r="Y42" s="380"/>
      <c r="Z42" s="376"/>
      <c r="AA42" s="378"/>
      <c r="AB42" s="389"/>
      <c r="AC42" s="378"/>
      <c r="AD42" s="380"/>
      <c r="AE42" s="399"/>
      <c r="AF42" s="378">
        <v>9</v>
      </c>
      <c r="AG42" s="378"/>
      <c r="AH42" s="378"/>
      <c r="AI42" s="378">
        <v>2</v>
      </c>
      <c r="AJ42" s="380" t="s">
        <v>324</v>
      </c>
      <c r="AK42" s="394">
        <f t="shared" ref="AK42" si="10">SUM(X42,AC42,AI42)</f>
        <v>2</v>
      </c>
      <c r="AL42" s="391"/>
    </row>
    <row r="43" spans="1:38" ht="15.75" customHeight="1" thickBot="1" x14ac:dyDescent="0.5">
      <c r="A43" s="187">
        <v>18</v>
      </c>
      <c r="B43" s="187" t="s">
        <v>428</v>
      </c>
      <c r="C43" s="158" t="s">
        <v>389</v>
      </c>
      <c r="D43" s="375"/>
      <c r="E43" s="376"/>
      <c r="F43" s="378"/>
      <c r="G43" s="378"/>
      <c r="H43" s="380"/>
      <c r="I43" s="378"/>
      <c r="J43" s="378"/>
      <c r="K43" s="378"/>
      <c r="L43" s="380"/>
      <c r="M43" s="376"/>
      <c r="N43" s="378"/>
      <c r="O43" s="378"/>
      <c r="P43" s="380"/>
      <c r="Q43" s="376"/>
      <c r="R43" s="378"/>
      <c r="S43" s="378"/>
      <c r="T43" s="380"/>
      <c r="U43" s="376"/>
      <c r="V43" s="378"/>
      <c r="W43" s="378"/>
      <c r="X43" s="378"/>
      <c r="Y43" s="380"/>
      <c r="Z43" s="376"/>
      <c r="AA43" s="378"/>
      <c r="AB43" s="392"/>
      <c r="AC43" s="378"/>
      <c r="AD43" s="380"/>
      <c r="AE43" s="399"/>
      <c r="AF43" s="378"/>
      <c r="AG43" s="378"/>
      <c r="AH43" s="378"/>
      <c r="AI43" s="378"/>
      <c r="AJ43" s="380"/>
      <c r="AK43" s="395"/>
      <c r="AL43" s="391"/>
    </row>
    <row r="44" spans="1:38" ht="15.75" customHeight="1" x14ac:dyDescent="0.45">
      <c r="A44" s="187">
        <v>19</v>
      </c>
      <c r="B44" s="187" t="s">
        <v>429</v>
      </c>
      <c r="C44" s="158" t="s">
        <v>390</v>
      </c>
      <c r="D44" s="374">
        <v>18</v>
      </c>
      <c r="E44" s="398">
        <v>9</v>
      </c>
      <c r="F44" s="392">
        <v>9</v>
      </c>
      <c r="G44" s="378"/>
      <c r="H44" s="380"/>
      <c r="I44" s="378"/>
      <c r="J44" s="378"/>
      <c r="K44" s="378"/>
      <c r="L44" s="380"/>
      <c r="M44" s="376"/>
      <c r="N44" s="378"/>
      <c r="O44" s="378"/>
      <c r="P44" s="380"/>
      <c r="Q44" s="376"/>
      <c r="R44" s="378"/>
      <c r="S44" s="378"/>
      <c r="T44" s="380"/>
      <c r="U44" s="376"/>
      <c r="V44" s="378"/>
      <c r="W44" s="378"/>
      <c r="X44" s="378"/>
      <c r="Y44" s="380"/>
      <c r="Z44" s="376"/>
      <c r="AA44" s="378"/>
      <c r="AB44" s="389"/>
      <c r="AC44" s="378"/>
      <c r="AD44" s="380"/>
      <c r="AE44" s="376">
        <v>9</v>
      </c>
      <c r="AF44" s="378">
        <v>9</v>
      </c>
      <c r="AG44" s="378"/>
      <c r="AH44" s="378"/>
      <c r="AI44" s="378">
        <v>2</v>
      </c>
      <c r="AJ44" s="380" t="s">
        <v>324</v>
      </c>
      <c r="AK44" s="394">
        <f t="shared" ref="AK44" si="11">SUM(X44,AC44,AI44)</f>
        <v>2</v>
      </c>
      <c r="AL44" s="391"/>
    </row>
    <row r="45" spans="1:38" ht="15.75" customHeight="1" thickBot="1" x14ac:dyDescent="0.45">
      <c r="A45" s="187">
        <v>20</v>
      </c>
      <c r="B45" s="187" t="s">
        <v>430</v>
      </c>
      <c r="C45" s="155" t="s">
        <v>391</v>
      </c>
      <c r="D45" s="375"/>
      <c r="E45" s="376"/>
      <c r="F45" s="378"/>
      <c r="G45" s="378"/>
      <c r="H45" s="380"/>
      <c r="I45" s="378"/>
      <c r="J45" s="378"/>
      <c r="K45" s="378"/>
      <c r="L45" s="380"/>
      <c r="M45" s="376"/>
      <c r="N45" s="378"/>
      <c r="O45" s="378"/>
      <c r="P45" s="380"/>
      <c r="Q45" s="376"/>
      <c r="R45" s="378"/>
      <c r="S45" s="378"/>
      <c r="T45" s="380"/>
      <c r="U45" s="376"/>
      <c r="V45" s="378"/>
      <c r="W45" s="378"/>
      <c r="X45" s="378"/>
      <c r="Y45" s="380"/>
      <c r="Z45" s="376"/>
      <c r="AA45" s="378"/>
      <c r="AB45" s="392"/>
      <c r="AC45" s="378"/>
      <c r="AD45" s="380"/>
      <c r="AE45" s="376"/>
      <c r="AF45" s="378"/>
      <c r="AG45" s="378"/>
      <c r="AH45" s="378"/>
      <c r="AI45" s="378"/>
      <c r="AJ45" s="380"/>
      <c r="AK45" s="395"/>
      <c r="AL45" s="391"/>
    </row>
    <row r="46" spans="1:38" ht="15.75" customHeight="1" x14ac:dyDescent="0.45">
      <c r="A46" s="187">
        <v>21</v>
      </c>
      <c r="B46" s="187" t="s">
        <v>431</v>
      </c>
      <c r="C46" s="158" t="s">
        <v>392</v>
      </c>
      <c r="D46" s="374">
        <v>18</v>
      </c>
      <c r="E46" s="398">
        <v>9</v>
      </c>
      <c r="F46" s="392">
        <v>9</v>
      </c>
      <c r="G46" s="378"/>
      <c r="H46" s="380"/>
      <c r="I46" s="378"/>
      <c r="J46" s="378"/>
      <c r="K46" s="378"/>
      <c r="L46" s="380"/>
      <c r="M46" s="376"/>
      <c r="N46" s="378"/>
      <c r="O46" s="378"/>
      <c r="P46" s="380"/>
      <c r="Q46" s="376"/>
      <c r="R46" s="378"/>
      <c r="S46" s="378"/>
      <c r="T46" s="380"/>
      <c r="U46" s="376"/>
      <c r="V46" s="378"/>
      <c r="W46" s="378"/>
      <c r="X46" s="378"/>
      <c r="Y46" s="380"/>
      <c r="Z46" s="376"/>
      <c r="AA46" s="378"/>
      <c r="AB46" s="389"/>
      <c r="AC46" s="378"/>
      <c r="AD46" s="380"/>
      <c r="AE46" s="376">
        <v>9</v>
      </c>
      <c r="AF46" s="378">
        <v>9</v>
      </c>
      <c r="AG46" s="378"/>
      <c r="AH46" s="378"/>
      <c r="AI46" s="378">
        <v>2</v>
      </c>
      <c r="AJ46" s="380" t="s">
        <v>324</v>
      </c>
      <c r="AK46" s="394">
        <f t="shared" ref="AK46" si="12">SUM(X46,AC46,AI46)</f>
        <v>2</v>
      </c>
      <c r="AL46" s="391">
        <v>2</v>
      </c>
    </row>
    <row r="47" spans="1:38" ht="15.75" customHeight="1" thickBot="1" x14ac:dyDescent="0.5">
      <c r="A47" s="187">
        <v>22</v>
      </c>
      <c r="B47" s="187" t="s">
        <v>432</v>
      </c>
      <c r="C47" s="158" t="s">
        <v>393</v>
      </c>
      <c r="D47" s="375"/>
      <c r="E47" s="376"/>
      <c r="F47" s="378"/>
      <c r="G47" s="378"/>
      <c r="H47" s="380"/>
      <c r="I47" s="378"/>
      <c r="J47" s="378"/>
      <c r="K47" s="378"/>
      <c r="L47" s="380"/>
      <c r="M47" s="376"/>
      <c r="N47" s="378"/>
      <c r="O47" s="378"/>
      <c r="P47" s="380"/>
      <c r="Q47" s="376"/>
      <c r="R47" s="378"/>
      <c r="S47" s="378"/>
      <c r="T47" s="380"/>
      <c r="U47" s="376"/>
      <c r="V47" s="378"/>
      <c r="W47" s="378"/>
      <c r="X47" s="378"/>
      <c r="Y47" s="380"/>
      <c r="Z47" s="376"/>
      <c r="AA47" s="378"/>
      <c r="AB47" s="392"/>
      <c r="AC47" s="389"/>
      <c r="AD47" s="393"/>
      <c r="AE47" s="376"/>
      <c r="AF47" s="378"/>
      <c r="AG47" s="378"/>
      <c r="AH47" s="378"/>
      <c r="AI47" s="378"/>
      <c r="AJ47" s="380"/>
      <c r="AK47" s="395"/>
      <c r="AL47" s="391"/>
    </row>
    <row r="48" spans="1:38" ht="15.75" customHeight="1" x14ac:dyDescent="0.45">
      <c r="A48" s="187">
        <v>23</v>
      </c>
      <c r="B48" s="187" t="s">
        <v>433</v>
      </c>
      <c r="C48" s="160" t="s">
        <v>394</v>
      </c>
      <c r="D48" s="374">
        <v>18</v>
      </c>
      <c r="E48" s="376">
        <v>9</v>
      </c>
      <c r="F48" s="378">
        <v>9</v>
      </c>
      <c r="G48" s="378"/>
      <c r="H48" s="380"/>
      <c r="I48" s="382"/>
      <c r="J48" s="378"/>
      <c r="K48" s="378"/>
      <c r="L48" s="380"/>
      <c r="M48" s="376"/>
      <c r="N48" s="378"/>
      <c r="O48" s="378"/>
      <c r="P48" s="380"/>
      <c r="Q48" s="376"/>
      <c r="R48" s="378"/>
      <c r="S48" s="378"/>
      <c r="T48" s="380"/>
      <c r="U48" s="376"/>
      <c r="V48" s="378"/>
      <c r="W48" s="378"/>
      <c r="X48" s="378"/>
      <c r="Y48" s="380"/>
      <c r="Z48" s="376"/>
      <c r="AA48" s="378"/>
      <c r="AB48" s="389"/>
      <c r="AC48" s="378"/>
      <c r="AD48" s="380"/>
      <c r="AE48" s="376">
        <v>9</v>
      </c>
      <c r="AF48" s="378">
        <v>9</v>
      </c>
      <c r="AG48" s="378"/>
      <c r="AH48" s="378"/>
      <c r="AI48" s="378">
        <v>3</v>
      </c>
      <c r="AJ48" s="380" t="s">
        <v>331</v>
      </c>
      <c r="AK48" s="394">
        <v>3</v>
      </c>
      <c r="AL48" s="396">
        <v>3</v>
      </c>
    </row>
    <row r="49" spans="1:38" ht="15.75" customHeight="1" thickBot="1" x14ac:dyDescent="0.5">
      <c r="A49" s="187">
        <v>24</v>
      </c>
      <c r="B49" s="197" t="s">
        <v>434</v>
      </c>
      <c r="C49" s="158" t="s">
        <v>395</v>
      </c>
      <c r="D49" s="375"/>
      <c r="E49" s="377"/>
      <c r="F49" s="379"/>
      <c r="G49" s="379"/>
      <c r="H49" s="381"/>
      <c r="I49" s="383"/>
      <c r="J49" s="379"/>
      <c r="K49" s="379"/>
      <c r="L49" s="381"/>
      <c r="M49" s="377"/>
      <c r="N49" s="379"/>
      <c r="O49" s="379"/>
      <c r="P49" s="381"/>
      <c r="Q49" s="377"/>
      <c r="R49" s="379"/>
      <c r="S49" s="379"/>
      <c r="T49" s="381"/>
      <c r="U49" s="377"/>
      <c r="V49" s="379"/>
      <c r="W49" s="379"/>
      <c r="X49" s="379"/>
      <c r="Y49" s="381"/>
      <c r="Z49" s="377"/>
      <c r="AA49" s="379"/>
      <c r="AB49" s="390"/>
      <c r="AC49" s="379"/>
      <c r="AD49" s="381"/>
      <c r="AE49" s="377"/>
      <c r="AF49" s="379"/>
      <c r="AG49" s="379"/>
      <c r="AH49" s="379"/>
      <c r="AI49" s="379"/>
      <c r="AJ49" s="381"/>
      <c r="AK49" s="395"/>
      <c r="AL49" s="397"/>
    </row>
    <row r="50" spans="1:38" ht="15.75" customHeight="1" thickBot="1" x14ac:dyDescent="0.5">
      <c r="A50" s="386" t="s">
        <v>333</v>
      </c>
      <c r="B50" s="387"/>
      <c r="C50" s="388"/>
      <c r="D50" s="217">
        <f>SUM(D26:D49)</f>
        <v>198</v>
      </c>
      <c r="E50" s="232">
        <f t="shared" ref="E50:AL50" si="13">SUM(E26:E49)</f>
        <v>90</v>
      </c>
      <c r="F50" s="221">
        <f t="shared" si="13"/>
        <v>99</v>
      </c>
      <c r="G50" s="221">
        <f t="shared" si="13"/>
        <v>0</v>
      </c>
      <c r="H50" s="219">
        <f t="shared" si="13"/>
        <v>9</v>
      </c>
      <c r="I50" s="224">
        <f t="shared" si="13"/>
        <v>0</v>
      </c>
      <c r="J50" s="221">
        <f t="shared" si="13"/>
        <v>0</v>
      </c>
      <c r="K50" s="221">
        <f t="shared" si="13"/>
        <v>0</v>
      </c>
      <c r="L50" s="136"/>
      <c r="M50" s="224">
        <f t="shared" si="13"/>
        <v>0</v>
      </c>
      <c r="N50" s="221">
        <f t="shared" si="13"/>
        <v>0</v>
      </c>
      <c r="O50" s="221">
        <f t="shared" si="13"/>
        <v>0</v>
      </c>
      <c r="P50" s="136"/>
      <c r="Q50" s="224">
        <f t="shared" si="13"/>
        <v>0</v>
      </c>
      <c r="R50" s="221">
        <f t="shared" si="13"/>
        <v>0</v>
      </c>
      <c r="S50" s="221">
        <f t="shared" si="13"/>
        <v>0</v>
      </c>
      <c r="T50" s="134"/>
      <c r="U50" s="232">
        <f t="shared" si="13"/>
        <v>18</v>
      </c>
      <c r="V50" s="221">
        <f t="shared" si="13"/>
        <v>18</v>
      </c>
      <c r="W50" s="221">
        <f t="shared" si="13"/>
        <v>9</v>
      </c>
      <c r="X50" s="221">
        <f t="shared" si="13"/>
        <v>6</v>
      </c>
      <c r="Y50" s="136"/>
      <c r="Z50" s="224">
        <f t="shared" si="13"/>
        <v>36</v>
      </c>
      <c r="AA50" s="221">
        <f t="shared" si="13"/>
        <v>36</v>
      </c>
      <c r="AB50" s="221">
        <f t="shared" si="13"/>
        <v>0</v>
      </c>
      <c r="AC50" s="221">
        <f t="shared" si="13"/>
        <v>8</v>
      </c>
      <c r="AD50" s="134"/>
      <c r="AE50" s="232">
        <f t="shared" si="13"/>
        <v>36</v>
      </c>
      <c r="AF50" s="221">
        <f t="shared" si="13"/>
        <v>45</v>
      </c>
      <c r="AG50" s="221">
        <f t="shared" si="13"/>
        <v>0</v>
      </c>
      <c r="AH50" s="221">
        <f t="shared" si="13"/>
        <v>0</v>
      </c>
      <c r="AI50" s="221">
        <f>SUM(AI26:AI49)</f>
        <v>11</v>
      </c>
      <c r="AJ50" s="136"/>
      <c r="AK50" s="218">
        <f t="shared" si="13"/>
        <v>25</v>
      </c>
      <c r="AL50" s="224">
        <f t="shared" si="13"/>
        <v>13</v>
      </c>
    </row>
    <row r="51" spans="1:38" ht="15.75" customHeight="1" thickBot="1" x14ac:dyDescent="0.45">
      <c r="A51" s="384" t="s">
        <v>399</v>
      </c>
      <c r="B51" s="384"/>
      <c r="C51" s="385"/>
      <c r="D51" s="234">
        <f>SUM(D50,D24)</f>
        <v>405</v>
      </c>
      <c r="E51" s="235">
        <f>SUM(E50,E24)</f>
        <v>153</v>
      </c>
      <c r="F51" s="233">
        <f>SUM(F50,F24)</f>
        <v>153</v>
      </c>
      <c r="G51" s="233">
        <f t="shared" ref="G51:O51" si="14">SUM(G50,G24)</f>
        <v>18</v>
      </c>
      <c r="H51" s="236">
        <f t="shared" si="14"/>
        <v>81</v>
      </c>
      <c r="I51" s="237">
        <f t="shared" si="14"/>
        <v>0</v>
      </c>
      <c r="J51" s="233">
        <f t="shared" si="14"/>
        <v>0</v>
      </c>
      <c r="K51" s="233">
        <f t="shared" si="14"/>
        <v>0</v>
      </c>
      <c r="L51" s="144"/>
      <c r="M51" s="237">
        <f t="shared" si="14"/>
        <v>0</v>
      </c>
      <c r="N51" s="233">
        <f t="shared" si="14"/>
        <v>0</v>
      </c>
      <c r="O51" s="233">
        <f t="shared" si="14"/>
        <v>0</v>
      </c>
      <c r="P51" s="144"/>
      <c r="Q51" s="237">
        <f t="shared" ref="Q51:S51" si="15">SUM(Q50,Q24)</f>
        <v>0</v>
      </c>
      <c r="R51" s="233">
        <f t="shared" si="15"/>
        <v>0</v>
      </c>
      <c r="S51" s="233">
        <f t="shared" si="15"/>
        <v>0</v>
      </c>
      <c r="T51" s="144"/>
      <c r="U51" s="237">
        <f>SUM(U50,U24)</f>
        <v>54</v>
      </c>
      <c r="V51" s="233">
        <f>SUM(V50,V24)</f>
        <v>45</v>
      </c>
      <c r="W51" s="233">
        <f>SUM(W50,W24)</f>
        <v>27</v>
      </c>
      <c r="X51" s="233">
        <f t="shared" ref="X51" si="16">SUM(X50,X24)</f>
        <v>22</v>
      </c>
      <c r="Y51" s="144"/>
      <c r="Z51" s="237">
        <f>SUM(Z50,Z24)</f>
        <v>54</v>
      </c>
      <c r="AA51" s="233">
        <f>SUM(AA50,AA24)</f>
        <v>45</v>
      </c>
      <c r="AB51" s="233">
        <f>SUM(AB50,AB24)</f>
        <v>45</v>
      </c>
      <c r="AC51" s="233">
        <f t="shared" ref="AC51" si="17">SUM(AC50,AC24)</f>
        <v>21</v>
      </c>
      <c r="AD51" s="144"/>
      <c r="AE51" s="237">
        <f>SUM(AE50,AE24)</f>
        <v>45</v>
      </c>
      <c r="AF51" s="233">
        <f>SUM(AF50,AF24)</f>
        <v>63</v>
      </c>
      <c r="AG51" s="233">
        <f>SUM(AG50,AG24)</f>
        <v>18</v>
      </c>
      <c r="AH51" s="233">
        <f t="shared" ref="AH51:AI51" si="18">SUM(AH50,AH24)</f>
        <v>9</v>
      </c>
      <c r="AI51" s="233">
        <f t="shared" si="18"/>
        <v>20</v>
      </c>
      <c r="AJ51" s="144"/>
      <c r="AK51" s="234">
        <f t="shared" ref="AK51:AL51" si="19">SUM(AK50,AK24)</f>
        <v>63</v>
      </c>
      <c r="AL51" s="235">
        <f t="shared" si="19"/>
        <v>37</v>
      </c>
    </row>
    <row r="52" spans="1:38" s="26" customFormat="1" ht="15.75" customHeight="1" x14ac:dyDescent="0.4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157"/>
      <c r="M52" s="238"/>
      <c r="N52" s="238"/>
      <c r="O52" s="238"/>
      <c r="P52" s="157"/>
      <c r="Q52" s="238"/>
      <c r="R52" s="238"/>
      <c r="S52" s="238"/>
      <c r="T52" s="157"/>
      <c r="U52" s="238"/>
      <c r="V52" s="238"/>
      <c r="W52" s="238"/>
      <c r="X52" s="238"/>
      <c r="Y52" s="157"/>
      <c r="Z52" s="238"/>
      <c r="AA52" s="238"/>
      <c r="AB52" s="238"/>
      <c r="AC52" s="238"/>
      <c r="AD52" s="157"/>
      <c r="AE52" s="238"/>
      <c r="AF52" s="238"/>
      <c r="AG52" s="238"/>
      <c r="AH52" s="238"/>
      <c r="AI52" s="238"/>
      <c r="AJ52" s="157"/>
      <c r="AK52" s="238"/>
      <c r="AL52" s="238"/>
    </row>
    <row r="53" spans="1:38" s="256" customFormat="1" ht="14.6" x14ac:dyDescent="0.4">
      <c r="A53" s="254" t="s">
        <v>423</v>
      </c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</row>
    <row r="54" spans="1:38" s="258" customFormat="1" ht="15.65" customHeight="1" x14ac:dyDescent="0.4">
      <c r="A54" s="258" t="s">
        <v>405</v>
      </c>
    </row>
    <row r="55" spans="1:38" x14ac:dyDescent="0.4">
      <c r="A55" s="151"/>
      <c r="B55" s="151"/>
      <c r="C55" s="151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</row>
    <row r="56" spans="1:38" s="154" customFormat="1" ht="13.95" customHeight="1" x14ac:dyDescent="0.4">
      <c r="A56" s="151"/>
      <c r="B56" s="152" t="s">
        <v>398</v>
      </c>
      <c r="C56" s="152"/>
      <c r="D56" s="151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</row>
    <row r="57" spans="1:38" x14ac:dyDescent="0.4">
      <c r="A57" s="151"/>
      <c r="B57" s="151"/>
      <c r="C57" s="151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</row>
    <row r="58" spans="1:38" x14ac:dyDescent="0.4">
      <c r="A58" s="151"/>
      <c r="B58" s="151"/>
      <c r="C58" s="151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</row>
    <row r="59" spans="1:38" x14ac:dyDescent="0.4">
      <c r="A59" s="151"/>
      <c r="B59" s="151"/>
      <c r="C59" s="151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</row>
    <row r="60" spans="1:38" x14ac:dyDescent="0.4">
      <c r="A60" s="151"/>
      <c r="B60" s="151" t="s">
        <v>23</v>
      </c>
      <c r="C60" s="151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 t="s">
        <v>24</v>
      </c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</row>
    <row r="61" spans="1:38" x14ac:dyDescent="0.4">
      <c r="A61" s="151"/>
      <c r="B61" s="151" t="s">
        <v>396</v>
      </c>
      <c r="C61" s="151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 t="s">
        <v>25</v>
      </c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</row>
    <row r="62" spans="1:38" x14ac:dyDescent="0.4">
      <c r="A62" s="151"/>
      <c r="B62" s="151"/>
      <c r="C62" s="151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 t="s">
        <v>26</v>
      </c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239"/>
    </row>
    <row r="63" spans="1:38" x14ac:dyDescent="0.4">
      <c r="A63" s="151"/>
      <c r="B63" s="151"/>
      <c r="C63" s="151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239"/>
    </row>
    <row r="64" spans="1:38" x14ac:dyDescent="0.4">
      <c r="A64" s="151"/>
      <c r="B64" s="151"/>
      <c r="C64" s="151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239"/>
    </row>
    <row r="65" spans="1:38" x14ac:dyDescent="0.4">
      <c r="A65" s="151"/>
      <c r="B65" s="151"/>
      <c r="C65" s="151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239"/>
    </row>
    <row r="66" spans="1:38" x14ac:dyDescent="0.4">
      <c r="A66" s="153"/>
      <c r="B66" s="153"/>
      <c r="C66" s="151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239"/>
    </row>
    <row r="67" spans="1:38" x14ac:dyDescent="0.4">
      <c r="A67" s="153"/>
      <c r="B67" s="153"/>
      <c r="C67" s="151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239"/>
    </row>
    <row r="68" spans="1:38" x14ac:dyDescent="0.4">
      <c r="A68" s="154"/>
      <c r="AL68" s="241"/>
    </row>
    <row r="69" spans="1:38" x14ac:dyDescent="0.45">
      <c r="A69" s="154"/>
      <c r="C69" s="242"/>
      <c r="AL69" s="241"/>
    </row>
    <row r="70" spans="1:38" x14ac:dyDescent="0.4">
      <c r="A70" s="154"/>
      <c r="AL70" s="241"/>
    </row>
    <row r="71" spans="1:38" x14ac:dyDescent="0.4">
      <c r="A71" s="154"/>
      <c r="AL71" s="241"/>
    </row>
    <row r="72" spans="1:38" x14ac:dyDescent="0.4">
      <c r="A72" s="154"/>
      <c r="AL72" s="241"/>
    </row>
    <row r="73" spans="1:38" x14ac:dyDescent="0.4">
      <c r="A73" s="154"/>
      <c r="AL73" s="241"/>
    </row>
    <row r="74" spans="1:38" x14ac:dyDescent="0.4">
      <c r="A74" s="154"/>
      <c r="AL74" s="241"/>
    </row>
    <row r="75" spans="1:38" x14ac:dyDescent="0.4">
      <c r="A75" s="154"/>
      <c r="AL75" s="241"/>
    </row>
    <row r="76" spans="1:38" x14ac:dyDescent="0.4">
      <c r="A76" s="154"/>
      <c r="AL76" s="241"/>
    </row>
    <row r="77" spans="1:38" x14ac:dyDescent="0.4">
      <c r="A77" s="154"/>
      <c r="AL77" s="241"/>
    </row>
    <row r="78" spans="1:38" x14ac:dyDescent="0.4">
      <c r="A78" s="154"/>
      <c r="AL78" s="241"/>
    </row>
    <row r="79" spans="1:38" x14ac:dyDescent="0.4">
      <c r="A79" s="154"/>
      <c r="AL79" s="241"/>
    </row>
    <row r="80" spans="1:38" x14ac:dyDescent="0.4">
      <c r="A80" s="154"/>
      <c r="AL80" s="241"/>
    </row>
    <row r="81" spans="1:38" x14ac:dyDescent="0.4">
      <c r="A81" s="154"/>
      <c r="AL81" s="241"/>
    </row>
    <row r="82" spans="1:38" x14ac:dyDescent="0.4">
      <c r="A82" s="154"/>
      <c r="AL82" s="241"/>
    </row>
    <row r="83" spans="1:38" x14ac:dyDescent="0.4">
      <c r="A83" s="154"/>
      <c r="AL83" s="241"/>
    </row>
    <row r="84" spans="1:38" x14ac:dyDescent="0.4">
      <c r="A84" s="154"/>
      <c r="AL84" s="241"/>
    </row>
    <row r="85" spans="1:38" x14ac:dyDescent="0.4">
      <c r="A85" s="154"/>
      <c r="AL85" s="241"/>
    </row>
    <row r="86" spans="1:38" x14ac:dyDescent="0.4">
      <c r="A86" s="154"/>
      <c r="AL86" s="241"/>
    </row>
    <row r="87" spans="1:38" x14ac:dyDescent="0.4">
      <c r="A87" s="154"/>
      <c r="AL87" s="241"/>
    </row>
    <row r="88" spans="1:38" x14ac:dyDescent="0.4">
      <c r="A88" s="154"/>
      <c r="AL88" s="241"/>
    </row>
    <row r="89" spans="1:38" x14ac:dyDescent="0.4">
      <c r="A89" s="154"/>
      <c r="AL89" s="241"/>
    </row>
    <row r="90" spans="1:38" x14ac:dyDescent="0.4">
      <c r="A90" s="154"/>
      <c r="AL90" s="241"/>
    </row>
    <row r="91" spans="1:38" x14ac:dyDescent="0.4">
      <c r="A91" s="154"/>
      <c r="AL91" s="241"/>
    </row>
    <row r="92" spans="1:38" x14ac:dyDescent="0.4">
      <c r="A92" s="154"/>
      <c r="AL92" s="241"/>
    </row>
    <row r="93" spans="1:38" x14ac:dyDescent="0.4">
      <c r="A93" s="154"/>
      <c r="AL93" s="241"/>
    </row>
    <row r="94" spans="1:38" x14ac:dyDescent="0.4">
      <c r="A94" s="154"/>
      <c r="AL94" s="241"/>
    </row>
    <row r="95" spans="1:38" x14ac:dyDescent="0.4">
      <c r="A95" s="154"/>
      <c r="AL95" s="241"/>
    </row>
    <row r="96" spans="1:38" x14ac:dyDescent="0.4">
      <c r="A96" s="154"/>
      <c r="AL96" s="241"/>
    </row>
    <row r="97" spans="1:38" x14ac:dyDescent="0.4">
      <c r="A97" s="154"/>
      <c r="AL97" s="241"/>
    </row>
    <row r="98" spans="1:38" x14ac:dyDescent="0.4">
      <c r="A98" s="154"/>
      <c r="AL98" s="241"/>
    </row>
    <row r="99" spans="1:38" x14ac:dyDescent="0.4">
      <c r="A99" s="154"/>
      <c r="AL99" s="241"/>
    </row>
    <row r="100" spans="1:38" x14ac:dyDescent="0.4">
      <c r="A100" s="154"/>
      <c r="AL100" s="241"/>
    </row>
    <row r="101" spans="1:38" x14ac:dyDescent="0.4">
      <c r="A101" s="154"/>
      <c r="AL101" s="241"/>
    </row>
    <row r="102" spans="1:38" x14ac:dyDescent="0.4">
      <c r="A102" s="154"/>
      <c r="AL102" s="241"/>
    </row>
    <row r="103" spans="1:38" x14ac:dyDescent="0.4">
      <c r="A103" s="154"/>
      <c r="AL103" s="241"/>
    </row>
    <row r="104" spans="1:38" x14ac:dyDescent="0.4">
      <c r="A104" s="154"/>
      <c r="AL104" s="241"/>
    </row>
    <row r="105" spans="1:38" x14ac:dyDescent="0.4">
      <c r="A105" s="154"/>
      <c r="AL105" s="241"/>
    </row>
    <row r="106" spans="1:38" x14ac:dyDescent="0.4">
      <c r="A106" s="154"/>
      <c r="AL106" s="241"/>
    </row>
    <row r="107" spans="1:38" x14ac:dyDescent="0.4">
      <c r="A107" s="154"/>
      <c r="AL107" s="241"/>
    </row>
    <row r="108" spans="1:38" x14ac:dyDescent="0.4">
      <c r="A108" s="154"/>
      <c r="AL108" s="241"/>
    </row>
    <row r="109" spans="1:38" x14ac:dyDescent="0.4">
      <c r="A109" s="154"/>
      <c r="AL109" s="241"/>
    </row>
    <row r="110" spans="1:38" x14ac:dyDescent="0.4">
      <c r="A110" s="154"/>
      <c r="AL110" s="241"/>
    </row>
    <row r="111" spans="1:38" x14ac:dyDescent="0.4">
      <c r="A111" s="154"/>
      <c r="AL111" s="241"/>
    </row>
    <row r="112" spans="1:38" x14ac:dyDescent="0.4">
      <c r="A112" s="154"/>
      <c r="AL112" s="241"/>
    </row>
    <row r="113" spans="1:38" x14ac:dyDescent="0.4">
      <c r="A113" s="154"/>
      <c r="AL113" s="241"/>
    </row>
    <row r="114" spans="1:38" x14ac:dyDescent="0.4">
      <c r="A114" s="154"/>
      <c r="AL114" s="241"/>
    </row>
    <row r="115" spans="1:38" x14ac:dyDescent="0.4">
      <c r="A115" s="154"/>
      <c r="AL115" s="241"/>
    </row>
    <row r="116" spans="1:38" x14ac:dyDescent="0.4">
      <c r="A116" s="154"/>
      <c r="AL116" s="241"/>
    </row>
    <row r="117" spans="1:38" x14ac:dyDescent="0.4">
      <c r="A117" s="154"/>
      <c r="AL117" s="241"/>
    </row>
    <row r="118" spans="1:38" x14ac:dyDescent="0.4">
      <c r="A118" s="154"/>
      <c r="AL118" s="241"/>
    </row>
    <row r="119" spans="1:38" x14ac:dyDescent="0.4">
      <c r="A119" s="154"/>
      <c r="AL119" s="241"/>
    </row>
    <row r="120" spans="1:38" x14ac:dyDescent="0.4">
      <c r="A120" s="154"/>
      <c r="AL120" s="241"/>
    </row>
    <row r="121" spans="1:38" x14ac:dyDescent="0.4">
      <c r="A121" s="154"/>
      <c r="AL121" s="241"/>
    </row>
    <row r="122" spans="1:38" x14ac:dyDescent="0.4">
      <c r="A122" s="154"/>
      <c r="AL122" s="241"/>
    </row>
    <row r="123" spans="1:38" x14ac:dyDescent="0.4">
      <c r="A123" s="154"/>
      <c r="AL123" s="241"/>
    </row>
    <row r="124" spans="1:38" x14ac:dyDescent="0.4">
      <c r="A124" s="154"/>
      <c r="AL124" s="241"/>
    </row>
    <row r="125" spans="1:38" x14ac:dyDescent="0.4">
      <c r="A125" s="154"/>
      <c r="AL125" s="241"/>
    </row>
    <row r="126" spans="1:38" x14ac:dyDescent="0.4">
      <c r="A126" s="154"/>
      <c r="AL126" s="241"/>
    </row>
    <row r="127" spans="1:38" x14ac:dyDescent="0.4">
      <c r="A127" s="154"/>
      <c r="AL127" s="241"/>
    </row>
    <row r="128" spans="1:38" x14ac:dyDescent="0.4">
      <c r="A128" s="154"/>
      <c r="AL128" s="241"/>
    </row>
    <row r="129" spans="1:38" x14ac:dyDescent="0.4">
      <c r="A129" s="154"/>
      <c r="AL129" s="241"/>
    </row>
    <row r="130" spans="1:38" x14ac:dyDescent="0.4">
      <c r="A130" s="154"/>
      <c r="AL130" s="241"/>
    </row>
    <row r="131" spans="1:38" x14ac:dyDescent="0.4">
      <c r="A131" s="154"/>
      <c r="AL131" s="241"/>
    </row>
    <row r="132" spans="1:38" x14ac:dyDescent="0.4">
      <c r="A132" s="154"/>
      <c r="AL132" s="241"/>
    </row>
    <row r="133" spans="1:38" x14ac:dyDescent="0.4">
      <c r="A133" s="154"/>
      <c r="AL133" s="241"/>
    </row>
    <row r="134" spans="1:38" x14ac:dyDescent="0.4">
      <c r="A134" s="154"/>
      <c r="AL134" s="241"/>
    </row>
    <row r="135" spans="1:38" x14ac:dyDescent="0.4">
      <c r="A135" s="154"/>
      <c r="AL135" s="241"/>
    </row>
    <row r="136" spans="1:38" x14ac:dyDescent="0.4">
      <c r="A136" s="154"/>
      <c r="AL136" s="241"/>
    </row>
    <row r="137" spans="1:38" x14ac:dyDescent="0.4">
      <c r="A137" s="154"/>
      <c r="AL137" s="241"/>
    </row>
  </sheetData>
  <mergeCells count="440">
    <mergeCell ref="AK26:AK27"/>
    <mergeCell ref="AL26:AL27"/>
    <mergeCell ref="AF26:AF27"/>
    <mergeCell ref="AG26:AG27"/>
    <mergeCell ref="AH26:AH27"/>
    <mergeCell ref="AI26:AI27"/>
    <mergeCell ref="AJ26:AJ27"/>
    <mergeCell ref="A5:A9"/>
    <mergeCell ref="B5:B9"/>
    <mergeCell ref="C5:C9"/>
    <mergeCell ref="D5:H8"/>
    <mergeCell ref="I5:P6"/>
    <mergeCell ref="Q5:Y6"/>
    <mergeCell ref="Z5:AJ6"/>
    <mergeCell ref="AK5:AK9"/>
    <mergeCell ref="AL5:AL9"/>
    <mergeCell ref="I7:L8"/>
    <mergeCell ref="M7:P8"/>
    <mergeCell ref="Q7:T8"/>
    <mergeCell ref="U7:Y8"/>
    <mergeCell ref="Z7:AD8"/>
    <mergeCell ref="AE7:AJ8"/>
    <mergeCell ref="A10:C10"/>
    <mergeCell ref="A24:C24"/>
    <mergeCell ref="A25:C25"/>
    <mergeCell ref="D26:D27"/>
    <mergeCell ref="E26:E27"/>
    <mergeCell ref="F26:F27"/>
    <mergeCell ref="U26:U27"/>
    <mergeCell ref="V26:V27"/>
    <mergeCell ref="W26:W27"/>
    <mergeCell ref="M26:M27"/>
    <mergeCell ref="N26:N27"/>
    <mergeCell ref="O26:O27"/>
    <mergeCell ref="P26:P27"/>
    <mergeCell ref="Q26:Q27"/>
    <mergeCell ref="R26:R27"/>
    <mergeCell ref="G26:G27"/>
    <mergeCell ref="H26:H27"/>
    <mergeCell ref="I26:I27"/>
    <mergeCell ref="J26:J27"/>
    <mergeCell ref="K26:K27"/>
    <mergeCell ref="L26:L27"/>
    <mergeCell ref="AE26:AE27"/>
    <mergeCell ref="Y26:Y27"/>
    <mergeCell ref="Z26:Z27"/>
    <mergeCell ref="AA26:AA27"/>
    <mergeCell ref="AB26:AB27"/>
    <mergeCell ref="AC26:AC27"/>
    <mergeCell ref="AD26:AD27"/>
    <mergeCell ref="S26:S27"/>
    <mergeCell ref="T26:T27"/>
    <mergeCell ref="X26:X27"/>
    <mergeCell ref="D30:D31"/>
    <mergeCell ref="E30:E31"/>
    <mergeCell ref="F30:F31"/>
    <mergeCell ref="G30:G31"/>
    <mergeCell ref="H30:H31"/>
    <mergeCell ref="I30:I31"/>
    <mergeCell ref="J30:J31"/>
    <mergeCell ref="AD28:AD29"/>
    <mergeCell ref="AE28:AE29"/>
    <mergeCell ref="X28:X29"/>
    <mergeCell ref="Y28:Y29"/>
    <mergeCell ref="Z28:Z29"/>
    <mergeCell ref="AA28:AA29"/>
    <mergeCell ref="AB28:AB29"/>
    <mergeCell ref="D28:D29"/>
    <mergeCell ref="E28:E29"/>
    <mergeCell ref="F28:F29"/>
    <mergeCell ref="G28:G29"/>
    <mergeCell ref="H28:H29"/>
    <mergeCell ref="I28:I29"/>
    <mergeCell ref="J28:J29"/>
    <mergeCell ref="K28:K29"/>
    <mergeCell ref="T28:T29"/>
    <mergeCell ref="U28:U29"/>
    <mergeCell ref="K30:K31"/>
    <mergeCell ref="L30:L31"/>
    <mergeCell ref="M30:M31"/>
    <mergeCell ref="N30:N31"/>
    <mergeCell ref="O30:O31"/>
    <mergeCell ref="P30:P31"/>
    <mergeCell ref="AJ28:AJ29"/>
    <mergeCell ref="AK28:AK29"/>
    <mergeCell ref="AL28:AL29"/>
    <mergeCell ref="AF28:AF29"/>
    <mergeCell ref="AG28:AG29"/>
    <mergeCell ref="AH28:AH29"/>
    <mergeCell ref="AI28:AI29"/>
    <mergeCell ref="V28:V29"/>
    <mergeCell ref="W28:W29"/>
    <mergeCell ref="L28:L29"/>
    <mergeCell ref="M28:M29"/>
    <mergeCell ref="N28:N29"/>
    <mergeCell ref="AC28:AC29"/>
    <mergeCell ref="R28:R29"/>
    <mergeCell ref="S28:S29"/>
    <mergeCell ref="O28:O29"/>
    <mergeCell ref="P28:P29"/>
    <mergeCell ref="Q28:Q29"/>
    <mergeCell ref="AI30:AI31"/>
    <mergeCell ref="AJ30:AJ31"/>
    <mergeCell ref="AK30:AK31"/>
    <mergeCell ref="AL30:AL31"/>
    <mergeCell ref="D32:D33"/>
    <mergeCell ref="E32:E33"/>
    <mergeCell ref="F32:F33"/>
    <mergeCell ref="G32:G33"/>
    <mergeCell ref="H32:H33"/>
    <mergeCell ref="I32:I33"/>
    <mergeCell ref="AC30:AC31"/>
    <mergeCell ref="AD30:AD31"/>
    <mergeCell ref="AE30:AE31"/>
    <mergeCell ref="AF30:AF31"/>
    <mergeCell ref="AG30:AG31"/>
    <mergeCell ref="AH30:AH31"/>
    <mergeCell ref="W30:W31"/>
    <mergeCell ref="X30:X31"/>
    <mergeCell ref="Y30:Y31"/>
    <mergeCell ref="Z30:Z31"/>
    <mergeCell ref="AA30:AA31"/>
    <mergeCell ref="AB30:AB31"/>
    <mergeCell ref="Q30:Q31"/>
    <mergeCell ref="R30:R31"/>
    <mergeCell ref="AA32:AA33"/>
    <mergeCell ref="P32:P33"/>
    <mergeCell ref="Q32:Q33"/>
    <mergeCell ref="R32:R33"/>
    <mergeCell ref="S32:S33"/>
    <mergeCell ref="T32:T33"/>
    <mergeCell ref="U32:U33"/>
    <mergeCell ref="S30:S31"/>
    <mergeCell ref="T30:T31"/>
    <mergeCell ref="U30:U31"/>
    <mergeCell ref="V30:V31"/>
    <mergeCell ref="J32:J33"/>
    <mergeCell ref="K32:K33"/>
    <mergeCell ref="L32:L33"/>
    <mergeCell ref="M32:M33"/>
    <mergeCell ref="N32:N33"/>
    <mergeCell ref="O32:O33"/>
    <mergeCell ref="L34:L35"/>
    <mergeCell ref="M34:M35"/>
    <mergeCell ref="N34:N35"/>
    <mergeCell ref="AH32:AH33"/>
    <mergeCell ref="AI32:AI33"/>
    <mergeCell ref="AJ32:AJ33"/>
    <mergeCell ref="AK32:AK33"/>
    <mergeCell ref="AL32:AL33"/>
    <mergeCell ref="D34:D35"/>
    <mergeCell ref="E34:E35"/>
    <mergeCell ref="F34:F35"/>
    <mergeCell ref="G34:G35"/>
    <mergeCell ref="H34:H3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J34:AJ35"/>
    <mergeCell ref="AK34:AK35"/>
    <mergeCell ref="AL34:AL35"/>
    <mergeCell ref="R34:R35"/>
    <mergeCell ref="S34:S35"/>
    <mergeCell ref="T34:T35"/>
    <mergeCell ref="I34:I35"/>
    <mergeCell ref="J34:J35"/>
    <mergeCell ref="K34:K35"/>
    <mergeCell ref="AA36:AA37"/>
    <mergeCell ref="P36:P37"/>
    <mergeCell ref="Q36:Q37"/>
    <mergeCell ref="R36:R37"/>
    <mergeCell ref="S36:S37"/>
    <mergeCell ref="T36:T37"/>
    <mergeCell ref="U36:U37"/>
    <mergeCell ref="D36:D37"/>
    <mergeCell ref="E36:E37"/>
    <mergeCell ref="F36:F37"/>
    <mergeCell ref="G36:G37"/>
    <mergeCell ref="H36:H37"/>
    <mergeCell ref="I36:I37"/>
    <mergeCell ref="O34:O35"/>
    <mergeCell ref="P34:P35"/>
    <mergeCell ref="Q34:Q35"/>
    <mergeCell ref="J36:J37"/>
    <mergeCell ref="K36:K37"/>
    <mergeCell ref="L36:L37"/>
    <mergeCell ref="M36:M37"/>
    <mergeCell ref="N36:N37"/>
    <mergeCell ref="O36:O37"/>
    <mergeCell ref="AG34:AG35"/>
    <mergeCell ref="AH34:AH35"/>
    <mergeCell ref="AI34:AI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L38:L39"/>
    <mergeCell ref="M38:M39"/>
    <mergeCell ref="N38:N39"/>
    <mergeCell ref="AH36:AH37"/>
    <mergeCell ref="AI36:AI37"/>
    <mergeCell ref="AJ36:AJ37"/>
    <mergeCell ref="AK36:AK37"/>
    <mergeCell ref="AL36:AL37"/>
    <mergeCell ref="D38:D39"/>
    <mergeCell ref="E38:E39"/>
    <mergeCell ref="F38:F39"/>
    <mergeCell ref="G38:G39"/>
    <mergeCell ref="H38:H39"/>
    <mergeCell ref="AB36:AB37"/>
    <mergeCell ref="AC36:AC37"/>
    <mergeCell ref="AD36:AD37"/>
    <mergeCell ref="AE36:AE37"/>
    <mergeCell ref="AF36:AF37"/>
    <mergeCell ref="AG36:AG37"/>
    <mergeCell ref="V36:V37"/>
    <mergeCell ref="W36:W37"/>
    <mergeCell ref="X36:X37"/>
    <mergeCell ref="Y36:Y37"/>
    <mergeCell ref="Z36:Z37"/>
    <mergeCell ref="AJ38:AJ39"/>
    <mergeCell ref="AK38:AK39"/>
    <mergeCell ref="AL38:AL39"/>
    <mergeCell ref="AA38:AA39"/>
    <mergeCell ref="AB38:AB39"/>
    <mergeCell ref="AC38:AC39"/>
    <mergeCell ref="AD38:AD39"/>
    <mergeCell ref="AE38:AE39"/>
    <mergeCell ref="AF38:AF39"/>
    <mergeCell ref="D40:D41"/>
    <mergeCell ref="E40:E41"/>
    <mergeCell ref="F40:F41"/>
    <mergeCell ref="G40:G41"/>
    <mergeCell ref="H40:H41"/>
    <mergeCell ref="I40:I41"/>
    <mergeCell ref="AG38:AG39"/>
    <mergeCell ref="AH38:AH39"/>
    <mergeCell ref="AI38:AI39"/>
    <mergeCell ref="U38:U39"/>
    <mergeCell ref="V38:V39"/>
    <mergeCell ref="W38:W39"/>
    <mergeCell ref="X38:X39"/>
    <mergeCell ref="Y38:Y39"/>
    <mergeCell ref="Z38:Z39"/>
    <mergeCell ref="O38:O39"/>
    <mergeCell ref="P38:P39"/>
    <mergeCell ref="Q38:Q39"/>
    <mergeCell ref="R38:R39"/>
    <mergeCell ref="S38:S39"/>
    <mergeCell ref="T38:T39"/>
    <mergeCell ref="I38:I39"/>
    <mergeCell ref="J38:J39"/>
    <mergeCell ref="K38:K39"/>
    <mergeCell ref="AA40:AA41"/>
    <mergeCell ref="P40:P41"/>
    <mergeCell ref="Q40:Q41"/>
    <mergeCell ref="R40:R41"/>
    <mergeCell ref="S40:S41"/>
    <mergeCell ref="T40:T41"/>
    <mergeCell ref="U40:U41"/>
    <mergeCell ref="J40:J41"/>
    <mergeCell ref="K40:K41"/>
    <mergeCell ref="L40:L41"/>
    <mergeCell ref="M40:M41"/>
    <mergeCell ref="N40:N41"/>
    <mergeCell ref="O40:O41"/>
    <mergeCell ref="L42:L43"/>
    <mergeCell ref="M42:M43"/>
    <mergeCell ref="N42:N43"/>
    <mergeCell ref="AH40:AH41"/>
    <mergeCell ref="AI40:AI41"/>
    <mergeCell ref="AJ40:AJ41"/>
    <mergeCell ref="AK40:AK41"/>
    <mergeCell ref="AL40:AL41"/>
    <mergeCell ref="D42:D43"/>
    <mergeCell ref="E42:E43"/>
    <mergeCell ref="F42:F43"/>
    <mergeCell ref="G42:G43"/>
    <mergeCell ref="H42:H43"/>
    <mergeCell ref="AB40:AB41"/>
    <mergeCell ref="AC40:AC41"/>
    <mergeCell ref="AD40:AD41"/>
    <mergeCell ref="AE40:AE41"/>
    <mergeCell ref="AF40:AF41"/>
    <mergeCell ref="AG40:AG41"/>
    <mergeCell ref="V40:V41"/>
    <mergeCell ref="W40:W41"/>
    <mergeCell ref="X40:X41"/>
    <mergeCell ref="Y40:Y41"/>
    <mergeCell ref="Z40:Z41"/>
    <mergeCell ref="AJ42:AJ43"/>
    <mergeCell ref="AK42:AK43"/>
    <mergeCell ref="AL42:AL43"/>
    <mergeCell ref="AA42:AA43"/>
    <mergeCell ref="AB42:AB43"/>
    <mergeCell ref="AC42:AC43"/>
    <mergeCell ref="AD42:AD43"/>
    <mergeCell ref="AE42:AE43"/>
    <mergeCell ref="AF42:AF43"/>
    <mergeCell ref="D44:D45"/>
    <mergeCell ref="E44:E45"/>
    <mergeCell ref="F44:F45"/>
    <mergeCell ref="G44:G45"/>
    <mergeCell ref="H44:H45"/>
    <mergeCell ref="I44:I45"/>
    <mergeCell ref="AG42:AG43"/>
    <mergeCell ref="AH42:AH43"/>
    <mergeCell ref="AI42:AI43"/>
    <mergeCell ref="U42:U43"/>
    <mergeCell ref="V42:V43"/>
    <mergeCell ref="W42:W43"/>
    <mergeCell ref="X42:X43"/>
    <mergeCell ref="Y42:Y43"/>
    <mergeCell ref="Z42:Z43"/>
    <mergeCell ref="O42:O43"/>
    <mergeCell ref="P42:P43"/>
    <mergeCell ref="Q42:Q43"/>
    <mergeCell ref="R42:R43"/>
    <mergeCell ref="S42:S43"/>
    <mergeCell ref="T42:T43"/>
    <mergeCell ref="I42:I43"/>
    <mergeCell ref="J42:J43"/>
    <mergeCell ref="K42:K43"/>
    <mergeCell ref="AK44:AK45"/>
    <mergeCell ref="AL44:AL45"/>
    <mergeCell ref="D46:D47"/>
    <mergeCell ref="E46:E47"/>
    <mergeCell ref="F46:F47"/>
    <mergeCell ref="G46:G47"/>
    <mergeCell ref="H46:H47"/>
    <mergeCell ref="AB44:AB45"/>
    <mergeCell ref="AC44:AC45"/>
    <mergeCell ref="AD44:AD45"/>
    <mergeCell ref="AE44:AE45"/>
    <mergeCell ref="AF44:AF45"/>
    <mergeCell ref="AG44:AG45"/>
    <mergeCell ref="V44:V45"/>
    <mergeCell ref="W44:W45"/>
    <mergeCell ref="X44:X45"/>
    <mergeCell ref="Y44:Y45"/>
    <mergeCell ref="Z44:Z45"/>
    <mergeCell ref="AA44:AA45"/>
    <mergeCell ref="P44:P45"/>
    <mergeCell ref="Q44:Q45"/>
    <mergeCell ref="R44:R45"/>
    <mergeCell ref="S44:S45"/>
    <mergeCell ref="T44:T45"/>
    <mergeCell ref="AH44:AH45"/>
    <mergeCell ref="AI44:AI45"/>
    <mergeCell ref="AJ44:AJ45"/>
    <mergeCell ref="U44:U45"/>
    <mergeCell ref="J44:J45"/>
    <mergeCell ref="K44:K45"/>
    <mergeCell ref="L44:L45"/>
    <mergeCell ref="M44:M45"/>
    <mergeCell ref="N44:N45"/>
    <mergeCell ref="O44:O45"/>
    <mergeCell ref="AG46:AG47"/>
    <mergeCell ref="AH46:AH47"/>
    <mergeCell ref="AI46:AI47"/>
    <mergeCell ref="AJ46:AJ47"/>
    <mergeCell ref="AK46:AK47"/>
    <mergeCell ref="I46:I47"/>
    <mergeCell ref="J46:J47"/>
    <mergeCell ref="K46:K47"/>
    <mergeCell ref="L46:L47"/>
    <mergeCell ref="M46:M47"/>
    <mergeCell ref="N46:N47"/>
    <mergeCell ref="U46:U47"/>
    <mergeCell ref="V46:V47"/>
    <mergeCell ref="W46:W47"/>
    <mergeCell ref="X46:X47"/>
    <mergeCell ref="Y46:Y47"/>
    <mergeCell ref="Z46:Z47"/>
    <mergeCell ref="O46:O47"/>
    <mergeCell ref="P46:P47"/>
    <mergeCell ref="AL46:AL47"/>
    <mergeCell ref="AA46:AA47"/>
    <mergeCell ref="AB46:AB47"/>
    <mergeCell ref="AC46:AC47"/>
    <mergeCell ref="AD46:AD47"/>
    <mergeCell ref="AE46:AE47"/>
    <mergeCell ref="AF46:AF47"/>
    <mergeCell ref="U48:U49"/>
    <mergeCell ref="J48:J49"/>
    <mergeCell ref="K48:K49"/>
    <mergeCell ref="L48:L49"/>
    <mergeCell ref="M48:M49"/>
    <mergeCell ref="N48:N49"/>
    <mergeCell ref="O48:O49"/>
    <mergeCell ref="AJ48:AJ49"/>
    <mergeCell ref="AK48:AK49"/>
    <mergeCell ref="AL48:AL49"/>
    <mergeCell ref="R48:R49"/>
    <mergeCell ref="S48:S49"/>
    <mergeCell ref="T48:T49"/>
    <mergeCell ref="Q46:Q47"/>
    <mergeCell ref="R46:R47"/>
    <mergeCell ref="S46:S47"/>
    <mergeCell ref="T46:T47"/>
    <mergeCell ref="D48:D49"/>
    <mergeCell ref="E48:E49"/>
    <mergeCell ref="F48:F49"/>
    <mergeCell ref="G48:G49"/>
    <mergeCell ref="H48:H49"/>
    <mergeCell ref="I48:I49"/>
    <mergeCell ref="A51:C51"/>
    <mergeCell ref="AH48:AH49"/>
    <mergeCell ref="AI48:AI49"/>
    <mergeCell ref="A50:C50"/>
    <mergeCell ref="AB48:AB49"/>
    <mergeCell ref="AC48:AC49"/>
    <mergeCell ref="AD48:AD49"/>
    <mergeCell ref="AE48:AE49"/>
    <mergeCell ref="AF48:AF49"/>
    <mergeCell ref="AG48:AG49"/>
    <mergeCell ref="V48:V49"/>
    <mergeCell ref="W48:W49"/>
    <mergeCell ref="X48:X49"/>
    <mergeCell ref="Y48:Y49"/>
    <mergeCell ref="Z48:Z49"/>
    <mergeCell ref="AA48:AA49"/>
    <mergeCell ref="P48:P49"/>
    <mergeCell ref="Q48:Q49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I stopień_niestacj PODST I KIER</vt:lpstr>
      <vt:lpstr>I stopień_niestacj EP</vt:lpstr>
      <vt:lpstr>I stopień_niestacj EUB</vt:lpstr>
      <vt:lpstr>I stopień_niestacj GFiR</vt:lpstr>
      <vt:lpstr>I stopień_niestacj EiZwSP</vt:lpstr>
      <vt:lpstr>I stopień_niestacj AR</vt:lpstr>
      <vt:lpstr>'I stopień_niestacj PODST I KIER'!Obszar_wydruku</vt:lpstr>
      <vt:lpstr>'I stopień_niestacj PODST I KIER'!Tytuły_wydruku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2026-01-27T07:32:41Z</dcterms:modified>
</cp:coreProperties>
</file>