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filterPrivacy="1" defaultThemeVersion="124226"/>
  <xr:revisionPtr revIDLastSave="0" documentId="13_ncr:1_{9F5999A4-2FD7-4F49-88EE-B38572901756}" xr6:coauthVersionLast="36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Harmonogram studiów " sheetId="1" r:id="rId1"/>
    <sheet name="S - Zarządzenie usługami społ." sheetId="4" r:id="rId2"/>
    <sheet name="S - Manager wsparcia psych. " sheetId="5" r:id="rId3"/>
  </sheets>
  <definedNames>
    <definedName name="_xlnm.Print_Area" localSheetId="0">'Harmonogram studiów '!$A$1:$AM$49</definedName>
    <definedName name="_xlnm.Print_Titles" localSheetId="0">'Harmonogram studiów '!$A:$K,'Harmonogram studiów '!$5:$9</definedName>
  </definedNames>
  <calcPr calcId="191029"/>
</workbook>
</file>

<file path=xl/calcChain.xml><?xml version="1.0" encoding="utf-8"?>
<calcChain xmlns="http://schemas.openxmlformats.org/spreadsheetml/2006/main">
  <c r="F19" i="5" l="1"/>
  <c r="M19" i="5"/>
  <c r="M20" i="5" s="1"/>
  <c r="L19" i="5"/>
  <c r="J19" i="5"/>
  <c r="I19" i="5"/>
  <c r="G19" i="5"/>
  <c r="E19" i="5"/>
  <c r="D19" i="5"/>
  <c r="M19" i="4"/>
  <c r="L19" i="4"/>
  <c r="J19" i="4"/>
  <c r="I19" i="4"/>
  <c r="G19" i="4"/>
  <c r="F19" i="4"/>
  <c r="E19" i="4"/>
  <c r="D19" i="4"/>
  <c r="AO34" i="1" l="1"/>
  <c r="I34" i="1"/>
  <c r="H34" i="1"/>
  <c r="G34" i="1"/>
  <c r="F34" i="1"/>
  <c r="E34" i="1"/>
  <c r="D34" i="1"/>
  <c r="AN27" i="1" l="1"/>
  <c r="AI34" i="1" l="1"/>
  <c r="AI36" i="1" s="1"/>
  <c r="AJ34" i="1"/>
  <c r="AJ36" i="1" s="1"/>
  <c r="AK34" i="1"/>
  <c r="AK36" i="1" s="1"/>
  <c r="AL34" i="1"/>
  <c r="AL36" i="1" s="1"/>
  <c r="E36" i="1"/>
  <c r="F36" i="1"/>
  <c r="G36" i="1"/>
  <c r="H36" i="1"/>
  <c r="I36" i="1"/>
  <c r="J34" i="1"/>
  <c r="J36" i="1" s="1"/>
  <c r="K34" i="1"/>
  <c r="K36" i="1" s="1"/>
  <c r="L34" i="1"/>
  <c r="M34" i="1"/>
  <c r="M36" i="1" s="1"/>
  <c r="O34" i="1"/>
  <c r="O36" i="1" s="1"/>
  <c r="P34" i="1"/>
  <c r="P36" i="1" s="1"/>
  <c r="Q34" i="1"/>
  <c r="Q36" i="1" s="1"/>
  <c r="R34" i="1"/>
  <c r="R36" i="1" s="1"/>
  <c r="T34" i="1"/>
  <c r="U34" i="1"/>
  <c r="U36" i="1" s="1"/>
  <c r="V34" i="1"/>
  <c r="V36" i="1" s="1"/>
  <c r="W34" i="1"/>
  <c r="W36" i="1" s="1"/>
  <c r="X34" i="1"/>
  <c r="X36" i="1" s="1"/>
  <c r="Y34" i="1"/>
  <c r="Y36" i="1" s="1"/>
  <c r="Z34" i="1"/>
  <c r="Z36" i="1" s="1"/>
  <c r="AA34" i="1"/>
  <c r="AA36" i="1" s="1"/>
  <c r="AC34" i="1"/>
  <c r="AD34" i="1"/>
  <c r="AD36" i="1" s="1"/>
  <c r="AE34" i="1"/>
  <c r="AE36" i="1" s="1"/>
  <c r="AF34" i="1"/>
  <c r="AF36" i="1" s="1"/>
  <c r="AG34" i="1"/>
  <c r="AG36" i="1" s="1"/>
  <c r="D36" i="1"/>
  <c r="AC36" i="1" l="1"/>
  <c r="T36" i="1"/>
  <c r="L36" i="1"/>
  <c r="AN28" i="1"/>
  <c r="AN22" i="1"/>
  <c r="AN24" i="1"/>
  <c r="AN25" i="1"/>
  <c r="AN26" i="1"/>
  <c r="AN20" i="1"/>
  <c r="AN32" i="1"/>
  <c r="AN33" i="1"/>
  <c r="AN35" i="1"/>
  <c r="AN12" i="1"/>
  <c r="AN14" i="1"/>
  <c r="AN19" i="1"/>
  <c r="AN29" i="1"/>
  <c r="AN31" i="1"/>
  <c r="AN11" i="1"/>
  <c r="AN34" i="1" l="1"/>
  <c r="AN36" i="1" s="1"/>
</calcChain>
</file>

<file path=xl/sharedStrings.xml><?xml version="1.0" encoding="utf-8"?>
<sst xmlns="http://schemas.openxmlformats.org/spreadsheetml/2006/main" count="239" uniqueCount="121">
  <si>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</si>
  <si>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</si>
  <si>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</si>
  <si>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</si>
  <si>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</si>
  <si>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</si>
  <si>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</si>
  <si>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</si>
  <si>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</si>
  <si>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</si>
  <si>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Język obcy</t>
  </si>
  <si>
    <t>Przedmiot ogólnouczelniany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</si>
  <si>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</si>
  <si>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</si>
  <si>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</si>
  <si>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</si>
  <si>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</si>
  <si>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</si>
  <si>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Praktyka zawodowa</t>
  </si>
  <si>
    <t>Ogółem:</t>
  </si>
  <si>
    <t>…………………………………….</t>
  </si>
  <si>
    <t>Dziekan Kolegium</t>
  </si>
  <si>
    <t>………………………………………………………</t>
  </si>
  <si>
    <t>Stwierdza się zgodnośc z programem studiów</t>
  </si>
  <si>
    <t>podpis pracownika dziekantu</t>
  </si>
  <si>
    <t>Razem przedmioty:</t>
  </si>
  <si>
    <t>wykłady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</si>
  <si>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</si>
  <si>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</si>
  <si>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</si>
  <si>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</si>
  <si>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lektoraty j. obcych</t>
  </si>
  <si>
    <t>ćwiczenia</t>
  </si>
  <si>
    <t>zajęcia warsztatowe</t>
  </si>
  <si>
    <t xml:space="preserve">konwensatorium </t>
  </si>
  <si>
    <t xml:space="preserve">seminarium </t>
  </si>
  <si>
    <t>Kierunek PRACA SOCJALNA Poziom studiów II STOPNIA Profil OGÓLNOAKADEMICKI Forma studiów STACJONARNE</t>
  </si>
  <si>
    <t>P2S[1-2]O_01</t>
  </si>
  <si>
    <t>Z/O</t>
  </si>
  <si>
    <t>E</t>
  </si>
  <si>
    <t>Z</t>
  </si>
  <si>
    <t>Filozofia społeczna [bn]</t>
  </si>
  <si>
    <t>Psychopatologia ogólna [bn]</t>
  </si>
  <si>
    <t>Praca socjalna i jej nowe kierunki [bn]</t>
  </si>
  <si>
    <t>Metody i techniki badań wykorzystywane w pomocy społecznej [bn]</t>
  </si>
  <si>
    <t>Metodyka pracy socjalnej – geneza i rozwój [bn]</t>
  </si>
  <si>
    <t>Dylematy etyczne w pracy socjalnej [bn]</t>
  </si>
  <si>
    <t>Poradnictwo rodzinne i diagnoza problemowa rodziny[bn]</t>
  </si>
  <si>
    <t>Mediacje i negocjacje w pomocy społecznej [bn]</t>
  </si>
  <si>
    <t>Organizacja i zarządzanie w strukturach pomocy społecznej [bn]</t>
  </si>
  <si>
    <t>Pracownik socjalny w systemie przeciwdziałania przemocy w rodzinie [bn]</t>
  </si>
  <si>
    <t>Socjologiczne aspekty starości i starzenia [bn]</t>
  </si>
  <si>
    <t xml:space="preserve">Superwizja w działaniach instytucji pomocy społecznej </t>
  </si>
  <si>
    <t>P2S[1-4]O_01</t>
  </si>
  <si>
    <t>P2S[4]F_01-09</t>
  </si>
  <si>
    <t>P2S[2]O_08</t>
  </si>
  <si>
    <t>konwersatoria</t>
  </si>
  <si>
    <t>Przedmioty specjalnościowe</t>
  </si>
  <si>
    <t>Kierunek: Praca socjalna,  Poziom studiów: II stopień  Profil: ogólnoakademicki,  Forma studiów: stacjonarne</t>
  </si>
  <si>
    <t>Realizacja od roku akademickiego 2024/2025</t>
  </si>
  <si>
    <t>S2S[3]ZUS_01</t>
  </si>
  <si>
    <t>S2S[3]ZUS_02</t>
  </si>
  <si>
    <t xml:space="preserve">Prawne aspekty usług społecznych </t>
  </si>
  <si>
    <t>S2S[3]ZUS_03</t>
  </si>
  <si>
    <t>S2S[3]ZUS_04</t>
  </si>
  <si>
    <t xml:space="preserve">Fundraising pomocy społecznej </t>
  </si>
  <si>
    <t>S2S[3]MWP_01</t>
  </si>
  <si>
    <t>S2S[3]MWP_02</t>
  </si>
  <si>
    <t>S2S[3]MWP_03</t>
  </si>
  <si>
    <t>Projekt socjalny w praktyce pomocy społecznej [bn]</t>
  </si>
  <si>
    <t>Prawne aspekty wsparcia psychicznego</t>
  </si>
  <si>
    <t xml:space="preserve">Wybrane zagadnienia prawne w pomocy społecznej </t>
  </si>
  <si>
    <t>Podstawowe modele terapii uzależnień [bn]</t>
  </si>
  <si>
    <t>Strategie pracy terapeutycznej [bn]</t>
  </si>
  <si>
    <t>Diagnozowanie potrzeb i potencjału oraz rozwijania usług społecznych [bn]</t>
  </si>
  <si>
    <t>Animowanie i organizowanie społeczności lokalnej [bn]</t>
  </si>
  <si>
    <t>Manager usług społecznych [bn]</t>
  </si>
  <si>
    <t xml:space="preserve">Stres i wypalenie zawodowe pracowników socjalnych </t>
  </si>
  <si>
    <t>Terapia skoncentrowana na rozwiązaniach  [bn]</t>
  </si>
  <si>
    <t xml:space="preserve">Asysta w zakresie wsparcia psychicznego </t>
  </si>
  <si>
    <t xml:space="preserve">Kryzys psychiczny a praca socjalna [bn] </t>
  </si>
  <si>
    <t>P2S[1]K_01</t>
  </si>
  <si>
    <t>P2S[2]K_02</t>
  </si>
  <si>
    <t>P2S[1]K_03</t>
  </si>
  <si>
    <t>P2S[1]K_04</t>
  </si>
  <si>
    <t>P2S[1]K_05</t>
  </si>
  <si>
    <t>P2S[2]K_06</t>
  </si>
  <si>
    <t>P2S[1]K_07</t>
  </si>
  <si>
    <t>P2S[2]K_08</t>
  </si>
  <si>
    <t>P2S[2]K_09</t>
  </si>
  <si>
    <t>P2S[2]K_10</t>
  </si>
  <si>
    <t>P2S[2]K_11</t>
  </si>
  <si>
    <t>P2S[2]K_12</t>
  </si>
  <si>
    <t>P2S[4]K_13</t>
  </si>
  <si>
    <t>S2S[4]ZUS_05</t>
  </si>
  <si>
    <t>S2S[4]ZUS_06</t>
  </si>
  <si>
    <t>S2S[4]ZUS_07</t>
  </si>
  <si>
    <t>S2S[4]ZUS_08</t>
  </si>
  <si>
    <t>S2S[4]MWP_05</t>
  </si>
  <si>
    <t>S2S[4]MWP_06</t>
  </si>
  <si>
    <r>
      <t xml:space="preserve">specjalność / ścieżka kształcenia: </t>
    </r>
    <r>
      <rPr>
        <b/>
        <sz val="11"/>
        <color rgb="FFFF0000"/>
        <rFont val="Calibri"/>
        <family val="2"/>
        <scheme val="minor"/>
      </rPr>
      <t xml:space="preserve">Zarządzanie usługami społecznymi </t>
    </r>
  </si>
  <si>
    <r>
      <t>specjalność / ścieżka kształcenia:</t>
    </r>
    <r>
      <rPr>
        <sz val="11"/>
        <color rgb="FF00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 xml:space="preserve">Manager wsparcia psychicznego  </t>
    </r>
  </si>
  <si>
    <t xml:space="preserve">Planowanie procesu deinstytucjonalizacji </t>
  </si>
  <si>
    <t xml:space="preserve">Planowanie i koordynowanie usług społecznych </t>
  </si>
  <si>
    <t>S2S[3]MWP_04</t>
  </si>
  <si>
    <t>S2S[4]MWP_07</t>
  </si>
  <si>
    <t xml:space="preserve">Realizacja i formy zajęć dla osób  z zaburzeniami psychicznymi </t>
  </si>
  <si>
    <t>Specjalistyczne usługi opiekuńcze w środowisku zamieszkania</t>
  </si>
  <si>
    <t>P2S[3]F_01-10</t>
  </si>
  <si>
    <t>W: E;                 Ćw: Z/O</t>
  </si>
  <si>
    <t>Przedmioty  do wyboru</t>
  </si>
  <si>
    <t xml:space="preserve">Szkolenie BHP - 4 godz. </t>
  </si>
  <si>
    <t>Szkolenie biblioteczne w formie e-learningu w I semestrze</t>
  </si>
  <si>
    <t>P2S[1]P_01</t>
  </si>
  <si>
    <t>P2S[1]P_02</t>
  </si>
  <si>
    <r>
      <t>Alternatywne metody rozwiązywania sporów (ADR)</t>
    </r>
    <r>
      <rPr>
        <sz val="11"/>
        <rFont val="Calibri"/>
        <family val="2"/>
        <charset val="238"/>
        <scheme val="minor"/>
      </rPr>
      <t xml:space="preserve"> [bn]  </t>
    </r>
  </si>
  <si>
    <t>S2S[4]MWP_08</t>
  </si>
  <si>
    <t>Seminarium magisterskie [bn]</t>
  </si>
  <si>
    <r>
      <rPr>
        <b/>
        <sz val="11"/>
        <rFont val="Calibri"/>
        <family val="2"/>
        <scheme val="minor"/>
      </rPr>
      <t>Przedmioty fakultatywne (wybór 2 przedmiotów, każdy w wymiarze 30 godzin i 3 pkt. ECTS)</t>
    </r>
    <r>
      <rPr>
        <sz val="11"/>
        <rFont val="Calibri"/>
        <family val="2"/>
        <scheme val="minor"/>
      </rPr>
      <t xml:space="preserve">:                                                                                                 
1. Interwencja kryzysowa w pracy z rodziną
2. Dialog Motywujący  w teorii i praktyce pracy socjalnej                                                                                         3.  Praca socjalna w organizacjach pozarządowych     
4. System wsparcia dzieci i młodzieży w środowisku lokalnym
5. Wybrane problemy niedostosowania społecznego dzieci i młodzieży w aspekcie terapeutycznym                                                                                                                                                             6.  Asystentura rodziny 
7. Key problems of contemporary family
8. Rodzina jako podmiot pracy socjalnej (podejście systemowe)                                                                9. Statystyka społeczna - źródła danych i metody analizy w pracy socjalnej
10. Podstawy przeciwdziałania dyskryminacji 
</t>
    </r>
  </si>
  <si>
    <r>
      <rPr>
        <b/>
        <sz val="11"/>
        <rFont val="Calibri"/>
        <family val="2"/>
        <scheme val="minor"/>
      </rPr>
      <t>Przedmioty fakultatywne (wybór 2 przedmiotów, każdy w wymiarze 30 godzin i 3 pkt. ECTS)</t>
    </r>
    <r>
      <rPr>
        <sz val="11"/>
        <rFont val="Calibri"/>
        <family val="2"/>
        <scheme val="minor"/>
      </rPr>
      <t xml:space="preserve">:                                                                                                                       
1. Techniki autoprezentacji w pracy socjalnej                                                                                                  2.Trening umiejętności społecznych w rehabilitacji zaburzeń psychicznych
3. Programy wsparcia dla osób z niepełnosprawnoscią intelektualną i zaburzeniami psychicznymi
4. Adaptacja i rehabilitacja społeczna osób starszych oraz z niepełnosprawnościami w DPS
5. Język migowy - kurs zaawansowany
6. Comparative social policies
7.Public relations w instytucjach  pomocy i integracji społecznej                                                                            
8. Praca socjalna skoncentrowana na rozwiązaniach (PSSR) 
9. Ewaluacja projektu socjalnego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</si>
  <si>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Ustalono na posiedzeniu Rady Dydaktycznej KNS w dniu 4 marca 2024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</si>
</sst>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7">
    <xf numFmtId="0" fontId="0" fillId="0" borderId="0" xfId="0"/>
    <xf numFmtId="0" fontId="10" fillId="2" borderId="31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53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9" fillId="0" borderId="55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1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53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6" fillId="0" borderId="17" xfId="0" applyFont="1" applyBorder="1" applyAlignment="1">
      <alignment horizontal="center" vertical="center" textRotation="90" wrapText="1"/>
    </xf>
    <xf numFmtId="0" fontId="16" fillId="0" borderId="5" xfId="0" applyFont="1" applyBorder="1" applyAlignment="1">
      <alignment horizontal="center" vertical="center" textRotation="90" wrapText="1"/>
    </xf>
    <xf numFmtId="0" fontId="16" fillId="0" borderId="18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11" fillId="2" borderId="0" xfId="0" applyFont="1" applyFill="1" applyAlignment="1">
      <alignment horizontal="left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3" fillId="0" borderId="53" xfId="0" applyFont="1" applyBorder="1" applyAlignment="1">
      <alignment horizontal="left" vertical="center"/>
    </xf>
    <xf numFmtId="0" fontId="7" fillId="0" borderId="45" xfId="0" applyFont="1" applyBorder="1"/>
    <xf numFmtId="0" fontId="7" fillId="0" borderId="22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36" xfId="0" applyFont="1" applyBorder="1"/>
    <xf numFmtId="0" fontId="7" fillId="0" borderId="13" xfId="0" applyFont="1" applyBorder="1"/>
    <xf numFmtId="0" fontId="7" fillId="3" borderId="18" xfId="0" applyFont="1" applyFill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0" fontId="7" fillId="0" borderId="71" xfId="0" applyFont="1" applyBorder="1" applyAlignment="1">
      <alignment horizontal="left" vertical="center" wrapText="1"/>
    </xf>
    <xf numFmtId="0" fontId="7" fillId="0" borderId="7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textRotation="90" wrapText="1"/>
    </xf>
    <xf numFmtId="0" fontId="16" fillId="0" borderId="6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0" fillId="0" borderId="49" xfId="0" applyBorder="1"/>
    <xf numFmtId="0" fontId="16" fillId="0" borderId="71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7" fillId="0" borderId="46" xfId="0" applyFont="1" applyBorder="1"/>
    <xf numFmtId="0" fontId="11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5" xfId="0" applyFont="1" applyBorder="1"/>
    <xf numFmtId="0" fontId="7" fillId="0" borderId="11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45" xfId="0" applyFont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7" fillId="0" borderId="50" xfId="0" applyFont="1" applyBorder="1" applyAlignment="1">
      <alignment vertical="top" wrapText="1"/>
    </xf>
    <xf numFmtId="0" fontId="7" fillId="0" borderId="47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39" xfId="0" applyFont="1" applyBorder="1" applyAlignment="1">
      <alignment vertical="top" wrapText="1"/>
    </xf>
    <xf numFmtId="0" fontId="7" fillId="0" borderId="42" xfId="0" applyFont="1" applyBorder="1" applyAlignment="1">
      <alignment vertical="top" wrapText="1"/>
    </xf>
    <xf numFmtId="0" fontId="7" fillId="0" borderId="30" xfId="0" applyFont="1" applyBorder="1" applyAlignment="1">
      <alignment vertical="center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9" fillId="0" borderId="1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textRotation="90" wrapText="1"/>
    </xf>
    <xf numFmtId="0" fontId="9" fillId="0" borderId="34" xfId="0" applyFont="1" applyBorder="1" applyAlignment="1">
      <alignment horizontal="center" vertical="center" textRotation="90" wrapText="1"/>
    </xf>
    <xf numFmtId="0" fontId="9" fillId="0" borderId="63" xfId="0" applyFont="1" applyBorder="1" applyAlignment="1">
      <alignment horizontal="center" vertical="center" textRotation="90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textRotation="90" wrapText="1"/>
    </xf>
    <xf numFmtId="0" fontId="7" fillId="0" borderId="28" xfId="0" applyFont="1" applyBorder="1" applyAlignment="1">
      <alignment horizontal="center" vertical="center" textRotation="90" wrapText="1"/>
    </xf>
    <xf numFmtId="0" fontId="7" fillId="0" borderId="65" xfId="0" applyFont="1" applyBorder="1" applyAlignment="1">
      <alignment horizontal="center" vertical="center" textRotation="90" wrapText="1"/>
    </xf>
    <xf numFmtId="0" fontId="9" fillId="0" borderId="2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left" vertical="center" wrapText="1" indent="19"/>
    </xf>
    <xf numFmtId="0" fontId="9" fillId="0" borderId="7" xfId="0" applyFont="1" applyBorder="1" applyAlignment="1">
      <alignment horizontal="left" vertical="center" wrapText="1" indent="19"/>
    </xf>
    <xf numFmtId="0" fontId="9" fillId="0" borderId="3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 textRotation="90" wrapText="1"/>
    </xf>
    <xf numFmtId="0" fontId="7" fillId="0" borderId="64" xfId="0" applyFont="1" applyBorder="1" applyAlignment="1">
      <alignment horizontal="center" vertical="center" textRotation="90" wrapText="1"/>
    </xf>
    <xf numFmtId="0" fontId="11" fillId="2" borderId="19" xfId="0" applyFont="1" applyFill="1" applyBorder="1" applyAlignment="1">
      <alignment horizontal="left" vertical="center"/>
    </xf>
    <xf numFmtId="0" fontId="15" fillId="0" borderId="5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textRotation="90" wrapText="1"/>
    </xf>
    <xf numFmtId="0" fontId="15" fillId="0" borderId="34" xfId="0" applyFont="1" applyBorder="1" applyAlignment="1">
      <alignment horizontal="center" vertical="center" textRotation="90" wrapText="1"/>
    </xf>
    <xf numFmtId="0" fontId="15" fillId="0" borderId="63" xfId="0" applyFont="1" applyBorder="1" applyAlignment="1">
      <alignment horizontal="center" vertical="center" textRotation="90" wrapText="1"/>
    </xf>
    <xf numFmtId="0" fontId="16" fillId="0" borderId="42" xfId="0" applyFont="1" applyBorder="1" applyAlignment="1">
      <alignment horizontal="center" vertical="center" textRotation="90" wrapText="1"/>
    </xf>
    <xf numFmtId="0" fontId="16" fillId="0" borderId="28" xfId="0" applyFont="1" applyBorder="1" applyAlignment="1">
      <alignment horizontal="center" vertical="center" textRotation="90" wrapText="1"/>
    </xf>
    <xf numFmtId="0" fontId="16" fillId="0" borderId="65" xfId="0" applyFont="1" applyBorder="1" applyAlignment="1">
      <alignment horizontal="center" vertical="center" textRotation="90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textRotation="90" wrapText="1"/>
    </xf>
    <xf numFmtId="0" fontId="16" fillId="0" borderId="27" xfId="0" applyFont="1" applyBorder="1" applyAlignment="1">
      <alignment horizontal="center" vertical="center" textRotation="90" wrapText="1"/>
    </xf>
    <xf numFmtId="0" fontId="16" fillId="0" borderId="64" xfId="0" applyFont="1" applyBorder="1" applyAlignment="1">
      <alignment horizontal="center" vertical="center" textRotation="90" wrapText="1"/>
    </xf>
    <xf numFmtId="0" fontId="5" fillId="0" borderId="19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"/>
  <sheetViews>
    <sheetView zoomScale="70" zoomScaleNormal="70" zoomScalePageLayoutView="25" workbookViewId="0">
      <pane xSplit="3" ySplit="10" topLeftCell="D35" activePane="bottomRight" state="frozen"/>
      <selection pane="topRight" activeCell="D1" sqref="D1"/>
      <selection pane="bottomLeft" activeCell="A14" sqref="A14"/>
      <selection pane="bottomRight" activeCell="B41" sqref="B41:R48"/>
    </sheetView>
  </sheetViews>
  <sheetFormatPr defaultColWidth="9.140625" defaultRowHeight="12.75" x14ac:dyDescent="0.25"/>
  <cols>
    <col min="1" max="1" width="4.140625" style="11" customWidth="1"/>
    <col min="2" max="2" width="13" style="11" customWidth="1"/>
    <col min="3" max="3" width="72" style="34" customWidth="1"/>
    <col min="4" max="4" width="8.85546875" style="11" customWidth="1"/>
    <col min="5" max="5" width="4.140625" style="11" customWidth="1"/>
    <col min="6" max="6" width="3.140625" style="11" customWidth="1"/>
    <col min="7" max="7" width="5.5703125" style="11" customWidth="1"/>
    <col min="8" max="8" width="4.5703125" style="11" customWidth="1"/>
    <col min="9" max="9" width="4.85546875" style="11" customWidth="1"/>
    <col min="10" max="10" width="4.7109375" style="11" customWidth="1"/>
    <col min="11" max="11" width="3.140625" style="11" customWidth="1"/>
    <col min="12" max="12" width="6.7109375" style="11" customWidth="1"/>
    <col min="13" max="13" width="3.140625" style="11" customWidth="1"/>
    <col min="14" max="14" width="5.85546875" style="11" customWidth="1"/>
    <col min="15" max="15" width="5.140625" style="11" customWidth="1"/>
    <col min="16" max="16" width="3.85546875" style="11" customWidth="1"/>
    <col min="17" max="18" width="3.140625" style="11" customWidth="1"/>
    <col min="19" max="19" width="9.140625" style="11" customWidth="1"/>
    <col min="20" max="20" width="6.28515625" style="11" customWidth="1"/>
    <col min="21" max="21" width="3.5703125" style="11" customWidth="1"/>
    <col min="22" max="27" width="3.140625" style="11" customWidth="1"/>
    <col min="28" max="28" width="9.5703125" style="11" customWidth="1"/>
    <col min="29" max="29" width="4.5703125" style="11" customWidth="1"/>
    <col min="30" max="33" width="3.140625" style="11" customWidth="1"/>
    <col min="34" max="35" width="4.7109375" style="11" customWidth="1"/>
    <col min="36" max="36" width="4.5703125" style="11" customWidth="1"/>
    <col min="37" max="38" width="3.140625" style="11" customWidth="1"/>
    <col min="39" max="39" width="4.42578125" style="11" customWidth="1"/>
    <col min="40" max="40" width="7.28515625" style="11" customWidth="1"/>
    <col min="41" max="41" width="7.28515625" style="35" customWidth="1"/>
    <col min="42" max="16384" width="9.140625" style="11"/>
  </cols>
  <sheetData>
    <row r="1" spans="1:41" x14ac:dyDescent="0.25">
      <c r="A1" s="83" t="s">
        <v>15</v>
      </c>
      <c r="B1" s="8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6"/>
    </row>
    <row r="2" spans="1:41" ht="15" x14ac:dyDescent="0.25">
      <c r="A2" s="87" t="s">
        <v>36</v>
      </c>
      <c r="B2" s="88"/>
      <c r="C2" s="8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89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90"/>
    </row>
    <row r="3" spans="1:41" x14ac:dyDescent="0.25">
      <c r="A3" s="87" t="s">
        <v>59</v>
      </c>
      <c r="B3" s="88"/>
      <c r="C3" s="8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90"/>
    </row>
    <row r="4" spans="1:41" ht="13.5" thickBot="1" x14ac:dyDescent="0.3">
      <c r="A4" s="91"/>
      <c r="B4" s="12"/>
      <c r="C4" s="12"/>
      <c r="AO4" s="90"/>
    </row>
    <row r="5" spans="1:41" s="10" customFormat="1" ht="36.75" customHeight="1" x14ac:dyDescent="0.25">
      <c r="A5" s="189" t="s">
        <v>13</v>
      </c>
      <c r="B5" s="195" t="s">
        <v>0</v>
      </c>
      <c r="C5" s="192" t="s">
        <v>1</v>
      </c>
      <c r="D5" s="189" t="s">
        <v>12</v>
      </c>
      <c r="E5" s="198"/>
      <c r="F5" s="198"/>
      <c r="G5" s="198"/>
      <c r="H5" s="198"/>
      <c r="I5" s="198"/>
      <c r="J5" s="198"/>
      <c r="K5" s="192"/>
      <c r="L5" s="189" t="s">
        <v>2</v>
      </c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2"/>
      <c r="AC5" s="189" t="s">
        <v>7</v>
      </c>
      <c r="AD5" s="198"/>
      <c r="AE5" s="198"/>
      <c r="AF5" s="198"/>
      <c r="AG5" s="198"/>
      <c r="AH5" s="198"/>
      <c r="AI5" s="198"/>
      <c r="AJ5" s="198"/>
      <c r="AK5" s="198"/>
      <c r="AL5" s="198"/>
      <c r="AM5" s="192"/>
      <c r="AN5" s="200" t="s">
        <v>30</v>
      </c>
      <c r="AO5" s="186" t="s">
        <v>27</v>
      </c>
    </row>
    <row r="6" spans="1:41" s="10" customFormat="1" ht="0.6" customHeight="1" x14ac:dyDescent="0.25">
      <c r="A6" s="190"/>
      <c r="B6" s="196"/>
      <c r="C6" s="193"/>
      <c r="D6" s="190"/>
      <c r="E6" s="199"/>
      <c r="F6" s="199"/>
      <c r="G6" s="199"/>
      <c r="H6" s="199"/>
      <c r="I6" s="199"/>
      <c r="J6" s="199"/>
      <c r="K6" s="193"/>
      <c r="L6" s="190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3"/>
      <c r="AC6" s="190"/>
      <c r="AD6" s="199"/>
      <c r="AE6" s="199"/>
      <c r="AF6" s="199"/>
      <c r="AG6" s="199"/>
      <c r="AH6" s="199"/>
      <c r="AI6" s="199"/>
      <c r="AJ6" s="199"/>
      <c r="AK6" s="199"/>
      <c r="AL6" s="199"/>
      <c r="AM6" s="193"/>
      <c r="AN6" s="201"/>
      <c r="AO6" s="187"/>
    </row>
    <row r="7" spans="1:41" s="10" customFormat="1" ht="15.6" customHeight="1" x14ac:dyDescent="0.25">
      <c r="A7" s="190"/>
      <c r="B7" s="196"/>
      <c r="C7" s="193"/>
      <c r="D7" s="190"/>
      <c r="E7" s="199"/>
      <c r="F7" s="199"/>
      <c r="G7" s="199"/>
      <c r="H7" s="199"/>
      <c r="I7" s="199"/>
      <c r="J7" s="199"/>
      <c r="K7" s="193"/>
      <c r="L7" s="190" t="s">
        <v>4</v>
      </c>
      <c r="M7" s="199"/>
      <c r="N7" s="199"/>
      <c r="O7" s="199"/>
      <c r="P7" s="199"/>
      <c r="Q7" s="199"/>
      <c r="R7" s="199"/>
      <c r="S7" s="199"/>
      <c r="T7" s="199" t="s">
        <v>6</v>
      </c>
      <c r="U7" s="199"/>
      <c r="V7" s="199"/>
      <c r="W7" s="199"/>
      <c r="X7" s="199"/>
      <c r="Y7" s="199"/>
      <c r="Z7" s="199"/>
      <c r="AA7" s="199"/>
      <c r="AB7" s="193"/>
      <c r="AC7" s="190" t="s">
        <v>8</v>
      </c>
      <c r="AD7" s="199"/>
      <c r="AE7" s="199"/>
      <c r="AF7" s="199"/>
      <c r="AG7" s="199"/>
      <c r="AH7" s="199"/>
      <c r="AI7" s="199" t="s">
        <v>9</v>
      </c>
      <c r="AJ7" s="199"/>
      <c r="AK7" s="199"/>
      <c r="AL7" s="199"/>
      <c r="AM7" s="193"/>
      <c r="AN7" s="201"/>
      <c r="AO7" s="187"/>
    </row>
    <row r="8" spans="1:41" s="10" customFormat="1" ht="9" customHeight="1" x14ac:dyDescent="0.25">
      <c r="A8" s="190"/>
      <c r="B8" s="196"/>
      <c r="C8" s="193"/>
      <c r="D8" s="190"/>
      <c r="E8" s="199"/>
      <c r="F8" s="199"/>
      <c r="G8" s="199"/>
      <c r="H8" s="199"/>
      <c r="I8" s="199"/>
      <c r="J8" s="199"/>
      <c r="K8" s="193"/>
      <c r="L8" s="190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3"/>
      <c r="AC8" s="190"/>
      <c r="AD8" s="199"/>
      <c r="AE8" s="199"/>
      <c r="AF8" s="199"/>
      <c r="AG8" s="199"/>
      <c r="AH8" s="199"/>
      <c r="AI8" s="199"/>
      <c r="AJ8" s="199"/>
      <c r="AK8" s="199"/>
      <c r="AL8" s="199"/>
      <c r="AM8" s="193"/>
      <c r="AN8" s="201"/>
      <c r="AO8" s="187"/>
    </row>
    <row r="9" spans="1:41" s="10" customFormat="1" ht="93" customHeight="1" thickBot="1" x14ac:dyDescent="0.3">
      <c r="A9" s="191"/>
      <c r="B9" s="197"/>
      <c r="C9" s="194"/>
      <c r="D9" s="76" t="s">
        <v>3</v>
      </c>
      <c r="E9" s="13" t="s">
        <v>26</v>
      </c>
      <c r="F9" s="14" t="s">
        <v>32</v>
      </c>
      <c r="G9" s="14" t="s">
        <v>33</v>
      </c>
      <c r="H9" s="14" t="s">
        <v>34</v>
      </c>
      <c r="I9" s="14" t="s">
        <v>35</v>
      </c>
      <c r="J9" s="14" t="s">
        <v>31</v>
      </c>
      <c r="K9" s="75" t="s">
        <v>28</v>
      </c>
      <c r="L9" s="13" t="s">
        <v>26</v>
      </c>
      <c r="M9" s="14" t="s">
        <v>32</v>
      </c>
      <c r="N9" s="14" t="s">
        <v>33</v>
      </c>
      <c r="O9" s="14" t="s">
        <v>34</v>
      </c>
      <c r="P9" s="14" t="s">
        <v>35</v>
      </c>
      <c r="Q9" s="14" t="s">
        <v>31</v>
      </c>
      <c r="R9" s="14" t="s">
        <v>5</v>
      </c>
      <c r="S9" s="14" t="s">
        <v>29</v>
      </c>
      <c r="T9" s="13" t="s">
        <v>26</v>
      </c>
      <c r="U9" s="14" t="s">
        <v>32</v>
      </c>
      <c r="V9" s="14" t="s">
        <v>33</v>
      </c>
      <c r="W9" s="14" t="s">
        <v>34</v>
      </c>
      <c r="X9" s="14" t="s">
        <v>35</v>
      </c>
      <c r="Y9" s="14" t="s">
        <v>31</v>
      </c>
      <c r="Z9" s="14" t="s">
        <v>28</v>
      </c>
      <c r="AA9" s="14" t="s">
        <v>5</v>
      </c>
      <c r="AB9" s="14" t="s">
        <v>29</v>
      </c>
      <c r="AC9" s="13" t="s">
        <v>26</v>
      </c>
      <c r="AD9" s="14" t="s">
        <v>34</v>
      </c>
      <c r="AE9" s="14" t="s">
        <v>35</v>
      </c>
      <c r="AF9" s="14" t="s">
        <v>28</v>
      </c>
      <c r="AG9" s="14" t="s">
        <v>5</v>
      </c>
      <c r="AH9" s="14" t="s">
        <v>29</v>
      </c>
      <c r="AI9" s="14" t="s">
        <v>33</v>
      </c>
      <c r="AJ9" s="14" t="s">
        <v>34</v>
      </c>
      <c r="AK9" s="14" t="s">
        <v>35</v>
      </c>
      <c r="AL9" s="14" t="s">
        <v>5</v>
      </c>
      <c r="AM9" s="14" t="s">
        <v>29</v>
      </c>
      <c r="AN9" s="202"/>
      <c r="AO9" s="188"/>
    </row>
    <row r="10" spans="1:41" ht="54.75" customHeight="1" thickBot="1" x14ac:dyDescent="0.3">
      <c r="A10" s="210" t="s">
        <v>16</v>
      </c>
      <c r="B10" s="211"/>
      <c r="C10" s="211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9"/>
    </row>
    <row r="11" spans="1:41" ht="15.75" customHeight="1" thickBot="1" x14ac:dyDescent="0.3">
      <c r="A11" s="117">
        <v>1</v>
      </c>
      <c r="B11" s="172" t="s">
        <v>37</v>
      </c>
      <c r="C11" s="118" t="s">
        <v>10</v>
      </c>
      <c r="D11" s="16">
        <v>60</v>
      </c>
      <c r="E11" s="17"/>
      <c r="F11" s="18"/>
      <c r="G11" s="18"/>
      <c r="H11" s="18"/>
      <c r="I11" s="18"/>
      <c r="J11" s="18">
        <v>60</v>
      </c>
      <c r="K11" s="19"/>
      <c r="L11" s="17"/>
      <c r="M11" s="18"/>
      <c r="N11" s="18"/>
      <c r="O11" s="18"/>
      <c r="P11" s="18"/>
      <c r="Q11" s="18">
        <v>30</v>
      </c>
      <c r="R11" s="18">
        <v>2</v>
      </c>
      <c r="S11" s="19" t="s">
        <v>38</v>
      </c>
      <c r="T11" s="17"/>
      <c r="U11" s="18"/>
      <c r="V11" s="18"/>
      <c r="W11" s="18"/>
      <c r="X11" s="18"/>
      <c r="Y11" s="18">
        <v>30</v>
      </c>
      <c r="Z11" s="18"/>
      <c r="AA11" s="18">
        <v>2</v>
      </c>
      <c r="AB11" s="19" t="s">
        <v>39</v>
      </c>
      <c r="AC11" s="17"/>
      <c r="AD11" s="18"/>
      <c r="AE11" s="18"/>
      <c r="AF11" s="18"/>
      <c r="AG11" s="18"/>
      <c r="AH11" s="19"/>
      <c r="AI11" s="18"/>
      <c r="AJ11" s="18"/>
      <c r="AK11" s="18"/>
      <c r="AL11" s="18"/>
      <c r="AM11" s="19"/>
      <c r="AN11" s="16">
        <f>AL11+AG11+AA11+R11</f>
        <v>4</v>
      </c>
      <c r="AO11" s="20"/>
    </row>
    <row r="12" spans="1:41" ht="15.75" customHeight="1" thickBot="1" x14ac:dyDescent="0.3">
      <c r="A12" s="119">
        <v>2</v>
      </c>
      <c r="B12" s="103"/>
      <c r="C12" s="120" t="s">
        <v>11</v>
      </c>
      <c r="D12" s="93">
        <v>30</v>
      </c>
      <c r="E12" s="102">
        <v>30</v>
      </c>
      <c r="F12" s="103"/>
      <c r="G12" s="103"/>
      <c r="H12" s="103"/>
      <c r="I12" s="103"/>
      <c r="J12" s="103"/>
      <c r="K12" s="104"/>
      <c r="L12" s="102"/>
      <c r="M12" s="103"/>
      <c r="N12" s="103"/>
      <c r="O12" s="103"/>
      <c r="P12" s="103"/>
      <c r="Q12" s="103"/>
      <c r="R12" s="103"/>
      <c r="S12" s="104"/>
      <c r="T12" s="102"/>
      <c r="U12" s="103"/>
      <c r="V12" s="103"/>
      <c r="W12" s="103"/>
      <c r="X12" s="103"/>
      <c r="Y12" s="103"/>
      <c r="Z12" s="103"/>
      <c r="AA12" s="103"/>
      <c r="AB12" s="104"/>
      <c r="AC12" s="102">
        <v>30</v>
      </c>
      <c r="AD12" s="103"/>
      <c r="AE12" s="103"/>
      <c r="AF12" s="103"/>
      <c r="AG12" s="103">
        <v>2</v>
      </c>
      <c r="AH12" s="104" t="s">
        <v>40</v>
      </c>
      <c r="AI12" s="103"/>
      <c r="AJ12" s="103"/>
      <c r="AK12" s="103"/>
      <c r="AL12" s="103"/>
      <c r="AM12" s="104"/>
      <c r="AN12" s="43">
        <f>AL12+AG12+AA12+R12</f>
        <v>2</v>
      </c>
      <c r="AO12" s="105"/>
    </row>
    <row r="13" spans="1:41" ht="15.75" customHeight="1" thickBot="1" x14ac:dyDescent="0.3">
      <c r="A13" s="208" t="s">
        <v>17</v>
      </c>
      <c r="B13" s="209"/>
      <c r="C13" s="209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106"/>
      <c r="AO13" s="26"/>
    </row>
    <row r="14" spans="1:41" ht="15.75" customHeight="1" thickBot="1" x14ac:dyDescent="0.3">
      <c r="A14" s="17">
        <v>1</v>
      </c>
      <c r="B14" s="121" t="s">
        <v>113</v>
      </c>
      <c r="C14" s="173" t="s">
        <v>41</v>
      </c>
      <c r="D14" s="16">
        <v>15</v>
      </c>
      <c r="E14" s="17"/>
      <c r="F14" s="18"/>
      <c r="G14" s="18"/>
      <c r="H14" s="18">
        <v>15</v>
      </c>
      <c r="I14" s="18"/>
      <c r="J14" s="18"/>
      <c r="K14" s="19"/>
      <c r="L14" s="17"/>
      <c r="M14" s="18"/>
      <c r="N14" s="18"/>
      <c r="O14" s="18">
        <v>15</v>
      </c>
      <c r="P14" s="18"/>
      <c r="Q14" s="18"/>
      <c r="R14" s="18">
        <v>3</v>
      </c>
      <c r="S14" s="19" t="s">
        <v>38</v>
      </c>
      <c r="T14" s="17"/>
      <c r="U14" s="18"/>
      <c r="V14" s="18"/>
      <c r="W14" s="18"/>
      <c r="X14" s="18"/>
      <c r="Y14" s="18"/>
      <c r="Z14" s="18"/>
      <c r="AA14" s="18"/>
      <c r="AB14" s="19"/>
      <c r="AC14" s="17"/>
      <c r="AD14" s="18"/>
      <c r="AE14" s="18"/>
      <c r="AF14" s="18"/>
      <c r="AG14" s="18"/>
      <c r="AH14" s="19"/>
      <c r="AI14" s="18"/>
      <c r="AJ14" s="18"/>
      <c r="AK14" s="18"/>
      <c r="AL14" s="18"/>
      <c r="AM14" s="19"/>
      <c r="AN14" s="43">
        <f>AL14+AG14+AA14+R14</f>
        <v>3</v>
      </c>
      <c r="AO14" s="96">
        <v>3</v>
      </c>
    </row>
    <row r="15" spans="1:41" ht="15.75" customHeight="1" thickBot="1" x14ac:dyDescent="0.3">
      <c r="A15" s="102">
        <v>2</v>
      </c>
      <c r="B15" s="169" t="s">
        <v>114</v>
      </c>
      <c r="C15" s="174" t="s">
        <v>42</v>
      </c>
      <c r="D15" s="93">
        <v>15</v>
      </c>
      <c r="E15" s="102"/>
      <c r="F15" s="103"/>
      <c r="G15" s="103"/>
      <c r="H15" s="103">
        <v>15</v>
      </c>
      <c r="I15" s="103"/>
      <c r="J15" s="103"/>
      <c r="K15" s="104"/>
      <c r="L15" s="102"/>
      <c r="M15" s="103"/>
      <c r="N15" s="103"/>
      <c r="O15" s="103">
        <v>15</v>
      </c>
      <c r="P15" s="103"/>
      <c r="Q15" s="103"/>
      <c r="R15" s="103">
        <v>3</v>
      </c>
      <c r="S15" s="104" t="s">
        <v>38</v>
      </c>
      <c r="T15" s="102"/>
      <c r="U15" s="103"/>
      <c r="V15" s="103"/>
      <c r="W15" s="103"/>
      <c r="X15" s="103"/>
      <c r="Y15" s="103"/>
      <c r="Z15" s="103"/>
      <c r="AA15" s="103"/>
      <c r="AB15" s="104"/>
      <c r="AC15" s="102"/>
      <c r="AD15" s="103"/>
      <c r="AE15" s="103"/>
      <c r="AF15" s="103"/>
      <c r="AG15" s="103"/>
      <c r="AH15" s="104"/>
      <c r="AI15" s="103"/>
      <c r="AJ15" s="103"/>
      <c r="AK15" s="103"/>
      <c r="AL15" s="103"/>
      <c r="AM15" s="104"/>
      <c r="AN15" s="43">
        <v>3</v>
      </c>
      <c r="AO15" s="96">
        <v>3</v>
      </c>
    </row>
    <row r="16" spans="1:41" ht="15.75" customHeight="1" thickBot="1" x14ac:dyDescent="0.3">
      <c r="A16" s="208" t="s">
        <v>14</v>
      </c>
      <c r="B16" s="209"/>
      <c r="C16" s="209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106"/>
      <c r="AO16" s="26"/>
    </row>
    <row r="17" spans="1:41" s="27" customFormat="1" ht="28.15" customHeight="1" thickBot="1" x14ac:dyDescent="0.3">
      <c r="A17" s="17">
        <v>1</v>
      </c>
      <c r="B17" s="121" t="s">
        <v>81</v>
      </c>
      <c r="C17" s="175" t="s">
        <v>50</v>
      </c>
      <c r="D17" s="16">
        <v>30</v>
      </c>
      <c r="E17" s="17"/>
      <c r="F17" s="18"/>
      <c r="G17" s="18">
        <v>30</v>
      </c>
      <c r="H17" s="18"/>
      <c r="I17" s="18"/>
      <c r="J17" s="18"/>
      <c r="K17" s="19"/>
      <c r="L17" s="17"/>
      <c r="M17" s="18"/>
      <c r="N17" s="18">
        <v>30</v>
      </c>
      <c r="O17" s="18"/>
      <c r="P17" s="18"/>
      <c r="Q17" s="18"/>
      <c r="R17" s="18">
        <v>3</v>
      </c>
      <c r="S17" s="19" t="s">
        <v>38</v>
      </c>
      <c r="T17" s="107"/>
      <c r="U17" s="18"/>
      <c r="V17" s="18"/>
      <c r="W17" s="18"/>
      <c r="X17" s="18"/>
      <c r="Y17" s="18"/>
      <c r="Z17" s="18"/>
      <c r="AA17" s="18"/>
      <c r="AB17" s="19"/>
      <c r="AC17" s="17"/>
      <c r="AD17" s="18"/>
      <c r="AE17" s="18"/>
      <c r="AF17" s="18"/>
      <c r="AG17" s="18"/>
      <c r="AH17" s="19"/>
      <c r="AI17" s="18"/>
      <c r="AJ17" s="18"/>
      <c r="AK17" s="18"/>
      <c r="AL17" s="18"/>
      <c r="AM17" s="19"/>
      <c r="AN17" s="43">
        <v>3</v>
      </c>
      <c r="AO17" s="96">
        <v>3</v>
      </c>
    </row>
    <row r="18" spans="1:41" s="27" customFormat="1" ht="28.15" customHeight="1" thickBot="1" x14ac:dyDescent="0.3">
      <c r="A18" s="15">
        <v>2</v>
      </c>
      <c r="B18" s="92" t="s">
        <v>82</v>
      </c>
      <c r="C18" s="176" t="s">
        <v>77</v>
      </c>
      <c r="D18" s="22">
        <v>15</v>
      </c>
      <c r="E18" s="15"/>
      <c r="F18" s="21"/>
      <c r="G18" s="21"/>
      <c r="H18" s="21">
        <v>15</v>
      </c>
      <c r="I18" s="21"/>
      <c r="J18" s="21"/>
      <c r="K18" s="23"/>
      <c r="L18" s="15"/>
      <c r="M18" s="21"/>
      <c r="N18" s="21"/>
      <c r="O18" s="21"/>
      <c r="P18" s="21"/>
      <c r="Q18" s="21"/>
      <c r="R18" s="21"/>
      <c r="S18" s="23"/>
      <c r="T18" s="108"/>
      <c r="U18" s="21"/>
      <c r="V18" s="21"/>
      <c r="W18" s="21">
        <v>15</v>
      </c>
      <c r="X18" s="21"/>
      <c r="Y18" s="21"/>
      <c r="Z18" s="21"/>
      <c r="AA18" s="21">
        <v>3</v>
      </c>
      <c r="AB18" s="23" t="s">
        <v>38</v>
      </c>
      <c r="AC18" s="15"/>
      <c r="AD18" s="21"/>
      <c r="AE18" s="21"/>
      <c r="AF18" s="21"/>
      <c r="AG18" s="21"/>
      <c r="AH18" s="23"/>
      <c r="AI18" s="21"/>
      <c r="AJ18" s="21"/>
      <c r="AK18" s="21"/>
      <c r="AL18" s="21"/>
      <c r="AM18" s="23"/>
      <c r="AN18" s="43">
        <v>3</v>
      </c>
      <c r="AO18" s="96"/>
    </row>
    <row r="19" spans="1:41" ht="32.450000000000003" customHeight="1" thickBot="1" x14ac:dyDescent="0.3">
      <c r="A19" s="15">
        <v>3</v>
      </c>
      <c r="B19" s="92" t="s">
        <v>83</v>
      </c>
      <c r="C19" s="176" t="s">
        <v>43</v>
      </c>
      <c r="D19" s="22">
        <v>30</v>
      </c>
      <c r="E19" s="15">
        <v>15</v>
      </c>
      <c r="F19" s="21">
        <v>15</v>
      </c>
      <c r="G19" s="21"/>
      <c r="H19" s="21"/>
      <c r="I19" s="21"/>
      <c r="J19" s="21"/>
      <c r="K19" s="23"/>
      <c r="L19" s="15">
        <v>15</v>
      </c>
      <c r="M19" s="21">
        <v>15</v>
      </c>
      <c r="N19" s="21"/>
      <c r="O19" s="21"/>
      <c r="P19" s="21"/>
      <c r="Q19" s="21"/>
      <c r="R19" s="21">
        <v>4</v>
      </c>
      <c r="S19" s="23" t="s">
        <v>109</v>
      </c>
      <c r="T19" s="108"/>
      <c r="U19" s="21"/>
      <c r="V19" s="21"/>
      <c r="W19" s="21"/>
      <c r="X19" s="21"/>
      <c r="Y19" s="21"/>
      <c r="Z19" s="21"/>
      <c r="AA19" s="21"/>
      <c r="AB19" s="23"/>
      <c r="AC19" s="15"/>
      <c r="AD19" s="21"/>
      <c r="AE19" s="21"/>
      <c r="AF19" s="21"/>
      <c r="AG19" s="21"/>
      <c r="AH19" s="23"/>
      <c r="AI19" s="21"/>
      <c r="AJ19" s="21"/>
      <c r="AK19" s="21"/>
      <c r="AL19" s="21"/>
      <c r="AM19" s="23"/>
      <c r="AN19" s="43">
        <f>AL19+AG19+AA19+R19</f>
        <v>4</v>
      </c>
      <c r="AO19" s="96">
        <v>4</v>
      </c>
    </row>
    <row r="20" spans="1:41" ht="15.75" customHeight="1" thickBot="1" x14ac:dyDescent="0.3">
      <c r="A20" s="15">
        <v>4</v>
      </c>
      <c r="B20" s="177" t="s">
        <v>84</v>
      </c>
      <c r="C20" s="176" t="s">
        <v>71</v>
      </c>
      <c r="D20" s="22">
        <v>30</v>
      </c>
      <c r="E20" s="15"/>
      <c r="F20" s="21"/>
      <c r="G20" s="21"/>
      <c r="H20" s="21">
        <v>30</v>
      </c>
      <c r="I20" s="21"/>
      <c r="J20" s="21"/>
      <c r="K20" s="23"/>
      <c r="L20" s="15"/>
      <c r="M20" s="21"/>
      <c r="N20" s="21"/>
      <c r="O20" s="21">
        <v>30</v>
      </c>
      <c r="P20" s="21"/>
      <c r="Q20" s="21"/>
      <c r="R20" s="21">
        <v>4</v>
      </c>
      <c r="S20" s="23" t="s">
        <v>38</v>
      </c>
      <c r="T20" s="108"/>
      <c r="U20" s="21"/>
      <c r="V20" s="21"/>
      <c r="W20" s="21"/>
      <c r="X20" s="21"/>
      <c r="Y20" s="21"/>
      <c r="Z20" s="21"/>
      <c r="AA20" s="21"/>
      <c r="AB20" s="23"/>
      <c r="AC20" s="15"/>
      <c r="AD20" s="21"/>
      <c r="AE20" s="21"/>
      <c r="AF20" s="21"/>
      <c r="AG20" s="21"/>
      <c r="AH20" s="23"/>
      <c r="AI20" s="21"/>
      <c r="AJ20" s="21"/>
      <c r="AK20" s="21"/>
      <c r="AL20" s="21"/>
      <c r="AM20" s="23"/>
      <c r="AN20" s="43">
        <f>AL20+AG20+AA20+R20</f>
        <v>4</v>
      </c>
      <c r="AO20" s="96"/>
    </row>
    <row r="21" spans="1:41" s="28" customFormat="1" ht="15.75" customHeight="1" thickBot="1" x14ac:dyDescent="0.3">
      <c r="A21" s="15">
        <v>5</v>
      </c>
      <c r="B21" s="177" t="s">
        <v>85</v>
      </c>
      <c r="C21" s="176" t="s">
        <v>44</v>
      </c>
      <c r="D21" s="22">
        <v>45</v>
      </c>
      <c r="E21" s="15"/>
      <c r="F21" s="21"/>
      <c r="G21" s="21"/>
      <c r="H21" s="21">
        <v>45</v>
      </c>
      <c r="I21" s="21"/>
      <c r="J21" s="21"/>
      <c r="K21" s="23"/>
      <c r="L21" s="15"/>
      <c r="M21" s="21"/>
      <c r="N21" s="21"/>
      <c r="O21" s="21">
        <v>45</v>
      </c>
      <c r="P21" s="21"/>
      <c r="Q21" s="21"/>
      <c r="R21" s="21">
        <v>4</v>
      </c>
      <c r="S21" s="23" t="s">
        <v>38</v>
      </c>
      <c r="T21" s="108"/>
      <c r="U21" s="21"/>
      <c r="V21" s="21"/>
      <c r="W21" s="21"/>
      <c r="X21" s="21"/>
      <c r="Y21" s="21"/>
      <c r="Z21" s="21"/>
      <c r="AA21" s="21"/>
      <c r="AB21" s="23"/>
      <c r="AC21" s="15"/>
      <c r="AD21" s="21"/>
      <c r="AE21" s="21"/>
      <c r="AF21" s="21"/>
      <c r="AG21" s="21"/>
      <c r="AH21" s="23"/>
      <c r="AI21" s="21"/>
      <c r="AJ21" s="21"/>
      <c r="AK21" s="21"/>
      <c r="AL21" s="21"/>
      <c r="AM21" s="23"/>
      <c r="AN21" s="43">
        <v>4</v>
      </c>
      <c r="AO21" s="96">
        <v>4</v>
      </c>
    </row>
    <row r="22" spans="1:41" s="27" customFormat="1" ht="29.45" customHeight="1" thickBot="1" x14ac:dyDescent="0.3">
      <c r="A22" s="15">
        <v>6</v>
      </c>
      <c r="B22" s="92" t="s">
        <v>86</v>
      </c>
      <c r="C22" s="122" t="s">
        <v>45</v>
      </c>
      <c r="D22" s="22">
        <v>60</v>
      </c>
      <c r="E22" s="15">
        <v>15</v>
      </c>
      <c r="F22" s="21">
        <v>45</v>
      </c>
      <c r="G22" s="21"/>
      <c r="H22" s="21"/>
      <c r="I22" s="21"/>
      <c r="J22" s="21"/>
      <c r="K22" s="23"/>
      <c r="L22" s="15"/>
      <c r="M22" s="21"/>
      <c r="N22" s="21"/>
      <c r="O22" s="21"/>
      <c r="P22" s="21"/>
      <c r="Q22" s="21"/>
      <c r="R22" s="21"/>
      <c r="S22" s="23"/>
      <c r="T22" s="108">
        <v>15</v>
      </c>
      <c r="U22" s="21">
        <v>45</v>
      </c>
      <c r="V22" s="21"/>
      <c r="W22" s="21"/>
      <c r="X22" s="21"/>
      <c r="Y22" s="21"/>
      <c r="Z22" s="21"/>
      <c r="AA22" s="21">
        <v>5</v>
      </c>
      <c r="AB22" s="23" t="s">
        <v>109</v>
      </c>
      <c r="AC22" s="15"/>
      <c r="AD22" s="21"/>
      <c r="AE22" s="21"/>
      <c r="AF22" s="21"/>
      <c r="AG22" s="21"/>
      <c r="AH22" s="23"/>
      <c r="AI22" s="21"/>
      <c r="AJ22" s="21"/>
      <c r="AK22" s="21"/>
      <c r="AL22" s="21"/>
      <c r="AM22" s="23"/>
      <c r="AN22" s="43">
        <f>AL22+AG22+AA22+R22</f>
        <v>5</v>
      </c>
      <c r="AO22" s="96">
        <v>5</v>
      </c>
    </row>
    <row r="23" spans="1:41" ht="15.75" customHeight="1" thickBot="1" x14ac:dyDescent="0.3">
      <c r="A23" s="15">
        <v>7</v>
      </c>
      <c r="B23" s="92" t="s">
        <v>87</v>
      </c>
      <c r="C23" s="122" t="s">
        <v>46</v>
      </c>
      <c r="D23" s="22">
        <v>15</v>
      </c>
      <c r="E23" s="15"/>
      <c r="F23" s="21"/>
      <c r="G23" s="21"/>
      <c r="H23" s="21">
        <v>15</v>
      </c>
      <c r="I23" s="21"/>
      <c r="J23" s="21"/>
      <c r="K23" s="23"/>
      <c r="L23" s="15"/>
      <c r="M23" s="21"/>
      <c r="N23" s="21"/>
      <c r="O23" s="21">
        <v>15</v>
      </c>
      <c r="P23" s="21"/>
      <c r="Q23" s="21"/>
      <c r="R23" s="21">
        <v>2</v>
      </c>
      <c r="S23" s="110" t="s">
        <v>38</v>
      </c>
      <c r="T23" s="178"/>
      <c r="U23" s="21"/>
      <c r="V23" s="21"/>
      <c r="W23" s="21"/>
      <c r="X23" s="21"/>
      <c r="Y23" s="21"/>
      <c r="Z23" s="21"/>
      <c r="AA23" s="21"/>
      <c r="AB23" s="23"/>
      <c r="AC23" s="15"/>
      <c r="AD23" s="21"/>
      <c r="AE23" s="21"/>
      <c r="AF23" s="21"/>
      <c r="AG23" s="21"/>
      <c r="AH23" s="23"/>
      <c r="AI23" s="21"/>
      <c r="AJ23" s="21"/>
      <c r="AK23" s="21"/>
      <c r="AL23" s="21"/>
      <c r="AM23" s="23"/>
      <c r="AN23" s="43">
        <v>2</v>
      </c>
      <c r="AO23" s="96">
        <v>2</v>
      </c>
    </row>
    <row r="24" spans="1:41" ht="15.75" customHeight="1" thickBot="1" x14ac:dyDescent="0.3">
      <c r="A24" s="15">
        <v>8</v>
      </c>
      <c r="B24" s="177" t="s">
        <v>88</v>
      </c>
      <c r="C24" s="176" t="s">
        <v>47</v>
      </c>
      <c r="D24" s="22">
        <v>20</v>
      </c>
      <c r="E24" s="15"/>
      <c r="F24" s="21"/>
      <c r="G24" s="21"/>
      <c r="H24" s="21">
        <v>20</v>
      </c>
      <c r="I24" s="21"/>
      <c r="J24" s="21"/>
      <c r="K24" s="23"/>
      <c r="L24" s="15"/>
      <c r="M24" s="21"/>
      <c r="N24" s="21"/>
      <c r="O24" s="21"/>
      <c r="P24" s="21"/>
      <c r="Q24" s="21"/>
      <c r="R24" s="21"/>
      <c r="S24" s="23"/>
      <c r="T24" s="108"/>
      <c r="U24" s="21"/>
      <c r="V24" s="21"/>
      <c r="W24" s="21">
        <v>20</v>
      </c>
      <c r="X24" s="21"/>
      <c r="Y24" s="21"/>
      <c r="Z24" s="21"/>
      <c r="AA24" s="21">
        <v>3</v>
      </c>
      <c r="AB24" s="23" t="s">
        <v>38</v>
      </c>
      <c r="AC24" s="15"/>
      <c r="AD24" s="21"/>
      <c r="AE24" s="21"/>
      <c r="AF24" s="21"/>
      <c r="AG24" s="21"/>
      <c r="AH24" s="23"/>
      <c r="AI24" s="21"/>
      <c r="AJ24" s="21"/>
      <c r="AK24" s="21"/>
      <c r="AL24" s="21"/>
      <c r="AM24" s="23"/>
      <c r="AN24" s="43">
        <f t="shared" ref="AN24:AN29" si="0">AL24+AG24+AA24+R24</f>
        <v>3</v>
      </c>
      <c r="AO24" s="96">
        <v>3</v>
      </c>
    </row>
    <row r="25" spans="1:41" ht="15.75" customHeight="1" thickBot="1" x14ac:dyDescent="0.3">
      <c r="A25" s="15">
        <v>9</v>
      </c>
      <c r="B25" s="179" t="s">
        <v>89</v>
      </c>
      <c r="C25" s="180" t="s">
        <v>48</v>
      </c>
      <c r="D25" s="22">
        <v>20</v>
      </c>
      <c r="E25" s="15"/>
      <c r="F25" s="21"/>
      <c r="G25" s="21">
        <v>20</v>
      </c>
      <c r="H25" s="21"/>
      <c r="I25" s="21"/>
      <c r="J25" s="21"/>
      <c r="K25" s="23"/>
      <c r="L25" s="15"/>
      <c r="M25" s="21"/>
      <c r="N25" s="21"/>
      <c r="O25" s="21"/>
      <c r="P25" s="21"/>
      <c r="Q25" s="21"/>
      <c r="R25" s="21"/>
      <c r="S25" s="23"/>
      <c r="T25" s="108"/>
      <c r="U25" s="21"/>
      <c r="V25" s="21">
        <v>20</v>
      </c>
      <c r="W25" s="21"/>
      <c r="X25" s="21"/>
      <c r="Y25" s="21"/>
      <c r="Z25" s="21"/>
      <c r="AA25" s="21">
        <v>3</v>
      </c>
      <c r="AB25" s="23" t="s">
        <v>38</v>
      </c>
      <c r="AC25" s="15"/>
      <c r="AD25" s="21"/>
      <c r="AE25" s="21"/>
      <c r="AF25" s="21"/>
      <c r="AG25" s="21"/>
      <c r="AH25" s="23"/>
      <c r="AI25" s="21"/>
      <c r="AJ25" s="21"/>
      <c r="AK25" s="21"/>
      <c r="AL25" s="21"/>
      <c r="AM25" s="23"/>
      <c r="AN25" s="43">
        <f t="shared" si="0"/>
        <v>3</v>
      </c>
      <c r="AO25" s="96">
        <v>3</v>
      </c>
    </row>
    <row r="26" spans="1:41" ht="15.75" customHeight="1" thickBot="1" x14ac:dyDescent="0.3">
      <c r="A26" s="15">
        <v>10</v>
      </c>
      <c r="B26" s="179" t="s">
        <v>90</v>
      </c>
      <c r="C26" s="180" t="s">
        <v>69</v>
      </c>
      <c r="D26" s="22">
        <v>15</v>
      </c>
      <c r="E26" s="15"/>
      <c r="F26" s="21"/>
      <c r="G26" s="21"/>
      <c r="H26" s="21">
        <v>15</v>
      </c>
      <c r="I26" s="21"/>
      <c r="J26" s="21"/>
      <c r="K26" s="23"/>
      <c r="L26" s="15"/>
      <c r="M26" s="21"/>
      <c r="N26" s="21"/>
      <c r="O26" s="21"/>
      <c r="P26" s="21"/>
      <c r="Q26" s="21"/>
      <c r="R26" s="21"/>
      <c r="S26" s="23"/>
      <c r="T26" s="108"/>
      <c r="U26" s="21"/>
      <c r="V26" s="21"/>
      <c r="W26" s="21">
        <v>15</v>
      </c>
      <c r="X26" s="21"/>
      <c r="Y26" s="21"/>
      <c r="Z26" s="21"/>
      <c r="AA26" s="21">
        <v>2</v>
      </c>
      <c r="AB26" s="23" t="s">
        <v>38</v>
      </c>
      <c r="AC26" s="15"/>
      <c r="AD26" s="21"/>
      <c r="AE26" s="21"/>
      <c r="AF26" s="21"/>
      <c r="AG26" s="21"/>
      <c r="AH26" s="23"/>
      <c r="AI26" s="21"/>
      <c r="AJ26" s="21"/>
      <c r="AK26" s="21"/>
      <c r="AL26" s="21"/>
      <c r="AM26" s="23"/>
      <c r="AN26" s="43">
        <f t="shared" si="0"/>
        <v>2</v>
      </c>
      <c r="AO26" s="96">
        <v>2</v>
      </c>
    </row>
    <row r="27" spans="1:41" ht="15.6" customHeight="1" thickBot="1" x14ac:dyDescent="0.3">
      <c r="A27" s="15">
        <v>11</v>
      </c>
      <c r="B27" s="179" t="s">
        <v>91</v>
      </c>
      <c r="C27" s="180" t="s">
        <v>51</v>
      </c>
      <c r="D27" s="22">
        <v>15</v>
      </c>
      <c r="E27" s="15"/>
      <c r="F27" s="21"/>
      <c r="G27" s="21"/>
      <c r="H27" s="21">
        <v>15</v>
      </c>
      <c r="I27" s="21"/>
      <c r="J27" s="21"/>
      <c r="K27" s="23"/>
      <c r="L27" s="15"/>
      <c r="M27" s="21"/>
      <c r="N27" s="21"/>
      <c r="O27" s="21"/>
      <c r="P27" s="21"/>
      <c r="Q27" s="21"/>
      <c r="R27" s="21"/>
      <c r="S27" s="23"/>
      <c r="T27" s="108"/>
      <c r="U27" s="21"/>
      <c r="V27" s="21"/>
      <c r="W27" s="21">
        <v>15</v>
      </c>
      <c r="X27" s="21"/>
      <c r="Y27" s="21"/>
      <c r="Z27" s="21"/>
      <c r="AA27" s="21">
        <v>2</v>
      </c>
      <c r="AB27" s="23" t="s">
        <v>38</v>
      </c>
      <c r="AC27" s="15"/>
      <c r="AD27" s="21"/>
      <c r="AE27" s="21"/>
      <c r="AF27" s="21"/>
      <c r="AG27" s="21"/>
      <c r="AH27" s="23"/>
      <c r="AI27" s="21"/>
      <c r="AJ27" s="21"/>
      <c r="AK27" s="21"/>
      <c r="AL27" s="21"/>
      <c r="AM27" s="23"/>
      <c r="AN27" s="43">
        <f t="shared" si="0"/>
        <v>2</v>
      </c>
      <c r="AO27" s="96">
        <v>2</v>
      </c>
    </row>
    <row r="28" spans="1:41" ht="29.45" customHeight="1" thickBot="1" x14ac:dyDescent="0.3">
      <c r="A28" s="15">
        <v>12</v>
      </c>
      <c r="B28" s="179" t="s">
        <v>92</v>
      </c>
      <c r="C28" s="180" t="s">
        <v>49</v>
      </c>
      <c r="D28" s="22">
        <v>20</v>
      </c>
      <c r="E28" s="15">
        <v>10</v>
      </c>
      <c r="F28" s="21">
        <v>10</v>
      </c>
      <c r="G28" s="21"/>
      <c r="H28" s="21"/>
      <c r="I28" s="21"/>
      <c r="J28" s="21"/>
      <c r="K28" s="23"/>
      <c r="L28" s="15"/>
      <c r="M28" s="21"/>
      <c r="N28" s="21"/>
      <c r="O28" s="21"/>
      <c r="P28" s="21"/>
      <c r="Q28" s="21"/>
      <c r="R28" s="21"/>
      <c r="S28" s="23"/>
      <c r="T28" s="108">
        <v>10</v>
      </c>
      <c r="U28" s="21">
        <v>10</v>
      </c>
      <c r="V28" s="21"/>
      <c r="W28" s="21"/>
      <c r="X28" s="21"/>
      <c r="Y28" s="21"/>
      <c r="Z28" s="21"/>
      <c r="AA28" s="21">
        <v>4</v>
      </c>
      <c r="AB28" s="23" t="s">
        <v>109</v>
      </c>
      <c r="AC28" s="15"/>
      <c r="AD28" s="21"/>
      <c r="AE28" s="21"/>
      <c r="AF28" s="21"/>
      <c r="AG28" s="21"/>
      <c r="AH28" s="23"/>
      <c r="AI28" s="21"/>
      <c r="AJ28" s="21"/>
      <c r="AK28" s="21"/>
      <c r="AL28" s="21"/>
      <c r="AM28" s="23"/>
      <c r="AN28" s="43">
        <f t="shared" si="0"/>
        <v>4</v>
      </c>
      <c r="AO28" s="96">
        <v>4</v>
      </c>
    </row>
    <row r="29" spans="1:41" ht="28.15" customHeight="1" thickBot="1" x14ac:dyDescent="0.3">
      <c r="A29" s="102">
        <v>13</v>
      </c>
      <c r="B29" s="181" t="s">
        <v>93</v>
      </c>
      <c r="C29" s="182" t="s">
        <v>52</v>
      </c>
      <c r="D29" s="93">
        <v>15</v>
      </c>
      <c r="E29" s="102"/>
      <c r="F29" s="103"/>
      <c r="G29" s="103">
        <v>15</v>
      </c>
      <c r="H29" s="103"/>
      <c r="I29" s="103"/>
      <c r="J29" s="103"/>
      <c r="K29" s="104"/>
      <c r="L29" s="102"/>
      <c r="M29" s="103"/>
      <c r="N29" s="103"/>
      <c r="O29" s="103"/>
      <c r="P29" s="103"/>
      <c r="Q29" s="103"/>
      <c r="R29" s="103"/>
      <c r="S29" s="104"/>
      <c r="T29" s="109"/>
      <c r="U29" s="103"/>
      <c r="V29" s="103"/>
      <c r="W29" s="103"/>
      <c r="X29" s="103"/>
      <c r="Y29" s="103"/>
      <c r="Z29" s="103"/>
      <c r="AA29" s="103"/>
      <c r="AB29" s="104"/>
      <c r="AC29" s="102"/>
      <c r="AD29" s="103"/>
      <c r="AE29" s="103"/>
      <c r="AF29" s="103"/>
      <c r="AG29" s="103"/>
      <c r="AH29" s="104"/>
      <c r="AI29" s="103">
        <v>15</v>
      </c>
      <c r="AJ29" s="103"/>
      <c r="AK29" s="103"/>
      <c r="AL29" s="103">
        <v>2</v>
      </c>
      <c r="AM29" s="104" t="s">
        <v>38</v>
      </c>
      <c r="AN29" s="43">
        <f t="shared" si="0"/>
        <v>2</v>
      </c>
      <c r="AO29" s="96"/>
    </row>
    <row r="30" spans="1:41" ht="15.75" customHeight="1" thickBot="1" x14ac:dyDescent="0.3">
      <c r="A30" s="208" t="s">
        <v>110</v>
      </c>
      <c r="B30" s="209"/>
      <c r="C30" s="209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94"/>
      <c r="AO30" s="26"/>
    </row>
    <row r="31" spans="1:41" ht="27.6" customHeight="1" thickBot="1" x14ac:dyDescent="0.3">
      <c r="A31" s="17">
        <v>1</v>
      </c>
      <c r="B31" s="183" t="s">
        <v>53</v>
      </c>
      <c r="C31" s="184" t="s">
        <v>117</v>
      </c>
      <c r="D31" s="43">
        <v>120</v>
      </c>
      <c r="E31" s="44"/>
      <c r="F31" s="74"/>
      <c r="G31" s="74"/>
      <c r="H31" s="74"/>
      <c r="I31" s="74">
        <v>120</v>
      </c>
      <c r="J31" s="74"/>
      <c r="K31" s="45"/>
      <c r="L31" s="44"/>
      <c r="M31" s="74"/>
      <c r="N31" s="74"/>
      <c r="O31" s="74"/>
      <c r="P31" s="74">
        <v>30</v>
      </c>
      <c r="Q31" s="74"/>
      <c r="R31" s="74">
        <v>5</v>
      </c>
      <c r="S31" s="45" t="s">
        <v>40</v>
      </c>
      <c r="T31" s="44"/>
      <c r="U31" s="74"/>
      <c r="V31" s="74"/>
      <c r="W31" s="74"/>
      <c r="X31" s="74">
        <v>30</v>
      </c>
      <c r="Y31" s="74"/>
      <c r="Z31" s="74"/>
      <c r="AA31" s="74">
        <v>4</v>
      </c>
      <c r="AB31" s="45" t="s">
        <v>40</v>
      </c>
      <c r="AC31" s="44"/>
      <c r="AD31" s="74"/>
      <c r="AE31" s="74">
        <v>30</v>
      </c>
      <c r="AF31" s="74"/>
      <c r="AG31" s="74">
        <v>9</v>
      </c>
      <c r="AH31" s="45" t="s">
        <v>40</v>
      </c>
      <c r="AI31" s="74"/>
      <c r="AJ31" s="74"/>
      <c r="AK31" s="74">
        <v>30</v>
      </c>
      <c r="AL31" s="74">
        <v>10</v>
      </c>
      <c r="AM31" s="45" t="s">
        <v>40</v>
      </c>
      <c r="AN31" s="43">
        <f>AL31+AG31+AA31+R31</f>
        <v>28</v>
      </c>
      <c r="AO31" s="96">
        <v>28</v>
      </c>
    </row>
    <row r="32" spans="1:41" ht="231.75" customHeight="1" thickBot="1" x14ac:dyDescent="0.3">
      <c r="A32" s="102">
        <v>2</v>
      </c>
      <c r="B32" s="103" t="s">
        <v>108</v>
      </c>
      <c r="C32" s="120" t="s">
        <v>118</v>
      </c>
      <c r="D32" s="43">
        <v>60</v>
      </c>
      <c r="E32" s="44"/>
      <c r="F32" s="74"/>
      <c r="G32" s="74"/>
      <c r="H32" s="74">
        <v>60</v>
      </c>
      <c r="I32" s="74"/>
      <c r="J32" s="74"/>
      <c r="K32" s="45"/>
      <c r="L32" s="44"/>
      <c r="M32" s="74"/>
      <c r="N32" s="74"/>
      <c r="O32" s="74"/>
      <c r="P32" s="74"/>
      <c r="Q32" s="74"/>
      <c r="R32" s="74"/>
      <c r="S32" s="45"/>
      <c r="T32" s="44"/>
      <c r="U32" s="74"/>
      <c r="V32" s="74"/>
      <c r="W32" s="74"/>
      <c r="X32" s="74"/>
      <c r="Y32" s="74"/>
      <c r="Z32" s="74"/>
      <c r="AA32" s="74"/>
      <c r="AB32" s="45"/>
      <c r="AC32" s="44"/>
      <c r="AD32" s="74">
        <v>60</v>
      </c>
      <c r="AE32" s="74"/>
      <c r="AF32" s="74"/>
      <c r="AG32" s="74">
        <v>6</v>
      </c>
      <c r="AH32" s="45" t="s">
        <v>38</v>
      </c>
      <c r="AI32" s="74"/>
      <c r="AJ32" s="74"/>
      <c r="AK32" s="74"/>
      <c r="AL32" s="74"/>
      <c r="AM32" s="45"/>
      <c r="AN32" s="43">
        <f>AL32+AG32+AA32+R32</f>
        <v>6</v>
      </c>
      <c r="AO32" s="96"/>
    </row>
    <row r="33" spans="1:41" s="71" customFormat="1" ht="212.25" customHeight="1" thickBot="1" x14ac:dyDescent="0.3">
      <c r="A33" s="98">
        <v>3</v>
      </c>
      <c r="B33" s="99" t="s">
        <v>54</v>
      </c>
      <c r="C33" s="123" t="s">
        <v>119</v>
      </c>
      <c r="D33" s="97">
        <v>60</v>
      </c>
      <c r="E33" s="98"/>
      <c r="F33" s="99"/>
      <c r="G33" s="99"/>
      <c r="H33" s="99">
        <v>60</v>
      </c>
      <c r="I33" s="99"/>
      <c r="J33" s="99"/>
      <c r="K33" s="100"/>
      <c r="L33" s="98"/>
      <c r="M33" s="99"/>
      <c r="N33" s="99"/>
      <c r="O33" s="99"/>
      <c r="P33" s="99"/>
      <c r="Q33" s="99"/>
      <c r="R33" s="99"/>
      <c r="S33" s="100"/>
      <c r="T33" s="98"/>
      <c r="U33" s="99"/>
      <c r="V33" s="99"/>
      <c r="W33" s="99"/>
      <c r="X33" s="99"/>
      <c r="Y33" s="99"/>
      <c r="Z33" s="99"/>
      <c r="AA33" s="99"/>
      <c r="AB33" s="100"/>
      <c r="AC33" s="98"/>
      <c r="AD33" s="99"/>
      <c r="AE33" s="99"/>
      <c r="AF33" s="99"/>
      <c r="AG33" s="99"/>
      <c r="AH33" s="100"/>
      <c r="AI33" s="99"/>
      <c r="AJ33" s="99">
        <v>60</v>
      </c>
      <c r="AK33" s="99"/>
      <c r="AL33" s="99">
        <v>6</v>
      </c>
      <c r="AM33" s="100" t="s">
        <v>38</v>
      </c>
      <c r="AN33" s="97">
        <f>AL33+AG33+AA33+R33</f>
        <v>6</v>
      </c>
      <c r="AO33" s="101"/>
    </row>
    <row r="34" spans="1:41" ht="15.75" customHeight="1" thickBot="1" x14ac:dyDescent="0.3">
      <c r="A34" s="203"/>
      <c r="B34" s="204"/>
      <c r="C34" s="205"/>
      <c r="D34" s="80">
        <f t="shared" ref="D34:M34" si="1">SUM(D11:D33)</f>
        <v>690</v>
      </c>
      <c r="E34" s="72">
        <f t="shared" si="1"/>
        <v>70</v>
      </c>
      <c r="F34" s="73">
        <f t="shared" si="1"/>
        <v>70</v>
      </c>
      <c r="G34" s="73">
        <f t="shared" si="1"/>
        <v>65</v>
      </c>
      <c r="H34" s="73">
        <f t="shared" si="1"/>
        <v>305</v>
      </c>
      <c r="I34" s="73">
        <f t="shared" si="1"/>
        <v>120</v>
      </c>
      <c r="J34" s="73">
        <f t="shared" si="1"/>
        <v>60</v>
      </c>
      <c r="K34" s="29">
        <f t="shared" si="1"/>
        <v>0</v>
      </c>
      <c r="L34" s="72">
        <f t="shared" si="1"/>
        <v>15</v>
      </c>
      <c r="M34" s="73">
        <f t="shared" si="1"/>
        <v>15</v>
      </c>
      <c r="N34" s="73">
        <v>30</v>
      </c>
      <c r="O34" s="73">
        <f>SUM(O11:O33)</f>
        <v>120</v>
      </c>
      <c r="P34" s="73">
        <f>SUM(P11:P33)</f>
        <v>30</v>
      </c>
      <c r="Q34" s="73">
        <f>SUM(Q11:Q33)</f>
        <v>30</v>
      </c>
      <c r="R34" s="73">
        <f>SUM(R11:R33)</f>
        <v>30</v>
      </c>
      <c r="S34" s="29"/>
      <c r="T34" s="72">
        <f t="shared" ref="T34:AA34" si="2">SUM(T11:T33)</f>
        <v>25</v>
      </c>
      <c r="U34" s="73">
        <f t="shared" si="2"/>
        <v>55</v>
      </c>
      <c r="V34" s="73">
        <f t="shared" si="2"/>
        <v>20</v>
      </c>
      <c r="W34" s="73">
        <f t="shared" si="2"/>
        <v>65</v>
      </c>
      <c r="X34" s="73">
        <f t="shared" si="2"/>
        <v>30</v>
      </c>
      <c r="Y34" s="73">
        <f t="shared" si="2"/>
        <v>30</v>
      </c>
      <c r="Z34" s="73">
        <f t="shared" si="2"/>
        <v>0</v>
      </c>
      <c r="AA34" s="73">
        <f t="shared" si="2"/>
        <v>28</v>
      </c>
      <c r="AB34" s="29"/>
      <c r="AC34" s="72">
        <f>SUM(AC11:AC33)</f>
        <v>30</v>
      </c>
      <c r="AD34" s="73">
        <f>SUM(AD11:AD33)</f>
        <v>60</v>
      </c>
      <c r="AE34" s="73">
        <f>SUM(AE11:AE33)</f>
        <v>30</v>
      </c>
      <c r="AF34" s="73">
        <f>SUM(AF11:AF33)</f>
        <v>0</v>
      </c>
      <c r="AG34" s="73">
        <f>SUM(AG11:AG33)</f>
        <v>17</v>
      </c>
      <c r="AH34" s="29"/>
      <c r="AI34" s="72">
        <f>SUM(AI11:AI33)</f>
        <v>15</v>
      </c>
      <c r="AJ34" s="73">
        <f>SUM(AJ11:AJ33)</f>
        <v>60</v>
      </c>
      <c r="AK34" s="73">
        <f>SUM(AK11:AK33)</f>
        <v>30</v>
      </c>
      <c r="AL34" s="73">
        <f>SUM(AL11:AL33)</f>
        <v>18</v>
      </c>
      <c r="AM34" s="29"/>
      <c r="AN34" s="114">
        <f>SUM(AN11:AN33)</f>
        <v>93</v>
      </c>
      <c r="AO34" s="29">
        <f>SUM(AO11:AO33)</f>
        <v>66</v>
      </c>
    </row>
    <row r="35" spans="1:41" ht="15.75" customHeight="1" thickBot="1" x14ac:dyDescent="0.3">
      <c r="A35" s="30">
        <v>1</v>
      </c>
      <c r="B35" s="185" t="s">
        <v>55</v>
      </c>
      <c r="C35" s="111" t="s">
        <v>18</v>
      </c>
      <c r="D35" s="112">
        <v>60</v>
      </c>
      <c r="E35" s="30"/>
      <c r="F35" s="31"/>
      <c r="G35" s="31"/>
      <c r="H35" s="31"/>
      <c r="I35" s="31"/>
      <c r="J35" s="31"/>
      <c r="K35" s="116">
        <v>60</v>
      </c>
      <c r="L35" s="30"/>
      <c r="M35" s="31"/>
      <c r="N35" s="31"/>
      <c r="O35" s="31"/>
      <c r="P35" s="31"/>
      <c r="Q35" s="31"/>
      <c r="R35" s="31"/>
      <c r="S35" s="116"/>
      <c r="T35" s="30"/>
      <c r="U35" s="31"/>
      <c r="V35" s="31"/>
      <c r="W35" s="31"/>
      <c r="X35" s="31"/>
      <c r="Y35" s="31"/>
      <c r="Z35" s="31">
        <v>30</v>
      </c>
      <c r="AA35" s="31">
        <v>2</v>
      </c>
      <c r="AB35" s="19" t="s">
        <v>40</v>
      </c>
      <c r="AC35" s="30"/>
      <c r="AD35" s="31"/>
      <c r="AE35" s="31"/>
      <c r="AF35" s="31">
        <v>30</v>
      </c>
      <c r="AG35" s="31">
        <v>2</v>
      </c>
      <c r="AH35" s="19" t="s">
        <v>40</v>
      </c>
      <c r="AI35" s="30"/>
      <c r="AJ35" s="31"/>
      <c r="AK35" s="31"/>
      <c r="AL35" s="31"/>
      <c r="AM35" s="116"/>
      <c r="AN35" s="114">
        <f>AL35+AG35+AA35+R35</f>
        <v>4</v>
      </c>
      <c r="AO35" s="32"/>
    </row>
    <row r="36" spans="1:41" ht="15.75" customHeight="1" thickBot="1" x14ac:dyDescent="0.3">
      <c r="A36" s="203" t="s">
        <v>19</v>
      </c>
      <c r="B36" s="206"/>
      <c r="C36" s="207"/>
      <c r="D36" s="113">
        <f>SUM(D34:D35)</f>
        <v>750</v>
      </c>
      <c r="E36" s="44">
        <f t="shared" ref="E36:AK36" si="3">SUM(E34:E35)</f>
        <v>70</v>
      </c>
      <c r="F36" s="74">
        <f t="shared" si="3"/>
        <v>70</v>
      </c>
      <c r="G36" s="74">
        <f t="shared" si="3"/>
        <v>65</v>
      </c>
      <c r="H36" s="74">
        <f t="shared" si="3"/>
        <v>305</v>
      </c>
      <c r="I36" s="74">
        <f t="shared" si="3"/>
        <v>120</v>
      </c>
      <c r="J36" s="74">
        <f t="shared" si="3"/>
        <v>60</v>
      </c>
      <c r="K36" s="45">
        <f t="shared" si="3"/>
        <v>60</v>
      </c>
      <c r="L36" s="44">
        <f t="shared" si="3"/>
        <v>15</v>
      </c>
      <c r="M36" s="74">
        <f t="shared" si="3"/>
        <v>15</v>
      </c>
      <c r="N36" s="74">
        <v>30</v>
      </c>
      <c r="O36" s="74">
        <f t="shared" si="3"/>
        <v>120</v>
      </c>
      <c r="P36" s="74">
        <f t="shared" si="3"/>
        <v>30</v>
      </c>
      <c r="Q36" s="74">
        <f t="shared" si="3"/>
        <v>30</v>
      </c>
      <c r="R36" s="74">
        <f t="shared" si="3"/>
        <v>30</v>
      </c>
      <c r="S36" s="45"/>
      <c r="T36" s="44">
        <f t="shared" si="3"/>
        <v>25</v>
      </c>
      <c r="U36" s="74">
        <f t="shared" si="3"/>
        <v>55</v>
      </c>
      <c r="V36" s="74">
        <f t="shared" si="3"/>
        <v>20</v>
      </c>
      <c r="W36" s="74">
        <f t="shared" si="3"/>
        <v>65</v>
      </c>
      <c r="X36" s="74">
        <f t="shared" si="3"/>
        <v>30</v>
      </c>
      <c r="Y36" s="74">
        <f t="shared" si="3"/>
        <v>30</v>
      </c>
      <c r="Z36" s="74">
        <f t="shared" si="3"/>
        <v>30</v>
      </c>
      <c r="AA36" s="74">
        <f t="shared" si="3"/>
        <v>30</v>
      </c>
      <c r="AB36" s="45"/>
      <c r="AC36" s="44">
        <f t="shared" si="3"/>
        <v>30</v>
      </c>
      <c r="AD36" s="74">
        <f t="shared" si="3"/>
        <v>60</v>
      </c>
      <c r="AE36" s="74">
        <f t="shared" si="3"/>
        <v>30</v>
      </c>
      <c r="AF36" s="74">
        <f t="shared" si="3"/>
        <v>30</v>
      </c>
      <c r="AG36" s="74">
        <f>AG34+AG35</f>
        <v>19</v>
      </c>
      <c r="AH36" s="45"/>
      <c r="AI36" s="44">
        <f t="shared" si="3"/>
        <v>15</v>
      </c>
      <c r="AJ36" s="74">
        <f t="shared" si="3"/>
        <v>60</v>
      </c>
      <c r="AK36" s="74">
        <f t="shared" si="3"/>
        <v>30</v>
      </c>
      <c r="AL36" s="74">
        <f t="shared" ref="AL36" si="4">SUM(AL34:AL35)</f>
        <v>18</v>
      </c>
      <c r="AM36" s="45"/>
      <c r="AN36" s="115">
        <f>SUM(AN34:AN35)</f>
        <v>97</v>
      </c>
      <c r="AO36" s="33">
        <v>66</v>
      </c>
    </row>
    <row r="37" spans="1:41" x14ac:dyDescent="0.25">
      <c r="A37" s="34"/>
      <c r="B37" s="34"/>
      <c r="AO37" s="11"/>
    </row>
    <row r="38" spans="1:41" x14ac:dyDescent="0.25">
      <c r="A38" s="34"/>
      <c r="B38" s="168" t="s">
        <v>111</v>
      </c>
      <c r="AO38" s="11"/>
    </row>
    <row r="39" spans="1:41" x14ac:dyDescent="0.25">
      <c r="A39" s="34"/>
      <c r="B39" s="168" t="s">
        <v>112</v>
      </c>
      <c r="AO39" s="11"/>
    </row>
    <row r="40" spans="1:41" x14ac:dyDescent="0.25">
      <c r="A40" s="34"/>
      <c r="B40" s="34"/>
      <c r="D40" s="10"/>
      <c r="AO40" s="11"/>
    </row>
    <row r="41" spans="1:41" x14ac:dyDescent="0.25">
      <c r="A41" s="34"/>
      <c r="B41" s="168" t="s">
        <v>120</v>
      </c>
      <c r="AO41" s="11"/>
    </row>
    <row r="42" spans="1:41" x14ac:dyDescent="0.25">
      <c r="A42" s="34"/>
      <c r="B42" s="34"/>
      <c r="AO42" s="11"/>
    </row>
    <row r="43" spans="1:41" x14ac:dyDescent="0.25">
      <c r="A43" s="34"/>
      <c r="B43" s="34"/>
      <c r="AO43" s="11"/>
    </row>
    <row r="44" spans="1:41" x14ac:dyDescent="0.25">
      <c r="A44" s="34"/>
      <c r="B44" s="34" t="s">
        <v>20</v>
      </c>
      <c r="M44" s="11" t="s">
        <v>22</v>
      </c>
      <c r="AO44" s="11"/>
    </row>
    <row r="45" spans="1:41" x14ac:dyDescent="0.25">
      <c r="A45" s="34"/>
      <c r="B45" s="34" t="s">
        <v>21</v>
      </c>
      <c r="M45" s="11" t="s">
        <v>23</v>
      </c>
      <c r="AO45" s="11"/>
    </row>
    <row r="46" spans="1:41" x14ac:dyDescent="0.25">
      <c r="A46" s="34"/>
      <c r="B46" s="34"/>
      <c r="M46" s="11" t="s">
        <v>24</v>
      </c>
      <c r="AO46" s="11"/>
    </row>
    <row r="47" spans="1:41" x14ac:dyDescent="0.25">
      <c r="A47" s="34"/>
      <c r="B47" s="34"/>
      <c r="AO47" s="11"/>
    </row>
    <row r="48" spans="1:41" x14ac:dyDescent="0.25">
      <c r="A48" s="34"/>
      <c r="B48" s="34"/>
      <c r="C48" s="11"/>
      <c r="AO48" s="11"/>
    </row>
    <row r="49" spans="1:41" x14ac:dyDescent="0.25">
      <c r="A49" s="34"/>
      <c r="B49" s="34"/>
      <c r="AO49" s="11"/>
    </row>
  </sheetData>
  <mergeCells count="18">
    <mergeCell ref="A34:C34"/>
    <mergeCell ref="A36:C36"/>
    <mergeCell ref="D5:K8"/>
    <mergeCell ref="L7:S8"/>
    <mergeCell ref="T7:AB8"/>
    <mergeCell ref="A16:C16"/>
    <mergeCell ref="A30:C30"/>
    <mergeCell ref="A10:C10"/>
    <mergeCell ref="A13:C13"/>
    <mergeCell ref="AO5:AO9"/>
    <mergeCell ref="A5:A9"/>
    <mergeCell ref="C5:C9"/>
    <mergeCell ref="B5:B9"/>
    <mergeCell ref="L5:AB6"/>
    <mergeCell ref="AN5:AN9"/>
    <mergeCell ref="AC7:AH8"/>
    <mergeCell ref="AC5:AM6"/>
    <mergeCell ref="AI7:AM8"/>
  </mergeCells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43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A68D-63BB-41A9-9F24-2B095FD8B377}">
  <dimension ref="A1:R31"/>
  <sheetViews>
    <sheetView showGridLines="0" topLeftCell="A9" workbookViewId="0">
      <selection activeCell="B23" sqref="B23:M29"/>
    </sheetView>
  </sheetViews>
  <sheetFormatPr defaultRowHeight="15" x14ac:dyDescent="0.25"/>
  <cols>
    <col min="2" max="2" width="13.7109375" customWidth="1"/>
    <col min="3" max="3" width="40.7109375" customWidth="1"/>
    <col min="5" max="5" width="12.5703125" customWidth="1"/>
  </cols>
  <sheetData>
    <row r="1" spans="1:13" x14ac:dyDescent="0.25">
      <c r="A1" s="1" t="s">
        <v>15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6"/>
    </row>
    <row r="2" spans="1:13" x14ac:dyDescent="0.25">
      <c r="A2" s="4" t="s">
        <v>58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37"/>
    </row>
    <row r="3" spans="1:13" x14ac:dyDescent="0.25">
      <c r="A3" s="4" t="s">
        <v>59</v>
      </c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37"/>
    </row>
    <row r="4" spans="1:13" ht="15.75" thickBot="1" x14ac:dyDescent="0.3">
      <c r="A4" s="7" t="s">
        <v>100</v>
      </c>
      <c r="B4" s="8"/>
      <c r="C4" s="77"/>
      <c r="D4" s="9"/>
      <c r="E4" s="9"/>
      <c r="F4" s="9"/>
      <c r="G4" s="9"/>
      <c r="H4" s="9"/>
      <c r="I4" s="9"/>
      <c r="J4" s="9"/>
      <c r="K4" s="9"/>
      <c r="L4" s="9"/>
      <c r="M4" s="37"/>
    </row>
    <row r="5" spans="1:13" x14ac:dyDescent="0.25">
      <c r="A5" s="215" t="s">
        <v>13</v>
      </c>
      <c r="B5" s="218" t="s">
        <v>0</v>
      </c>
      <c r="C5" s="215" t="s">
        <v>1</v>
      </c>
      <c r="D5" s="210" t="s">
        <v>12</v>
      </c>
      <c r="E5" s="221"/>
      <c r="F5" s="236" t="s">
        <v>7</v>
      </c>
      <c r="G5" s="211"/>
      <c r="H5" s="211"/>
      <c r="I5" s="211"/>
      <c r="J5" s="211"/>
      <c r="K5" s="237"/>
      <c r="L5" s="241" t="s">
        <v>30</v>
      </c>
      <c r="M5" s="223" t="s">
        <v>27</v>
      </c>
    </row>
    <row r="6" spans="1:13" x14ac:dyDescent="0.25">
      <c r="A6" s="216"/>
      <c r="B6" s="219"/>
      <c r="C6" s="216"/>
      <c r="D6" s="208"/>
      <c r="E6" s="222"/>
      <c r="F6" s="238"/>
      <c r="G6" s="239"/>
      <c r="H6" s="239"/>
      <c r="I6" s="239"/>
      <c r="J6" s="239"/>
      <c r="K6" s="240"/>
      <c r="L6" s="242"/>
      <c r="M6" s="224"/>
    </row>
    <row r="7" spans="1:13" x14ac:dyDescent="0.25">
      <c r="A7" s="216"/>
      <c r="B7" s="219"/>
      <c r="C7" s="216"/>
      <c r="D7" s="208"/>
      <c r="E7" s="222"/>
      <c r="F7" s="226" t="s">
        <v>8</v>
      </c>
      <c r="G7" s="227"/>
      <c r="H7" s="228"/>
      <c r="I7" s="226" t="s">
        <v>9</v>
      </c>
      <c r="J7" s="227"/>
      <c r="K7" s="232"/>
      <c r="L7" s="242"/>
      <c r="M7" s="224"/>
    </row>
    <row r="8" spans="1:13" ht="15.75" thickBot="1" x14ac:dyDescent="0.3">
      <c r="A8" s="216"/>
      <c r="B8" s="219"/>
      <c r="C8" s="216"/>
      <c r="D8" s="208"/>
      <c r="E8" s="222"/>
      <c r="F8" s="229"/>
      <c r="G8" s="230"/>
      <c r="H8" s="231"/>
      <c r="I8" s="229"/>
      <c r="J8" s="230"/>
      <c r="K8" s="233"/>
      <c r="L8" s="242"/>
      <c r="M8" s="224"/>
    </row>
    <row r="9" spans="1:13" ht="90.75" customHeight="1" thickBot="1" x14ac:dyDescent="0.3">
      <c r="A9" s="217"/>
      <c r="B9" s="220"/>
      <c r="C9" s="217"/>
      <c r="D9" s="39" t="s">
        <v>3</v>
      </c>
      <c r="E9" s="41" t="s">
        <v>56</v>
      </c>
      <c r="F9" s="39" t="s">
        <v>56</v>
      </c>
      <c r="G9" s="40" t="s">
        <v>5</v>
      </c>
      <c r="H9" s="41" t="s">
        <v>29</v>
      </c>
      <c r="I9" s="39" t="s">
        <v>56</v>
      </c>
      <c r="J9" s="40" t="s">
        <v>5</v>
      </c>
      <c r="K9" s="41" t="s">
        <v>29</v>
      </c>
      <c r="L9" s="243"/>
      <c r="M9" s="225"/>
    </row>
    <row r="10" spans="1:13" ht="15.75" thickBot="1" x14ac:dyDescent="0.3">
      <c r="A10" s="234" t="s">
        <v>57</v>
      </c>
      <c r="B10" s="235"/>
      <c r="C10" s="235"/>
      <c r="D10" s="25"/>
      <c r="E10" s="25"/>
      <c r="F10" s="25"/>
      <c r="G10" s="25"/>
      <c r="H10" s="25"/>
      <c r="I10" s="25"/>
      <c r="J10" s="25"/>
      <c r="K10" s="25"/>
      <c r="L10" s="25"/>
      <c r="M10" s="26"/>
    </row>
    <row r="11" spans="1:13" ht="30" x14ac:dyDescent="0.25">
      <c r="A11" s="16">
        <v>1</v>
      </c>
      <c r="B11" s="16" t="s">
        <v>60</v>
      </c>
      <c r="C11" s="124" t="s">
        <v>74</v>
      </c>
      <c r="D11" s="114">
        <v>30</v>
      </c>
      <c r="E11" s="19">
        <v>30</v>
      </c>
      <c r="F11" s="18">
        <v>30</v>
      </c>
      <c r="G11" s="18">
        <v>4</v>
      </c>
      <c r="H11" s="19" t="s">
        <v>38</v>
      </c>
      <c r="I11" s="18"/>
      <c r="J11" s="18"/>
      <c r="K11" s="19"/>
      <c r="L11" s="16">
        <v>4</v>
      </c>
      <c r="M11" s="20">
        <v>4</v>
      </c>
    </row>
    <row r="12" spans="1:13" ht="30" x14ac:dyDescent="0.25">
      <c r="A12" s="22">
        <v>2</v>
      </c>
      <c r="B12" s="22" t="s">
        <v>61</v>
      </c>
      <c r="C12" s="125" t="s">
        <v>115</v>
      </c>
      <c r="D12" s="110">
        <v>15</v>
      </c>
      <c r="E12" s="23">
        <v>15</v>
      </c>
      <c r="F12" s="21">
        <v>15</v>
      </c>
      <c r="G12" s="21">
        <v>2</v>
      </c>
      <c r="H12" s="23" t="s">
        <v>38</v>
      </c>
      <c r="I12" s="21"/>
      <c r="J12" s="21"/>
      <c r="K12" s="23"/>
      <c r="L12" s="22">
        <v>2</v>
      </c>
      <c r="M12" s="126">
        <v>2</v>
      </c>
    </row>
    <row r="13" spans="1:13" x14ac:dyDescent="0.25">
      <c r="A13" s="22">
        <v>3</v>
      </c>
      <c r="B13" s="22" t="s">
        <v>63</v>
      </c>
      <c r="C13" s="125" t="s">
        <v>62</v>
      </c>
      <c r="D13" s="110">
        <v>15</v>
      </c>
      <c r="E13" s="23">
        <v>15</v>
      </c>
      <c r="F13" s="21">
        <v>15</v>
      </c>
      <c r="G13" s="21">
        <v>2</v>
      </c>
      <c r="H13" s="127" t="s">
        <v>38</v>
      </c>
      <c r="I13" s="21"/>
      <c r="J13" s="21"/>
      <c r="K13" s="23"/>
      <c r="L13" s="22">
        <v>2</v>
      </c>
      <c r="M13" s="24"/>
    </row>
    <row r="14" spans="1:13" ht="30" x14ac:dyDescent="0.25">
      <c r="A14" s="22">
        <v>4</v>
      </c>
      <c r="B14" s="22" t="s">
        <v>64</v>
      </c>
      <c r="C14" s="125" t="s">
        <v>75</v>
      </c>
      <c r="D14" s="110">
        <v>30</v>
      </c>
      <c r="E14" s="23">
        <v>30</v>
      </c>
      <c r="F14" s="21">
        <v>30</v>
      </c>
      <c r="G14" s="21">
        <v>3</v>
      </c>
      <c r="H14" s="23" t="s">
        <v>38</v>
      </c>
      <c r="I14" s="21"/>
      <c r="J14" s="21"/>
      <c r="K14" s="23"/>
      <c r="L14" s="22">
        <v>3</v>
      </c>
      <c r="M14" s="24">
        <v>3</v>
      </c>
    </row>
    <row r="15" spans="1:13" x14ac:dyDescent="0.25">
      <c r="A15" s="22">
        <v>5</v>
      </c>
      <c r="B15" s="22" t="s">
        <v>94</v>
      </c>
      <c r="C15" s="125" t="s">
        <v>65</v>
      </c>
      <c r="D15" s="128">
        <v>15</v>
      </c>
      <c r="E15" s="127">
        <v>15</v>
      </c>
      <c r="F15" s="129"/>
      <c r="G15" s="129"/>
      <c r="H15" s="95"/>
      <c r="I15" s="129">
        <v>15</v>
      </c>
      <c r="J15" s="129">
        <v>2</v>
      </c>
      <c r="K15" s="127" t="s">
        <v>38</v>
      </c>
      <c r="L15" s="130">
        <v>2</v>
      </c>
      <c r="M15" s="131"/>
    </row>
    <row r="16" spans="1:13" x14ac:dyDescent="0.25">
      <c r="A16" s="22">
        <v>6</v>
      </c>
      <c r="B16" s="22" t="s">
        <v>95</v>
      </c>
      <c r="C16" s="125" t="s">
        <v>102</v>
      </c>
      <c r="D16" s="128">
        <v>15</v>
      </c>
      <c r="E16" s="127">
        <v>15</v>
      </c>
      <c r="F16" s="129"/>
      <c r="G16" s="129"/>
      <c r="H16" s="127"/>
      <c r="I16" s="129">
        <v>15</v>
      </c>
      <c r="J16" s="129">
        <v>2</v>
      </c>
      <c r="K16" s="127" t="s">
        <v>38</v>
      </c>
      <c r="L16" s="130">
        <v>2</v>
      </c>
      <c r="M16" s="131"/>
    </row>
    <row r="17" spans="1:18" ht="30" x14ac:dyDescent="0.25">
      <c r="A17" s="22">
        <v>7</v>
      </c>
      <c r="B17" s="22" t="s">
        <v>96</v>
      </c>
      <c r="C17" s="125" t="s">
        <v>103</v>
      </c>
      <c r="D17" s="128">
        <v>30</v>
      </c>
      <c r="E17" s="127">
        <v>30</v>
      </c>
      <c r="F17" s="129"/>
      <c r="G17" s="129"/>
      <c r="H17" s="127"/>
      <c r="I17" s="129">
        <v>30</v>
      </c>
      <c r="J17" s="129">
        <v>4</v>
      </c>
      <c r="K17" s="127" t="s">
        <v>38</v>
      </c>
      <c r="L17" s="130">
        <v>4</v>
      </c>
      <c r="M17" s="131"/>
    </row>
    <row r="18" spans="1:18" ht="15.75" thickBot="1" x14ac:dyDescent="0.3">
      <c r="A18" s="93">
        <v>8</v>
      </c>
      <c r="B18" s="93" t="s">
        <v>97</v>
      </c>
      <c r="C18" s="132" t="s">
        <v>76</v>
      </c>
      <c r="D18" s="133">
        <v>30</v>
      </c>
      <c r="E18" s="104">
        <v>30</v>
      </c>
      <c r="F18" s="103"/>
      <c r="G18" s="103"/>
      <c r="H18" s="104"/>
      <c r="I18" s="103">
        <v>30</v>
      </c>
      <c r="J18" s="103">
        <v>4</v>
      </c>
      <c r="K18" s="104" t="s">
        <v>38</v>
      </c>
      <c r="L18" s="93">
        <v>4</v>
      </c>
      <c r="M18" s="105">
        <v>4</v>
      </c>
    </row>
    <row r="19" spans="1:18" ht="15.75" thickBot="1" x14ac:dyDescent="0.3">
      <c r="A19" s="212" t="s">
        <v>25</v>
      </c>
      <c r="B19" s="213"/>
      <c r="C19" s="214"/>
      <c r="D19" s="42">
        <f>SUM(D11:D18)</f>
        <v>180</v>
      </c>
      <c r="E19" s="42">
        <f>SUM(E11:E18)</f>
        <v>180</v>
      </c>
      <c r="F19" s="72">
        <f>SUM(F11:F18)</f>
        <v>90</v>
      </c>
      <c r="G19" s="73">
        <f>SUM(G11:G18)</f>
        <v>11</v>
      </c>
      <c r="H19" s="29"/>
      <c r="I19" s="72">
        <f>SUM(I15:I18)</f>
        <v>90</v>
      </c>
      <c r="J19" s="73">
        <f>SUM(J11:J18)</f>
        <v>12</v>
      </c>
      <c r="K19" s="29"/>
      <c r="L19" s="42">
        <f>SUM(L11:L18)</f>
        <v>23</v>
      </c>
      <c r="M19" s="81">
        <f>SUM(M11:M18)</f>
        <v>13</v>
      </c>
    </row>
    <row r="20" spans="1:18" ht="15.75" thickBot="1" x14ac:dyDescent="0.3">
      <c r="A20" s="212" t="s">
        <v>19</v>
      </c>
      <c r="B20" s="213"/>
      <c r="C20" s="214"/>
      <c r="D20" s="43">
        <v>180</v>
      </c>
      <c r="E20" s="43">
        <v>180</v>
      </c>
      <c r="F20" s="44">
        <v>90</v>
      </c>
      <c r="G20" s="74">
        <v>11</v>
      </c>
      <c r="H20" s="45"/>
      <c r="I20" s="44">
        <v>90</v>
      </c>
      <c r="J20" s="74">
        <v>12</v>
      </c>
      <c r="K20" s="45"/>
      <c r="L20" s="43">
        <v>23</v>
      </c>
      <c r="M20" s="38">
        <v>13</v>
      </c>
    </row>
    <row r="21" spans="1:18" x14ac:dyDescent="0.25">
      <c r="A21" s="244"/>
      <c r="B21" s="244"/>
      <c r="C21" s="77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8" x14ac:dyDescent="0.25">
      <c r="A22" s="170"/>
      <c r="B22" s="170"/>
      <c r="C22" s="170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8" x14ac:dyDescent="0.25">
      <c r="A23" s="170"/>
      <c r="B23" s="168" t="s">
        <v>120</v>
      </c>
      <c r="C23" s="3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170"/>
      <c r="B24" s="34"/>
      <c r="C24" s="34"/>
      <c r="D24" s="11"/>
      <c r="E24" s="11"/>
      <c r="F24" s="11"/>
      <c r="G24" s="11"/>
      <c r="H24" s="11"/>
      <c r="I24" s="11"/>
      <c r="J24" s="11"/>
      <c r="K24" s="11"/>
      <c r="L24" s="11"/>
      <c r="M24" s="11"/>
      <c r="P24" s="11"/>
      <c r="Q24" s="11"/>
      <c r="R24" s="11"/>
    </row>
    <row r="25" spans="1:18" x14ac:dyDescent="0.25">
      <c r="A25" s="170"/>
      <c r="B25" s="34"/>
      <c r="C25" s="34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11"/>
      <c r="Q25" s="11"/>
      <c r="R25" s="11"/>
    </row>
    <row r="26" spans="1:18" x14ac:dyDescent="0.25">
      <c r="A26" s="170"/>
      <c r="B26" s="34" t="s">
        <v>20</v>
      </c>
      <c r="C26" s="34"/>
      <c r="D26" s="11"/>
      <c r="E26" s="11"/>
      <c r="F26" s="11"/>
      <c r="G26" s="11"/>
      <c r="H26" s="11"/>
      <c r="I26" s="11"/>
      <c r="J26" s="11"/>
      <c r="K26" s="11" t="s">
        <v>22</v>
      </c>
      <c r="L26" s="11"/>
      <c r="M26" s="11"/>
      <c r="P26" s="11"/>
      <c r="Q26" s="11"/>
      <c r="R26" s="11"/>
    </row>
    <row r="27" spans="1:18" ht="15" customHeight="1" x14ac:dyDescent="0.25">
      <c r="A27" s="170"/>
      <c r="B27" s="34" t="s">
        <v>21</v>
      </c>
      <c r="C27" s="34"/>
      <c r="D27" s="11"/>
      <c r="E27" s="11"/>
      <c r="F27" s="11"/>
      <c r="G27" s="11"/>
      <c r="H27" s="11"/>
      <c r="I27" s="11"/>
      <c r="J27" s="11"/>
      <c r="K27" s="11" t="s">
        <v>23</v>
      </c>
      <c r="L27" s="11"/>
      <c r="M27" s="11"/>
      <c r="P27" s="11"/>
      <c r="Q27" s="11"/>
      <c r="R27" s="11"/>
    </row>
    <row r="28" spans="1:18" ht="15" customHeight="1" x14ac:dyDescent="0.25">
      <c r="A28" s="170"/>
      <c r="B28" s="34"/>
      <c r="C28" s="34"/>
      <c r="D28" s="11"/>
      <c r="E28" s="11"/>
      <c r="F28" s="11"/>
      <c r="G28" s="11"/>
      <c r="H28" s="11"/>
      <c r="I28" s="11"/>
      <c r="J28" s="11"/>
      <c r="K28" s="11" t="s">
        <v>24</v>
      </c>
      <c r="L28" s="11"/>
      <c r="M28" s="11"/>
      <c r="P28" s="11"/>
      <c r="Q28" s="11"/>
      <c r="R28" s="11"/>
    </row>
    <row r="29" spans="1:18" x14ac:dyDescent="0.25">
      <c r="A29" s="170"/>
      <c r="B29" s="34"/>
      <c r="C29" s="34"/>
      <c r="D29" s="11"/>
      <c r="E29" s="11"/>
      <c r="F29" s="11"/>
      <c r="G29" s="11"/>
      <c r="H29" s="11"/>
      <c r="I29" s="11"/>
      <c r="J29" s="11"/>
      <c r="K29" s="11"/>
      <c r="L29" s="11"/>
      <c r="M29" s="11"/>
      <c r="P29" s="11"/>
      <c r="Q29" s="11"/>
      <c r="R29" s="11"/>
    </row>
    <row r="30" spans="1:18" x14ac:dyDescent="0.25">
      <c r="A30" s="170"/>
      <c r="B30" s="34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P30" s="11"/>
      <c r="Q30" s="11"/>
      <c r="R30" s="11"/>
    </row>
    <row r="31" spans="1:18" x14ac:dyDescent="0.25">
      <c r="A31" s="170"/>
      <c r="B31" s="170"/>
      <c r="C31" s="170"/>
      <c r="D31" s="9"/>
      <c r="E31" s="9"/>
      <c r="F31" s="9"/>
      <c r="G31" s="9"/>
      <c r="H31" s="9"/>
      <c r="I31" s="9"/>
      <c r="J31" s="9"/>
      <c r="K31" s="9"/>
      <c r="L31" s="9"/>
      <c r="M31" s="9"/>
    </row>
  </sheetData>
  <mergeCells count="13">
    <mergeCell ref="A21:B21"/>
    <mergeCell ref="M5:M9"/>
    <mergeCell ref="F7:H8"/>
    <mergeCell ref="I7:K8"/>
    <mergeCell ref="A10:C10"/>
    <mergeCell ref="A19:C19"/>
    <mergeCell ref="F5:K6"/>
    <mergeCell ref="L5:L9"/>
    <mergeCell ref="A20:C20"/>
    <mergeCell ref="A5:A9"/>
    <mergeCell ref="B5:B9"/>
    <mergeCell ref="C5:C9"/>
    <mergeCell ref="D5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83707-3DFC-416F-8018-0EFB984DF549}">
  <dimension ref="A1:M29"/>
  <sheetViews>
    <sheetView showGridLines="0" tabSelected="1" topLeftCell="A14" workbookViewId="0">
      <selection activeCell="B23" sqref="B23:M30"/>
    </sheetView>
  </sheetViews>
  <sheetFormatPr defaultRowHeight="15" x14ac:dyDescent="0.25"/>
  <cols>
    <col min="2" max="2" width="16.28515625" customWidth="1"/>
    <col min="3" max="3" width="35.140625" customWidth="1"/>
  </cols>
  <sheetData>
    <row r="1" spans="1:13" x14ac:dyDescent="0.25">
      <c r="A1" s="46" t="s">
        <v>15</v>
      </c>
      <c r="B1" s="47"/>
      <c r="C1" s="47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x14ac:dyDescent="0.25">
      <c r="A2" s="50" t="s">
        <v>58</v>
      </c>
      <c r="B2" s="51"/>
      <c r="C2" s="51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x14ac:dyDescent="0.25">
      <c r="A3" s="50" t="s">
        <v>59</v>
      </c>
      <c r="B3" s="51"/>
      <c r="C3" s="51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1:13" ht="15.75" thickBot="1" x14ac:dyDescent="0.3">
      <c r="A4" s="54" t="s">
        <v>101</v>
      </c>
      <c r="B4" s="55"/>
      <c r="C4" s="56"/>
      <c r="D4" s="57"/>
      <c r="E4" s="57"/>
      <c r="F4" s="57"/>
      <c r="G4" s="57"/>
      <c r="H4" s="57"/>
      <c r="I4" s="57"/>
      <c r="J4" s="57"/>
      <c r="K4" s="57"/>
      <c r="L4" s="57"/>
      <c r="M4" s="53"/>
    </row>
    <row r="5" spans="1:13" x14ac:dyDescent="0.25">
      <c r="A5" s="250" t="s">
        <v>13</v>
      </c>
      <c r="B5" s="253" t="s">
        <v>0</v>
      </c>
      <c r="C5" s="250" t="s">
        <v>1</v>
      </c>
      <c r="D5" s="266" t="s">
        <v>12</v>
      </c>
      <c r="E5" s="267"/>
      <c r="F5" s="270" t="s">
        <v>7</v>
      </c>
      <c r="G5" s="270"/>
      <c r="H5" s="270"/>
      <c r="I5" s="270"/>
      <c r="J5" s="270"/>
      <c r="K5" s="267"/>
      <c r="L5" s="273" t="s">
        <v>30</v>
      </c>
      <c r="M5" s="256" t="s">
        <v>27</v>
      </c>
    </row>
    <row r="6" spans="1:13" x14ac:dyDescent="0.25">
      <c r="A6" s="251"/>
      <c r="B6" s="254"/>
      <c r="C6" s="251"/>
      <c r="D6" s="268"/>
      <c r="E6" s="269"/>
      <c r="F6" s="271"/>
      <c r="G6" s="271"/>
      <c r="H6" s="271"/>
      <c r="I6" s="271"/>
      <c r="J6" s="271"/>
      <c r="K6" s="272"/>
      <c r="L6" s="274"/>
      <c r="M6" s="257"/>
    </row>
    <row r="7" spans="1:13" x14ac:dyDescent="0.25">
      <c r="A7" s="251"/>
      <c r="B7" s="254"/>
      <c r="C7" s="251"/>
      <c r="D7" s="268"/>
      <c r="E7" s="269"/>
      <c r="F7" s="259" t="s">
        <v>8</v>
      </c>
      <c r="G7" s="259"/>
      <c r="H7" s="260"/>
      <c r="I7" s="262" t="s">
        <v>9</v>
      </c>
      <c r="J7" s="259"/>
      <c r="K7" s="263"/>
      <c r="L7" s="274"/>
      <c r="M7" s="257"/>
    </row>
    <row r="8" spans="1:13" ht="15.75" thickBot="1" x14ac:dyDescent="0.3">
      <c r="A8" s="251"/>
      <c r="B8" s="254"/>
      <c r="C8" s="251"/>
      <c r="D8" s="268"/>
      <c r="E8" s="269"/>
      <c r="F8" s="246"/>
      <c r="G8" s="246"/>
      <c r="H8" s="261"/>
      <c r="I8" s="264"/>
      <c r="J8" s="246"/>
      <c r="K8" s="265"/>
      <c r="L8" s="274"/>
      <c r="M8" s="257"/>
    </row>
    <row r="9" spans="1:13" ht="108.75" customHeight="1" thickBot="1" x14ac:dyDescent="0.3">
      <c r="A9" s="252"/>
      <c r="B9" s="255"/>
      <c r="C9" s="252"/>
      <c r="D9" s="58" t="s">
        <v>3</v>
      </c>
      <c r="E9" s="60" t="s">
        <v>56</v>
      </c>
      <c r="F9" s="145" t="s">
        <v>56</v>
      </c>
      <c r="G9" s="59" t="s">
        <v>5</v>
      </c>
      <c r="H9" s="60" t="s">
        <v>29</v>
      </c>
      <c r="I9" s="58" t="s">
        <v>56</v>
      </c>
      <c r="J9" s="59" t="s">
        <v>5</v>
      </c>
      <c r="K9" s="60" t="s">
        <v>29</v>
      </c>
      <c r="L9" s="275"/>
      <c r="M9" s="258"/>
    </row>
    <row r="10" spans="1:13" ht="15.75" thickBot="1" x14ac:dyDescent="0.3">
      <c r="A10" s="245" t="s">
        <v>57</v>
      </c>
      <c r="B10" s="246"/>
      <c r="C10" s="246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30" x14ac:dyDescent="0.25">
      <c r="A11" s="134">
        <v>1</v>
      </c>
      <c r="B11" s="134" t="s">
        <v>66</v>
      </c>
      <c r="C11" s="157" t="s">
        <v>80</v>
      </c>
      <c r="D11" s="134">
        <v>30</v>
      </c>
      <c r="E11" s="135">
        <v>30</v>
      </c>
      <c r="F11" s="151">
        <v>30</v>
      </c>
      <c r="G11" s="136">
        <v>3</v>
      </c>
      <c r="H11" s="135" t="s">
        <v>38</v>
      </c>
      <c r="I11" s="149"/>
      <c r="J11" s="136"/>
      <c r="K11" s="146"/>
      <c r="L11" s="134">
        <v>3</v>
      </c>
      <c r="M11" s="160">
        <v>3</v>
      </c>
    </row>
    <row r="12" spans="1:13" ht="30" x14ac:dyDescent="0.25">
      <c r="A12" s="137">
        <v>2</v>
      </c>
      <c r="B12" s="137" t="s">
        <v>67</v>
      </c>
      <c r="C12" s="158" t="s">
        <v>79</v>
      </c>
      <c r="D12" s="137">
        <v>30</v>
      </c>
      <c r="E12" s="138">
        <v>30</v>
      </c>
      <c r="F12" s="152">
        <v>30</v>
      </c>
      <c r="G12" s="139">
        <v>4</v>
      </c>
      <c r="H12" s="138" t="s">
        <v>38</v>
      </c>
      <c r="I12" s="150"/>
      <c r="J12" s="139"/>
      <c r="K12" s="147"/>
      <c r="L12" s="137">
        <v>4</v>
      </c>
      <c r="M12" s="161"/>
    </row>
    <row r="13" spans="1:13" ht="30" x14ac:dyDescent="0.25">
      <c r="A13" s="137">
        <v>3</v>
      </c>
      <c r="B13" s="137" t="s">
        <v>68</v>
      </c>
      <c r="C13" s="158" t="s">
        <v>70</v>
      </c>
      <c r="D13" s="143">
        <v>15</v>
      </c>
      <c r="E13" s="140">
        <v>15</v>
      </c>
      <c r="F13" s="153">
        <v>15</v>
      </c>
      <c r="G13" s="141">
        <v>2</v>
      </c>
      <c r="H13" s="138" t="s">
        <v>38</v>
      </c>
      <c r="I13" s="142"/>
      <c r="J13" s="141"/>
      <c r="K13" s="148"/>
      <c r="L13" s="143">
        <v>2</v>
      </c>
      <c r="M13" s="162"/>
    </row>
    <row r="14" spans="1:13" ht="30" x14ac:dyDescent="0.25">
      <c r="A14" s="137">
        <v>4</v>
      </c>
      <c r="B14" s="137" t="s">
        <v>104</v>
      </c>
      <c r="C14" s="158" t="s">
        <v>107</v>
      </c>
      <c r="D14" s="143">
        <v>15</v>
      </c>
      <c r="E14" s="140">
        <v>15</v>
      </c>
      <c r="F14" s="153">
        <v>15</v>
      </c>
      <c r="G14" s="141">
        <v>2</v>
      </c>
      <c r="H14" s="138" t="s">
        <v>38</v>
      </c>
      <c r="I14" s="142"/>
      <c r="J14" s="141"/>
      <c r="K14" s="148"/>
      <c r="L14" s="143">
        <v>2</v>
      </c>
      <c r="M14" s="162"/>
    </row>
    <row r="15" spans="1:13" x14ac:dyDescent="0.25">
      <c r="A15" s="137">
        <v>5</v>
      </c>
      <c r="B15" s="137" t="s">
        <v>98</v>
      </c>
      <c r="C15" s="158" t="s">
        <v>73</v>
      </c>
      <c r="D15" s="137">
        <v>30</v>
      </c>
      <c r="E15" s="140">
        <v>30</v>
      </c>
      <c r="F15" s="153"/>
      <c r="G15" s="141"/>
      <c r="H15" s="144"/>
      <c r="I15" s="142">
        <v>30</v>
      </c>
      <c r="J15" s="141">
        <v>4</v>
      </c>
      <c r="K15" s="148" t="s">
        <v>38</v>
      </c>
      <c r="L15" s="143">
        <v>4</v>
      </c>
      <c r="M15" s="162">
        <v>4</v>
      </c>
    </row>
    <row r="16" spans="1:13" ht="30" x14ac:dyDescent="0.25">
      <c r="A16" s="137">
        <v>6</v>
      </c>
      <c r="B16" s="137" t="s">
        <v>99</v>
      </c>
      <c r="C16" s="158" t="s">
        <v>106</v>
      </c>
      <c r="D16" s="165">
        <v>15</v>
      </c>
      <c r="E16" s="138">
        <v>15</v>
      </c>
      <c r="F16" s="152"/>
      <c r="G16" s="139"/>
      <c r="H16" s="138"/>
      <c r="I16" s="150">
        <v>15</v>
      </c>
      <c r="J16" s="139">
        <v>2</v>
      </c>
      <c r="K16" s="147" t="s">
        <v>38</v>
      </c>
      <c r="L16" s="137">
        <v>2</v>
      </c>
      <c r="M16" s="163"/>
    </row>
    <row r="17" spans="1:13" ht="30" x14ac:dyDescent="0.25">
      <c r="A17" s="137">
        <v>7</v>
      </c>
      <c r="B17" s="137" t="s">
        <v>105</v>
      </c>
      <c r="C17" s="158" t="s">
        <v>72</v>
      </c>
      <c r="D17" s="165">
        <v>15</v>
      </c>
      <c r="E17" s="138">
        <v>15</v>
      </c>
      <c r="F17" s="152"/>
      <c r="G17" s="139"/>
      <c r="H17" s="140"/>
      <c r="I17" s="150">
        <v>15</v>
      </c>
      <c r="J17" s="139">
        <v>2</v>
      </c>
      <c r="K17" s="147" t="s">
        <v>38</v>
      </c>
      <c r="L17" s="143">
        <v>2</v>
      </c>
      <c r="M17" s="161">
        <v>2</v>
      </c>
    </row>
    <row r="18" spans="1:13" ht="30.75" thickBot="1" x14ac:dyDescent="0.3">
      <c r="A18" s="159">
        <v>8</v>
      </c>
      <c r="B18" s="159" t="s">
        <v>116</v>
      </c>
      <c r="C18" s="158" t="s">
        <v>78</v>
      </c>
      <c r="D18" s="159">
        <v>30</v>
      </c>
      <c r="E18" s="156">
        <v>30</v>
      </c>
      <c r="F18" s="154"/>
      <c r="G18" s="155"/>
      <c r="H18" s="156"/>
      <c r="I18" s="142">
        <v>30</v>
      </c>
      <c r="J18" s="141">
        <v>4</v>
      </c>
      <c r="K18" s="148" t="s">
        <v>38</v>
      </c>
      <c r="L18" s="159">
        <v>4</v>
      </c>
      <c r="M18" s="164">
        <v>4</v>
      </c>
    </row>
    <row r="19" spans="1:13" ht="15.75" thickBot="1" x14ac:dyDescent="0.3">
      <c r="A19" s="247" t="s">
        <v>25</v>
      </c>
      <c r="B19" s="248"/>
      <c r="C19" s="249"/>
      <c r="D19" s="63">
        <f>SUM(D11:D18)</f>
        <v>180</v>
      </c>
      <c r="E19" s="63">
        <f>SUM(E11:E18)</f>
        <v>180</v>
      </c>
      <c r="F19" s="63">
        <f>SUM(F11:F18)</f>
        <v>90</v>
      </c>
      <c r="G19" s="65">
        <f>SUM(G11:G18)</f>
        <v>11</v>
      </c>
      <c r="H19" s="66"/>
      <c r="I19" s="64">
        <f>SUM(I11:I18)</f>
        <v>90</v>
      </c>
      <c r="J19" s="65">
        <f>SUM(J11:J18)</f>
        <v>12</v>
      </c>
      <c r="K19" s="66"/>
      <c r="L19" s="63">
        <f>SUM(L11:L18)</f>
        <v>23</v>
      </c>
      <c r="M19" s="166">
        <f>SUM(M11:M18)</f>
        <v>13</v>
      </c>
    </row>
    <row r="20" spans="1:13" ht="15.75" thickBot="1" x14ac:dyDescent="0.3">
      <c r="A20" s="247" t="s">
        <v>19</v>
      </c>
      <c r="B20" s="248"/>
      <c r="C20" s="249"/>
      <c r="D20" s="67"/>
      <c r="E20" s="67"/>
      <c r="F20" s="68">
        <v>90</v>
      </c>
      <c r="G20" s="69">
        <v>11</v>
      </c>
      <c r="H20" s="70"/>
      <c r="I20" s="68">
        <v>90</v>
      </c>
      <c r="J20" s="69">
        <v>12</v>
      </c>
      <c r="K20" s="70"/>
      <c r="L20" s="67">
        <v>23</v>
      </c>
      <c r="M20" s="167">
        <f>M19</f>
        <v>13</v>
      </c>
    </row>
    <row r="21" spans="1:13" x14ac:dyDescent="0.25">
      <c r="A21" s="276"/>
      <c r="B21" s="276"/>
    </row>
    <row r="22" spans="1:13" x14ac:dyDescent="0.25">
      <c r="A22" s="82"/>
      <c r="B22" s="82"/>
    </row>
    <row r="23" spans="1:13" x14ac:dyDescent="0.25">
      <c r="A23" s="82"/>
      <c r="B23" s="168" t="s">
        <v>120</v>
      </c>
      <c r="C23" s="34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x14ac:dyDescent="0.25">
      <c r="A24" s="171"/>
      <c r="B24" s="34"/>
      <c r="C24" s="34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x14ac:dyDescent="0.25">
      <c r="A25" s="171"/>
      <c r="B25" s="34"/>
      <c r="C25" s="34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x14ac:dyDescent="0.25">
      <c r="A26" s="171"/>
      <c r="B26" s="34" t="s">
        <v>20</v>
      </c>
      <c r="C26" s="34"/>
      <c r="D26" s="11"/>
      <c r="E26" s="11"/>
      <c r="F26" s="11"/>
      <c r="G26" s="11"/>
      <c r="H26" s="11"/>
      <c r="I26" s="11"/>
      <c r="J26" s="11"/>
      <c r="K26" s="11" t="s">
        <v>22</v>
      </c>
      <c r="L26" s="11"/>
      <c r="M26" s="11"/>
    </row>
    <row r="27" spans="1:13" x14ac:dyDescent="0.25">
      <c r="A27" s="82"/>
      <c r="B27" s="34" t="s">
        <v>21</v>
      </c>
      <c r="C27" s="34"/>
      <c r="D27" s="11"/>
      <c r="E27" s="11"/>
      <c r="F27" s="11"/>
      <c r="G27" s="11"/>
      <c r="H27" s="11"/>
      <c r="I27" s="11"/>
      <c r="J27" s="11"/>
      <c r="K27" s="11" t="s">
        <v>23</v>
      </c>
      <c r="L27" s="11"/>
      <c r="M27" s="11"/>
    </row>
    <row r="28" spans="1:13" ht="15" customHeight="1" x14ac:dyDescent="0.25">
      <c r="A28" s="171"/>
      <c r="B28" s="34"/>
      <c r="C28" s="34"/>
      <c r="D28" s="11"/>
      <c r="E28" s="11"/>
      <c r="F28" s="11"/>
      <c r="G28" s="11"/>
      <c r="H28" s="11"/>
      <c r="I28" s="11"/>
      <c r="J28" s="11"/>
      <c r="K28" s="11" t="s">
        <v>24</v>
      </c>
      <c r="L28" s="11"/>
      <c r="M28" s="11"/>
    </row>
    <row r="29" spans="1:13" ht="15" customHeight="1" x14ac:dyDescent="0.25">
      <c r="A29" s="171"/>
      <c r="B29" s="34"/>
      <c r="C29" s="34"/>
      <c r="D29" s="11"/>
      <c r="E29" s="11"/>
      <c r="F29" s="11"/>
      <c r="G29" s="11"/>
      <c r="H29" s="11"/>
      <c r="I29" s="11"/>
      <c r="J29" s="11"/>
      <c r="K29" s="11"/>
      <c r="L29" s="11"/>
      <c r="M29" s="11"/>
    </row>
  </sheetData>
  <mergeCells count="13">
    <mergeCell ref="A21:B21"/>
    <mergeCell ref="M5:M9"/>
    <mergeCell ref="F7:H8"/>
    <mergeCell ref="I7:K8"/>
    <mergeCell ref="D5:E8"/>
    <mergeCell ref="F5:K6"/>
    <mergeCell ref="L5:L9"/>
    <mergeCell ref="A10:C10"/>
    <mergeCell ref="A19:C19"/>
    <mergeCell ref="A20:C20"/>
    <mergeCell ref="A5:A9"/>
    <mergeCell ref="B5:B9"/>
    <mergeCell ref="C5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Harmonogram studiów </vt:lpstr>
      <vt:lpstr>S - Zarządzenie usługami społ.</vt:lpstr>
      <vt:lpstr>S - Manager wsparcia psych. </vt:lpstr>
      <vt:lpstr>'Harmonogram studiów '!Obszar_wydruku</vt:lpstr>
      <vt:lpstr>'Harmonogram studiów 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2024-06-21T10:05:24Z</dcterms:modified>
</cp:coreProperties>
</file>