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4BF69715-0D02-4680-AE93-7AE002146CCA}" xr6:coauthVersionLast="36" xr6:coauthVersionMax="36" xr10:uidLastSave="{00000000-0000-0000-0000-000000000000}"/>
  <bookViews>
    <workbookView xWindow="0" yWindow="0" windowWidth="28800" windowHeight="11925" tabRatio="876" xr2:uid="{00000000-000D-0000-FFFF-FFFF00000000}"/>
  </bookViews>
  <sheets>
    <sheet name="Plan studiów - wzór" sheetId="1" r:id="rId1"/>
    <sheet name="analiza rynku i zach. konsumen" sheetId="4" r:id="rId2"/>
    <sheet name="specjalność ZZL" sheetId="5" r:id="rId3"/>
    <sheet name="specjalność mediacje" sheetId="9" r:id="rId4"/>
  </sheets>
  <definedNames>
    <definedName name="_xlnm.Print_Area" localSheetId="0">'Plan studiów - wzór'!$A$1:$W$39</definedName>
  </definedNames>
  <calcPr calcId="191029"/>
</workbook>
</file>

<file path=xl/calcChain.xml><?xml version="1.0" encoding="utf-8"?>
<calcChain xmlns="http://schemas.openxmlformats.org/spreadsheetml/2006/main">
  <c r="H18" i="4" l="1"/>
  <c r="K19" i="4" l="1"/>
  <c r="E19" i="4" s="1"/>
  <c r="K20" i="4"/>
  <c r="E20" i="4" s="1"/>
  <c r="K21" i="4"/>
  <c r="K22" i="9" l="1"/>
  <c r="K21" i="9"/>
  <c r="K20" i="9"/>
  <c r="K19" i="9"/>
  <c r="K18" i="9"/>
  <c r="K17" i="9"/>
  <c r="K16" i="9"/>
  <c r="K15" i="9"/>
  <c r="H23" i="9"/>
  <c r="H22" i="4"/>
  <c r="H24" i="9" l="1"/>
  <c r="K24" i="9"/>
  <c r="E21" i="9"/>
  <c r="E19" i="9"/>
  <c r="E17" i="9"/>
  <c r="E15" i="9"/>
  <c r="E22" i="9"/>
  <c r="E20" i="9"/>
  <c r="E18" i="9"/>
  <c r="E16" i="9"/>
  <c r="K18" i="5"/>
  <c r="E18" i="5" s="1"/>
  <c r="K17" i="5"/>
  <c r="E17" i="5" s="1"/>
  <c r="K16" i="5"/>
  <c r="K15" i="5"/>
  <c r="E24" i="5"/>
  <c r="E23" i="5"/>
  <c r="E22" i="5"/>
  <c r="E21" i="5"/>
  <c r="E20" i="5"/>
  <c r="E19" i="5"/>
  <c r="E16" i="5"/>
  <c r="K17" i="4"/>
  <c r="E17" i="4" s="1"/>
  <c r="K16" i="4"/>
  <c r="E16" i="4" s="1"/>
  <c r="K15" i="4"/>
  <c r="I27" i="1"/>
  <c r="E27" i="1" s="1"/>
  <c r="K30" i="1"/>
  <c r="E30" i="1" s="1"/>
  <c r="K28" i="1"/>
  <c r="E28" i="1" s="1"/>
  <c r="K17" i="1"/>
  <c r="E17" i="1" s="1"/>
  <c r="J21" i="1"/>
  <c r="J31" i="1" s="1"/>
  <c r="J32" i="1" s="1"/>
  <c r="I19" i="1"/>
  <c r="H23" i="1"/>
  <c r="H31" i="1" s="1"/>
  <c r="H32" i="1" s="1"/>
  <c r="G26" i="1"/>
  <c r="G25" i="1"/>
  <c r="G24" i="1"/>
  <c r="G18" i="1"/>
  <c r="F26" i="1"/>
  <c r="F25" i="1"/>
  <c r="F24" i="1"/>
  <c r="F18" i="1"/>
  <c r="T15" i="1"/>
  <c r="R15" i="1"/>
  <c r="Q15" i="1"/>
  <c r="P15" i="1"/>
  <c r="N15" i="1"/>
  <c r="M15" i="1"/>
  <c r="F14" i="1"/>
  <c r="E14" i="1" s="1"/>
  <c r="G13" i="1"/>
  <c r="E13" i="1" s="1"/>
  <c r="E21" i="1"/>
  <c r="E19" i="1"/>
  <c r="E26" i="1" l="1"/>
  <c r="F31" i="1"/>
  <c r="E25" i="1"/>
  <c r="E18" i="1"/>
  <c r="E24" i="1"/>
  <c r="K25" i="5"/>
  <c r="G31" i="1"/>
  <c r="K22" i="4"/>
  <c r="E15" i="5"/>
  <c r="E15" i="4"/>
  <c r="E15" i="1"/>
  <c r="F15" i="1"/>
  <c r="E23" i="1"/>
  <c r="G15" i="1"/>
  <c r="I31" i="1"/>
  <c r="I32" i="1" s="1"/>
  <c r="K31" i="1"/>
  <c r="K32" i="1" s="1"/>
  <c r="E23" i="9"/>
  <c r="E24" i="9" s="1"/>
  <c r="W24" i="9"/>
  <c r="V24" i="9"/>
  <c r="T24" i="9"/>
  <c r="S24" i="9"/>
  <c r="T22" i="4"/>
  <c r="S22" i="4"/>
  <c r="E21" i="4"/>
  <c r="E18" i="4"/>
  <c r="F32" i="1" l="1"/>
  <c r="G32" i="1"/>
  <c r="E31" i="1"/>
  <c r="E32" i="1" s="1"/>
  <c r="W25" i="5"/>
  <c r="V25" i="5"/>
  <c r="T25" i="5"/>
  <c r="S25" i="5"/>
  <c r="W31" i="1"/>
  <c r="W32" i="1" s="1"/>
  <c r="V31" i="1"/>
  <c r="V32" i="1" s="1"/>
  <c r="U31" i="1"/>
  <c r="U32" i="1" s="1"/>
  <c r="T31" i="1"/>
  <c r="T32" i="1" s="1"/>
  <c r="S31" i="1"/>
  <c r="S32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W22" i="4"/>
  <c r="V22" i="4"/>
  <c r="E22" i="4"/>
  <c r="E25" i="5" l="1"/>
</calcChain>
</file>

<file path=xl/sharedStrings.xml><?xml version="1.0" encoding="utf-8"?>
<sst xmlns="http://schemas.openxmlformats.org/spreadsheetml/2006/main" count="292" uniqueCount="133">
  <si>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</si>
  <si>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</si>
  <si>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</si>
  <si>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</si>
  <si>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</si>
  <si>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</si>
  <si>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</si>
  <si>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</si>
  <si>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</si>
  <si>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</si>
  <si>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</si>
  <si>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</si>
  <si>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</si>
  <si>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</si>
  <si>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</si>
  <si>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</si>
  <si>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</si>
  <si>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</si>
  <si>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</si>
  <si>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</si>
  <si>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</si>
  <si>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</si>
  <si>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Grupa treści specjalnościowych</t>
  </si>
  <si>
    <t>Forma zajęć</t>
  </si>
  <si>
    <t>Razem przedmioty specjalnościowe</t>
  </si>
  <si>
    <t>L.p.</t>
  </si>
  <si>
    <t>Kierunek Socjologia</t>
  </si>
  <si>
    <t>Profil ogólnoakademicki</t>
  </si>
  <si>
    <t>E</t>
  </si>
  <si>
    <t>Z/O</t>
  </si>
  <si>
    <t>Z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</si>
  <si>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</si>
  <si>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S2S[1]O_02</t>
  </si>
  <si>
    <t>S2S[1]O_04</t>
  </si>
  <si>
    <t>S2S[1]O_05</t>
  </si>
  <si>
    <t>S2S[1-4]O_07</t>
  </si>
  <si>
    <t>S2S[1]I_01</t>
  </si>
  <si>
    <t>S2S[2]O_01</t>
  </si>
  <si>
    <t>S2S[2]O_02</t>
  </si>
  <si>
    <t>S2S[2]O_03</t>
  </si>
  <si>
    <t>S2S[2]O_04</t>
  </si>
  <si>
    <t>S2S[3]F_01-07</t>
  </si>
  <si>
    <t>S2S[1]O_03</t>
  </si>
  <si>
    <t>S2S[4]F_01-08</t>
  </si>
  <si>
    <t>S2S[3]MC_01</t>
  </si>
  <si>
    <t>Wybrane zagadnienia badawcze przestrzeni wirtualnej</t>
  </si>
  <si>
    <t>S2S[3]MC_02</t>
  </si>
  <si>
    <t>S2S[3]MC_03</t>
  </si>
  <si>
    <t>S2S[3]MC_04</t>
  </si>
  <si>
    <t>Tworzenie i realizacja projektów interaktywnych</t>
  </si>
  <si>
    <t>S2S[4]MC_01</t>
  </si>
  <si>
    <t>S2S[4]MC_02</t>
  </si>
  <si>
    <t>S2S[4]MC_04</t>
  </si>
  <si>
    <t>Metody badań marketingowych w Internecie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</si>
  <si>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ZARZĄDZANIE ZASOBAMI LUDZKIMI</t>
    </r>
  </si>
  <si>
    <t>w specjalności ZARZĄDZANIE ZASOBAMI LUDZKIMI</t>
  </si>
  <si>
    <t>S2S[3]ZL_01</t>
  </si>
  <si>
    <t>Socjologia organizacji i zarządzania</t>
  </si>
  <si>
    <t>S2S[3]ZL_02</t>
  </si>
  <si>
    <t>Zarządzanie zasobami ludzkimi</t>
  </si>
  <si>
    <t>S2S[3]ZL_03</t>
  </si>
  <si>
    <t>Systemy ocen pracowniczych</t>
  </si>
  <si>
    <t>S2S[3]ZL_04</t>
  </si>
  <si>
    <t>Elementy prawa pracy</t>
  </si>
  <si>
    <t>S2S[4]ZL_01</t>
  </si>
  <si>
    <t>Komunikacja w organizacji</t>
  </si>
  <si>
    <t>S2S[4]ZL_02</t>
  </si>
  <si>
    <t>Kultura organizacyjna</t>
  </si>
  <si>
    <t>S2S[4]ZL_03</t>
  </si>
  <si>
    <t>Systemy motywacyjne</t>
  </si>
  <si>
    <t>S2S[4]ZL_04</t>
  </si>
  <si>
    <t>Coaching i mentoring</t>
  </si>
  <si>
    <t>S2S[4]ZL_05</t>
  </si>
  <si>
    <t>Etyka zarządzania i biznesu</t>
  </si>
  <si>
    <t>S2S[4]ZL_06</t>
  </si>
  <si>
    <t>Podstawy marketingu</t>
  </si>
  <si>
    <t>Promocja i reklama</t>
  </si>
  <si>
    <t>Analiza zachowań konsumenckich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</si>
  <si>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MEDIACJE RODZINNE</t>
    </r>
  </si>
  <si>
    <t>w specjalności MEDIACJE RODZINNE</t>
  </si>
  <si>
    <t>S2S[3]MR_01</t>
  </si>
  <si>
    <t>Mediacje na tle ADR (alternatywne metody rozwiązywania konfliktów)</t>
  </si>
  <si>
    <t>S2S[3]MR_02</t>
  </si>
  <si>
    <t>Postępowanie mediacyjne: istota, struktura i dynamika</t>
  </si>
  <si>
    <t>S2S[3]MR_03</t>
  </si>
  <si>
    <t>Psychologia konfliktu</t>
  </si>
  <si>
    <t>S2S[3]MR_04</t>
  </si>
  <si>
    <t>Socjologia konfliktu</t>
  </si>
  <si>
    <t>S2S[3]MR_05</t>
  </si>
  <si>
    <t>Psychologia rodziny: rodzina w kryzysie</t>
  </si>
  <si>
    <t>S2S[3]MR_06</t>
  </si>
  <si>
    <t>Psychopatologia życia rodzinnego</t>
  </si>
  <si>
    <t>S2S[4]MR_01</t>
  </si>
  <si>
    <t>Techniki komunikacji w mediacji</t>
  </si>
  <si>
    <t>S2S[4]MR_02</t>
  </si>
  <si>
    <t>Mediacje rodzinne i plan rodzicielski</t>
  </si>
  <si>
    <t>S2S[4]MR_03</t>
  </si>
  <si>
    <t>Mediacje rodzinne – ćwiczenia/symulacje</t>
  </si>
  <si>
    <t>Studia kończą się uzyskaniem tytułu magistra socjologii</t>
  </si>
  <si>
    <t>Inne (konwersatorium)</t>
  </si>
  <si>
    <t>S2S[1-2]O_08</t>
  </si>
  <si>
    <t>Inne                                 (konwersatorium)</t>
  </si>
  <si>
    <t>Inne                                                                (konwersatorium)</t>
  </si>
  <si>
    <t>Inne                     (konwersatorium)</t>
  </si>
  <si>
    <t>Grupa treści podstawowych i kierunkowych</t>
  </si>
  <si>
    <t>Razem przedmioty podstawowe i kierunkowe</t>
  </si>
  <si>
    <t>Zróżnicowanie społeczne [bn]</t>
  </si>
  <si>
    <t>Komputerowa analiza statystyczna [bn]</t>
  </si>
  <si>
    <t>Seminarium magisterskie* [bn]</t>
  </si>
  <si>
    <t>Warsztat badawczy socjologa [bn]</t>
  </si>
  <si>
    <t xml:space="preserve">Filozofia społeczna </t>
  </si>
  <si>
    <t>Metodologia nauk społecznych [bn]</t>
  </si>
  <si>
    <t>Socjologia globalizacji [bn]</t>
  </si>
  <si>
    <t>Wielowymiarowa analiza danych [bn]</t>
  </si>
  <si>
    <t>Procedury badań ewaluacyjnych  [bn]</t>
  </si>
  <si>
    <t>w specjalności ANALIZA RYNKU I ZACHOWAŃ KONSUMENCKICH</t>
  </si>
  <si>
    <t>Media społecznościowe</t>
  </si>
  <si>
    <t>Badanie poziomu rozwoju instytucjonalnego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</si>
  <si>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ANALIZA RYNKU I ZACHOWAŃ KONSUMENCKICH</t>
    </r>
  </si>
  <si>
    <t>Plan studiów stacjonarnych II Stopnia</t>
  </si>
  <si>
    <t>`</t>
  </si>
  <si>
    <t>**wybór 2 przedmiotów (każdy w wymiarze 30 godzin i 4 pkt. ECTS) spośród znajdujących się na liście</t>
  </si>
  <si>
    <t xml:space="preserve">Logika </t>
  </si>
  <si>
    <t>S2S[1]O_06</t>
  </si>
  <si>
    <t>Teorie socjologiczne wobec wyzwań XXI wieku [bn]</t>
  </si>
  <si>
    <t>S2S[1]O_08</t>
  </si>
  <si>
    <t>Wprowadzenie do metodologii nauk społecznych [bn]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</si>
  <si>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    </t>
    </r>
    <r>
      <rPr>
        <sz val="11"/>
        <color theme="1"/>
        <rFont val="Calibri"/>
        <family val="2"/>
        <scheme val="minor"/>
      </rPr>
      <t xml:space="preserve">                                                 Socjologia polityki
Socjologia kultury
Socjologia zmian społecznych
Socjologia problemów społecznych
Socjologia religii
Selected Topics in Sociology
</t>
    </r>
    <r>
      <rPr>
        <sz val="11"/>
        <color rgb="FFFF0000"/>
        <rFont val="Calibri"/>
        <family val="2"/>
        <charset val="238"/>
        <scheme val="minor"/>
      </rPr>
      <t xml:space="preserve">Organizacje pożytku publicznego: 
teoretyczne i praktyczne aspekty działalności
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</si>
  <si>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</t>
    </r>
    <r>
      <rPr>
        <sz val="11"/>
        <color theme="1"/>
        <rFont val="Calibri"/>
        <family val="2"/>
        <scheme val="minor"/>
      </rPr>
      <t xml:space="preserve">                                                 Socjologia codzienności
</t>
    </r>
    <r>
      <rPr>
        <sz val="11"/>
        <color rgb="FFFF0000"/>
        <rFont val="Calibri"/>
        <family val="2"/>
        <charset val="238"/>
        <scheme val="minor"/>
      </rPr>
      <t xml:space="preserve">Komunikacja społeczna 
w społeczeństwie informacyjnym
</t>
    </r>
    <r>
      <rPr>
        <sz val="11"/>
        <rFont val="Calibri"/>
        <family val="2"/>
        <charset val="238"/>
        <scheme val="minor"/>
      </rPr>
      <t xml:space="preserve">Przestrzeń i społeczeństwo
Płeć w wymiarze społeczym i kulturowym
Socjologia zdrowia
</t>
    </r>
    <r>
      <rPr>
        <sz val="11"/>
        <color rgb="FFFF0000"/>
        <rFont val="Calibri"/>
        <family val="2"/>
        <charset val="238"/>
        <scheme val="minor"/>
      </rPr>
      <t xml:space="preserve">Socjologia przestępczości
</t>
    </r>
    <r>
      <rPr>
        <sz val="11"/>
        <rFont val="Calibri"/>
        <family val="2"/>
        <charset val="238"/>
        <scheme val="minor"/>
      </rPr>
      <t>Qualitative sociology and anthropolo</t>
    </r>
    <r>
      <rPr>
        <sz val="11"/>
        <color theme="1"/>
        <rFont val="Calibri"/>
        <family val="2"/>
        <scheme val="minor"/>
      </rPr>
      <t>gy</t>
    </r>
  </si>
  <si>
    <t>*Seminarium będzie miało charakter tematyczny. Lista seminariów tematycznych zostanie przekazana do wiadomości studentów do 30 września 2022 r.</t>
  </si>
  <si>
    <t>Zatwierdzono na posiedzeniu Rady Dydaktycznej Kolegium Nauk Społecznych w dniu: ...05.2022 r.</t>
  </si>
  <si>
    <t>realizacja od roku akademickiego 2022/2023</t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</si>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</sst>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5" xfId="0" applyBorder="1" applyAlignment="1">
      <alignment horizontal="center" vertical="center" textRotation="90"/>
    </xf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49" xfId="0" applyBorder="1" applyAlignment="1">
      <alignment horizontal="center" vertical="center" textRotation="90"/>
    </xf>
    <xf numFmtId="0" fontId="0" fillId="0" borderId="51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4" xfId="0" applyBorder="1" applyAlignment="1">
      <alignment horizontal="left"/>
    </xf>
    <xf numFmtId="0" fontId="0" fillId="0" borderId="62" xfId="0" applyBorder="1"/>
    <xf numFmtId="0" fontId="0" fillId="0" borderId="63" xfId="0" applyBorder="1"/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56" xfId="0" applyBorder="1"/>
    <xf numFmtId="0" fontId="0" fillId="0" borderId="64" xfId="0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0" fillId="0" borderId="65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4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72" xfId="0" applyBorder="1"/>
    <xf numFmtId="0" fontId="0" fillId="0" borderId="36" xfId="0" applyBorder="1" applyAlignment="1">
      <alignment wrapText="1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3" xfId="0" applyBorder="1"/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2" borderId="21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34" xfId="0" applyFill="1" applyBorder="1"/>
    <xf numFmtId="0" fontId="0" fillId="0" borderId="75" xfId="0" applyBorder="1"/>
    <xf numFmtId="0" fontId="0" fillId="0" borderId="76" xfId="0" applyBorder="1"/>
    <xf numFmtId="0" fontId="2" fillId="0" borderId="11" xfId="0" applyFont="1" applyBorder="1"/>
    <xf numFmtId="0" fontId="2" fillId="0" borderId="74" xfId="0" applyFont="1" applyBorder="1"/>
    <xf numFmtId="0" fontId="0" fillId="2" borderId="48" xfId="0" applyFill="1" applyBorder="1" applyAlignment="1">
      <alignment wrapText="1"/>
    </xf>
    <xf numFmtId="0" fontId="0" fillId="2" borderId="17" xfId="0" applyFill="1" applyBorder="1" applyAlignment="1">
      <alignment horizontal="center" vertical="center"/>
    </xf>
    <xf numFmtId="0" fontId="0" fillId="2" borderId="38" xfId="0" applyFill="1" applyBorder="1" applyAlignment="1">
      <alignment wrapText="1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6" xfId="0" applyFill="1" applyBorder="1"/>
    <xf numFmtId="0" fontId="0" fillId="2" borderId="2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36" xfId="0" applyFill="1" applyBorder="1" applyAlignment="1">
      <alignment wrapText="1"/>
    </xf>
    <xf numFmtId="0" fontId="0" fillId="2" borderId="25" xfId="0" applyFill="1" applyBorder="1" applyAlignment="1">
      <alignment horizontal="center" vertical="center"/>
    </xf>
    <xf numFmtId="0" fontId="3" fillId="0" borderId="36" xfId="0" applyFont="1" applyBorder="1"/>
    <xf numFmtId="0" fontId="0" fillId="0" borderId="77" xfId="0" applyBorder="1"/>
    <xf numFmtId="0" fontId="0" fillId="0" borderId="4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21" xfId="0" applyFill="1" applyBorder="1" applyAlignment="1">
      <alignment wrapText="1"/>
    </xf>
    <xf numFmtId="0" fontId="0" fillId="2" borderId="36" xfId="0" applyFill="1" applyBorder="1" applyAlignment="1">
      <alignment vertical="top"/>
    </xf>
    <xf numFmtId="0" fontId="2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1" xfId="0" applyBorder="1" applyAlignment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21" xfId="0" applyFont="1" applyBorder="1"/>
    <xf numFmtId="0" fontId="6" fillId="0" borderId="58" xfId="0" applyFont="1" applyBorder="1"/>
    <xf numFmtId="0" fontId="6" fillId="0" borderId="20" xfId="0" applyFont="1" applyBorder="1"/>
    <xf numFmtId="0" fontId="6" fillId="0" borderId="34" xfId="0" applyFont="1" applyBorder="1"/>
    <xf numFmtId="0" fontId="6" fillId="2" borderId="21" xfId="0" applyFont="1" applyFill="1" applyBorder="1"/>
    <xf numFmtId="0" fontId="1" fillId="0" borderId="57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/>
    <xf numFmtId="0" fontId="6" fillId="2" borderId="58" xfId="0" applyFont="1" applyFill="1" applyBorder="1"/>
    <xf numFmtId="0" fontId="6" fillId="2" borderId="20" xfId="0" applyFont="1" applyFill="1" applyBorder="1"/>
    <xf numFmtId="0" fontId="6" fillId="2" borderId="25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6" fillId="0" borderId="54" xfId="0" applyFont="1" applyBorder="1"/>
    <xf numFmtId="0" fontId="6" fillId="0" borderId="38" xfId="0" applyFont="1" applyBorder="1"/>
    <xf numFmtId="0" fontId="1" fillId="0" borderId="65" xfId="0" applyFont="1" applyBorder="1" applyAlignment="1">
      <alignment vertical="top" wrapText="1"/>
    </xf>
    <xf numFmtId="0" fontId="0" fillId="0" borderId="20" xfId="0" applyBorder="1" applyAlignment="1">
      <alignment horizontal="right"/>
    </xf>
    <xf numFmtId="0" fontId="6" fillId="2" borderId="59" xfId="0" applyFont="1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15</xdr:col>
      <xdr:colOff>409575</xdr:colOff>
      <xdr:row>45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0DE62BF-859E-4790-99F8-B229CC55F8B1}"/>
            </a:ext>
          </a:extLst>
        </xdr:cNvPr>
        <xdr:cNvSpPr txBox="1"/>
      </xdr:nvSpPr>
      <xdr:spPr>
        <a:xfrm>
          <a:off x="7324725" y="116967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6</xdr:col>
      <xdr:colOff>590549</xdr:colOff>
      <xdr:row>45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E0DA8AA-7C56-49CC-BEDA-2220558F1823}"/>
            </a:ext>
          </a:extLst>
        </xdr:cNvPr>
        <xdr:cNvSpPr txBox="1"/>
      </xdr:nvSpPr>
      <xdr:spPr>
        <a:xfrm>
          <a:off x="1285875" y="116967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0</xdr:rowOff>
    </xdr:from>
    <xdr:to>
      <xdr:col>15</xdr:col>
      <xdr:colOff>9525</xdr:colOff>
      <xdr:row>37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67EDDE4-E166-4F73-B928-5BB9B126CE80}"/>
            </a:ext>
          </a:extLst>
        </xdr:cNvPr>
        <xdr:cNvSpPr txBox="1"/>
      </xdr:nvSpPr>
      <xdr:spPr>
        <a:xfrm>
          <a:off x="7248525" y="79248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266699</xdr:colOff>
      <xdr:row>37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9C3B2B8-7A78-4213-A15B-BFC93BDE177D}"/>
            </a:ext>
          </a:extLst>
        </xdr:cNvPr>
        <xdr:cNvSpPr txBox="1"/>
      </xdr:nvSpPr>
      <xdr:spPr>
        <a:xfrm>
          <a:off x="447675" y="79248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0</xdr:rowOff>
    </xdr:from>
    <xdr:to>
      <xdr:col>15</xdr:col>
      <xdr:colOff>9525</xdr:colOff>
      <xdr:row>39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FD47B50-DC2B-496E-9397-E820F55B430B}"/>
            </a:ext>
          </a:extLst>
        </xdr:cNvPr>
        <xdr:cNvSpPr txBox="1"/>
      </xdr:nvSpPr>
      <xdr:spPr>
        <a:xfrm>
          <a:off x="7124700" y="77724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5</xdr:col>
      <xdr:colOff>390524</xdr:colOff>
      <xdr:row>39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3639FB9D-AF78-4B88-88B5-34FBADEE4BF9}"/>
            </a:ext>
          </a:extLst>
        </xdr:cNvPr>
        <xdr:cNvSpPr txBox="1"/>
      </xdr:nvSpPr>
      <xdr:spPr>
        <a:xfrm>
          <a:off x="447675" y="77724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180975</xdr:rowOff>
    </xdr:from>
    <xdr:to>
      <xdr:col>15</xdr:col>
      <xdr:colOff>9525</xdr:colOff>
      <xdr:row>37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32A3FF4-265A-4294-AB01-AE1B70A5C0F0}"/>
            </a:ext>
          </a:extLst>
        </xdr:cNvPr>
        <xdr:cNvSpPr txBox="1"/>
      </xdr:nvSpPr>
      <xdr:spPr>
        <a:xfrm>
          <a:off x="7191375" y="78009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323849</xdr:colOff>
      <xdr:row>37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92CBD5D-987F-47AF-8E7B-CFFF07ECF089}"/>
            </a:ext>
          </a:extLst>
        </xdr:cNvPr>
        <xdr:cNvSpPr txBox="1"/>
      </xdr:nvSpPr>
      <xdr:spPr>
        <a:xfrm>
          <a:off x="447675" y="78105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topLeftCell="A34" zoomScale="90" zoomScaleNormal="90" zoomScaleSheetLayoutView="100" workbookViewId="0">
      <selection activeCell="C39" sqref="C39"/>
    </sheetView>
  </sheetViews>
  <sheetFormatPr defaultRowHeight="15" x14ac:dyDescent="0.25"/>
  <cols>
    <col min="1" max="1" width="6.42578125" customWidth="1"/>
    <col min="2" max="2" width="12.85546875" customWidth="1"/>
    <col min="3" max="3" width="49.28515625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75" t="s">
        <v>119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</row>
    <row r="2" spans="1:23" x14ac:dyDescent="0.25">
      <c r="A2" s="184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6"/>
    </row>
    <row r="3" spans="1:23" x14ac:dyDescent="0.25">
      <c r="A3" s="184" t="s">
        <v>27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6"/>
    </row>
    <row r="4" spans="1:23" x14ac:dyDescent="0.25">
      <c r="A4" s="178" t="s">
        <v>131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80"/>
    </row>
    <row r="5" spans="1:23" ht="15.75" thickBot="1" x14ac:dyDescent="0.3">
      <c r="A5" s="10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1:23" ht="15.75" customHeight="1" thickTop="1" x14ac:dyDescent="0.25">
      <c r="A6" s="187" t="s">
        <v>25</v>
      </c>
      <c r="B6" s="190" t="s">
        <v>0</v>
      </c>
      <c r="C6" s="187" t="s">
        <v>1</v>
      </c>
      <c r="D6" s="190" t="s">
        <v>2</v>
      </c>
      <c r="E6" s="175" t="s">
        <v>23</v>
      </c>
      <c r="F6" s="176"/>
      <c r="G6" s="176"/>
      <c r="H6" s="176"/>
      <c r="I6" s="176"/>
      <c r="J6" s="176"/>
      <c r="K6" s="177"/>
      <c r="L6" s="175" t="s">
        <v>3</v>
      </c>
      <c r="M6" s="176"/>
      <c r="N6" s="176"/>
      <c r="O6" s="176"/>
      <c r="P6" s="176"/>
      <c r="Q6" s="177"/>
      <c r="R6" s="175" t="s">
        <v>14</v>
      </c>
      <c r="S6" s="176"/>
      <c r="T6" s="176"/>
      <c r="U6" s="176"/>
      <c r="V6" s="176"/>
      <c r="W6" s="177"/>
    </row>
    <row r="7" spans="1:23" ht="15.75" thickBot="1" x14ac:dyDescent="0.3">
      <c r="A7" s="188"/>
      <c r="B7" s="191"/>
      <c r="C7" s="188"/>
      <c r="D7" s="191"/>
      <c r="E7" s="178"/>
      <c r="F7" s="179"/>
      <c r="G7" s="179"/>
      <c r="H7" s="179"/>
      <c r="I7" s="179"/>
      <c r="J7" s="179"/>
      <c r="K7" s="180"/>
      <c r="L7" s="181"/>
      <c r="M7" s="182"/>
      <c r="N7" s="182"/>
      <c r="O7" s="182"/>
      <c r="P7" s="182"/>
      <c r="Q7" s="183"/>
      <c r="R7" s="181"/>
      <c r="S7" s="182"/>
      <c r="T7" s="182"/>
      <c r="U7" s="182"/>
      <c r="V7" s="182"/>
      <c r="W7" s="183"/>
    </row>
    <row r="8" spans="1:23" ht="14.25" customHeight="1" thickTop="1" thickBot="1" x14ac:dyDescent="0.3">
      <c r="A8" s="188"/>
      <c r="B8" s="191"/>
      <c r="C8" s="188"/>
      <c r="D8" s="191"/>
      <c r="E8" s="181"/>
      <c r="F8" s="182"/>
      <c r="G8" s="182"/>
      <c r="H8" s="182"/>
      <c r="I8" s="182"/>
      <c r="J8" s="182"/>
      <c r="K8" s="183"/>
      <c r="L8" s="171" t="s">
        <v>10</v>
      </c>
      <c r="M8" s="172"/>
      <c r="N8" s="173"/>
      <c r="O8" s="172" t="s">
        <v>13</v>
      </c>
      <c r="P8" s="172"/>
      <c r="Q8" s="174"/>
      <c r="R8" s="171" t="s">
        <v>15</v>
      </c>
      <c r="S8" s="172"/>
      <c r="T8" s="173"/>
      <c r="U8" s="172" t="s">
        <v>16</v>
      </c>
      <c r="V8" s="172"/>
      <c r="W8" s="174"/>
    </row>
    <row r="9" spans="1:23" ht="15" hidden="1" customHeight="1" x14ac:dyDescent="0.25">
      <c r="A9" s="188"/>
      <c r="B9" s="191"/>
      <c r="C9" s="188"/>
      <c r="D9" s="191"/>
      <c r="E9" s="59"/>
      <c r="F9" s="60"/>
      <c r="G9" s="60"/>
      <c r="H9" s="60"/>
      <c r="I9" s="60"/>
      <c r="J9" s="61"/>
      <c r="K9" s="57"/>
      <c r="L9" s="3" t="s">
        <v>10</v>
      </c>
      <c r="N9" s="49"/>
      <c r="O9" t="s">
        <v>13</v>
      </c>
      <c r="Q9" s="2"/>
      <c r="R9" t="s">
        <v>15</v>
      </c>
      <c r="T9" s="49"/>
      <c r="U9" t="s">
        <v>16</v>
      </c>
      <c r="W9" s="2"/>
    </row>
    <row r="10" spans="1:23" ht="108" customHeight="1" thickTop="1" thickBot="1" x14ac:dyDescent="0.3">
      <c r="A10" s="189"/>
      <c r="B10" s="192"/>
      <c r="C10" s="189"/>
      <c r="D10" s="192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119" t="s">
        <v>99</v>
      </c>
      <c r="L10" s="69" t="s">
        <v>5</v>
      </c>
      <c r="M10" s="1" t="s">
        <v>11</v>
      </c>
      <c r="N10" s="47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50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58"/>
      <c r="B11" s="7">
        <v>1</v>
      </c>
      <c r="C11" s="70">
        <v>2</v>
      </c>
      <c r="D11" s="70">
        <v>3</v>
      </c>
      <c r="E11" s="70">
        <v>4</v>
      </c>
      <c r="F11" s="70">
        <v>5</v>
      </c>
      <c r="G11" s="70">
        <v>6</v>
      </c>
      <c r="H11" s="70">
        <v>7</v>
      </c>
      <c r="I11" s="7">
        <v>8</v>
      </c>
      <c r="J11" s="70">
        <v>9</v>
      </c>
      <c r="K11" s="70">
        <v>10</v>
      </c>
      <c r="L11" s="7">
        <v>11</v>
      </c>
      <c r="M11" s="70">
        <v>12</v>
      </c>
      <c r="N11" s="48">
        <v>13</v>
      </c>
      <c r="O11" s="70">
        <v>14</v>
      </c>
      <c r="P11" s="70">
        <v>15</v>
      </c>
      <c r="Q11" s="4">
        <v>16</v>
      </c>
      <c r="R11" s="4">
        <v>17</v>
      </c>
      <c r="S11" s="72">
        <v>18</v>
      </c>
      <c r="T11" s="51">
        <v>19</v>
      </c>
      <c r="U11" s="72">
        <v>20</v>
      </c>
      <c r="V11" s="72">
        <v>21</v>
      </c>
      <c r="W11" s="72">
        <v>22</v>
      </c>
    </row>
    <row r="12" spans="1:23" ht="16.5" thickTop="1" thickBot="1" x14ac:dyDescent="0.3">
      <c r="A12" s="58">
        <v>1</v>
      </c>
      <c r="B12" s="128" t="s">
        <v>17</v>
      </c>
      <c r="D12" s="8"/>
      <c r="H12" s="8"/>
      <c r="O12" s="13"/>
      <c r="P12" s="13"/>
      <c r="W12" s="2"/>
    </row>
    <row r="13" spans="1:23" ht="16.5" thickTop="1" thickBot="1" x14ac:dyDescent="0.3">
      <c r="A13" s="58">
        <v>2</v>
      </c>
      <c r="B13" s="33" t="s">
        <v>100</v>
      </c>
      <c r="C13" s="46" t="s">
        <v>18</v>
      </c>
      <c r="D13" s="18" t="s">
        <v>28</v>
      </c>
      <c r="E13" s="23">
        <f>SUM(F13:K13)</f>
        <v>60</v>
      </c>
      <c r="F13" s="23"/>
      <c r="G13" s="66">
        <f>SUM(M13,P13,S13,V13)</f>
        <v>60</v>
      </c>
      <c r="H13" s="23"/>
      <c r="I13" s="23"/>
      <c r="J13" s="23"/>
      <c r="K13" s="9"/>
      <c r="L13" s="39"/>
      <c r="M13" s="8">
        <v>30</v>
      </c>
      <c r="N13" s="40">
        <v>2</v>
      </c>
      <c r="O13" s="39"/>
      <c r="P13" s="19">
        <v>30</v>
      </c>
      <c r="Q13" s="44">
        <v>2</v>
      </c>
      <c r="R13" s="39"/>
      <c r="S13" s="23"/>
      <c r="T13" s="43"/>
      <c r="U13" s="39"/>
      <c r="V13" s="23"/>
      <c r="W13" s="44"/>
    </row>
    <row r="14" spans="1:23" ht="16.5" thickTop="1" thickBot="1" x14ac:dyDescent="0.3">
      <c r="A14" s="58">
        <v>3</v>
      </c>
      <c r="B14" s="27"/>
      <c r="C14" s="38" t="s">
        <v>19</v>
      </c>
      <c r="D14" s="22" t="s">
        <v>30</v>
      </c>
      <c r="E14" s="24">
        <f>SUM(F14:K14)</f>
        <v>30</v>
      </c>
      <c r="F14" s="24">
        <f>SUM(L14,O14,R14,U14)</f>
        <v>30</v>
      </c>
      <c r="G14" s="24"/>
      <c r="H14" s="24"/>
      <c r="I14" s="24"/>
      <c r="J14" s="24"/>
      <c r="K14" s="28"/>
      <c r="L14" s="22"/>
      <c r="M14" s="24"/>
      <c r="N14" s="41"/>
      <c r="O14" s="22"/>
      <c r="P14" s="22"/>
      <c r="Q14" s="38"/>
      <c r="R14" s="22">
        <v>30</v>
      </c>
      <c r="S14" s="24"/>
      <c r="T14" s="41">
        <v>2</v>
      </c>
      <c r="U14" s="22"/>
      <c r="V14" s="24"/>
      <c r="W14" s="38"/>
    </row>
    <row r="15" spans="1:23" ht="16.5" thickTop="1" thickBot="1" x14ac:dyDescent="0.3">
      <c r="A15" s="58">
        <v>4</v>
      </c>
      <c r="B15" s="12"/>
      <c r="C15" s="13" t="s">
        <v>20</v>
      </c>
      <c r="D15" s="12"/>
      <c r="E15" s="12">
        <f>SUM(E13,E14)</f>
        <v>90</v>
      </c>
      <c r="F15" s="13">
        <f>SUM(F13,F14)</f>
        <v>30</v>
      </c>
      <c r="G15" s="12">
        <f>SUM(G13,G14)</f>
        <v>60</v>
      </c>
      <c r="H15" s="13"/>
      <c r="I15" s="15"/>
      <c r="J15" s="15"/>
      <c r="K15" s="15"/>
      <c r="L15" s="12"/>
      <c r="M15" s="13">
        <f>SUM(M13,M14)</f>
        <v>30</v>
      </c>
      <c r="N15" s="52">
        <f>SUM(N13,N14)</f>
        <v>2</v>
      </c>
      <c r="O15" s="73"/>
      <c r="P15" s="12">
        <f t="shared" ref="P15:Q15" si="0">SUM(P13,P14)</f>
        <v>30</v>
      </c>
      <c r="Q15" s="13">
        <f t="shared" si="0"/>
        <v>2</v>
      </c>
      <c r="R15" s="12">
        <f>SUM(R13,R14)</f>
        <v>30</v>
      </c>
      <c r="S15" s="12"/>
      <c r="T15" s="13">
        <f>SUM(T13,T14)</f>
        <v>2</v>
      </c>
      <c r="U15" s="53"/>
      <c r="V15" s="12"/>
      <c r="W15" s="14"/>
    </row>
    <row r="16" spans="1:23" ht="16.5" thickTop="1" thickBot="1" x14ac:dyDescent="0.3">
      <c r="A16" s="58">
        <v>5</v>
      </c>
      <c r="B16" s="129" t="s">
        <v>104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7"/>
    </row>
    <row r="17" spans="1:25" ht="16.5" thickTop="1" thickBot="1" x14ac:dyDescent="0.3">
      <c r="A17" s="58">
        <v>6</v>
      </c>
      <c r="B17" s="16" t="s">
        <v>32</v>
      </c>
      <c r="C17" s="170" t="s">
        <v>122</v>
      </c>
      <c r="D17" s="124" t="s">
        <v>29</v>
      </c>
      <c r="E17" s="125">
        <f t="shared" ref="E17:E30" si="1">SUM(F17:K17)</f>
        <v>15</v>
      </c>
      <c r="F17" s="34"/>
      <c r="G17" s="34"/>
      <c r="H17" s="34"/>
      <c r="I17" s="34"/>
      <c r="J17" s="34"/>
      <c r="K17" s="35">
        <f>SUM(M17,P17,S17,V17)</f>
        <v>15</v>
      </c>
      <c r="L17" s="65"/>
      <c r="M17" s="34">
        <v>15</v>
      </c>
      <c r="N17" s="123">
        <v>2</v>
      </c>
      <c r="O17" s="67"/>
      <c r="P17" s="34"/>
      <c r="Q17" s="64"/>
      <c r="R17" s="65"/>
      <c r="S17" s="34"/>
      <c r="T17" s="64"/>
      <c r="U17" s="67"/>
      <c r="V17" s="34"/>
      <c r="W17" s="86"/>
    </row>
    <row r="18" spans="1:25" ht="16.5" thickTop="1" thickBot="1" x14ac:dyDescent="0.3">
      <c r="A18" s="58">
        <v>7</v>
      </c>
      <c r="B18" s="30" t="s">
        <v>33</v>
      </c>
      <c r="C18" s="20" t="s">
        <v>106</v>
      </c>
      <c r="D18" s="63" t="s">
        <v>28</v>
      </c>
      <c r="E18" s="24">
        <f t="shared" si="1"/>
        <v>30</v>
      </c>
      <c r="F18" s="24">
        <f>SUM(L18,O18,R18,U18)</f>
        <v>15</v>
      </c>
      <c r="G18" s="169">
        <f>SUM(M18,P18,S18,V18)</f>
        <v>15</v>
      </c>
      <c r="H18" s="24"/>
      <c r="I18" s="24"/>
      <c r="J18" s="24"/>
      <c r="K18" s="21"/>
      <c r="L18" s="63">
        <v>15</v>
      </c>
      <c r="M18" s="24">
        <v>15</v>
      </c>
      <c r="N18" s="122">
        <v>5</v>
      </c>
      <c r="O18" s="55"/>
      <c r="P18" s="24"/>
      <c r="Q18" s="20"/>
      <c r="R18" s="63"/>
      <c r="S18" s="24"/>
      <c r="T18" s="20"/>
      <c r="U18" s="55"/>
      <c r="V18" s="24"/>
      <c r="W18" s="38"/>
      <c r="Y18" t="s">
        <v>120</v>
      </c>
    </row>
    <row r="19" spans="1:25" ht="16.5" thickTop="1" thickBot="1" x14ac:dyDescent="0.3">
      <c r="A19" s="58">
        <v>8</v>
      </c>
      <c r="B19" s="30" t="s">
        <v>34</v>
      </c>
      <c r="C19" s="64" t="s">
        <v>107</v>
      </c>
      <c r="D19" s="63" t="s">
        <v>29</v>
      </c>
      <c r="E19" s="24">
        <f t="shared" si="1"/>
        <v>30</v>
      </c>
      <c r="F19" s="34"/>
      <c r="G19" s="24"/>
      <c r="H19" s="34"/>
      <c r="I19" s="34">
        <f>SUM(M19,P19,S19,V19)</f>
        <v>30</v>
      </c>
      <c r="J19" s="34"/>
      <c r="K19" s="35"/>
      <c r="L19" s="65"/>
      <c r="M19" s="24">
        <v>30</v>
      </c>
      <c r="N19" s="122">
        <v>6</v>
      </c>
      <c r="O19" s="55"/>
      <c r="P19" s="24"/>
      <c r="Q19" s="20"/>
      <c r="R19" s="63"/>
      <c r="S19" s="24"/>
      <c r="T19" s="20"/>
      <c r="U19" s="55"/>
      <c r="V19" s="24"/>
      <c r="W19" s="38"/>
    </row>
    <row r="20" spans="1:25" ht="16.5" thickTop="1" thickBot="1" x14ac:dyDescent="0.3">
      <c r="A20" s="58">
        <v>9</v>
      </c>
      <c r="B20" s="30" t="s">
        <v>123</v>
      </c>
      <c r="C20" s="153" t="s">
        <v>124</v>
      </c>
      <c r="D20" s="63" t="s">
        <v>28</v>
      </c>
      <c r="E20" s="156">
        <v>60</v>
      </c>
      <c r="F20" s="34">
        <v>30</v>
      </c>
      <c r="G20" s="34">
        <v>30</v>
      </c>
      <c r="H20" s="34"/>
      <c r="I20" s="34"/>
      <c r="J20" s="34"/>
      <c r="K20" s="35"/>
      <c r="L20" s="155">
        <v>30</v>
      </c>
      <c r="M20" s="157">
        <v>30</v>
      </c>
      <c r="N20" s="158">
        <v>6</v>
      </c>
      <c r="O20" s="55"/>
      <c r="P20" s="24"/>
      <c r="Q20" s="20"/>
      <c r="R20" s="63"/>
      <c r="S20" s="24"/>
      <c r="T20" s="20"/>
      <c r="U20" s="55"/>
      <c r="V20" s="24"/>
      <c r="W20" s="38"/>
    </row>
    <row r="21" spans="1:25" ht="16.5" thickTop="1" thickBot="1" x14ac:dyDescent="0.3">
      <c r="A21" s="58">
        <v>10</v>
      </c>
      <c r="B21" s="30" t="s">
        <v>35</v>
      </c>
      <c r="C21" s="20" t="s">
        <v>108</v>
      </c>
      <c r="D21" s="63" t="s">
        <v>30</v>
      </c>
      <c r="E21" s="24">
        <f t="shared" si="1"/>
        <v>120</v>
      </c>
      <c r="F21" s="24"/>
      <c r="G21" s="24"/>
      <c r="H21" s="24"/>
      <c r="I21" s="24"/>
      <c r="J21" s="24">
        <f>SUM(M21,P21,S21,V21)</f>
        <v>120</v>
      </c>
      <c r="K21" s="20"/>
      <c r="L21" s="63"/>
      <c r="M21" s="24">
        <v>30</v>
      </c>
      <c r="N21" s="122">
        <v>6</v>
      </c>
      <c r="O21" s="55"/>
      <c r="P21" s="24">
        <v>30</v>
      </c>
      <c r="Q21" s="20">
        <v>5</v>
      </c>
      <c r="R21" s="63"/>
      <c r="S21" s="24">
        <v>30</v>
      </c>
      <c r="T21" s="20">
        <v>8</v>
      </c>
      <c r="U21" s="55"/>
      <c r="V21" s="24">
        <v>30</v>
      </c>
      <c r="W21" s="38">
        <v>5</v>
      </c>
    </row>
    <row r="22" spans="1:25" ht="16.5" thickTop="1" thickBot="1" x14ac:dyDescent="0.3">
      <c r="A22" s="58">
        <v>11</v>
      </c>
      <c r="B22" s="30" t="s">
        <v>125</v>
      </c>
      <c r="C22" s="154" t="s">
        <v>126</v>
      </c>
      <c r="D22" s="63" t="s">
        <v>29</v>
      </c>
      <c r="E22" s="156">
        <v>30</v>
      </c>
      <c r="F22" s="24"/>
      <c r="G22" s="31"/>
      <c r="H22" s="24"/>
      <c r="I22" s="24"/>
      <c r="J22" s="24"/>
      <c r="K22" s="20">
        <v>30</v>
      </c>
      <c r="L22" s="63"/>
      <c r="M22" s="156">
        <v>30</v>
      </c>
      <c r="N22" s="158">
        <v>3</v>
      </c>
      <c r="O22" s="55"/>
      <c r="P22" s="24"/>
      <c r="Q22" s="20"/>
      <c r="R22" s="63"/>
      <c r="S22" s="24"/>
      <c r="T22" s="20"/>
      <c r="U22" s="55"/>
      <c r="V22" s="24"/>
      <c r="W22" s="38"/>
    </row>
    <row r="23" spans="1:25" ht="16.5" thickTop="1" thickBot="1" x14ac:dyDescent="0.3">
      <c r="A23" s="58">
        <v>12</v>
      </c>
      <c r="B23" s="30" t="s">
        <v>36</v>
      </c>
      <c r="C23" s="20" t="s">
        <v>109</v>
      </c>
      <c r="D23" s="63" t="s">
        <v>29</v>
      </c>
      <c r="E23" s="24">
        <f t="shared" si="1"/>
        <v>30</v>
      </c>
      <c r="F23" s="24"/>
      <c r="G23" s="31"/>
      <c r="H23" s="24">
        <f>SUM(M23,P23,S23,V23)</f>
        <v>30</v>
      </c>
      <c r="I23" s="24"/>
      <c r="J23" s="24"/>
      <c r="K23" s="20"/>
      <c r="L23" s="63"/>
      <c r="M23" s="24">
        <v>15</v>
      </c>
      <c r="N23" s="158">
        <v>3</v>
      </c>
      <c r="O23" s="55"/>
      <c r="P23" s="24">
        <v>15</v>
      </c>
      <c r="Q23" s="154">
        <v>2</v>
      </c>
      <c r="R23" s="63"/>
      <c r="S23" s="24"/>
      <c r="T23" s="20"/>
      <c r="U23" s="55"/>
      <c r="V23" s="24"/>
      <c r="W23" s="38"/>
    </row>
    <row r="24" spans="1:25" ht="16.5" thickTop="1" thickBot="1" x14ac:dyDescent="0.3">
      <c r="A24" s="58">
        <v>13</v>
      </c>
      <c r="B24" s="30" t="s">
        <v>37</v>
      </c>
      <c r="C24" s="20" t="s">
        <v>110</v>
      </c>
      <c r="D24" s="63" t="s">
        <v>28</v>
      </c>
      <c r="E24" s="24">
        <f t="shared" si="1"/>
        <v>30</v>
      </c>
      <c r="F24" s="24">
        <f t="shared" ref="F24:F26" si="2">SUM(L24,O24,R24,U24)</f>
        <v>15</v>
      </c>
      <c r="G24" s="169">
        <f t="shared" ref="G24:G26" si="3">SUM(M24,P24,S24,V24)</f>
        <v>15</v>
      </c>
      <c r="H24" s="24"/>
      <c r="I24" s="24"/>
      <c r="J24" s="24"/>
      <c r="K24" s="20"/>
      <c r="L24" s="63"/>
      <c r="M24" s="24"/>
      <c r="N24" s="20"/>
      <c r="O24" s="55">
        <v>15</v>
      </c>
      <c r="P24" s="24">
        <v>15</v>
      </c>
      <c r="Q24" s="20">
        <v>4</v>
      </c>
      <c r="R24" s="63"/>
      <c r="S24" s="24"/>
      <c r="T24" s="20"/>
      <c r="U24" s="55"/>
      <c r="V24" s="24"/>
      <c r="W24" s="38"/>
    </row>
    <row r="25" spans="1:25" ht="16.5" thickTop="1" thickBot="1" x14ac:dyDescent="0.3">
      <c r="A25" s="58">
        <v>14</v>
      </c>
      <c r="B25" s="30" t="s">
        <v>38</v>
      </c>
      <c r="C25" s="20" t="s">
        <v>111</v>
      </c>
      <c r="D25" s="63" t="s">
        <v>28</v>
      </c>
      <c r="E25" s="24">
        <f t="shared" si="1"/>
        <v>60</v>
      </c>
      <c r="F25" s="24">
        <f t="shared" si="2"/>
        <v>30</v>
      </c>
      <c r="G25" s="169">
        <f t="shared" si="3"/>
        <v>30</v>
      </c>
      <c r="H25" s="24"/>
      <c r="I25" s="24"/>
      <c r="J25" s="24"/>
      <c r="K25" s="20"/>
      <c r="L25" s="63"/>
      <c r="M25" s="24"/>
      <c r="N25" s="20"/>
      <c r="O25" s="55">
        <v>30</v>
      </c>
      <c r="P25" s="24">
        <v>30</v>
      </c>
      <c r="Q25" s="20">
        <v>5</v>
      </c>
      <c r="R25" s="63"/>
      <c r="S25" s="24"/>
      <c r="T25" s="20"/>
      <c r="U25" s="55"/>
      <c r="V25" s="24"/>
      <c r="W25" s="38"/>
    </row>
    <row r="26" spans="1:25" ht="16.5" thickTop="1" thickBot="1" x14ac:dyDescent="0.3">
      <c r="A26" s="58">
        <v>15</v>
      </c>
      <c r="B26" s="30" t="s">
        <v>39</v>
      </c>
      <c r="C26" s="20" t="s">
        <v>112</v>
      </c>
      <c r="D26" s="63" t="s">
        <v>28</v>
      </c>
      <c r="E26" s="24">
        <f t="shared" si="1"/>
        <v>30</v>
      </c>
      <c r="F26" s="24">
        <f t="shared" si="2"/>
        <v>15</v>
      </c>
      <c r="G26" s="169">
        <f t="shared" si="3"/>
        <v>15</v>
      </c>
      <c r="H26" s="24"/>
      <c r="I26" s="24"/>
      <c r="J26" s="24"/>
      <c r="K26" s="20"/>
      <c r="L26" s="63"/>
      <c r="M26" s="24"/>
      <c r="N26" s="20"/>
      <c r="O26" s="55">
        <v>15</v>
      </c>
      <c r="P26" s="24">
        <v>15</v>
      </c>
      <c r="Q26" s="20">
        <v>5</v>
      </c>
      <c r="R26" s="63"/>
      <c r="S26" s="24"/>
      <c r="T26" s="20"/>
      <c r="U26" s="55"/>
      <c r="V26" s="24"/>
      <c r="W26" s="38"/>
    </row>
    <row r="27" spans="1:25" ht="16.5" thickTop="1" thickBot="1" x14ac:dyDescent="0.3">
      <c r="A27" s="58">
        <v>16</v>
      </c>
      <c r="B27" s="30" t="s">
        <v>40</v>
      </c>
      <c r="C27" s="20" t="s">
        <v>113</v>
      </c>
      <c r="D27" s="63" t="s">
        <v>29</v>
      </c>
      <c r="E27" s="25">
        <f t="shared" si="1"/>
        <v>30</v>
      </c>
      <c r="F27" s="24"/>
      <c r="G27" s="24"/>
      <c r="H27" s="24"/>
      <c r="I27" s="34">
        <f>SUM(M27,P27,S27,V27)</f>
        <v>30</v>
      </c>
      <c r="J27" s="24"/>
      <c r="K27" s="20"/>
      <c r="L27" s="63"/>
      <c r="M27" s="24"/>
      <c r="N27" s="20"/>
      <c r="O27" s="55"/>
      <c r="P27" s="24">
        <v>30</v>
      </c>
      <c r="Q27" s="20">
        <v>4</v>
      </c>
      <c r="R27" s="63"/>
      <c r="S27" s="24"/>
      <c r="T27" s="20"/>
      <c r="U27" s="55"/>
      <c r="V27" s="24"/>
      <c r="W27" s="38"/>
    </row>
    <row r="28" spans="1:25" ht="136.5" customHeight="1" thickTop="1" thickBot="1" x14ac:dyDescent="0.3">
      <c r="A28" s="58">
        <v>17</v>
      </c>
      <c r="B28" s="71" t="s">
        <v>41</v>
      </c>
      <c r="C28" s="159" t="s">
        <v>127</v>
      </c>
      <c r="D28" s="151" t="s">
        <v>29</v>
      </c>
      <c r="E28" s="24">
        <f t="shared" si="1"/>
        <v>60</v>
      </c>
      <c r="F28" s="31"/>
      <c r="G28" s="24"/>
      <c r="H28" s="31"/>
      <c r="I28" s="31"/>
      <c r="J28" s="31"/>
      <c r="K28" s="21">
        <f>SUM(M28,P28,S28,V28)</f>
        <v>60</v>
      </c>
      <c r="L28" s="63"/>
      <c r="M28" s="24"/>
      <c r="N28" s="20"/>
      <c r="O28" s="55"/>
      <c r="P28" s="24"/>
      <c r="Q28" s="20"/>
      <c r="R28" s="63"/>
      <c r="S28" s="149">
        <v>60</v>
      </c>
      <c r="T28" s="150">
        <v>8</v>
      </c>
      <c r="U28" s="55"/>
      <c r="V28" s="24"/>
      <c r="W28" s="38"/>
    </row>
    <row r="29" spans="1:25" ht="16.5" thickTop="1" thickBot="1" x14ac:dyDescent="0.3">
      <c r="A29" s="160">
        <v>18</v>
      </c>
      <c r="B29" s="161" t="s">
        <v>42</v>
      </c>
      <c r="C29" s="158" t="s">
        <v>114</v>
      </c>
      <c r="D29" s="162" t="s">
        <v>28</v>
      </c>
      <c r="E29" s="163">
        <v>45</v>
      </c>
      <c r="F29" s="163">
        <v>15</v>
      </c>
      <c r="G29" s="164">
        <v>30</v>
      </c>
      <c r="H29" s="165"/>
      <c r="I29" s="156"/>
      <c r="J29" s="156"/>
      <c r="K29" s="154"/>
      <c r="L29" s="155"/>
      <c r="M29" s="156"/>
      <c r="N29" s="154"/>
      <c r="O29" s="166"/>
      <c r="P29" s="156"/>
      <c r="Q29" s="154"/>
      <c r="R29" s="155"/>
      <c r="S29" s="156"/>
      <c r="T29" s="154"/>
      <c r="U29" s="166">
        <v>15</v>
      </c>
      <c r="V29" s="156">
        <v>30</v>
      </c>
      <c r="W29" s="167">
        <v>5</v>
      </c>
    </row>
    <row r="30" spans="1:25" ht="141.75" customHeight="1" thickTop="1" thickBot="1" x14ac:dyDescent="0.3">
      <c r="A30" s="58">
        <v>19</v>
      </c>
      <c r="B30" s="74" t="s">
        <v>43</v>
      </c>
      <c r="C30" s="168" t="s">
        <v>128</v>
      </c>
      <c r="D30" s="75" t="s">
        <v>29</v>
      </c>
      <c r="E30" s="76">
        <f t="shared" si="1"/>
        <v>60</v>
      </c>
      <c r="F30" s="76"/>
      <c r="G30" s="76"/>
      <c r="H30" s="76"/>
      <c r="I30" s="76"/>
      <c r="J30" s="76"/>
      <c r="K30" s="93">
        <f>SUM(M30,P30,S30,V30)</f>
        <v>60</v>
      </c>
      <c r="L30" s="75"/>
      <c r="M30" s="76"/>
      <c r="N30" s="77"/>
      <c r="O30" s="78"/>
      <c r="P30" s="76"/>
      <c r="Q30" s="77"/>
      <c r="R30" s="75"/>
      <c r="S30" s="76"/>
      <c r="T30" s="77"/>
      <c r="U30" s="78"/>
      <c r="V30" s="76">
        <v>60</v>
      </c>
      <c r="W30" s="79">
        <v>8</v>
      </c>
    </row>
    <row r="31" spans="1:25" ht="16.5" thickTop="1" thickBot="1" x14ac:dyDescent="0.3">
      <c r="A31" s="58">
        <v>20</v>
      </c>
      <c r="B31" s="10"/>
      <c r="C31" s="10" t="s">
        <v>105</v>
      </c>
      <c r="D31" s="10"/>
      <c r="E31" s="10">
        <f t="shared" ref="E31:W31" si="4">SUM(E17:E30)</f>
        <v>630</v>
      </c>
      <c r="F31" s="10">
        <f t="shared" si="4"/>
        <v>120</v>
      </c>
      <c r="G31" s="10">
        <f t="shared" si="4"/>
        <v>135</v>
      </c>
      <c r="H31" s="10">
        <f t="shared" si="4"/>
        <v>30</v>
      </c>
      <c r="I31" s="10">
        <f t="shared" si="4"/>
        <v>60</v>
      </c>
      <c r="J31" s="10">
        <f t="shared" si="4"/>
        <v>120</v>
      </c>
      <c r="K31" s="10">
        <f t="shared" si="4"/>
        <v>165</v>
      </c>
      <c r="L31" s="10">
        <f t="shared" si="4"/>
        <v>45</v>
      </c>
      <c r="M31" s="10">
        <f t="shared" si="4"/>
        <v>165</v>
      </c>
      <c r="N31" s="10">
        <f t="shared" si="4"/>
        <v>31</v>
      </c>
      <c r="O31" s="10">
        <f t="shared" si="4"/>
        <v>60</v>
      </c>
      <c r="P31" s="10">
        <f t="shared" si="4"/>
        <v>135</v>
      </c>
      <c r="Q31" s="10">
        <f t="shared" si="4"/>
        <v>25</v>
      </c>
      <c r="R31" s="10">
        <f t="shared" si="4"/>
        <v>0</v>
      </c>
      <c r="S31" s="10">
        <f t="shared" si="4"/>
        <v>90</v>
      </c>
      <c r="T31" s="10">
        <f t="shared" si="4"/>
        <v>16</v>
      </c>
      <c r="U31" s="10">
        <f t="shared" si="4"/>
        <v>15</v>
      </c>
      <c r="V31" s="10">
        <f t="shared" si="4"/>
        <v>120</v>
      </c>
      <c r="W31" s="11">
        <f t="shared" si="4"/>
        <v>18</v>
      </c>
    </row>
    <row r="32" spans="1:25" ht="16.5" thickTop="1" thickBot="1" x14ac:dyDescent="0.3">
      <c r="A32" s="58">
        <v>21</v>
      </c>
      <c r="B32" s="15" t="s">
        <v>21</v>
      </c>
      <c r="C32" s="13"/>
      <c r="D32" s="15"/>
      <c r="E32" s="12">
        <f t="shared" ref="E32:W32" si="5">SUM(E15,E31)</f>
        <v>720</v>
      </c>
      <c r="F32" s="12">
        <f t="shared" si="5"/>
        <v>150</v>
      </c>
      <c r="G32" s="12">
        <f t="shared" si="5"/>
        <v>195</v>
      </c>
      <c r="H32" s="12">
        <f t="shared" si="5"/>
        <v>30</v>
      </c>
      <c r="I32" s="12">
        <f t="shared" si="5"/>
        <v>60</v>
      </c>
      <c r="J32" s="12">
        <f t="shared" si="5"/>
        <v>120</v>
      </c>
      <c r="K32" s="12">
        <f t="shared" si="5"/>
        <v>165</v>
      </c>
      <c r="L32" s="12">
        <f t="shared" si="5"/>
        <v>45</v>
      </c>
      <c r="M32" s="12">
        <f t="shared" si="5"/>
        <v>195</v>
      </c>
      <c r="N32" s="12">
        <f t="shared" si="5"/>
        <v>33</v>
      </c>
      <c r="O32" s="12">
        <f t="shared" si="5"/>
        <v>60</v>
      </c>
      <c r="P32" s="12">
        <f t="shared" si="5"/>
        <v>165</v>
      </c>
      <c r="Q32" s="12">
        <f t="shared" si="5"/>
        <v>27</v>
      </c>
      <c r="R32" s="12">
        <f t="shared" si="5"/>
        <v>30</v>
      </c>
      <c r="S32" s="12">
        <f t="shared" si="5"/>
        <v>90</v>
      </c>
      <c r="T32" s="12">
        <f t="shared" si="5"/>
        <v>18</v>
      </c>
      <c r="U32" s="12">
        <f t="shared" si="5"/>
        <v>15</v>
      </c>
      <c r="V32" s="12">
        <f t="shared" si="5"/>
        <v>120</v>
      </c>
      <c r="W32" s="12">
        <f t="shared" si="5"/>
        <v>18</v>
      </c>
    </row>
    <row r="33" spans="1:3" ht="15.75" thickTop="1" x14ac:dyDescent="0.25">
      <c r="A33" s="62"/>
    </row>
    <row r="34" spans="1:3" x14ac:dyDescent="0.25">
      <c r="A34" s="57"/>
      <c r="C34" t="s">
        <v>129</v>
      </c>
    </row>
    <row r="35" spans="1:3" x14ac:dyDescent="0.25">
      <c r="A35" s="57"/>
      <c r="C35" t="s">
        <v>121</v>
      </c>
    </row>
    <row r="36" spans="1:3" x14ac:dyDescent="0.25">
      <c r="A36" s="57"/>
    </row>
    <row r="37" spans="1:3" x14ac:dyDescent="0.25">
      <c r="A37" s="57"/>
      <c r="C37" s="148"/>
    </row>
    <row r="38" spans="1:3" x14ac:dyDescent="0.25">
      <c r="A38" s="57"/>
    </row>
    <row r="39" spans="1:3" ht="12.75" customHeight="1" x14ac:dyDescent="0.25">
      <c r="C39" s="152" t="s">
        <v>132</v>
      </c>
    </row>
  </sheetData>
  <mergeCells count="15">
    <mergeCell ref="R8:T8"/>
    <mergeCell ref="U8:W8"/>
    <mergeCell ref="E6:K8"/>
    <mergeCell ref="R6:W7"/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1"/>
  <sheetViews>
    <sheetView zoomScaleNormal="100" workbookViewId="0">
      <selection activeCell="A5" sqref="A5:W5"/>
    </sheetView>
  </sheetViews>
  <sheetFormatPr defaultRowHeight="15" x14ac:dyDescent="0.25"/>
  <cols>
    <col min="1" max="1" width="6.7109375" customWidth="1"/>
    <col min="2" max="2" width="13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75" t="s">
        <v>119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</row>
    <row r="2" spans="1:24" x14ac:dyDescent="0.25">
      <c r="A2" s="178" t="s">
        <v>26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3"/>
    </row>
    <row r="3" spans="1:24" x14ac:dyDescent="0.25">
      <c r="A3" s="178" t="s">
        <v>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3"/>
    </row>
    <row r="4" spans="1:24" x14ac:dyDescent="0.25">
      <c r="A4" s="178" t="s">
        <v>131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3"/>
    </row>
    <row r="5" spans="1:24" x14ac:dyDescent="0.25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3"/>
    </row>
    <row r="6" spans="1:24" x14ac:dyDescent="0.25">
      <c r="A6" s="184" t="s">
        <v>118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3"/>
    </row>
    <row r="7" spans="1:24" ht="15.75" thickBot="1" x14ac:dyDescent="0.3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5"/>
    </row>
    <row r="8" spans="1:24" ht="15.75" thickTop="1" x14ac:dyDescent="0.25">
      <c r="A8" s="187" t="s">
        <v>25</v>
      </c>
      <c r="B8" s="190" t="s">
        <v>0</v>
      </c>
      <c r="C8" s="187" t="s">
        <v>1</v>
      </c>
      <c r="D8" s="190" t="s">
        <v>2</v>
      </c>
      <c r="E8" s="175" t="s">
        <v>23</v>
      </c>
      <c r="F8" s="176"/>
      <c r="G8" s="176"/>
      <c r="H8" s="176"/>
      <c r="I8" s="176"/>
      <c r="J8" s="176"/>
      <c r="K8" s="177"/>
      <c r="L8" s="175" t="s">
        <v>3</v>
      </c>
      <c r="M8" s="176"/>
      <c r="N8" s="176"/>
      <c r="O8" s="176"/>
      <c r="P8" s="176"/>
      <c r="Q8" s="177"/>
      <c r="R8" s="175" t="s">
        <v>14</v>
      </c>
      <c r="S8" s="176"/>
      <c r="T8" s="176"/>
      <c r="U8" s="176"/>
      <c r="V8" s="176"/>
      <c r="W8" s="177"/>
    </row>
    <row r="9" spans="1:24" x14ac:dyDescent="0.25">
      <c r="A9" s="188"/>
      <c r="B9" s="191"/>
      <c r="C9" s="188"/>
      <c r="D9" s="191"/>
      <c r="E9" s="178"/>
      <c r="F9" s="179"/>
      <c r="G9" s="179"/>
      <c r="H9" s="179"/>
      <c r="I9" s="179"/>
      <c r="J9" s="179"/>
      <c r="K9" s="180"/>
      <c r="L9" s="178"/>
      <c r="M9" s="179"/>
      <c r="N9" s="179"/>
      <c r="O9" s="179"/>
      <c r="P9" s="179"/>
      <c r="Q9" s="180"/>
      <c r="R9" s="178"/>
      <c r="S9" s="179"/>
      <c r="T9" s="179"/>
      <c r="U9" s="179"/>
      <c r="V9" s="179"/>
      <c r="W9" s="180"/>
    </row>
    <row r="10" spans="1:24" ht="15.75" thickBot="1" x14ac:dyDescent="0.3">
      <c r="A10" s="188"/>
      <c r="B10" s="191"/>
      <c r="C10" s="188"/>
      <c r="D10" s="191"/>
      <c r="E10" s="178"/>
      <c r="F10" s="179"/>
      <c r="G10" s="179"/>
      <c r="H10" s="179"/>
      <c r="I10" s="179"/>
      <c r="J10" s="179"/>
      <c r="K10" s="180"/>
      <c r="L10" s="181"/>
      <c r="M10" s="182"/>
      <c r="N10" s="182"/>
      <c r="O10" s="182"/>
      <c r="P10" s="182"/>
      <c r="Q10" s="183"/>
      <c r="R10" s="181"/>
      <c r="S10" s="182"/>
      <c r="T10" s="182"/>
      <c r="U10" s="182"/>
      <c r="V10" s="182"/>
      <c r="W10" s="183"/>
    </row>
    <row r="11" spans="1:24" ht="16.5" thickTop="1" thickBot="1" x14ac:dyDescent="0.3">
      <c r="A11" s="188"/>
      <c r="B11" s="191"/>
      <c r="C11" s="188"/>
      <c r="D11" s="191"/>
      <c r="E11" s="181"/>
      <c r="F11" s="182"/>
      <c r="G11" s="182"/>
      <c r="H11" s="182"/>
      <c r="I11" s="182"/>
      <c r="J11" s="182"/>
      <c r="K11" s="183"/>
      <c r="L11" s="196" t="s">
        <v>10</v>
      </c>
      <c r="M11" s="197"/>
      <c r="N11" s="198"/>
      <c r="O11" s="199" t="s">
        <v>13</v>
      </c>
      <c r="P11" s="197"/>
      <c r="Q11" s="200"/>
      <c r="R11" s="196" t="s">
        <v>15</v>
      </c>
      <c r="S11" s="197"/>
      <c r="T11" s="198"/>
      <c r="U11" s="199" t="s">
        <v>16</v>
      </c>
      <c r="V11" s="197"/>
      <c r="W11" s="200"/>
    </row>
    <row r="12" spans="1:24" ht="92.25" thickTop="1" thickBot="1" x14ac:dyDescent="0.3">
      <c r="A12" s="188"/>
      <c r="B12" s="192"/>
      <c r="C12" s="189"/>
      <c r="D12" s="192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19" t="s">
        <v>101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28" t="s">
        <v>22</v>
      </c>
      <c r="D14" s="8"/>
      <c r="H14" s="8"/>
      <c r="O14" s="13"/>
      <c r="P14" s="13"/>
      <c r="V14" s="14"/>
      <c r="W14" s="2"/>
    </row>
    <row r="15" spans="1:24" ht="33" customHeight="1" thickTop="1" thickBot="1" x14ac:dyDescent="0.3">
      <c r="A15" s="7">
        <v>2</v>
      </c>
      <c r="B15" s="94" t="s">
        <v>44</v>
      </c>
      <c r="C15" s="130" t="s">
        <v>45</v>
      </c>
      <c r="D15" s="131" t="s">
        <v>29</v>
      </c>
      <c r="E15" s="145">
        <f>SUM(F15:K15)</f>
        <v>15</v>
      </c>
      <c r="F15" s="23"/>
      <c r="G15" s="23"/>
      <c r="H15" s="23"/>
      <c r="I15" s="23"/>
      <c r="J15" s="23"/>
      <c r="K15" s="111">
        <f>SUM(M15,P15,S15,V15)</f>
        <v>15</v>
      </c>
      <c r="L15" s="39"/>
      <c r="M15" s="8"/>
      <c r="N15" s="40"/>
      <c r="O15" s="54"/>
      <c r="P15" s="19"/>
      <c r="Q15" s="44"/>
      <c r="R15" s="100"/>
      <c r="S15" s="62">
        <v>15</v>
      </c>
      <c r="T15" s="113">
        <v>2</v>
      </c>
      <c r="U15" s="101"/>
      <c r="V15" s="102"/>
      <c r="W15" s="103"/>
    </row>
    <row r="16" spans="1:24" ht="16.5" thickTop="1" thickBot="1" x14ac:dyDescent="0.3">
      <c r="A16" s="4">
        <v>3</v>
      </c>
      <c r="B16" s="27" t="s">
        <v>46</v>
      </c>
      <c r="C16" s="132" t="s">
        <v>75</v>
      </c>
      <c r="D16" s="133" t="s">
        <v>29</v>
      </c>
      <c r="E16" s="140">
        <f>SUM(F16:K16)</f>
        <v>15</v>
      </c>
      <c r="F16" s="24"/>
      <c r="G16" s="24"/>
      <c r="H16" s="24"/>
      <c r="I16" s="24"/>
      <c r="J16" s="24"/>
      <c r="K16" s="90">
        <f t="shared" ref="K16:K21" si="0">SUM(M16,P16,S16,V16)</f>
        <v>15</v>
      </c>
      <c r="L16" s="22"/>
      <c r="M16" s="24"/>
      <c r="N16" s="41"/>
      <c r="O16" s="55"/>
      <c r="P16" s="22"/>
      <c r="Q16" s="38"/>
      <c r="R16" s="104"/>
      <c r="S16" s="96">
        <v>15</v>
      </c>
      <c r="T16" s="114">
        <v>2</v>
      </c>
      <c r="U16" s="105"/>
      <c r="V16" s="104"/>
      <c r="W16" s="98"/>
    </row>
    <row r="17" spans="1:23" ht="32.25" customHeight="1" thickTop="1" thickBot="1" x14ac:dyDescent="0.3">
      <c r="A17" s="4">
        <v>4</v>
      </c>
      <c r="B17" s="95" t="s">
        <v>47</v>
      </c>
      <c r="C17" s="147" t="s">
        <v>76</v>
      </c>
      <c r="D17" s="136" t="s">
        <v>29</v>
      </c>
      <c r="E17" s="137">
        <f t="shared" ref="E17" si="1">SUM(F17:K17)</f>
        <v>30</v>
      </c>
      <c r="F17" s="25"/>
      <c r="G17" s="25"/>
      <c r="H17" s="25"/>
      <c r="I17" s="25"/>
      <c r="J17" s="25"/>
      <c r="K17" s="112">
        <f t="shared" si="0"/>
        <v>30</v>
      </c>
      <c r="L17" s="19"/>
      <c r="M17" s="25"/>
      <c r="N17" s="42"/>
      <c r="O17" s="56"/>
      <c r="P17" s="19"/>
      <c r="Q17" s="45"/>
      <c r="R17" s="102"/>
      <c r="S17" s="97">
        <v>30</v>
      </c>
      <c r="T17" s="115">
        <v>4</v>
      </c>
      <c r="U17" s="106"/>
      <c r="V17" s="102"/>
      <c r="W17" s="107"/>
    </row>
    <row r="18" spans="1:23" ht="30.75" customHeight="1" thickTop="1" thickBot="1" x14ac:dyDescent="0.3">
      <c r="A18" s="7">
        <v>5</v>
      </c>
      <c r="B18" s="71" t="s">
        <v>48</v>
      </c>
      <c r="C18" s="146" t="s">
        <v>49</v>
      </c>
      <c r="D18" s="133" t="s">
        <v>29</v>
      </c>
      <c r="E18" s="134">
        <f t="shared" ref="E18:E21" si="2">SUM(R18,S18,U18,V18)</f>
        <v>30</v>
      </c>
      <c r="F18" s="24"/>
      <c r="G18" s="24"/>
      <c r="H18" s="96">
        <f t="shared" ref="H18" si="3">SUM(J18,M18,P18,S18)</f>
        <v>30</v>
      </c>
      <c r="I18" s="24"/>
      <c r="J18" s="24"/>
      <c r="K18" s="112"/>
      <c r="L18" s="22"/>
      <c r="M18" s="24"/>
      <c r="N18" s="41"/>
      <c r="O18" s="55"/>
      <c r="P18" s="22"/>
      <c r="Q18" s="38"/>
      <c r="R18" s="104"/>
      <c r="S18" s="96">
        <v>30</v>
      </c>
      <c r="T18" s="114">
        <v>4</v>
      </c>
      <c r="U18" s="105"/>
      <c r="V18" s="104"/>
      <c r="W18" s="98"/>
    </row>
    <row r="19" spans="1:23" ht="16.5" thickTop="1" thickBot="1" x14ac:dyDescent="0.3">
      <c r="A19" s="7">
        <v>6</v>
      </c>
      <c r="B19" s="30" t="s">
        <v>50</v>
      </c>
      <c r="C19" s="132" t="s">
        <v>116</v>
      </c>
      <c r="D19" s="138" t="s">
        <v>29</v>
      </c>
      <c r="E19" s="137">
        <f t="shared" ref="E19" si="4">SUM(F19:K19)</f>
        <v>30</v>
      </c>
      <c r="F19" s="31"/>
      <c r="G19" s="31"/>
      <c r="H19" s="31"/>
      <c r="I19" s="31"/>
      <c r="J19" s="31"/>
      <c r="K19" s="143">
        <f t="shared" si="0"/>
        <v>30</v>
      </c>
      <c r="L19" s="26"/>
      <c r="M19" s="31"/>
      <c r="N19" s="80"/>
      <c r="O19" s="68"/>
      <c r="P19" s="26"/>
      <c r="Q19" s="36"/>
      <c r="R19" s="108"/>
      <c r="S19" s="99"/>
      <c r="T19" s="109"/>
      <c r="U19" s="110"/>
      <c r="V19" s="116">
        <v>30</v>
      </c>
      <c r="W19" s="117">
        <v>4</v>
      </c>
    </row>
    <row r="20" spans="1:23" ht="16.5" thickTop="1" thickBot="1" x14ac:dyDescent="0.3">
      <c r="A20" s="4">
        <v>7</v>
      </c>
      <c r="B20" s="88" t="s">
        <v>51</v>
      </c>
      <c r="C20" s="135" t="s">
        <v>77</v>
      </c>
      <c r="D20" s="136" t="s">
        <v>29</v>
      </c>
      <c r="E20" s="137">
        <f>SUM(F20:K20)</f>
        <v>30</v>
      </c>
      <c r="F20" s="31"/>
      <c r="G20" s="31"/>
      <c r="H20" s="31"/>
      <c r="I20" s="31"/>
      <c r="J20" s="31"/>
      <c r="K20" s="112">
        <f t="shared" si="0"/>
        <v>30</v>
      </c>
      <c r="L20" s="26"/>
      <c r="M20" s="31"/>
      <c r="N20" s="80"/>
      <c r="O20" s="68"/>
      <c r="P20" s="26"/>
      <c r="Q20" s="36"/>
      <c r="R20" s="108"/>
      <c r="S20" s="99"/>
      <c r="T20" s="109"/>
      <c r="U20" s="110"/>
      <c r="V20" s="116">
        <v>30</v>
      </c>
      <c r="W20" s="117">
        <v>4</v>
      </c>
    </row>
    <row r="21" spans="1:23" ht="16.5" thickTop="1" thickBot="1" x14ac:dyDescent="0.3">
      <c r="A21" s="7">
        <v>8</v>
      </c>
      <c r="B21" s="30" t="s">
        <v>52</v>
      </c>
      <c r="C21" s="139" t="s">
        <v>53</v>
      </c>
      <c r="D21" s="133" t="s">
        <v>29</v>
      </c>
      <c r="E21" s="140">
        <f t="shared" si="2"/>
        <v>30</v>
      </c>
      <c r="F21" s="31"/>
      <c r="G21" s="31"/>
      <c r="H21" s="31"/>
      <c r="I21" s="31"/>
      <c r="J21" s="31"/>
      <c r="K21" s="144">
        <f t="shared" si="0"/>
        <v>30</v>
      </c>
      <c r="L21" s="142"/>
      <c r="M21" s="31"/>
      <c r="N21" s="80"/>
      <c r="O21" s="68"/>
      <c r="P21" s="26"/>
      <c r="Q21" s="36"/>
      <c r="R21" s="108"/>
      <c r="S21" s="99"/>
      <c r="T21" s="109"/>
      <c r="U21" s="110"/>
      <c r="V21" s="116">
        <v>30</v>
      </c>
      <c r="W21" s="117">
        <v>4</v>
      </c>
    </row>
    <row r="22" spans="1:23" ht="16.5" thickTop="1" thickBot="1" x14ac:dyDescent="0.3">
      <c r="A22" s="4">
        <v>9</v>
      </c>
      <c r="B22" s="12"/>
      <c r="C22" s="13" t="s">
        <v>24</v>
      </c>
      <c r="D22" s="12"/>
      <c r="E22" s="92">
        <f>SUM(E15:E21)</f>
        <v>180</v>
      </c>
      <c r="F22" s="91"/>
      <c r="G22" s="7"/>
      <c r="H22" s="92">
        <f>SUM(H15:H21)</f>
        <v>30</v>
      </c>
      <c r="I22" s="91"/>
      <c r="J22" s="91"/>
      <c r="K22" s="7">
        <f>SUM(K15:K21)</f>
        <v>150</v>
      </c>
      <c r="L22" s="12"/>
      <c r="M22" s="13"/>
      <c r="N22" s="52"/>
      <c r="O22" s="53"/>
      <c r="P22" s="13"/>
      <c r="Q22" s="12"/>
      <c r="R22" s="15"/>
      <c r="S22" s="89">
        <f>SUM(S15:S21)</f>
        <v>90</v>
      </c>
      <c r="T22" s="89">
        <f>SUM(T15:T21)</f>
        <v>12</v>
      </c>
      <c r="U22" s="118"/>
      <c r="V22" s="89">
        <f>SUM(V15:V21)</f>
        <v>90</v>
      </c>
      <c r="W22" s="58">
        <f>SUM(W15:W21)</f>
        <v>12</v>
      </c>
    </row>
    <row r="23" spans="1:23" ht="15.75" thickTop="1" x14ac:dyDescent="0.25">
      <c r="A23" s="8"/>
    </row>
    <row r="25" spans="1:23" x14ac:dyDescent="0.25">
      <c r="B25" t="s">
        <v>98</v>
      </c>
    </row>
    <row r="26" spans="1:23" x14ac:dyDescent="0.25">
      <c r="B26" s="148" t="s">
        <v>115</v>
      </c>
    </row>
    <row r="31" spans="1:23" x14ac:dyDescent="0.25">
      <c r="B31" s="152" t="s">
        <v>130</v>
      </c>
    </row>
  </sheetData>
  <mergeCells count="18">
    <mergeCell ref="A7:W7"/>
    <mergeCell ref="R11:T11"/>
    <mergeCell ref="U11:W11"/>
    <mergeCell ref="R8:W10"/>
    <mergeCell ref="L8:Q10"/>
    <mergeCell ref="B8:B12"/>
    <mergeCell ref="C8:C12"/>
    <mergeCell ref="D8:D12"/>
    <mergeCell ref="L11:N11"/>
    <mergeCell ref="O11:Q11"/>
    <mergeCell ref="E8:K11"/>
    <mergeCell ref="A8:A12"/>
    <mergeCell ref="A1:W1"/>
    <mergeCell ref="A2:W2"/>
    <mergeCell ref="A3:W3"/>
    <mergeCell ref="A5:W5"/>
    <mergeCell ref="A6:W6"/>
    <mergeCell ref="A4:W4"/>
  </mergeCells>
  <pageMargins left="0.25" right="0.25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3"/>
  <sheetViews>
    <sheetView workbookViewId="0">
      <selection activeCell="A5" sqref="A5:W5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75" t="s">
        <v>119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</row>
    <row r="2" spans="1:24" x14ac:dyDescent="0.25">
      <c r="A2" s="178" t="s">
        <v>26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80"/>
    </row>
    <row r="3" spans="1:24" x14ac:dyDescent="0.25">
      <c r="A3" s="178" t="s">
        <v>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80"/>
    </row>
    <row r="4" spans="1:24" x14ac:dyDescent="0.25">
      <c r="A4" s="178" t="s">
        <v>131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80"/>
    </row>
    <row r="5" spans="1:24" x14ac:dyDescent="0.25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1:24" x14ac:dyDescent="0.25">
      <c r="A6" s="184" t="s">
        <v>54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3"/>
    </row>
    <row r="7" spans="1:24" ht="15.75" thickBot="1" x14ac:dyDescent="0.3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3"/>
    </row>
    <row r="8" spans="1:24" ht="15.75" thickTop="1" x14ac:dyDescent="0.25">
      <c r="A8" s="187" t="s">
        <v>25</v>
      </c>
      <c r="B8" s="190" t="s">
        <v>0</v>
      </c>
      <c r="C8" s="187" t="s">
        <v>1</v>
      </c>
      <c r="D8" s="190" t="s">
        <v>2</v>
      </c>
      <c r="E8" s="175" t="s">
        <v>23</v>
      </c>
      <c r="F8" s="176"/>
      <c r="G8" s="176"/>
      <c r="H8" s="176"/>
      <c r="I8" s="176"/>
      <c r="J8" s="176"/>
      <c r="K8" s="177"/>
      <c r="L8" s="175" t="s">
        <v>3</v>
      </c>
      <c r="M8" s="176"/>
      <c r="N8" s="176"/>
      <c r="O8" s="176"/>
      <c r="P8" s="176"/>
      <c r="Q8" s="177"/>
      <c r="R8" s="175" t="s">
        <v>14</v>
      </c>
      <c r="S8" s="176"/>
      <c r="T8" s="176"/>
      <c r="U8" s="176"/>
      <c r="V8" s="176"/>
      <c r="W8" s="177"/>
    </row>
    <row r="9" spans="1:24" x14ac:dyDescent="0.25">
      <c r="A9" s="188"/>
      <c r="B9" s="191"/>
      <c r="C9" s="188"/>
      <c r="D9" s="191"/>
      <c r="E9" s="178"/>
      <c r="F9" s="179"/>
      <c r="G9" s="179"/>
      <c r="H9" s="179"/>
      <c r="I9" s="179"/>
      <c r="J9" s="179"/>
      <c r="K9" s="180"/>
      <c r="L9" s="178"/>
      <c r="M9" s="179"/>
      <c r="N9" s="179"/>
      <c r="O9" s="179"/>
      <c r="P9" s="179"/>
      <c r="Q9" s="180"/>
      <c r="R9" s="178"/>
      <c r="S9" s="179"/>
      <c r="T9" s="179"/>
      <c r="U9" s="179"/>
      <c r="V9" s="179"/>
      <c r="W9" s="180"/>
    </row>
    <row r="10" spans="1:24" ht="15.75" thickBot="1" x14ac:dyDescent="0.3">
      <c r="A10" s="188"/>
      <c r="B10" s="191"/>
      <c r="C10" s="188"/>
      <c r="D10" s="191"/>
      <c r="E10" s="178"/>
      <c r="F10" s="179"/>
      <c r="G10" s="179"/>
      <c r="H10" s="179"/>
      <c r="I10" s="179"/>
      <c r="J10" s="179"/>
      <c r="K10" s="180"/>
      <c r="L10" s="181"/>
      <c r="M10" s="182"/>
      <c r="N10" s="182"/>
      <c r="O10" s="182"/>
      <c r="P10" s="182"/>
      <c r="Q10" s="183"/>
      <c r="R10" s="181"/>
      <c r="S10" s="182"/>
      <c r="T10" s="182"/>
      <c r="U10" s="182"/>
      <c r="V10" s="182"/>
      <c r="W10" s="183"/>
    </row>
    <row r="11" spans="1:24" ht="16.5" thickTop="1" thickBot="1" x14ac:dyDescent="0.3">
      <c r="A11" s="188"/>
      <c r="B11" s="191"/>
      <c r="C11" s="188"/>
      <c r="D11" s="191"/>
      <c r="E11" s="181"/>
      <c r="F11" s="182"/>
      <c r="G11" s="182"/>
      <c r="H11" s="182"/>
      <c r="I11" s="182"/>
      <c r="J11" s="182"/>
      <c r="K11" s="183"/>
      <c r="L11" s="196" t="s">
        <v>10</v>
      </c>
      <c r="M11" s="197"/>
      <c r="N11" s="198"/>
      <c r="O11" s="199" t="s">
        <v>13</v>
      </c>
      <c r="P11" s="197"/>
      <c r="Q11" s="200"/>
      <c r="R11" s="196" t="s">
        <v>15</v>
      </c>
      <c r="S11" s="197"/>
      <c r="T11" s="198"/>
      <c r="U11" s="199" t="s">
        <v>16</v>
      </c>
      <c r="V11" s="197"/>
      <c r="W11" s="200"/>
    </row>
    <row r="12" spans="1:24" ht="92.25" thickTop="1" thickBot="1" x14ac:dyDescent="0.3">
      <c r="A12" s="188"/>
      <c r="B12" s="192"/>
      <c r="C12" s="189"/>
      <c r="D12" s="192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19" t="s">
        <v>102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H14" s="8"/>
      <c r="O14" s="13"/>
      <c r="P14" s="13"/>
      <c r="W14" s="2"/>
    </row>
    <row r="15" spans="1:24" ht="16.5" customHeight="1" thickTop="1" thickBot="1" x14ac:dyDescent="0.3">
      <c r="A15" s="7">
        <v>2</v>
      </c>
      <c r="B15" s="17" t="s">
        <v>56</v>
      </c>
      <c r="C15" s="82" t="s">
        <v>57</v>
      </c>
      <c r="D15" s="17" t="s">
        <v>29</v>
      </c>
      <c r="E15" s="23">
        <f t="shared" ref="E15:E24" si="0">SUM(F15:K15)</f>
        <v>30</v>
      </c>
      <c r="F15" s="23"/>
      <c r="G15" s="23"/>
      <c r="H15" s="23"/>
      <c r="I15" s="23"/>
      <c r="J15" s="23"/>
      <c r="K15" s="44">
        <f>SUM(M15,P15,S15,V15)</f>
        <v>30</v>
      </c>
      <c r="L15" s="39"/>
      <c r="M15" s="8"/>
      <c r="N15" s="40"/>
      <c r="O15" s="54"/>
      <c r="P15" s="19"/>
      <c r="Q15" s="44"/>
      <c r="R15" s="39"/>
      <c r="S15" s="23">
        <v>30</v>
      </c>
      <c r="T15" s="43">
        <v>4</v>
      </c>
      <c r="U15" s="39"/>
      <c r="V15" s="23"/>
      <c r="W15" s="44"/>
    </row>
    <row r="16" spans="1:24" ht="16.5" customHeight="1" thickTop="1" thickBot="1" x14ac:dyDescent="0.3">
      <c r="A16" s="7">
        <v>3</v>
      </c>
      <c r="B16" s="27" t="s">
        <v>58</v>
      </c>
      <c r="C16" s="83" t="s">
        <v>59</v>
      </c>
      <c r="D16" s="27" t="s">
        <v>29</v>
      </c>
      <c r="E16" s="24">
        <f t="shared" si="0"/>
        <v>30</v>
      </c>
      <c r="F16" s="24"/>
      <c r="G16" s="24"/>
      <c r="H16" s="24"/>
      <c r="I16" s="24"/>
      <c r="J16" s="24"/>
      <c r="K16" s="20">
        <f>SUM(M16,P16,S16,V16)</f>
        <v>30</v>
      </c>
      <c r="L16" s="27"/>
      <c r="M16" s="24"/>
      <c r="N16" s="41"/>
      <c r="O16" s="55"/>
      <c r="P16" s="22"/>
      <c r="Q16" s="38"/>
      <c r="R16" s="22"/>
      <c r="S16" s="24">
        <v>30</v>
      </c>
      <c r="T16" s="41">
        <v>4</v>
      </c>
      <c r="U16" s="22"/>
      <c r="V16" s="24"/>
      <c r="W16" s="38"/>
    </row>
    <row r="17" spans="1:23" ht="16.5" thickTop="1" thickBot="1" x14ac:dyDescent="0.3">
      <c r="A17" s="7">
        <v>4</v>
      </c>
      <c r="B17" s="16" t="s">
        <v>60</v>
      </c>
      <c r="C17" s="45" t="s">
        <v>61</v>
      </c>
      <c r="D17" s="27" t="s">
        <v>29</v>
      </c>
      <c r="E17" s="24">
        <f t="shared" si="0"/>
        <v>15</v>
      </c>
      <c r="F17" s="25"/>
      <c r="G17" s="25"/>
      <c r="H17" s="25"/>
      <c r="I17" s="25"/>
      <c r="J17" s="25"/>
      <c r="K17" s="20">
        <f>SUM(M17,P17,S17,V17)</f>
        <v>15</v>
      </c>
      <c r="L17" s="16"/>
      <c r="M17" s="25"/>
      <c r="N17" s="42"/>
      <c r="O17" s="56"/>
      <c r="P17" s="19"/>
      <c r="Q17" s="45"/>
      <c r="R17" s="19"/>
      <c r="S17" s="25">
        <v>15</v>
      </c>
      <c r="T17" s="42">
        <v>2</v>
      </c>
      <c r="U17" s="19"/>
      <c r="V17" s="25"/>
      <c r="W17" s="45"/>
    </row>
    <row r="18" spans="1:23" ht="16.5" thickTop="1" thickBot="1" x14ac:dyDescent="0.3">
      <c r="A18" s="7">
        <v>5</v>
      </c>
      <c r="B18" s="27" t="s">
        <v>62</v>
      </c>
      <c r="C18" s="38" t="s">
        <v>63</v>
      </c>
      <c r="D18" s="27" t="s">
        <v>29</v>
      </c>
      <c r="E18" s="24">
        <f t="shared" si="0"/>
        <v>15</v>
      </c>
      <c r="F18" s="24"/>
      <c r="G18" s="24"/>
      <c r="H18" s="24"/>
      <c r="I18" s="24"/>
      <c r="J18" s="24"/>
      <c r="K18" s="20">
        <f>SUM(M18,P18,S18,V18)</f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41">
        <v>2</v>
      </c>
      <c r="U18" s="22"/>
      <c r="V18" s="24"/>
      <c r="W18" s="38"/>
    </row>
    <row r="19" spans="1:23" ht="16.5" thickTop="1" thickBot="1" x14ac:dyDescent="0.3">
      <c r="A19" s="7">
        <v>6</v>
      </c>
      <c r="B19" s="30" t="s">
        <v>64</v>
      </c>
      <c r="C19" s="36" t="s">
        <v>65</v>
      </c>
      <c r="D19" s="27" t="s">
        <v>29</v>
      </c>
      <c r="E19" s="24">
        <f t="shared" si="0"/>
        <v>15</v>
      </c>
      <c r="F19" s="31"/>
      <c r="G19" s="31"/>
      <c r="H19" s="31"/>
      <c r="I19" s="31"/>
      <c r="J19" s="31"/>
      <c r="K19" s="32">
        <v>15</v>
      </c>
      <c r="L19" s="26"/>
      <c r="M19" s="31"/>
      <c r="N19" s="80"/>
      <c r="O19" s="68"/>
      <c r="P19" s="26"/>
      <c r="Q19" s="36"/>
      <c r="R19" s="26"/>
      <c r="S19" s="31"/>
      <c r="T19" s="80"/>
      <c r="U19" s="26"/>
      <c r="V19" s="31">
        <v>15</v>
      </c>
      <c r="W19" s="36">
        <v>2</v>
      </c>
    </row>
    <row r="20" spans="1:23" ht="16.5" thickTop="1" thickBot="1" x14ac:dyDescent="0.3">
      <c r="A20" s="7">
        <v>7</v>
      </c>
      <c r="B20" s="30" t="s">
        <v>66</v>
      </c>
      <c r="C20" s="36" t="s">
        <v>67</v>
      </c>
      <c r="D20" s="27" t="s">
        <v>29</v>
      </c>
      <c r="E20" s="24">
        <f t="shared" si="0"/>
        <v>15</v>
      </c>
      <c r="F20" s="31"/>
      <c r="G20" s="31"/>
      <c r="H20" s="31"/>
      <c r="I20" s="31"/>
      <c r="J20" s="31"/>
      <c r="K20" s="32">
        <v>15</v>
      </c>
      <c r="L20" s="26"/>
      <c r="M20" s="31"/>
      <c r="N20" s="80"/>
      <c r="O20" s="68"/>
      <c r="P20" s="26"/>
      <c r="Q20" s="36"/>
      <c r="R20" s="26"/>
      <c r="S20" s="31"/>
      <c r="T20" s="80"/>
      <c r="U20" s="26"/>
      <c r="V20" s="31">
        <v>15</v>
      </c>
      <c r="W20" s="36">
        <v>2</v>
      </c>
    </row>
    <row r="21" spans="1:23" ht="16.5" thickTop="1" thickBot="1" x14ac:dyDescent="0.3">
      <c r="A21" s="7">
        <v>8</v>
      </c>
      <c r="B21" s="30" t="s">
        <v>68</v>
      </c>
      <c r="C21" s="36" t="s">
        <v>69</v>
      </c>
      <c r="D21" s="27" t="s">
        <v>29</v>
      </c>
      <c r="E21" s="24">
        <f t="shared" si="0"/>
        <v>15</v>
      </c>
      <c r="F21" s="31"/>
      <c r="G21" s="31"/>
      <c r="H21" s="31"/>
      <c r="I21" s="31"/>
      <c r="J21" s="31"/>
      <c r="K21" s="32">
        <v>15</v>
      </c>
      <c r="L21" s="26"/>
      <c r="M21" s="31"/>
      <c r="N21" s="80"/>
      <c r="O21" s="68"/>
      <c r="P21" s="26"/>
      <c r="Q21" s="36"/>
      <c r="R21" s="26"/>
      <c r="S21" s="31"/>
      <c r="T21" s="80"/>
      <c r="U21" s="26"/>
      <c r="V21" s="31">
        <v>15</v>
      </c>
      <c r="W21" s="36">
        <v>2</v>
      </c>
    </row>
    <row r="22" spans="1:23" ht="16.5" thickTop="1" thickBot="1" x14ac:dyDescent="0.3">
      <c r="A22" s="7">
        <v>9</v>
      </c>
      <c r="B22" s="30" t="s">
        <v>70</v>
      </c>
      <c r="C22" s="36" t="s">
        <v>71</v>
      </c>
      <c r="D22" s="27" t="s">
        <v>29</v>
      </c>
      <c r="E22" s="24">
        <f t="shared" si="0"/>
        <v>15</v>
      </c>
      <c r="F22" s="31"/>
      <c r="G22" s="31"/>
      <c r="H22" s="31"/>
      <c r="I22" s="31"/>
      <c r="J22" s="31"/>
      <c r="K22" s="32">
        <v>15</v>
      </c>
      <c r="L22" s="26"/>
      <c r="M22" s="31"/>
      <c r="N22" s="80"/>
      <c r="O22" s="68"/>
      <c r="P22" s="26"/>
      <c r="Q22" s="36"/>
      <c r="R22" s="26"/>
      <c r="S22" s="31"/>
      <c r="T22" s="80"/>
      <c r="U22" s="26"/>
      <c r="V22" s="31">
        <v>15</v>
      </c>
      <c r="W22" s="36">
        <v>2</v>
      </c>
    </row>
    <row r="23" spans="1:23" ht="16.5" thickTop="1" thickBot="1" x14ac:dyDescent="0.3">
      <c r="A23" s="7">
        <v>10</v>
      </c>
      <c r="B23" s="30" t="s">
        <v>72</v>
      </c>
      <c r="C23" s="36" t="s">
        <v>73</v>
      </c>
      <c r="D23" s="81" t="s">
        <v>29</v>
      </c>
      <c r="E23" s="24">
        <f t="shared" si="0"/>
        <v>15</v>
      </c>
      <c r="F23" s="31"/>
      <c r="G23" s="31"/>
      <c r="H23" s="31"/>
      <c r="I23" s="31"/>
      <c r="J23" s="31"/>
      <c r="K23" s="32">
        <v>15</v>
      </c>
      <c r="L23" s="26"/>
      <c r="M23" s="31"/>
      <c r="N23" s="80"/>
      <c r="O23" s="68"/>
      <c r="P23" s="26"/>
      <c r="Q23" s="36"/>
      <c r="R23" s="26"/>
      <c r="S23" s="31"/>
      <c r="T23" s="80"/>
      <c r="U23" s="26"/>
      <c r="V23" s="31">
        <v>15</v>
      </c>
      <c r="W23" s="36">
        <v>2</v>
      </c>
    </row>
    <row r="24" spans="1:23" ht="16.5" thickTop="1" thickBot="1" x14ac:dyDescent="0.3">
      <c r="A24" s="7">
        <v>11</v>
      </c>
      <c r="B24" s="30" t="s">
        <v>74</v>
      </c>
      <c r="C24" s="141" t="s">
        <v>117</v>
      </c>
      <c r="D24" s="81" t="s">
        <v>29</v>
      </c>
      <c r="E24" s="25">
        <f t="shared" si="0"/>
        <v>15</v>
      </c>
      <c r="F24" s="31"/>
      <c r="G24" s="31"/>
      <c r="H24" s="31"/>
      <c r="I24" s="31"/>
      <c r="J24" s="31"/>
      <c r="K24" s="32">
        <v>15</v>
      </c>
      <c r="L24" s="26"/>
      <c r="M24" s="31"/>
      <c r="N24" s="80"/>
      <c r="O24" s="68"/>
      <c r="P24" s="26"/>
      <c r="Q24" s="36"/>
      <c r="R24" s="26"/>
      <c r="S24" s="31"/>
      <c r="T24" s="80"/>
      <c r="U24" s="26"/>
      <c r="V24" s="31">
        <v>15</v>
      </c>
      <c r="W24" s="36">
        <v>2</v>
      </c>
    </row>
    <row r="25" spans="1:23" ht="16.5" thickTop="1" thickBot="1" x14ac:dyDescent="0.3">
      <c r="A25" s="7">
        <v>12</v>
      </c>
      <c r="B25" s="12"/>
      <c r="C25" s="13" t="s">
        <v>24</v>
      </c>
      <c r="D25" s="12"/>
      <c r="E25" s="13">
        <f>SUM(E15:E24)</f>
        <v>180</v>
      </c>
      <c r="F25" s="15"/>
      <c r="G25" s="12"/>
      <c r="H25" s="13"/>
      <c r="I25" s="15"/>
      <c r="J25" s="15"/>
      <c r="K25" s="13">
        <f>SUM(K15:K24)</f>
        <v>180</v>
      </c>
      <c r="L25" s="12"/>
      <c r="M25" s="13"/>
      <c r="N25" s="15"/>
      <c r="O25" s="53"/>
      <c r="P25" s="15"/>
      <c r="Q25" s="15"/>
      <c r="R25" s="15"/>
      <c r="S25" s="15">
        <f>SUM(S15:S24)</f>
        <v>90</v>
      </c>
      <c r="T25" s="15">
        <f>SUM(T15:T24)</f>
        <v>12</v>
      </c>
      <c r="U25" s="53"/>
      <c r="V25" s="15">
        <f>SUM(V15:V24)</f>
        <v>90</v>
      </c>
      <c r="W25" s="12">
        <f>SUM(W15:W24)</f>
        <v>12</v>
      </c>
    </row>
    <row r="26" spans="1:23" ht="15.75" thickTop="1" x14ac:dyDescent="0.25">
      <c r="A26" s="8"/>
    </row>
    <row r="28" spans="1:23" x14ac:dyDescent="0.25">
      <c r="B28" t="s">
        <v>98</v>
      </c>
    </row>
    <row r="29" spans="1:23" x14ac:dyDescent="0.25">
      <c r="B29" s="148" t="s">
        <v>55</v>
      </c>
    </row>
    <row r="33" spans="2:2" x14ac:dyDescent="0.25">
      <c r="B33" s="152" t="s">
        <v>130</v>
      </c>
    </row>
  </sheetData>
  <mergeCells count="18"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  <mergeCell ref="R11:T11"/>
    <mergeCell ref="U11:W11"/>
    <mergeCell ref="A6:W6"/>
    <mergeCell ref="A1:W1"/>
    <mergeCell ref="A2:W2"/>
    <mergeCell ref="A3:W3"/>
    <mergeCell ref="A4:W4"/>
    <mergeCell ref="A5:W5"/>
  </mergeCells>
  <pageMargins left="0.25" right="0.25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1"/>
  <sheetViews>
    <sheetView topLeftCell="A4" workbookViewId="0">
      <selection activeCell="A5" sqref="A5:W5"/>
    </sheetView>
  </sheetViews>
  <sheetFormatPr defaultRowHeight="15" x14ac:dyDescent="0.25"/>
  <cols>
    <col min="1" max="1" width="6.7109375" customWidth="1"/>
    <col min="2" max="2" width="12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75" t="s">
        <v>119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</row>
    <row r="2" spans="1:24" x14ac:dyDescent="0.25">
      <c r="A2" s="178" t="s">
        <v>26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80"/>
    </row>
    <row r="3" spans="1:24" x14ac:dyDescent="0.25">
      <c r="A3" s="178" t="s">
        <v>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80"/>
    </row>
    <row r="4" spans="1:24" x14ac:dyDescent="0.25">
      <c r="A4" s="178" t="s">
        <v>131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80"/>
    </row>
    <row r="5" spans="1:24" x14ac:dyDescent="0.25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1:24" x14ac:dyDescent="0.25">
      <c r="A6" s="184" t="s">
        <v>78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3"/>
    </row>
    <row r="7" spans="1:24" ht="15.75" thickBot="1" x14ac:dyDescent="0.3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3"/>
    </row>
    <row r="8" spans="1:24" ht="15.75" thickTop="1" x14ac:dyDescent="0.25">
      <c r="A8" s="187" t="s">
        <v>25</v>
      </c>
      <c r="B8" s="190" t="s">
        <v>0</v>
      </c>
      <c r="C8" s="187" t="s">
        <v>1</v>
      </c>
      <c r="D8" s="190" t="s">
        <v>2</v>
      </c>
      <c r="E8" s="175" t="s">
        <v>23</v>
      </c>
      <c r="F8" s="176"/>
      <c r="G8" s="176"/>
      <c r="H8" s="176"/>
      <c r="I8" s="176"/>
      <c r="J8" s="176"/>
      <c r="K8" s="177"/>
      <c r="L8" s="175" t="s">
        <v>3</v>
      </c>
      <c r="M8" s="176"/>
      <c r="N8" s="176"/>
      <c r="O8" s="176"/>
      <c r="P8" s="176"/>
      <c r="Q8" s="177"/>
      <c r="R8" s="175" t="s">
        <v>14</v>
      </c>
      <c r="S8" s="176"/>
      <c r="T8" s="176"/>
      <c r="U8" s="176"/>
      <c r="V8" s="176"/>
      <c r="W8" s="177"/>
    </row>
    <row r="9" spans="1:24" x14ac:dyDescent="0.25">
      <c r="A9" s="188"/>
      <c r="B9" s="191"/>
      <c r="C9" s="188"/>
      <c r="D9" s="191"/>
      <c r="E9" s="178"/>
      <c r="F9" s="179"/>
      <c r="G9" s="179"/>
      <c r="H9" s="179"/>
      <c r="I9" s="179"/>
      <c r="J9" s="179"/>
      <c r="K9" s="180"/>
      <c r="L9" s="178"/>
      <c r="M9" s="179"/>
      <c r="N9" s="179"/>
      <c r="O9" s="179"/>
      <c r="P9" s="179"/>
      <c r="Q9" s="180"/>
      <c r="R9" s="178"/>
      <c r="S9" s="179"/>
      <c r="T9" s="179"/>
      <c r="U9" s="179"/>
      <c r="V9" s="179"/>
      <c r="W9" s="180"/>
    </row>
    <row r="10" spans="1:24" ht="15.75" thickBot="1" x14ac:dyDescent="0.3">
      <c r="A10" s="188"/>
      <c r="B10" s="191"/>
      <c r="C10" s="188"/>
      <c r="D10" s="191"/>
      <c r="E10" s="178"/>
      <c r="F10" s="179"/>
      <c r="G10" s="179"/>
      <c r="H10" s="179"/>
      <c r="I10" s="179"/>
      <c r="J10" s="179"/>
      <c r="K10" s="180"/>
      <c r="L10" s="181"/>
      <c r="M10" s="182"/>
      <c r="N10" s="182"/>
      <c r="O10" s="182"/>
      <c r="P10" s="182"/>
      <c r="Q10" s="183"/>
      <c r="R10" s="181"/>
      <c r="S10" s="182"/>
      <c r="T10" s="182"/>
      <c r="U10" s="182"/>
      <c r="V10" s="182"/>
      <c r="W10" s="183"/>
    </row>
    <row r="11" spans="1:24" ht="16.5" thickTop="1" thickBot="1" x14ac:dyDescent="0.3">
      <c r="A11" s="188"/>
      <c r="B11" s="191"/>
      <c r="C11" s="188"/>
      <c r="D11" s="191"/>
      <c r="E11" s="181"/>
      <c r="F11" s="182"/>
      <c r="G11" s="182"/>
      <c r="H11" s="182"/>
      <c r="I11" s="182"/>
      <c r="J11" s="182"/>
      <c r="K11" s="183"/>
      <c r="L11" s="196" t="s">
        <v>10</v>
      </c>
      <c r="M11" s="197"/>
      <c r="N11" s="198"/>
      <c r="O11" s="199" t="s">
        <v>13</v>
      </c>
      <c r="P11" s="197"/>
      <c r="Q11" s="200"/>
      <c r="R11" s="196" t="s">
        <v>15</v>
      </c>
      <c r="S11" s="197"/>
      <c r="T11" s="198"/>
      <c r="U11" s="199" t="s">
        <v>16</v>
      </c>
      <c r="V11" s="197"/>
      <c r="W11" s="200"/>
    </row>
    <row r="12" spans="1:24" ht="92.25" thickTop="1" thickBot="1" x14ac:dyDescent="0.3">
      <c r="A12" s="188"/>
      <c r="B12" s="192"/>
      <c r="C12" s="189"/>
      <c r="D12" s="192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19" t="s">
        <v>103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E14" s="13"/>
      <c r="H14" s="13"/>
      <c r="K14" s="13"/>
      <c r="O14" s="13"/>
      <c r="P14" s="13"/>
      <c r="W14" s="2"/>
    </row>
    <row r="15" spans="1:24" ht="33.75" customHeight="1" thickTop="1" thickBot="1" x14ac:dyDescent="0.3">
      <c r="A15" s="7">
        <v>2</v>
      </c>
      <c r="B15" s="94" t="s">
        <v>80</v>
      </c>
      <c r="C15" s="82" t="s">
        <v>81</v>
      </c>
      <c r="D15" s="120" t="s">
        <v>29</v>
      </c>
      <c r="E15" s="34">
        <f t="shared" ref="E15:E23" si="0">SUM(F15:K15)</f>
        <v>15</v>
      </c>
      <c r="F15" s="23"/>
      <c r="G15" s="23"/>
      <c r="H15" s="34"/>
      <c r="I15" s="23"/>
      <c r="J15" s="23"/>
      <c r="K15" s="64">
        <f t="shared" ref="K15:K22" si="1">SUM(P15,S15,V15,Y15)</f>
        <v>15</v>
      </c>
      <c r="L15" s="33"/>
      <c r="M15" s="8"/>
      <c r="N15" s="40"/>
      <c r="O15" s="54"/>
      <c r="P15" s="19"/>
      <c r="Q15" s="44"/>
      <c r="R15" s="39"/>
      <c r="S15" s="23">
        <v>15</v>
      </c>
      <c r="T15" s="43">
        <v>2</v>
      </c>
      <c r="U15" s="39"/>
      <c r="V15" s="23"/>
      <c r="W15" s="44"/>
    </row>
    <row r="16" spans="1:24" ht="32.25" customHeight="1" thickTop="1" thickBot="1" x14ac:dyDescent="0.3">
      <c r="A16" s="7">
        <v>3</v>
      </c>
      <c r="B16" s="27" t="s">
        <v>82</v>
      </c>
      <c r="C16" s="83" t="s">
        <v>83</v>
      </c>
      <c r="D16" s="121" t="s">
        <v>29</v>
      </c>
      <c r="E16" s="24">
        <f t="shared" si="0"/>
        <v>15</v>
      </c>
      <c r="F16" s="24"/>
      <c r="G16" s="24"/>
      <c r="H16" s="24"/>
      <c r="I16" s="24"/>
      <c r="J16" s="24"/>
      <c r="K16" s="64">
        <f t="shared" si="1"/>
        <v>15</v>
      </c>
      <c r="L16" s="27"/>
      <c r="M16" s="24"/>
      <c r="N16" s="41"/>
      <c r="O16" s="55"/>
      <c r="P16" s="22"/>
      <c r="Q16" s="38"/>
      <c r="R16" s="22"/>
      <c r="S16" s="24">
        <v>15</v>
      </c>
      <c r="T16" s="20">
        <v>2</v>
      </c>
      <c r="U16" s="55"/>
      <c r="V16" s="24"/>
      <c r="W16" s="38"/>
    </row>
    <row r="17" spans="1:23" ht="16.5" thickTop="1" thickBot="1" x14ac:dyDescent="0.3">
      <c r="A17" s="7">
        <v>4</v>
      </c>
      <c r="B17" s="16" t="s">
        <v>84</v>
      </c>
      <c r="C17" s="45" t="s">
        <v>85</v>
      </c>
      <c r="D17" s="121" t="s">
        <v>29</v>
      </c>
      <c r="E17" s="24">
        <f t="shared" si="0"/>
        <v>15</v>
      </c>
      <c r="F17" s="25"/>
      <c r="G17" s="25"/>
      <c r="H17" s="24"/>
      <c r="I17" s="25"/>
      <c r="J17" s="25"/>
      <c r="K17" s="64">
        <f t="shared" si="1"/>
        <v>15</v>
      </c>
      <c r="L17" s="16"/>
      <c r="M17" s="25"/>
      <c r="N17" s="42"/>
      <c r="O17" s="56"/>
      <c r="P17" s="19"/>
      <c r="Q17" s="45"/>
      <c r="R17" s="19"/>
      <c r="S17" s="24">
        <v>15</v>
      </c>
      <c r="T17" s="20">
        <v>2</v>
      </c>
      <c r="U17" s="56"/>
      <c r="V17" s="25"/>
      <c r="W17" s="45"/>
    </row>
    <row r="18" spans="1:23" ht="16.5" thickTop="1" thickBot="1" x14ac:dyDescent="0.3">
      <c r="A18" s="7">
        <v>5</v>
      </c>
      <c r="B18" s="27" t="s">
        <v>86</v>
      </c>
      <c r="C18" s="38" t="s">
        <v>87</v>
      </c>
      <c r="D18" s="121" t="s">
        <v>29</v>
      </c>
      <c r="E18" s="24">
        <f t="shared" si="0"/>
        <v>15</v>
      </c>
      <c r="F18" s="24"/>
      <c r="G18" s="24"/>
      <c r="H18" s="24"/>
      <c r="I18" s="24"/>
      <c r="J18" s="24"/>
      <c r="K18" s="64">
        <f t="shared" si="1"/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20">
        <v>2</v>
      </c>
      <c r="U18" s="55"/>
      <c r="V18" s="24"/>
      <c r="W18" s="38"/>
    </row>
    <row r="19" spans="1:23" ht="15.75" customHeight="1" thickTop="1" thickBot="1" x14ac:dyDescent="0.3">
      <c r="A19" s="7">
        <v>6</v>
      </c>
      <c r="B19" s="88" t="s">
        <v>88</v>
      </c>
      <c r="C19" s="87" t="s">
        <v>89</v>
      </c>
      <c r="D19" s="121" t="s">
        <v>29</v>
      </c>
      <c r="E19" s="24">
        <f t="shared" si="0"/>
        <v>15</v>
      </c>
      <c r="F19" s="31"/>
      <c r="G19" s="31"/>
      <c r="H19" s="24"/>
      <c r="I19" s="31"/>
      <c r="J19" s="31"/>
      <c r="K19" s="64">
        <f t="shared" si="1"/>
        <v>15</v>
      </c>
      <c r="L19" s="30"/>
      <c r="M19" s="31"/>
      <c r="N19" s="80"/>
      <c r="O19" s="68"/>
      <c r="P19" s="26"/>
      <c r="Q19" s="36"/>
      <c r="R19" s="26"/>
      <c r="S19" s="24">
        <v>15</v>
      </c>
      <c r="T19" s="20">
        <v>2</v>
      </c>
      <c r="U19" s="55"/>
      <c r="V19" s="31"/>
      <c r="W19" s="36"/>
    </row>
    <row r="20" spans="1:23" ht="18.75" customHeight="1" thickTop="1" thickBot="1" x14ac:dyDescent="0.3">
      <c r="A20" s="7">
        <v>7</v>
      </c>
      <c r="B20" s="88" t="s">
        <v>90</v>
      </c>
      <c r="C20" s="87" t="s">
        <v>91</v>
      </c>
      <c r="D20" s="121" t="s">
        <v>29</v>
      </c>
      <c r="E20" s="24">
        <f t="shared" si="0"/>
        <v>15</v>
      </c>
      <c r="F20" s="31"/>
      <c r="G20" s="31"/>
      <c r="H20" s="24"/>
      <c r="I20" s="31"/>
      <c r="J20" s="31"/>
      <c r="K20" s="64">
        <f t="shared" si="1"/>
        <v>15</v>
      </c>
      <c r="L20" s="30"/>
      <c r="M20" s="31"/>
      <c r="N20" s="80"/>
      <c r="O20" s="68"/>
      <c r="P20" s="26"/>
      <c r="Q20" s="36"/>
      <c r="R20" s="26"/>
      <c r="S20" s="25">
        <v>15</v>
      </c>
      <c r="T20" s="42">
        <v>2</v>
      </c>
      <c r="U20" s="55"/>
      <c r="V20" s="31"/>
      <c r="W20" s="36"/>
    </row>
    <row r="21" spans="1:23" ht="16.5" thickTop="1" thickBot="1" x14ac:dyDescent="0.3">
      <c r="A21" s="7">
        <v>8</v>
      </c>
      <c r="B21" s="30" t="s">
        <v>92</v>
      </c>
      <c r="C21" s="36" t="s">
        <v>93</v>
      </c>
      <c r="D21" s="121" t="s">
        <v>29</v>
      </c>
      <c r="E21" s="24">
        <f t="shared" si="0"/>
        <v>15</v>
      </c>
      <c r="F21" s="31"/>
      <c r="G21" s="31"/>
      <c r="H21" s="24"/>
      <c r="I21" s="31"/>
      <c r="J21" s="31"/>
      <c r="K21" s="64">
        <f t="shared" si="1"/>
        <v>15</v>
      </c>
      <c r="L21" s="30"/>
      <c r="M21" s="31"/>
      <c r="N21" s="80"/>
      <c r="O21" s="68"/>
      <c r="P21" s="26"/>
      <c r="Q21" s="36"/>
      <c r="R21" s="26"/>
      <c r="S21" s="31"/>
      <c r="T21" s="80"/>
      <c r="U21" s="25"/>
      <c r="V21" s="24">
        <v>15</v>
      </c>
      <c r="W21" s="38">
        <v>2</v>
      </c>
    </row>
    <row r="22" spans="1:23" ht="16.5" thickTop="1" thickBot="1" x14ac:dyDescent="0.3">
      <c r="A22" s="7">
        <v>9</v>
      </c>
      <c r="B22" s="30" t="s">
        <v>94</v>
      </c>
      <c r="C22" s="36" t="s">
        <v>95</v>
      </c>
      <c r="D22" s="121" t="s">
        <v>29</v>
      </c>
      <c r="E22" s="24">
        <f t="shared" si="0"/>
        <v>15</v>
      </c>
      <c r="F22" s="31"/>
      <c r="G22" s="31"/>
      <c r="H22" s="24"/>
      <c r="I22" s="31"/>
      <c r="J22" s="31"/>
      <c r="K22" s="64">
        <f t="shared" si="1"/>
        <v>15</v>
      </c>
      <c r="L22" s="27"/>
      <c r="M22" s="31"/>
      <c r="N22" s="80"/>
      <c r="O22" s="68"/>
      <c r="P22" s="26"/>
      <c r="Q22" s="36"/>
      <c r="R22" s="26"/>
      <c r="S22" s="31"/>
      <c r="T22" s="80"/>
      <c r="U22" s="26"/>
      <c r="V22" s="24">
        <v>15</v>
      </c>
      <c r="W22" s="38">
        <v>2</v>
      </c>
    </row>
    <row r="23" spans="1:23" ht="16.5" thickTop="1" thickBot="1" x14ac:dyDescent="0.3">
      <c r="A23" s="7">
        <v>10</v>
      </c>
      <c r="B23" s="30" t="s">
        <v>96</v>
      </c>
      <c r="C23" s="36" t="s">
        <v>97</v>
      </c>
      <c r="D23" s="121" t="s">
        <v>29</v>
      </c>
      <c r="E23" s="24">
        <f t="shared" si="0"/>
        <v>60</v>
      </c>
      <c r="F23" s="31"/>
      <c r="G23" s="31"/>
      <c r="H23" s="24">
        <f t="shared" ref="H23" si="2">SUM(M23,P23,S23,V23)</f>
        <v>60</v>
      </c>
      <c r="I23" s="31"/>
      <c r="J23" s="31"/>
      <c r="K23" s="20"/>
      <c r="L23" s="29"/>
      <c r="M23" s="31"/>
      <c r="N23" s="80"/>
      <c r="O23" s="68"/>
      <c r="P23" s="26"/>
      <c r="Q23" s="36"/>
      <c r="R23" s="26"/>
      <c r="S23" s="31"/>
      <c r="T23" s="80"/>
      <c r="U23" s="26"/>
      <c r="V23" s="24">
        <v>60</v>
      </c>
      <c r="W23" s="37">
        <v>8</v>
      </c>
    </row>
    <row r="24" spans="1:23" ht="16.5" thickTop="1" thickBot="1" x14ac:dyDescent="0.3">
      <c r="A24" s="7">
        <v>11</v>
      </c>
      <c r="B24" s="12"/>
      <c r="C24" s="13" t="s">
        <v>24</v>
      </c>
      <c r="D24" s="12"/>
      <c r="E24" s="13">
        <f>SUM(E15:E23)</f>
        <v>180</v>
      </c>
      <c r="F24" s="15"/>
      <c r="G24" s="12"/>
      <c r="H24" s="13">
        <f>SUM(H15:H23)</f>
        <v>60</v>
      </c>
      <c r="I24" s="15"/>
      <c r="J24" s="15"/>
      <c r="K24" s="12">
        <f>SUM(K15:K23)</f>
        <v>120</v>
      </c>
      <c r="L24" s="12"/>
      <c r="M24" s="13"/>
      <c r="N24" s="15"/>
      <c r="O24" s="53"/>
      <c r="P24" s="15"/>
      <c r="Q24" s="15"/>
      <c r="R24" s="15"/>
      <c r="S24" s="15">
        <f>SUM(S15:S23)</f>
        <v>90</v>
      </c>
      <c r="T24" s="15">
        <f>SUM(T15:T23)</f>
        <v>12</v>
      </c>
      <c r="U24" s="53"/>
      <c r="V24" s="15">
        <f>SUM(V15:V23)</f>
        <v>90</v>
      </c>
      <c r="W24" s="12">
        <f>SUM(W15:W23)</f>
        <v>12</v>
      </c>
    </row>
    <row r="25" spans="1:23" ht="15.75" thickTop="1" x14ac:dyDescent="0.25">
      <c r="A25" s="8"/>
    </row>
    <row r="27" spans="1:23" x14ac:dyDescent="0.25">
      <c r="B27" t="s">
        <v>98</v>
      </c>
    </row>
    <row r="28" spans="1:23" x14ac:dyDescent="0.25">
      <c r="B28" s="148" t="s">
        <v>79</v>
      </c>
    </row>
    <row r="31" spans="1:23" x14ac:dyDescent="0.25">
      <c r="B31" s="152" t="s">
        <v>130</v>
      </c>
    </row>
  </sheetData>
  <mergeCells count="18">
    <mergeCell ref="A6:W6"/>
    <mergeCell ref="A1:W1"/>
    <mergeCell ref="A2:W2"/>
    <mergeCell ref="A3:W3"/>
    <mergeCell ref="A4:W4"/>
    <mergeCell ref="A5:W5"/>
    <mergeCell ref="R11:T11"/>
    <mergeCell ref="U11:W11"/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Plan studiów - wzór</vt:lpstr>
      <vt:lpstr>analiza rynku i zach. konsumen</vt:lpstr>
      <vt:lpstr>specjalność ZZL</vt:lpstr>
      <vt:lpstr>specjalność mediacje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2022-06-01T07:30:34Z</dcterms:modified>
</cp:coreProperties>
</file>