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PRZESŁANE OD KIEROWNIKÓW KIERUNKÓW 27-04-21\pisma kierowników kierunków w spr zatwierdzenia programów st popr harmonogramy\harmonogramy do DJiA\"/>
    </mc:Choice>
  </mc:AlternateContent>
  <xr:revisionPtr revIDLastSave="0" documentId="13_ncr:81_{7CF575F1-07E7-49D4-A1C6-56CA278E32A5}" xr6:coauthVersionLast="36" xr6:coauthVersionMax="36" xr10:uidLastSave="{00000000-0000-0000-0000-000000000000}"/>
  <bookViews>
    <workbookView xWindow="0" yWindow="0" windowWidth="28740" windowHeight="12195" xr2:uid="{00000000-000D-0000-FFFF-FFFF00000000}"/>
  </bookViews>
  <sheets>
    <sheet name="plan od 2020 2021" sheetId="1" r:id="rId1"/>
  </sheets>
  <calcPr calcId="191029"/>
  <customWorkbookViews>
    <customWorkbookView name="Admin - Widok osobisty" guid="{E67565F6-2239-4F49-B908-16C5AD062084}" mergeInterval="0" personalView="1" maximized="1" xWindow="-8" yWindow="-8" windowWidth="1936" windowHeight="1056" activeSheetId="1"/>
    <customWorkbookView name="User - Widok osobisty" guid="{5821635E-C4B9-4BF1-946F-CD734DF2EF6C}" mergeInterval="0" personalView="1" maximized="1" xWindow="-8" yWindow="-8" windowWidth="1936" windowHeight="1056" activeSheetId="1"/>
    <customWorkbookView name="Użytkownik systemu Windows - Widok osobisty" guid="{2D892C29-7367-490F-A3B8-B737ED378B4A}" mergeInterval="0" personalView="1" maximized="1" xWindow="-8" yWindow="-8" windowWidth="1382" windowHeight="744" activeSheetId="1"/>
    <customWorkbookView name="Maciej Milczanowski - Widok osobisty" guid="{A3D6EAA3-FF50-0347-97BF-7EB723F57CE1}" mergeInterval="0" personalView="1" maximized="1" windowWidth="1440" windowHeight="9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2" i="1" l="1"/>
  <c r="W82" i="1"/>
  <c r="T82" i="1"/>
  <c r="S82" i="1"/>
  <c r="R82" i="1"/>
  <c r="Q82" i="1"/>
  <c r="O82" i="1"/>
  <c r="N82" i="1"/>
  <c r="M82" i="1"/>
  <c r="J82" i="1"/>
  <c r="L82" i="1"/>
  <c r="F82" i="1"/>
  <c r="G82" i="1"/>
  <c r="H82" i="1"/>
  <c r="I82" i="1"/>
  <c r="P82" i="1"/>
  <c r="U82" i="1"/>
  <c r="V82" i="1"/>
  <c r="AA82" i="1"/>
  <c r="AB82" i="1"/>
  <c r="AC82" i="1"/>
  <c r="AD82" i="1"/>
  <c r="AE82" i="1"/>
  <c r="AF82" i="1"/>
  <c r="E82" i="1" l="1"/>
  <c r="D81" i="1" l="1"/>
  <c r="D70" i="1" l="1"/>
  <c r="Q83" i="1" l="1"/>
  <c r="I83" i="1"/>
  <c r="E83" i="1"/>
  <c r="D80" i="1"/>
  <c r="D79" i="1"/>
  <c r="D78" i="1"/>
  <c r="D77" i="1"/>
  <c r="D76" i="1"/>
  <c r="D75" i="1"/>
  <c r="D72" i="1"/>
  <c r="D71" i="1"/>
  <c r="D69" i="1"/>
  <c r="D68" i="1"/>
  <c r="D67" i="1"/>
  <c r="D65" i="1"/>
  <c r="D64" i="1"/>
  <c r="D63" i="1"/>
  <c r="D62" i="1"/>
  <c r="D61" i="1"/>
  <c r="D49" i="1"/>
  <c r="D48" i="1"/>
  <c r="D47" i="1"/>
  <c r="D46" i="1"/>
  <c r="D45" i="1"/>
  <c r="D44" i="1"/>
  <c r="D43" i="1"/>
  <c r="D41" i="1"/>
  <c r="D40" i="1"/>
  <c r="D39" i="1"/>
  <c r="D38" i="1"/>
  <c r="D37" i="1"/>
  <c r="D36" i="1"/>
  <c r="D35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24" i="1" l="1"/>
  <c r="D10" i="1"/>
  <c r="D5" i="1"/>
  <c r="M83" i="1"/>
  <c r="W83" i="1"/>
  <c r="AB83" i="1"/>
  <c r="D33" i="1"/>
  <c r="D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X82" authorId="0" guid="{50A161AE-E9DA-40BB-9961-08C9648C4958}" shapeId="0" xr:uid="{50444EFE-2AF9-44BE-90C1-95EF6706C64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W SPEC. PRZYWÓDZTWO POLITYCZNE 30 GODZIN Ćw
</t>
        </r>
      </text>
    </comment>
    <comment ref="Y82" authorId="0" guid="{CDF2550C-CE27-4563-92DB-C1C004B6164A}" shapeId="0" xr:uid="{6CBC259F-AC53-4BC2-AAFE-72893781944E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W ZALEŻNOŚCI OD SPEC. 15 LUB 45 GODZIN
</t>
        </r>
      </text>
    </comment>
  </commentList>
</comments>
</file>

<file path=xl/sharedStrings.xml><?xml version="1.0" encoding="utf-8"?>
<sst xmlns="http://schemas.openxmlformats.org/spreadsheetml/2006/main" count="281" uniqueCount="199">
  <si>
    <t>Kod modułu</t>
  </si>
  <si>
    <t>Nazwy modułów kształcenia</t>
  </si>
  <si>
    <t>ECTS-E/Z</t>
  </si>
  <si>
    <t>Liczba godzin</t>
  </si>
  <si>
    <t>I semestr</t>
  </si>
  <si>
    <t>II semestr</t>
  </si>
  <si>
    <t>III semestr</t>
  </si>
  <si>
    <t>IV semestr</t>
  </si>
  <si>
    <t>V semestr</t>
  </si>
  <si>
    <t>VI semestr</t>
  </si>
  <si>
    <t>w</t>
  </si>
  <si>
    <t>ć</t>
  </si>
  <si>
    <t>l/k</t>
  </si>
  <si>
    <t>s</t>
  </si>
  <si>
    <t>warsz.</t>
  </si>
  <si>
    <t>p</t>
  </si>
  <si>
    <t>PRZEDMIOTY PODSTAWOWE</t>
  </si>
  <si>
    <t>MK_1</t>
  </si>
  <si>
    <t>Nauka o państwie i prawie</t>
  </si>
  <si>
    <t>6-E</t>
  </si>
  <si>
    <t>MK_2</t>
  </si>
  <si>
    <t>Nauka o polityce</t>
  </si>
  <si>
    <t>7-E</t>
  </si>
  <si>
    <t>MK_3</t>
  </si>
  <si>
    <t>Myśl polityczna</t>
  </si>
  <si>
    <t>MK_4</t>
  </si>
  <si>
    <t>Współczesne systemy polityczne</t>
  </si>
  <si>
    <t>PRZEDMIOTY KIERUNKOWE</t>
  </si>
  <si>
    <t>MK_5</t>
  </si>
  <si>
    <t>Najnowsza historia polityczna</t>
  </si>
  <si>
    <t>MK_6</t>
  </si>
  <si>
    <t>Historia polityczna Polski XX i XXI w.</t>
  </si>
  <si>
    <t>MK_7</t>
  </si>
  <si>
    <t>5-E</t>
  </si>
  <si>
    <t>MK_8</t>
  </si>
  <si>
    <t>Statystyka i demografia</t>
  </si>
  <si>
    <t>MK_9</t>
  </si>
  <si>
    <t>Partie polityczne i systemy partyjne</t>
  </si>
  <si>
    <t>MK_10</t>
  </si>
  <si>
    <t>Administracja publiczna</t>
  </si>
  <si>
    <t>MK_11</t>
  </si>
  <si>
    <t>Stosunki międzynarodowe</t>
  </si>
  <si>
    <t>MK_12</t>
  </si>
  <si>
    <t>Organizacja i zarządzanie</t>
  </si>
  <si>
    <t>MK_13</t>
  </si>
  <si>
    <t>Marketing polityczny</t>
  </si>
  <si>
    <t>MK_14</t>
  </si>
  <si>
    <t>Samorząd i polityka lokalna</t>
  </si>
  <si>
    <t>MK_15</t>
  </si>
  <si>
    <t>Polityka społeczna</t>
  </si>
  <si>
    <t>MK_16</t>
  </si>
  <si>
    <t>Integracja europejska</t>
  </si>
  <si>
    <t>MK_17</t>
  </si>
  <si>
    <t>Polityka gospodarcza</t>
  </si>
  <si>
    <t>POZOSTAŁE PRZEDMIOTY OBOWIĄZKOWE</t>
  </si>
  <si>
    <t>MK_18</t>
  </si>
  <si>
    <t>Technologia informacyjna</t>
  </si>
  <si>
    <t>2-Z</t>
  </si>
  <si>
    <t>MK_19</t>
  </si>
  <si>
    <t>Język angielski</t>
  </si>
  <si>
    <t>MK_20</t>
  </si>
  <si>
    <t>Wychowanie fizyczne</t>
  </si>
  <si>
    <t>MK_21</t>
  </si>
  <si>
    <t>Public relations</t>
  </si>
  <si>
    <t>MK_22</t>
  </si>
  <si>
    <t>Ochrona własności intelektualnej</t>
  </si>
  <si>
    <t>MK_23</t>
  </si>
  <si>
    <t>Wstęp do badań politologicznych</t>
  </si>
  <si>
    <t>MK_24</t>
  </si>
  <si>
    <t>MK_57</t>
  </si>
  <si>
    <t>Wykład ogólnouczelniany****</t>
  </si>
  <si>
    <t>BLOK SPECJALNOŚCIOWY DO WYBORU**</t>
  </si>
  <si>
    <t>MK_25</t>
  </si>
  <si>
    <t>MK_26</t>
  </si>
  <si>
    <t>MK_27</t>
  </si>
  <si>
    <t>MK_28</t>
  </si>
  <si>
    <t>MK_29</t>
  </si>
  <si>
    <t>MK_30</t>
  </si>
  <si>
    <t>MK_31</t>
  </si>
  <si>
    <t>Nowe media</t>
  </si>
  <si>
    <t>MK_32</t>
  </si>
  <si>
    <t>MK_33</t>
  </si>
  <si>
    <t>MK_34</t>
  </si>
  <si>
    <t>Współpraca międzysektorowa</t>
  </si>
  <si>
    <t>MK_36</t>
  </si>
  <si>
    <t>MK_37</t>
  </si>
  <si>
    <t>Ekonomia społeczna</t>
  </si>
  <si>
    <t>MK_38</t>
  </si>
  <si>
    <t>Współczesne zagrożenia bezpieczeństwa narodowego</t>
  </si>
  <si>
    <t>MK_39</t>
  </si>
  <si>
    <t>Praktyka zawodowa</t>
  </si>
  <si>
    <t>PRZEDMIOTY DO WYBORU***</t>
  </si>
  <si>
    <t>MK_40</t>
  </si>
  <si>
    <t>Retoryka i erystyka</t>
  </si>
  <si>
    <t>MK_41</t>
  </si>
  <si>
    <t>Etyka w polityce</t>
  </si>
  <si>
    <t>MK_42</t>
  </si>
  <si>
    <t>Podstawy socjologii</t>
  </si>
  <si>
    <t>MK_43</t>
  </si>
  <si>
    <t>Polityka konsumencka</t>
  </si>
  <si>
    <t>MK_44</t>
  </si>
  <si>
    <t>Formy demokracji</t>
  </si>
  <si>
    <t>MK_45</t>
  </si>
  <si>
    <t>Społeczeństwo obywatelskie</t>
  </si>
  <si>
    <t>MK_46</t>
  </si>
  <si>
    <t>Procesy migracyjne we współczesnym świecie</t>
  </si>
  <si>
    <t>MK_47</t>
  </si>
  <si>
    <t>Religie i związki wyznaniowe</t>
  </si>
  <si>
    <t>MK_48</t>
  </si>
  <si>
    <t>Finanse publiczne</t>
  </si>
  <si>
    <t>MK_49</t>
  </si>
  <si>
    <t>Geografia polityczna</t>
  </si>
  <si>
    <t>MK_50</t>
  </si>
  <si>
    <t>Międzynarodowa ochrona praw człowieka</t>
  </si>
  <si>
    <t>MK_51</t>
  </si>
  <si>
    <t>Terrozym międzynarodowy</t>
  </si>
  <si>
    <t>MK_52</t>
  </si>
  <si>
    <t>Organizacje międzynarodowe</t>
  </si>
  <si>
    <t>MK_53</t>
  </si>
  <si>
    <t>Komunikowanie społeczne</t>
  </si>
  <si>
    <t>MK_54</t>
  </si>
  <si>
    <t>Organy ochrony prawnej</t>
  </si>
  <si>
    <t>MK_55</t>
  </si>
  <si>
    <t>Przedsiębiorczość i rynek pracy</t>
  </si>
  <si>
    <t>MK_56</t>
  </si>
  <si>
    <t>Prawa człowieka w Polsce</t>
  </si>
  <si>
    <t>Łącznie liczba godzin zajęć</t>
  </si>
  <si>
    <t>Liczba pkt. ECTS i egzaminów</t>
  </si>
  <si>
    <t>Zarządzanie w sektorze publicznym</t>
  </si>
  <si>
    <t>Sektor publiczny w Polsce</t>
  </si>
  <si>
    <t>Polityki publiczne</t>
  </si>
  <si>
    <t>System wdrażania polityk publicznych</t>
  </si>
  <si>
    <t>Nowe polityki miejskie</t>
  </si>
  <si>
    <t>Zarządzanie w jednostkach samorządu terytorialnego</t>
  </si>
  <si>
    <t>MK_58</t>
  </si>
  <si>
    <t>MK_59</t>
  </si>
  <si>
    <t>Bezpieczeństwo państwa</t>
  </si>
  <si>
    <t>Bezpieczeństwo wewnętrne</t>
  </si>
  <si>
    <t>Bezpieczeństwo międzynarodowe</t>
  </si>
  <si>
    <t>Siły zbrojne i polityka obronna RP</t>
  </si>
  <si>
    <t>Służby RP odpowiedzialne za bezpieczeństwo państwa</t>
  </si>
  <si>
    <t>Zarządzanie kryzysowe</t>
  </si>
  <si>
    <t>Bezpieczeństwo zgromadzeń i imprez masowych</t>
  </si>
  <si>
    <t>PR w zarządzaniu bezpieczeństwem publicznym</t>
  </si>
  <si>
    <t>MK_60</t>
  </si>
  <si>
    <t>MK_61</t>
  </si>
  <si>
    <t>MK_62</t>
  </si>
  <si>
    <t>MK_63</t>
  </si>
  <si>
    <t>MK_64</t>
  </si>
  <si>
    <t>10(2+2+6)-Z</t>
  </si>
  <si>
    <t>Seminarium dyplomowe</t>
  </si>
  <si>
    <t>Student I roku zobowiązany jest do odbycia szkolenia bibliotecznego w formie kursu e-learningowego oraz szkolenia BHP</t>
  </si>
  <si>
    <t>MK_65</t>
  </si>
  <si>
    <t>MK_66</t>
  </si>
  <si>
    <t>MK_35</t>
  </si>
  <si>
    <t>I rok</t>
  </si>
  <si>
    <t>II rok</t>
  </si>
  <si>
    <t>III rok</t>
  </si>
  <si>
    <t>** student wybiera jeden z bloków specjalnościowych w drugim semestrze</t>
  </si>
  <si>
    <t>*** student wybiera 2 z 5 przedmiotów do wyboru w semestrze II, 2 z 7 przedmiotów do wyboru w smestrze III oraz 3 z 7 przedmiotów do wyboru w semestrze VI</t>
  </si>
  <si>
    <t>**** Student wybiera jeden Wykład ogólnouczelniany z puli dostępnej w uczelni</t>
  </si>
  <si>
    <t>Współczesny parlamentaryzm w Polsce</t>
  </si>
  <si>
    <t>180 ECTS</t>
  </si>
  <si>
    <t xml:space="preserve">30 ECTS </t>
  </si>
  <si>
    <t>30 ECTS</t>
  </si>
  <si>
    <t>....................................................................................</t>
  </si>
  <si>
    <t>Dziekan Kolegium:</t>
  </si>
  <si>
    <t>Zatwierdzam:</t>
  </si>
  <si>
    <t>(z upoważnienia Rektora)</t>
  </si>
  <si>
    <t>Prorektor ds. Studenckich i Kształcenia</t>
  </si>
  <si>
    <t xml:space="preserve">2. W ramach  zajęć kształtujących umiejętności praktyczne …… pkt ECTS (dla profilu praktycznego)   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</si>
  <si>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</si>
  <si>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Punkty ECTS powiązane z:  działalnością naukową</t>
  </si>
  <si>
    <t>112 ECTS</t>
  </si>
  <si>
    <t>Strategie polityczne</t>
  </si>
  <si>
    <t>Psychologia społeczna</t>
  </si>
  <si>
    <t>Teoria i praktyka przywództwa</t>
  </si>
  <si>
    <t>Przywództwo polityczne</t>
  </si>
  <si>
    <t>Wizerunek w polityce</t>
  </si>
  <si>
    <t>Kultura polityczna</t>
  </si>
  <si>
    <t>CYKL KSZTAŁCENIA OD 2021/2022</t>
  </si>
  <si>
    <t xml:space="preserve">3. W ramach  zajęć związanych z prowadzonymi badaniami naukowymi 112 pkt ECTS (dla profilu ogólnoakademickiego)  </t>
  </si>
  <si>
    <t>Komunikowanie w polityce</t>
  </si>
  <si>
    <t>Informacja do liczby godzin dla poszczególnych specjalości:</t>
  </si>
  <si>
    <t>Ustalono na posiedzeniu Rady Dydaktycznej w dniu 4.03.2021 r.</t>
  </si>
  <si>
    <t xml:space="preserve">1. Za zajęcia z dziedziny nauk humanistycznych lub nauk społecznych, nie mniejsza niż 5 pkt ECTS </t>
  </si>
  <si>
    <t>w zależności od spec. liczba godzin z konwersatorium i ćwiczeń wynosi odpowiednio:</t>
  </si>
  <si>
    <t>W trakcie pierwszego roku studiów student zobowiązany jest do odbycia kursu BHP</t>
  </si>
  <si>
    <t xml:space="preserve"> i szkolenia bibliotecznego w formie kursu e-learningowego. </t>
  </si>
  <si>
    <t>w przypadku kierunków studiów przyporządkowanych do dyscyplin</t>
  </si>
  <si>
    <t xml:space="preserve"> w ramach dziedzin innych niż odpowiednio nauki humanistyczne lub społeczne - 14 pkt. ECTS.      </t>
  </si>
  <si>
    <t>2-ZO</t>
  </si>
  <si>
    <t>8(2+2+2+2)-ZO</t>
  </si>
  <si>
    <t>0-ZO</t>
  </si>
  <si>
    <t>4-ZO</t>
  </si>
  <si>
    <t>5-ZO</t>
  </si>
  <si>
    <t>3-ZO</t>
  </si>
  <si>
    <t>System polityczny Rzeczypospolitej Polskiej</t>
  </si>
  <si>
    <t>w przypadku ćwiczeń 30 godzin w przypadku konwersatorium 15 lub 45 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</si>
</sst>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0" xfId="0" applyFont="1"/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6" xfId="0" applyFont="1" applyFill="1" applyBorder="1"/>
    <xf numFmtId="0" fontId="3" fillId="0" borderId="1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9" xfId="0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9" xfId="0" applyFont="1" applyFill="1" applyBorder="1"/>
    <xf numFmtId="0" fontId="3" fillId="0" borderId="50" xfId="0" applyFont="1" applyBorder="1" applyAlignment="1">
      <alignment horizontal="center"/>
    </xf>
    <xf numFmtId="0" fontId="3" fillId="0" borderId="32" xfId="0" applyFont="1" applyBorder="1"/>
    <xf numFmtId="0" fontId="3" fillId="0" borderId="26" xfId="0" applyFont="1" applyBorder="1"/>
    <xf numFmtId="0" fontId="3" fillId="0" borderId="51" xfId="0" applyFont="1" applyBorder="1" applyAlignment="1">
      <alignment horizontal="center"/>
    </xf>
    <xf numFmtId="0" fontId="3" fillId="0" borderId="5" xfId="0" applyFont="1" applyBorder="1"/>
    <xf numFmtId="0" fontId="2" fillId="2" borderId="3" xfId="0" applyFont="1" applyFill="1" applyBorder="1" applyAlignment="1">
      <alignment horizontal="center"/>
    </xf>
    <xf numFmtId="0" fontId="3" fillId="0" borderId="18" xfId="0" applyFont="1" applyBorder="1"/>
    <xf numFmtId="0" fontId="3" fillId="0" borderId="52" xfId="0" applyFont="1" applyFill="1" applyBorder="1"/>
    <xf numFmtId="0" fontId="2" fillId="0" borderId="32" xfId="0" applyFont="1" applyFill="1" applyBorder="1" applyAlignment="1">
      <alignment horizontal="center"/>
    </xf>
    <xf numFmtId="0" fontId="3" fillId="0" borderId="6" xfId="0" applyFont="1" applyBorder="1"/>
    <xf numFmtId="0" fontId="3" fillId="0" borderId="53" xfId="0" applyFont="1" applyBorder="1"/>
    <xf numFmtId="0" fontId="3" fillId="0" borderId="6" xfId="0" applyFont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2" xfId="0" applyFont="1" applyFill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" fillId="3" borderId="6" xfId="0" applyFont="1" applyFill="1" applyBorder="1"/>
    <xf numFmtId="0" fontId="3" fillId="0" borderId="18" xfId="0" applyFont="1" applyFill="1" applyBorder="1"/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4" xfId="0" applyFont="1" applyBorder="1"/>
    <xf numFmtId="0" fontId="2" fillId="2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Border="1"/>
    <xf numFmtId="0" fontId="2" fillId="0" borderId="24" xfId="0" applyFont="1" applyBorder="1"/>
    <xf numFmtId="0" fontId="2" fillId="0" borderId="60" xfId="0" applyFont="1" applyBorder="1"/>
    <xf numFmtId="0" fontId="2" fillId="0" borderId="23" xfId="0" applyFont="1" applyBorder="1"/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26" xfId="0" applyFont="1" applyBorder="1"/>
    <xf numFmtId="0" fontId="3" fillId="4" borderId="22" xfId="0" applyFont="1" applyFill="1" applyBorder="1" applyAlignment="1">
      <alignment horizontal="center"/>
    </xf>
    <xf numFmtId="0" fontId="3" fillId="0" borderId="48" xfId="0" applyFont="1" applyBorder="1"/>
    <xf numFmtId="0" fontId="3" fillId="0" borderId="29" xfId="0" applyFont="1" applyFill="1" applyBorder="1" applyAlignment="1"/>
    <xf numFmtId="0" fontId="3" fillId="0" borderId="46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29" xfId="0" applyFont="1" applyBorder="1" applyAlignment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Fill="1" applyBorder="1" applyAlignment="1"/>
    <xf numFmtId="0" fontId="3" fillId="2" borderId="59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left"/>
    </xf>
    <xf numFmtId="0" fontId="3" fillId="0" borderId="0" xfId="0" applyFont="1" applyFill="1" applyBorder="1" applyAlignment="1"/>
    <xf numFmtId="0" fontId="3" fillId="0" borderId="57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9" xfId="0" applyFont="1" applyFill="1" applyBorder="1" applyAlignment="1"/>
    <xf numFmtId="0" fontId="0" fillId="0" borderId="41" xfId="0" applyBorder="1"/>
    <xf numFmtId="0" fontId="0" fillId="0" borderId="40" xfId="0" applyBorder="1"/>
    <xf numFmtId="0" fontId="3" fillId="0" borderId="0" xfId="0" applyFont="1" applyBorder="1" applyAlignment="1">
      <alignment horizontal="center"/>
    </xf>
    <xf numFmtId="0" fontId="3" fillId="5" borderId="18" xfId="0" applyFont="1" applyFill="1" applyBorder="1"/>
    <xf numFmtId="0" fontId="3" fillId="5" borderId="29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/>
    </xf>
    <xf numFmtId="0" fontId="3" fillId="0" borderId="58" xfId="0" applyFont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5" borderId="0" xfId="0" applyFill="1"/>
    <xf numFmtId="0" fontId="8" fillId="7" borderId="1" xfId="0" applyFont="1" applyFill="1" applyBorder="1"/>
    <xf numFmtId="0" fontId="9" fillId="7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center"/>
    </xf>
    <xf numFmtId="0" fontId="7" fillId="0" borderId="66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3" fillId="0" borderId="33" xfId="0" applyFont="1" applyFill="1" applyBorder="1"/>
    <xf numFmtId="0" fontId="7" fillId="0" borderId="29" xfId="0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Fill="1"/>
    <xf numFmtId="0" fontId="11" fillId="0" borderId="0" xfId="0" applyFont="1"/>
    <xf numFmtId="0" fontId="11" fillId="5" borderId="0" xfId="0" applyFont="1" applyFill="1"/>
    <xf numFmtId="0" fontId="12" fillId="0" borderId="0" xfId="0" applyFont="1"/>
    <xf numFmtId="0" fontId="3" fillId="0" borderId="66" xfId="0" applyFont="1" applyBorder="1" applyAlignment="1">
      <alignment horizontal="center"/>
    </xf>
    <xf numFmtId="0" fontId="3" fillId="0" borderId="67" xfId="0" applyFont="1" applyFill="1" applyBorder="1" applyAlignment="1">
      <alignment horizontal="center"/>
    </xf>
    <xf numFmtId="0" fontId="3" fillId="0" borderId="38" xfId="0" applyFont="1" applyFill="1" applyBorder="1"/>
    <xf numFmtId="0" fontId="3" fillId="0" borderId="52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center"/>
    </xf>
    <xf numFmtId="0" fontId="3" fillId="0" borderId="14" xfId="0" applyFont="1" applyFill="1" applyBorder="1"/>
    <xf numFmtId="0" fontId="3" fillId="0" borderId="5" xfId="0" applyFont="1" applyFill="1" applyBorder="1"/>
    <xf numFmtId="0" fontId="2" fillId="0" borderId="2" xfId="0" applyFont="1" applyFill="1" applyBorder="1" applyAlignment="1">
      <alignment horizontal="center"/>
    </xf>
    <xf numFmtId="0" fontId="6" fillId="0" borderId="0" xfId="0" applyFont="1" applyFill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14" xfId="0" applyBorder="1"/>
    <xf numFmtId="0" fontId="3" fillId="0" borderId="14" xfId="0" applyFont="1" applyFill="1" applyBorder="1" applyAlignment="1">
      <alignment horizontal="center"/>
    </xf>
    <xf numFmtId="0" fontId="0" fillId="0" borderId="14" xfId="0" applyFill="1" applyBorder="1"/>
    <xf numFmtId="0" fontId="15" fillId="6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3" fillId="8" borderId="18" xfId="0" applyFont="1" applyFill="1" applyBorder="1"/>
    <xf numFmtId="0" fontId="3" fillId="8" borderId="16" xfId="0" applyFont="1" applyFill="1" applyBorder="1"/>
    <xf numFmtId="0" fontId="3" fillId="8" borderId="18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7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0" fillId="8" borderId="14" xfId="0" applyFill="1" applyBorder="1"/>
    <xf numFmtId="0" fontId="0" fillId="8" borderId="0" xfId="0" applyFill="1"/>
    <xf numFmtId="0" fontId="3" fillId="8" borderId="29" xfId="0" applyFont="1" applyFill="1" applyBorder="1"/>
    <xf numFmtId="0" fontId="3" fillId="8" borderId="29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8" borderId="38" xfId="0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" fillId="8" borderId="39" xfId="0" applyFont="1" applyFill="1" applyBorder="1"/>
    <xf numFmtId="0" fontId="3" fillId="8" borderId="39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center"/>
    </xf>
    <xf numFmtId="0" fontId="16" fillId="0" borderId="0" xfId="0" applyFo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59" xfId="0" applyFont="1" applyFill="1" applyBorder="1"/>
    <xf numFmtId="0" fontId="4" fillId="2" borderId="62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50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8.xml"/><Relationship Id="rId34" Type="http://schemas.openxmlformats.org/officeDocument/2006/relationships/revisionLog" Target="revisionLog3.xml"/><Relationship Id="rId33" Type="http://schemas.openxmlformats.org/officeDocument/2006/relationships/revisionLog" Target="revisionLog2.xml"/><Relationship Id="rId38" Type="http://schemas.openxmlformats.org/officeDocument/2006/relationships/revisionLog" Target="revisionLog7.xml"/><Relationship Id="rId41" Type="http://schemas.openxmlformats.org/officeDocument/2006/relationships/revisionLog" Target="revisionLog10.xml"/><Relationship Id="rId32" Type="http://schemas.openxmlformats.org/officeDocument/2006/relationships/revisionLog" Target="revisionLog1.xml"/><Relationship Id="rId37" Type="http://schemas.openxmlformats.org/officeDocument/2006/relationships/revisionLog" Target="revisionLog6.xml"/><Relationship Id="rId40" Type="http://schemas.openxmlformats.org/officeDocument/2006/relationships/revisionLog" Target="revisionLog9.xml"/><Relationship Id="rId36" Type="http://schemas.openxmlformats.org/officeDocument/2006/relationships/revisionLog" Target="revisionLog5.xml"/><Relationship Id="rId35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5D31DE-EA34-4C11-9498-42BE06142B78}" diskRevisions="1" revisionId="190" version="20">
  <header guid="{7D25B574-6DD7-47F2-9781-BB42C006EE46}" dateTime="2021-05-24T13:41:29" maxSheetId="2" userName="Admin" r:id="rId32" minRId="88" maxRId="92">
    <sheetIdMap count="1">
      <sheetId val="1"/>
    </sheetIdMap>
  </header>
  <header guid="{276799FB-4CC7-4720-ADF2-D5667CE79488}" dateTime="2021-05-24T13:44:30" maxSheetId="2" userName="Admin" r:id="rId33" minRId="93" maxRId="105">
    <sheetIdMap count="1">
      <sheetId val="1"/>
    </sheetIdMap>
  </header>
  <header guid="{90A44848-20D7-46F2-A59E-AE31E8AC5A15}" dateTime="2021-05-24T13:53:40" maxSheetId="2" userName="Admin" r:id="rId34" minRId="106" maxRId="118">
    <sheetIdMap count="1">
      <sheetId val="1"/>
    </sheetIdMap>
  </header>
  <header guid="{1EEC420D-C94B-4502-8798-EB919D1F2A49}" dateTime="2021-06-15T12:18:40" maxSheetId="2" userName="Admin" r:id="rId35" minRId="119" maxRId="127">
    <sheetIdMap count="1">
      <sheetId val="1"/>
    </sheetIdMap>
  </header>
  <header guid="{0461D0E2-3744-4472-90C3-4DD02A3A6F56}" dateTime="2021-06-15T12:27:03" maxSheetId="2" userName="Admin" r:id="rId36" minRId="128" maxRId="139">
    <sheetIdMap count="1">
      <sheetId val="1"/>
    </sheetIdMap>
  </header>
  <header guid="{84CC4F1A-98FD-428A-A48D-B4212AFA5A13}" dateTime="2021-06-15T12:27:29" maxSheetId="2" userName="Admin" r:id="rId37" minRId="140">
    <sheetIdMap count="1">
      <sheetId val="1"/>
    </sheetIdMap>
  </header>
  <header guid="{275BD5F7-BC41-454D-ACF3-8D9F8E07D08C}" dateTime="2021-06-15T12:30:18" maxSheetId="2" userName="Admin" r:id="rId38" minRId="141">
    <sheetIdMap count="1">
      <sheetId val="1"/>
    </sheetIdMap>
  </header>
  <header guid="{9E4059D3-8FD8-4277-BDE5-E60AE6717F50}" dateTime="2021-06-15T14:26:49" maxSheetId="2" userName="Admin" r:id="rId39" minRId="142" maxRId="188">
    <sheetIdMap count="1">
      <sheetId val="1"/>
    </sheetIdMap>
  </header>
  <header guid="{8E3B3A4A-1410-4042-B7AF-3E0F3575BDB3}" dateTime="2021-06-17T14:47:32" maxSheetId="2" userName="Admin" r:id="rId40" minRId="189">
    <sheetIdMap count="1">
      <sheetId val="1"/>
    </sheetIdMap>
  </header>
  <header guid="{265D31DE-EA34-4C11-9498-42BE06142B78}" dateTime="2021-06-17T14:51:19" maxSheetId="2" userName="Admin" r:id="rId41" minRId="19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" sId="1" ref="A99:XFD99" action="deleteRow">
    <rfmt sheetId="1" xfDxf="1" sqref="A99:XFD99" start="0" length="0"/>
    <rfmt sheetId="1" sqref="B99" start="0" length="0">
      <dxf>
        <alignment horizontal="left" vertical="top"/>
      </dxf>
    </rfmt>
  </rrc>
  <rrc rId="89" sId="1" ref="A99:XFD99" action="deleteRow">
    <rfmt sheetId="1" xfDxf="1" sqref="A99:XFD99" start="0" length="0"/>
  </rrc>
  <rm rId="90" sheetId="1" source="N105:W110" destination="N104:W109" sourceSheetId="1"/>
  <rrc rId="91" sId="1" ref="A99:XFD99" action="deleteRow">
    <rfmt sheetId="1" xfDxf="1" sqref="A99:XFD99" start="0" length="0"/>
  </rrc>
  <rrc rId="92" sId="1" ref="A102:XFD102" action="deleteRow">
    <rfmt sheetId="1" xfDxf="1" sqref="A102:XFD102" start="0" length="0"/>
  </rrc>
  <rcv guid="{E67565F6-2239-4F49-B908-16C5AD062084}" action="delete"/>
  <rcv guid="{E67565F6-2239-4F49-B908-16C5AD06208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P88" t="inlineStr">
      <is>
        <t xml:space="preserve"> w przypadku ćwiczeń 30 godzin w przypadku konwersatorium 15 lub 45 godzin</t>
      </is>
    </oc>
    <nc r="P88" t="inlineStr">
      <is>
        <t>w przypadku ćwiczeń 30 godzin w przypadku konwersatorium 15 lub 45 godzin</t>
      </is>
    </nc>
  </rcc>
  <rcv guid="{E67565F6-2239-4F49-B908-16C5AD062084}" action="delete"/>
  <rcv guid="{E67565F6-2239-4F49-B908-16C5AD06208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3" sheetId="1" source="B91:B98" destination="R86:R93" sourceSheetId="1"/>
  <rm rId="94" sheetId="1" source="R86:R93" destination="P86:P93" sourceSheetId="1"/>
  <rrc rId="95" sId="1" ref="A92:XFD92" action="insertRow"/>
  <rcc rId="96" sId="1">
    <oc r="P91" t="inlineStr">
      <is>
        <t xml:space="preserve">1. Za zajęcia z dziedziny nauk humanistycznych lub nauk społecznych, nie mniejsza niż 5 pkt ECTS - w przypadku kierunków studiów przyporządkowanych do dyscyplin w ramach dziedzin innych niż odpowiednio nauki humanistyczne lub społeczne - 14 pkt. ECTS.      </t>
      </is>
    </oc>
    <nc r="P91" t="inlineStr">
      <is>
        <t xml:space="preserve">1. Za zajęcia z dziedziny nauk humanistycznych lub nauk społecznych, nie mniejsza niż 5 pkt ECTS </t>
      </is>
    </nc>
  </rcc>
  <rcc rId="97" sId="1" xfDxf="1" dxf="1">
    <nc r="P92" t="inlineStr">
      <is>
        <t xml:space="preserve">- w przypadku kierunków studiów przyporządkowanych do dyscyplin w ramach dziedzin innych niż odpowiednio nauki humanistyczne lub społeczne - 14 pkt. ECTS.      </t>
      </is>
    </nc>
    <ndxf>
      <alignment horizontal="left" vertical="center"/>
    </ndxf>
  </rcc>
  <rrc rId="98" sId="1" ref="A95:XFD95" action="deleteRow">
    <rfmt sheetId="1" xfDxf="1" sqref="A95:XFD95" start="0" length="0"/>
    <rfmt sheetId="1" sqref="C95" start="0" length="0">
      <dxf>
        <alignment horizontal="left" vertical="top"/>
      </dxf>
    </rfmt>
    <rfmt sheetId="1" sqref="D95" start="0" length="0">
      <dxf>
        <alignment horizontal="left" vertical="top"/>
      </dxf>
    </rfmt>
    <rfmt sheetId="1" sqref="E95" start="0" length="0">
      <dxf>
        <alignment horizontal="left" vertical="top"/>
      </dxf>
    </rfmt>
    <rfmt sheetId="1" sqref="F95" start="0" length="0">
      <dxf>
        <alignment horizontal="left" vertical="top"/>
      </dxf>
    </rfmt>
    <rfmt sheetId="1" sqref="G95" start="0" length="0">
      <dxf>
        <alignment horizontal="left" vertical="top"/>
      </dxf>
    </rfmt>
    <rfmt sheetId="1" sqref="H95" start="0" length="0">
      <dxf>
        <alignment horizontal="left" vertical="top"/>
      </dxf>
    </rfmt>
    <rfmt sheetId="1" sqref="I95" start="0" length="0">
      <dxf>
        <alignment horizontal="left" vertical="top"/>
      </dxf>
    </rfmt>
    <rfmt sheetId="1" sqref="J95" start="0" length="0">
      <dxf>
        <alignment horizontal="left" vertical="top"/>
      </dxf>
    </rfmt>
    <rfmt sheetId="1" sqref="K95" start="0" length="0">
      <dxf>
        <alignment horizontal="left" vertical="top"/>
      </dxf>
    </rfmt>
    <rfmt sheetId="1" sqref="L95" start="0" length="0">
      <dxf>
        <alignment horizontal="left" vertical="top"/>
      </dxf>
    </rfmt>
    <rfmt sheetId="1" sqref="M95" start="0" length="0">
      <dxf>
        <alignment horizontal="left" vertical="top"/>
      </dxf>
    </rfmt>
    <rfmt sheetId="1" sqref="N95" start="0" length="0">
      <dxf>
        <alignment horizontal="left" vertical="top"/>
      </dxf>
    </rfmt>
    <rfmt sheetId="1" sqref="O95" start="0" length="0">
      <dxf>
        <alignment horizontal="left" vertical="top"/>
      </dxf>
    </rfmt>
    <rfmt sheetId="1" sqref="P95" start="0" length="0">
      <dxf>
        <alignment horizontal="left" vertical="top"/>
      </dxf>
    </rfmt>
    <rfmt sheetId="1" sqref="Q95" start="0" length="0">
      <dxf>
        <alignment horizontal="left" vertical="top"/>
      </dxf>
    </rfmt>
    <rfmt sheetId="1" sqref="R95" start="0" length="0">
      <dxf>
        <alignment horizontal="left" vertical="top"/>
      </dxf>
    </rfmt>
    <rfmt sheetId="1" sqref="S95" start="0" length="0">
      <dxf>
        <alignment horizontal="left" vertical="top"/>
      </dxf>
    </rfmt>
    <rfmt sheetId="1" sqref="T95" start="0" length="0">
      <dxf>
        <alignment horizontal="left" vertical="top"/>
      </dxf>
    </rfmt>
    <rfmt sheetId="1" sqref="U95" start="0" length="0">
      <dxf>
        <alignment horizontal="left" vertical="top"/>
      </dxf>
    </rfmt>
    <rfmt sheetId="1" sqref="V95" start="0" length="0">
      <dxf>
        <alignment horizontal="left" vertical="center"/>
      </dxf>
    </rfmt>
  </rrc>
  <rrc rId="99" sId="1" ref="A95:XFD95" action="deleteRow">
    <rfmt sheetId="1" xfDxf="1" sqref="A95:XFD95" start="0" length="0"/>
    <rfmt sheetId="1" sqref="C95" start="0" length="0">
      <dxf>
        <alignment horizontal="left" vertical="center"/>
      </dxf>
    </rfmt>
    <rfmt sheetId="1" sqref="D95" start="0" length="0">
      <dxf>
        <alignment horizontal="left" vertical="center"/>
      </dxf>
    </rfmt>
    <rfmt sheetId="1" sqref="E95" start="0" length="0">
      <dxf>
        <alignment horizontal="left" vertical="center"/>
      </dxf>
    </rfmt>
    <rfmt sheetId="1" sqref="F95" start="0" length="0">
      <dxf>
        <alignment horizontal="left" vertical="center"/>
      </dxf>
    </rfmt>
    <rfmt sheetId="1" sqref="G95" start="0" length="0">
      <dxf>
        <alignment horizontal="left" vertical="center"/>
      </dxf>
    </rfmt>
    <rfmt sheetId="1" sqref="H95" start="0" length="0">
      <dxf>
        <alignment horizontal="left" vertical="center"/>
      </dxf>
    </rfmt>
    <rfmt sheetId="1" sqref="I95" start="0" length="0">
      <dxf>
        <alignment horizontal="left" vertical="center"/>
      </dxf>
    </rfmt>
    <rfmt sheetId="1" sqref="J95" start="0" length="0">
      <dxf>
        <alignment horizontal="left" vertical="center"/>
      </dxf>
    </rfmt>
    <rfmt sheetId="1" sqref="K95" start="0" length="0">
      <dxf>
        <alignment horizontal="left" vertical="center"/>
      </dxf>
    </rfmt>
    <rfmt sheetId="1" sqref="L95" start="0" length="0">
      <dxf>
        <alignment horizontal="left" vertical="center"/>
      </dxf>
    </rfmt>
    <rfmt sheetId="1" sqref="M95" start="0" length="0">
      <dxf>
        <alignment horizontal="left" vertical="center"/>
      </dxf>
    </rfmt>
    <rfmt sheetId="1" sqref="N95" start="0" length="0">
      <dxf>
        <alignment horizontal="left" vertical="center"/>
      </dxf>
    </rfmt>
    <rfmt sheetId="1" sqref="O95" start="0" length="0">
      <dxf>
        <alignment horizontal="left" vertical="center"/>
      </dxf>
    </rfmt>
    <rfmt sheetId="1" sqref="P95" start="0" length="0">
      <dxf>
        <alignment horizontal="left" vertical="center"/>
      </dxf>
    </rfmt>
    <rfmt sheetId="1" sqref="Q95" start="0" length="0">
      <dxf>
        <alignment horizontal="left" vertical="center"/>
      </dxf>
    </rfmt>
    <rfmt sheetId="1" sqref="R95" start="0" length="0">
      <dxf>
        <alignment horizontal="left" vertical="center"/>
      </dxf>
    </rfmt>
    <rfmt sheetId="1" sqref="S95" start="0" length="0">
      <dxf>
        <alignment horizontal="left" vertical="center"/>
      </dxf>
    </rfmt>
    <rfmt sheetId="1" sqref="T95" start="0" length="0">
      <dxf>
        <alignment horizontal="left" vertical="center"/>
      </dxf>
    </rfmt>
    <rfmt sheetId="1" sqref="U95" start="0" length="0">
      <dxf>
        <alignment horizontal="left" vertical="center"/>
      </dxf>
    </rfmt>
    <rfmt sheetId="1" sqref="V95" start="0" length="0">
      <dxf>
        <alignment horizontal="left" vertical="center"/>
      </dxf>
    </rfmt>
  </rrc>
  <rrc rId="100" sId="1" ref="A96:XFD96" action="deleteRow">
    <rfmt sheetId="1" xfDxf="1" sqref="A96:XFD96" start="0" length="0"/>
    <rfmt sheetId="1" sqref="C96" start="0" length="0">
      <dxf>
        <alignment horizontal="left" vertical="center"/>
      </dxf>
    </rfmt>
    <rfmt sheetId="1" sqref="D96" start="0" length="0">
      <dxf>
        <alignment horizontal="left" vertical="center"/>
      </dxf>
    </rfmt>
    <rfmt sheetId="1" sqref="E96" start="0" length="0">
      <dxf>
        <alignment horizontal="left" vertical="center"/>
      </dxf>
    </rfmt>
    <rfmt sheetId="1" sqref="F96" start="0" length="0">
      <dxf>
        <alignment horizontal="left" vertical="center"/>
      </dxf>
    </rfmt>
    <rfmt sheetId="1" sqref="G96" start="0" length="0">
      <dxf>
        <alignment horizontal="left" vertical="center"/>
      </dxf>
    </rfmt>
    <rfmt sheetId="1" sqref="H96" start="0" length="0">
      <dxf>
        <alignment horizontal="left" vertical="center"/>
      </dxf>
    </rfmt>
    <rfmt sheetId="1" sqref="I96" start="0" length="0">
      <dxf>
        <alignment horizontal="left" vertical="center"/>
      </dxf>
    </rfmt>
    <rfmt sheetId="1" sqref="J96" start="0" length="0">
      <dxf>
        <alignment horizontal="left" vertical="center"/>
      </dxf>
    </rfmt>
    <rfmt sheetId="1" sqref="K96" start="0" length="0">
      <dxf>
        <alignment horizontal="left" vertical="center"/>
      </dxf>
    </rfmt>
    <rfmt sheetId="1" sqref="L96" start="0" length="0">
      <dxf>
        <alignment horizontal="left" vertical="center"/>
      </dxf>
    </rfmt>
    <rfmt sheetId="1" sqref="M96" start="0" length="0">
      <dxf>
        <alignment horizontal="left" vertical="center"/>
      </dxf>
    </rfmt>
    <rfmt sheetId="1" sqref="N96" start="0" length="0">
      <dxf>
        <alignment horizontal="left" vertical="center"/>
      </dxf>
    </rfmt>
    <rfmt sheetId="1" sqref="O96" start="0" length="0">
      <dxf>
        <alignment horizontal="left" vertical="center"/>
      </dxf>
    </rfmt>
    <rfmt sheetId="1" sqref="P96" start="0" length="0">
      <dxf>
        <alignment horizontal="left" vertical="center"/>
      </dxf>
    </rfmt>
    <rfmt sheetId="1" sqref="Q96" start="0" length="0">
      <dxf>
        <alignment horizontal="left" vertical="center"/>
      </dxf>
    </rfmt>
    <rfmt sheetId="1" sqref="R96" start="0" length="0">
      <dxf>
        <alignment horizontal="left" vertical="center"/>
      </dxf>
    </rfmt>
    <rfmt sheetId="1" sqref="S96" start="0" length="0">
      <dxf>
        <alignment horizontal="left" vertical="center"/>
      </dxf>
    </rfmt>
    <rfmt sheetId="1" sqref="T96" start="0" length="0">
      <dxf>
        <alignment horizontal="left" vertical="center"/>
      </dxf>
    </rfmt>
    <rfmt sheetId="1" sqref="U96" start="0" length="0">
      <dxf>
        <alignment horizontal="left" vertical="center"/>
      </dxf>
    </rfmt>
    <rfmt sheetId="1" sqref="V96" start="0" length="0">
      <dxf>
        <alignment horizontal="left" vertical="center"/>
      </dxf>
    </rfmt>
  </rrc>
  <rrc rId="101" sId="1" ref="A96:XFD96" action="deleteRow">
    <rfmt sheetId="1" xfDxf="1" sqref="A96:XFD96" start="0" length="0"/>
    <rfmt sheetId="1" sqref="C96" start="0" length="0">
      <dxf>
        <alignment horizontal="left" vertical="center"/>
      </dxf>
    </rfmt>
    <rfmt sheetId="1" sqref="D96" start="0" length="0">
      <dxf>
        <alignment horizontal="left" vertical="center"/>
      </dxf>
    </rfmt>
    <rfmt sheetId="1" sqref="E96" start="0" length="0">
      <dxf>
        <alignment horizontal="left" vertical="center"/>
      </dxf>
    </rfmt>
    <rfmt sheetId="1" sqref="F96" start="0" length="0">
      <dxf>
        <alignment horizontal="left" vertical="center"/>
      </dxf>
    </rfmt>
    <rfmt sheetId="1" sqref="G96" start="0" length="0">
      <dxf>
        <alignment horizontal="left" vertical="center"/>
      </dxf>
    </rfmt>
    <rfmt sheetId="1" sqref="H96" start="0" length="0">
      <dxf>
        <alignment horizontal="left" vertical="center"/>
      </dxf>
    </rfmt>
    <rfmt sheetId="1" sqref="I96" start="0" length="0">
      <dxf>
        <alignment horizontal="left" vertical="center"/>
      </dxf>
    </rfmt>
    <rfmt sheetId="1" sqref="J96" start="0" length="0">
      <dxf>
        <alignment horizontal="left" vertical="center"/>
      </dxf>
    </rfmt>
    <rfmt sheetId="1" sqref="K96" start="0" length="0">
      <dxf>
        <alignment horizontal="left" vertical="center"/>
      </dxf>
    </rfmt>
    <rfmt sheetId="1" sqref="L96" start="0" length="0">
      <dxf>
        <alignment horizontal="left" vertical="center"/>
      </dxf>
    </rfmt>
    <rfmt sheetId="1" sqref="M96" start="0" length="0">
      <dxf>
        <alignment horizontal="left" vertical="center"/>
      </dxf>
    </rfmt>
    <rfmt sheetId="1" sqref="N96" start="0" length="0">
      <dxf>
        <alignment horizontal="left" vertical="center"/>
      </dxf>
    </rfmt>
    <rfmt sheetId="1" sqref="O96" start="0" length="0">
      <dxf>
        <alignment horizontal="left" vertical="center"/>
      </dxf>
    </rfmt>
    <rfmt sheetId="1" sqref="P96" start="0" length="0">
      <dxf>
        <alignment horizontal="left" vertical="center"/>
      </dxf>
    </rfmt>
    <rfmt sheetId="1" sqref="Q96" start="0" length="0">
      <dxf>
        <alignment horizontal="left" vertical="center"/>
      </dxf>
    </rfmt>
    <rfmt sheetId="1" sqref="R96" start="0" length="0">
      <dxf>
        <alignment horizontal="left" vertical="center"/>
      </dxf>
    </rfmt>
    <rfmt sheetId="1" sqref="S96" start="0" length="0">
      <dxf>
        <alignment horizontal="left" vertical="center"/>
      </dxf>
    </rfmt>
    <rfmt sheetId="1" sqref="T96" start="0" length="0">
      <dxf>
        <alignment horizontal="left" vertical="center"/>
      </dxf>
    </rfmt>
    <rfmt sheetId="1" sqref="U96" start="0" length="0">
      <dxf>
        <alignment horizontal="left" vertical="center"/>
      </dxf>
    </rfmt>
    <rfmt sheetId="1" sqref="V96" start="0" length="0">
      <dxf>
        <alignment horizontal="left" vertical="center"/>
      </dxf>
    </rfmt>
  </rrc>
  <rcc rId="102" sId="1">
    <oc r="S96" t="inlineStr">
      <is>
        <t>Stwierdza się zgodność z programem studiów:</t>
      </is>
    </oc>
    <nc r="S96"/>
  </rcc>
  <rcc rId="103" sId="1">
    <oc r="S97" t="inlineStr">
      <is>
        <t>....................................................................................</t>
      </is>
    </oc>
    <nc r="S97"/>
  </rcc>
  <rcc rId="104" sId="1">
    <oc r="S98" t="inlineStr">
      <is>
        <t>(podpis pracownika dziekanatu stwierdzającego zgodność)</t>
      </is>
    </oc>
    <nc r="S98"/>
  </rcc>
  <rm rId="105" sheetId="1" source="N99:W103" destination="N98:W102" sourceSheetId="1">
    <rfmt sheetId="1" sqref="S98" start="0" length="0">
      <dxf>
        <font>
          <i/>
          <sz val="10"/>
          <color rgb="FF000000"/>
          <name val="Calibri"/>
          <family val="2"/>
          <charset val="238"/>
          <scheme val="minor"/>
        </font>
        <alignment horizontal="center" vertical="center"/>
      </dxf>
    </rfmt>
  </rm>
  <rcv guid="{E67565F6-2239-4F49-B908-16C5AD062084}" action="delete"/>
  <rcv guid="{E67565F6-2239-4F49-B908-16C5AD06208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" sId="1">
    <oc r="P87" t="inlineStr">
      <is>
        <t>w zależności od spec. liczba godzin z konwersatorium i ćwiczeń wynosi odpowiednio: w przypadku ćwiczeń 30 godzin w przypadku konwersatorium 15 lub 45 godzin</t>
      </is>
    </oc>
    <nc r="P87" t="inlineStr">
      <is>
        <t>w zależności od spec. liczba godzin z konwersatorium i ćwiczeń wynosi odpowiednio:</t>
      </is>
    </nc>
  </rcc>
  <rcc rId="107" sId="1" xfDxf="1" dxf="1">
    <nc r="P88" t="inlineStr">
      <is>
        <t xml:space="preserve"> w przypadku ćwiczeń 30 godzin w przypadku konwersatorium 15 lub 45 godzin</t>
      </is>
    </nc>
  </rcc>
  <rm rId="108" sheetId="1" source="P89:U94" destination="P90:U95" sourceSheetId="1">
    <rfmt sheetId="1" sqref="P95" start="0" length="0">
      <dxf>
        <alignment horizontal="left" vertical="center"/>
      </dxf>
    </rfmt>
    <rfmt sheetId="1" sqref="Q95" start="0" length="0">
      <dxf>
        <alignment horizontal="left" vertical="center"/>
      </dxf>
    </rfmt>
    <rfmt sheetId="1" sqref="R95" start="0" length="0">
      <dxf>
        <alignment horizontal="left" vertical="center"/>
      </dxf>
    </rfmt>
    <rfmt sheetId="1" sqref="S95" start="0" length="0">
      <dxf>
        <alignment horizontal="left" vertical="center"/>
      </dxf>
    </rfmt>
    <rfmt sheetId="1" sqref="T95" start="0" length="0">
      <dxf>
        <alignment horizontal="left" vertical="center"/>
      </dxf>
    </rfmt>
    <rfmt sheetId="1" sqref="U95" start="0" length="0">
      <dxf>
        <alignment horizontal="left" vertical="center"/>
      </dxf>
    </rfmt>
  </rm>
  <rcc rId="109" sId="1">
    <oc r="P90" t="inlineStr">
      <is>
        <t xml:space="preserve">W trakcie pierwszego roku studiów student zobowiązany jest do odbycia kursu BHP i szkolenia bibliotecznego w formie kursu e-learningowego. </t>
      </is>
    </oc>
    <nc r="P90" t="inlineStr">
      <is>
        <t>W trakcie pierwszego roku studiów student zobowiązany jest do odbycia kursu BHP</t>
      </is>
    </nc>
  </rcc>
  <rrc rId="110" sId="1" ref="A91:XFD91" action="insertRow"/>
  <rcc rId="111" sId="1" xfDxf="1" dxf="1">
    <nc r="P91" t="inlineStr">
      <is>
        <t xml:space="preserve"> i szkolenia bibliotecznego w formie kursu e-learningowego. </t>
      </is>
    </nc>
    <ndxf>
      <alignment horizontal="left"/>
    </ndxf>
  </rcc>
  <rcc rId="112" sId="1">
    <oc r="P94" t="inlineStr">
      <is>
        <t xml:space="preserve">- w przypadku kierunków studiów przyporządkowanych do dyscyplin w ramach dziedzin innych niż odpowiednio nauki humanistyczne lub społeczne - 14 pkt. ECTS.      </t>
      </is>
    </oc>
    <nc r="P94" t="inlineStr">
      <is>
        <t>w przypadku kierunków studiów przyporządkowanych do dyscyplin</t>
      </is>
    </nc>
  </rcc>
  <rrc rId="113" sId="1" ref="A95:XFD95" action="insertRow"/>
  <rcc rId="114" sId="1" xfDxf="1" dxf="1">
    <nc r="P95" t="inlineStr">
      <is>
        <t xml:space="preserve"> w ramach dziedzin innych niż odpowiednio nauki humanistyczne lub społeczne - 14 pkt. ECTS.      </t>
      </is>
    </nc>
    <ndxf>
      <alignment horizontal="left" vertical="center"/>
    </ndxf>
  </rcc>
  <rm rId="115" sheetId="1" source="B98" destination="B96" sourceSheetId="1"/>
  <rm rId="116" sheetId="1" source="B98" destination="B97" sourceSheetId="1"/>
  <rm rId="117" sheetId="1" source="B101:F105" destination="B99:F103" sourceSheetId="1"/>
  <rm rId="118" sheetId="1" source="O100:Y104" destination="O99:Y103" sourceSheetId="1">
    <rfmt sheetId="1" sqref="S99" start="0" length="0">
      <dxf>
        <font>
          <sz val="11"/>
          <color rgb="FF000000"/>
          <name val="Calibri"/>
          <family val="2"/>
          <charset val="238"/>
          <scheme val="minor"/>
        </font>
        <alignment horizontal="center" vertical="center"/>
      </dxf>
    </rfmt>
  </rm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" sId="1">
    <nc r="D92">
      <f>220+680+435+295+60+80+120</f>
    </nc>
  </rcc>
  <rcc rId="120" sId="1">
    <nc r="D93">
      <v>120</v>
    </nc>
  </rcc>
  <rcc rId="121" sId="1">
    <nc r="D94">
      <f>D92+D93</f>
    </nc>
  </rcc>
  <rfmt sheetId="1" sqref="D94" start="0" length="2147483647">
    <dxf>
      <font>
        <b/>
      </font>
    </dxf>
  </rfmt>
  <rcc rId="122" sId="1">
    <oc r="F82">
      <f>SUM(F6:F80)</f>
    </oc>
    <nc r="F82">
      <f>SUM(F6:F80)</f>
    </nc>
  </rcc>
  <rcc rId="123" sId="1">
    <oc r="G82">
      <f>SUM(G6:G80)</f>
    </oc>
    <nc r="G82">
      <f>SUM(G6:G80)</f>
    </nc>
  </rcc>
  <rcc rId="124" sId="1">
    <oc r="H82">
      <f>SUM(H6:H80)</f>
    </oc>
    <nc r="H82">
      <f>SUM(H6:H80)</f>
    </nc>
  </rcc>
  <rcc rId="125" sId="1">
    <oc r="M82">
      <v>160</v>
    </oc>
    <nc r="M82">
      <f>M9+M15+M30+M32+M35+M67+M68</f>
    </nc>
  </rcc>
  <rcc rId="126" sId="1">
    <oc r="N82">
      <f>SUM(N6:N68)</f>
    </oc>
    <nc r="N82">
      <f>N9+N15+N30+N32+N35+N67+N68</f>
    </nc>
  </rcc>
  <rcc rId="127" sId="1">
    <oc r="O82">
      <f>SUM(O6:O80)</f>
    </oc>
    <nc r="O82">
      <f>O9+O15+O30+O32+O35+O67+O68</f>
    </nc>
  </rcc>
  <rcv guid="{E67565F6-2239-4F49-B908-16C5AD062084}" action="delete"/>
  <rcv guid="{E67565F6-2239-4F49-B908-16C5AD06208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>
    <oc r="O82">
      <f>O9+O15+O30+O32+O35+O67+O68</f>
    </oc>
    <nc r="O82">
      <f>O26+O30</f>
    </nc>
  </rcc>
  <rcc rId="129" sId="1">
    <oc r="Q82">
      <v>80</v>
    </oc>
    <nc r="Q82">
      <f>Q16+Q17+Q18+Q36</f>
    </nc>
  </rcc>
  <rcc rId="130" sId="1">
    <oc r="R82">
      <v>120</v>
    </oc>
    <nc r="R82">
      <f>R16+R17+R18+R36</f>
    </nc>
  </rcc>
  <rcc rId="131" sId="1">
    <oc r="S82">
      <v>45</v>
    </oc>
    <nc r="S82">
      <f>S26+S37</f>
    </nc>
  </rcc>
  <rcc rId="132" sId="1">
    <oc r="T82">
      <v>30</v>
    </oc>
    <nc r="T82">
      <f>T37</f>
    </nc>
  </rcc>
  <rcc rId="133" sId="1">
    <oc r="W82">
      <v>115</v>
    </oc>
    <nc r="W82">
      <f>W19+W20+W21+W22+W38</f>
    </nc>
  </rcc>
  <rcc rId="134" sId="1">
    <nc r="AI19">
      <f>4*30+X82120</f>
    </nc>
  </rcc>
  <rcc rId="135" sId="1">
    <oc r="X82">
      <f>SUM(X6:X80)</f>
    </oc>
    <nc r="X82">
      <f>SUM(X19:X22)</f>
    </nc>
  </rcc>
  <rcc rId="136" sId="1">
    <oc r="D92">
      <f>220+680+435+295+60+80+120</f>
    </oc>
    <nc r="D92"/>
  </rcc>
  <rcc rId="137" sId="1">
    <oc r="D93">
      <v>120</v>
    </oc>
    <nc r="D93"/>
  </rcc>
  <rcc rId="138" sId="1">
    <oc r="D94">
      <f>D92+D93</f>
    </oc>
    <nc r="D94"/>
  </rcc>
  <rfmt sheetId="1" sqref="B9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dxf>
  </rfmt>
  <rfmt sheetId="1" sqref="B91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bgColor indexed="65"/>
        </patternFill>
      </fill>
    </dxf>
  </rfmt>
  <rcc rId="139" sId="1">
    <nc r="B91" t="inlineStr">
      <is>
        <t>w spec. przywództwo polityczne 30 ĆA 15 KONW.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1">
    <oc r="AI19">
      <f>4*30+X82120</f>
    </oc>
    <nc r="AI19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1">
    <oc r="B91" t="inlineStr">
      <is>
        <t>w spec. przywództwo polityczne 30 ĆA 15 KONW.</t>
      </is>
    </oc>
    <nc r="B91"/>
  </rcc>
  <rcv guid="{E67565F6-2239-4F49-B908-16C5AD062084}" action="delete"/>
  <rcv guid="{E67565F6-2239-4F49-B908-16C5AD06208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" sId="1">
    <oc r="C25" t="inlineStr">
      <is>
        <t>2-Z</t>
      </is>
    </oc>
    <nc r="C25" t="inlineStr">
      <is>
        <t>2-ZO</t>
      </is>
    </nc>
  </rcc>
  <rcc rId="143" sId="1">
    <oc r="C26" t="inlineStr">
      <is>
        <t>8(2+2+2+2)-Z</t>
      </is>
    </oc>
    <nc r="C26" t="inlineStr">
      <is>
        <t>8(2+2+2+2)-ZO</t>
      </is>
    </nc>
  </rcc>
  <rcc rId="144" sId="1">
    <oc r="C27" t="inlineStr">
      <is>
        <t>0-Z</t>
      </is>
    </oc>
    <nc r="C27" t="inlineStr">
      <is>
        <t>0-ZO</t>
      </is>
    </nc>
  </rcc>
  <rcc rId="145" sId="1">
    <oc r="C28" t="inlineStr">
      <is>
        <t>4-Z</t>
      </is>
    </oc>
    <nc r="C28" t="inlineStr">
      <is>
        <t>4-ZO</t>
      </is>
    </nc>
  </rcc>
  <rcc rId="146" sId="1">
    <oc r="C29" t="inlineStr">
      <is>
        <t>2-Z</t>
      </is>
    </oc>
    <nc r="C29" t="inlineStr">
      <is>
        <t>2-ZO</t>
      </is>
    </nc>
  </rcc>
  <rcc rId="147" sId="1">
    <oc r="C30" t="inlineStr">
      <is>
        <t>5-Z</t>
      </is>
    </oc>
    <nc r="C30" t="inlineStr">
      <is>
        <t>5-ZO</t>
      </is>
    </nc>
  </rcc>
  <rcc rId="148" sId="1">
    <oc r="C35" t="inlineStr">
      <is>
        <t>2-Z</t>
      </is>
    </oc>
    <nc r="C35" t="inlineStr">
      <is>
        <t>2-ZO</t>
      </is>
    </nc>
  </rcc>
  <rcc rId="149" sId="1">
    <oc r="C36" t="inlineStr">
      <is>
        <t>3-Z</t>
      </is>
    </oc>
    <nc r="C36" t="inlineStr">
      <is>
        <t>3-ZO</t>
      </is>
    </nc>
  </rcc>
  <rcc rId="150" sId="1">
    <oc r="C37" t="inlineStr">
      <is>
        <t>3-Z</t>
      </is>
    </oc>
    <nc r="C37" t="inlineStr">
      <is>
        <t>3-ZO</t>
      </is>
    </nc>
  </rcc>
  <rcc rId="151" sId="1">
    <oc r="C38" t="inlineStr">
      <is>
        <t>4-Z</t>
      </is>
    </oc>
    <nc r="C38" t="inlineStr">
      <is>
        <t>4-ZO</t>
      </is>
    </nc>
  </rcc>
  <rcc rId="152" sId="1">
    <oc r="C39" t="inlineStr">
      <is>
        <t>4-Z</t>
      </is>
    </oc>
    <nc r="C39" t="inlineStr">
      <is>
        <t>4-ZO</t>
      </is>
    </nc>
  </rcc>
  <rcc rId="153" sId="1">
    <oc r="C40" t="inlineStr">
      <is>
        <t>3-Z</t>
      </is>
    </oc>
    <nc r="C40" t="inlineStr">
      <is>
        <t>3-ZO</t>
      </is>
    </nc>
  </rcc>
  <rcc rId="154" sId="1">
    <oc r="C41" t="inlineStr">
      <is>
        <t>4-Z</t>
      </is>
    </oc>
    <nc r="C41" t="inlineStr">
      <is>
        <t>4-ZO</t>
      </is>
    </nc>
  </rcc>
  <rcc rId="155" sId="1">
    <oc r="C43" t="inlineStr">
      <is>
        <t>2-Z</t>
      </is>
    </oc>
    <nc r="C43" t="inlineStr">
      <is>
        <t>2-ZO</t>
      </is>
    </nc>
  </rcc>
  <rcc rId="156" sId="1">
    <oc r="C44" t="inlineStr">
      <is>
        <t>3-Z</t>
      </is>
    </oc>
    <nc r="C44" t="inlineStr">
      <is>
        <t>3-ZO</t>
      </is>
    </nc>
  </rcc>
  <rcc rId="157" sId="1">
    <oc r="C45" t="inlineStr">
      <is>
        <t>3-Z</t>
      </is>
    </oc>
    <nc r="C45" t="inlineStr">
      <is>
        <t>3-ZO</t>
      </is>
    </nc>
  </rcc>
  <rcc rId="158" sId="1">
    <oc r="C46" t="inlineStr">
      <is>
        <t>4-Z</t>
      </is>
    </oc>
    <nc r="C46" t="inlineStr">
      <is>
        <t>4-ZO</t>
      </is>
    </nc>
  </rcc>
  <rcc rId="159" sId="1">
    <oc r="C47" t="inlineStr">
      <is>
        <t>4-Z</t>
      </is>
    </oc>
    <nc r="C47" t="inlineStr">
      <is>
        <t>4-ZO</t>
      </is>
    </nc>
  </rcc>
  <rcc rId="160" sId="1">
    <oc r="C48" t="inlineStr">
      <is>
        <t>3-Z</t>
      </is>
    </oc>
    <nc r="C48" t="inlineStr">
      <is>
        <t>3-ZO</t>
      </is>
    </nc>
  </rcc>
  <rcc rId="161" sId="1">
    <oc r="C49" t="inlineStr">
      <is>
        <t>4-Z</t>
      </is>
    </oc>
    <nc r="C49" t="inlineStr">
      <is>
        <t>4-ZO</t>
      </is>
    </nc>
  </rcc>
  <rcc rId="162" sId="1">
    <oc r="C51" t="inlineStr">
      <is>
        <t>2-Z</t>
      </is>
    </oc>
    <nc r="C51" t="inlineStr">
      <is>
        <t>2-ZO</t>
      </is>
    </nc>
  </rcc>
  <rcc rId="163" sId="1">
    <oc r="C52" t="inlineStr">
      <is>
        <t>3-Z</t>
      </is>
    </oc>
    <nc r="C52" t="inlineStr">
      <is>
        <t>3-ZO</t>
      </is>
    </nc>
  </rcc>
  <rcc rId="164" sId="1">
    <oc r="C53" t="inlineStr">
      <is>
        <t>3-Z</t>
      </is>
    </oc>
    <nc r="C53" t="inlineStr">
      <is>
        <t>3-ZO</t>
      </is>
    </nc>
  </rcc>
  <rcc rId="165" sId="1">
    <oc r="C54" t="inlineStr">
      <is>
        <t>4-Z</t>
      </is>
    </oc>
    <nc r="C54" t="inlineStr">
      <is>
        <t>4-ZO</t>
      </is>
    </nc>
  </rcc>
  <rcc rId="166" sId="1">
    <oc r="C55" t="inlineStr">
      <is>
        <t>4-Z</t>
      </is>
    </oc>
    <nc r="C55" t="inlineStr">
      <is>
        <t>4-ZO</t>
      </is>
    </nc>
  </rcc>
  <rcc rId="167" sId="1">
    <oc r="C56" t="inlineStr">
      <is>
        <t>3-Z</t>
      </is>
    </oc>
    <nc r="C56" t="inlineStr">
      <is>
        <t>3-ZO</t>
      </is>
    </nc>
  </rcc>
  <rcc rId="168" sId="1">
    <oc r="C57" t="inlineStr">
      <is>
        <t>4-Z</t>
      </is>
    </oc>
    <nc r="C57" t="inlineStr">
      <is>
        <t>4-ZO</t>
      </is>
    </nc>
  </rcc>
  <rcc rId="169" sId="1">
    <oc r="C58" t="inlineStr">
      <is>
        <t>5-Z</t>
      </is>
    </oc>
    <nc r="C58" t="inlineStr">
      <is>
        <t>5-ZO</t>
      </is>
    </nc>
  </rcc>
  <rcc rId="170" sId="1">
    <oc r="C61" t="inlineStr">
      <is>
        <t>2-Z</t>
      </is>
    </oc>
    <nc r="C61" t="inlineStr">
      <is>
        <t>2-ZO</t>
      </is>
    </nc>
  </rcc>
  <rcc rId="171" sId="1" odxf="1" dxf="1">
    <oc r="C62" t="inlineStr">
      <is>
        <t>2-Z</t>
      </is>
    </oc>
    <nc r="C62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2" sId="1" odxf="1" dxf="1">
    <oc r="C63" t="inlineStr">
      <is>
        <t>2-Z</t>
      </is>
    </oc>
    <nc r="C63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3" sId="1" odxf="1" dxf="1">
    <oc r="C64" t="inlineStr">
      <is>
        <t>2-Z</t>
      </is>
    </oc>
    <nc r="C64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4" sId="1" odxf="1" dxf="1">
    <oc r="C65" t="inlineStr">
      <is>
        <t>2-Z</t>
      </is>
    </oc>
    <nc r="C65" t="inlineStr">
      <is>
        <t>2-ZO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5" sId="1">
    <oc r="C67" t="inlineStr">
      <is>
        <t>4-Z</t>
      </is>
    </oc>
    <nc r="C67" t="inlineStr">
      <is>
        <t>4-ZO</t>
      </is>
    </nc>
  </rcc>
  <rcc rId="176" sId="1" odxf="1" dxf="1">
    <oc r="C68" t="inlineStr">
      <is>
        <t>4-Z</t>
      </is>
    </oc>
    <nc r="C68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7" sId="1" odxf="1" dxf="1">
    <oc r="C69" t="inlineStr">
      <is>
        <t>4-Z</t>
      </is>
    </oc>
    <nc r="C69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8" sId="1" odxf="1" dxf="1">
    <oc r="C70" t="inlineStr">
      <is>
        <t>4-Z</t>
      </is>
    </oc>
    <nc r="C70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79" sId="1" odxf="1" dxf="1">
    <oc r="C71" t="inlineStr">
      <is>
        <t>4-Z</t>
      </is>
    </oc>
    <nc r="C71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0" sId="1" odxf="1" dxf="1">
    <oc r="C72" t="inlineStr">
      <is>
        <t>4-Z</t>
      </is>
    </oc>
    <nc r="C72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  <rcc rId="181" sId="1" odxf="1" dxf="1">
    <oc r="C73" t="inlineStr">
      <is>
        <t>4-Z</t>
      </is>
    </oc>
    <nc r="C73" t="inlineStr">
      <is>
        <t>4-ZO</t>
      </is>
    </nc>
    <odxf>
      <border outline="0">
        <top style="thin">
          <color indexed="64"/>
        </top>
        <bottom style="medium">
          <color indexed="64"/>
        </bottom>
      </border>
    </odxf>
    <ndxf>
      <border outline="0">
        <top style="medium">
          <color indexed="64"/>
        </top>
        <bottom style="thin">
          <color indexed="64"/>
        </bottom>
      </border>
    </ndxf>
  </rcc>
  <rcc rId="182" sId="1">
    <oc r="C75" t="inlineStr">
      <is>
        <t>4-Z</t>
      </is>
    </oc>
    <nc r="C75" t="inlineStr">
      <is>
        <t>4-ZO</t>
      </is>
    </nc>
  </rcc>
  <rcc rId="183" sId="1" odxf="1" dxf="1">
    <oc r="C76" t="inlineStr">
      <is>
        <t>4-Z</t>
      </is>
    </oc>
    <nc r="C76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4" sId="1" odxf="1" dxf="1">
    <oc r="C77" t="inlineStr">
      <is>
        <t>4-Z</t>
      </is>
    </oc>
    <nc r="C77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5" sId="1" odxf="1" dxf="1">
    <oc r="C78" t="inlineStr">
      <is>
        <t>4-Z</t>
      </is>
    </oc>
    <nc r="C78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6" sId="1" odxf="1" dxf="1">
    <oc r="C79" t="inlineStr">
      <is>
        <t>4-Z</t>
      </is>
    </oc>
    <nc r="C79" t="inlineStr">
      <is>
        <t>4-ZO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87" sId="1" odxf="1" dxf="1">
    <oc r="C80" t="inlineStr">
      <is>
        <t>4-Z</t>
      </is>
    </oc>
    <nc r="C80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  <rcc rId="188" sId="1" odxf="1" dxf="1">
    <oc r="C81" t="inlineStr">
      <is>
        <t>4-Z</t>
      </is>
    </oc>
    <nc r="C81" t="inlineStr">
      <is>
        <t>4-ZO</t>
      </is>
    </nc>
    <odxf>
      <border outline="0">
        <top style="thin">
          <color indexed="64"/>
        </top>
        <bottom/>
      </border>
    </odxf>
    <ndxf>
      <border outline="0">
        <top style="medium">
          <color indexed="64"/>
        </top>
        <bottom style="thin">
          <color indexed="64"/>
        </bottom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" sId="1">
    <oc r="B13" t="inlineStr">
      <is>
        <t>System polityczny Rzeczpospolitej Polskiej</t>
      </is>
    </oc>
    <nc r="B13" t="inlineStr">
      <is>
        <t>System polityczny Rzeczypospolitej Polskiej</t>
      </is>
    </nc>
  </rcc>
  <rcv guid="{E67565F6-2239-4F49-B908-16C5AD062084}" action="delete"/>
  <rcv guid="{E67565F6-2239-4F49-B908-16C5AD062084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E4059D3-8FD8-4277-BDE5-E60AE6717F50}" name="Admin" id="-949682953" dateTime="2021-06-17T14:16:19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08"/>
  <sheetViews>
    <sheetView tabSelected="1" zoomScale="85" zoomScaleNormal="85" workbookViewId="0">
      <selection activeCell="AH89" sqref="AH88:AH89"/>
    </sheetView>
  </sheetViews>
  <sheetFormatPr defaultColWidth="8.85546875" defaultRowHeight="15" x14ac:dyDescent="0.25"/>
  <cols>
    <col min="1" max="1" width="8.7109375" customWidth="1"/>
    <col min="2" max="2" width="51" customWidth="1"/>
    <col min="3" max="3" width="15.7109375" customWidth="1"/>
    <col min="4" max="4" width="8.7109375" customWidth="1"/>
    <col min="5" max="12" width="4.42578125" customWidth="1"/>
    <col min="13" max="13" width="6.5703125" customWidth="1"/>
    <col min="14" max="17" width="4.42578125" customWidth="1"/>
    <col min="18" max="18" width="6.85546875" customWidth="1"/>
    <col min="19" max="19" width="4.42578125" customWidth="1"/>
    <col min="20" max="20" width="6.42578125" customWidth="1"/>
    <col min="21" max="22" width="4.7109375" customWidth="1"/>
    <col min="23" max="25" width="4.42578125" customWidth="1"/>
    <col min="26" max="26" width="6.42578125" customWidth="1"/>
    <col min="27" max="29" width="4.42578125" customWidth="1"/>
    <col min="30" max="30" width="7.140625" customWidth="1"/>
    <col min="31" max="31" width="6.7109375" customWidth="1"/>
    <col min="32" max="32" width="5.42578125" customWidth="1"/>
    <col min="33" max="33" width="31.42578125" customWidth="1"/>
    <col min="35" max="35" width="8" customWidth="1"/>
    <col min="36" max="36" width="44.7109375" customWidth="1"/>
    <col min="37" max="37" width="13.28515625" customWidth="1"/>
    <col min="38" max="38" width="7.28515625" customWidth="1"/>
    <col min="39" max="39" width="4.42578125" customWidth="1"/>
    <col min="40" max="40" width="4" customWidth="1"/>
    <col min="41" max="42" width="3.85546875" customWidth="1"/>
    <col min="43" max="43" width="4.42578125" customWidth="1"/>
    <col min="44" max="44" width="4.28515625" customWidth="1"/>
    <col min="45" max="45" width="4" customWidth="1"/>
    <col min="46" max="48" width="4.42578125" customWidth="1"/>
    <col min="49" max="49" width="4.28515625" customWidth="1"/>
    <col min="50" max="51" width="4.42578125" customWidth="1"/>
    <col min="52" max="52" width="4.28515625" customWidth="1"/>
    <col min="53" max="55" width="4.42578125" customWidth="1"/>
    <col min="56" max="56" width="22.7109375" customWidth="1"/>
  </cols>
  <sheetData>
    <row r="1" spans="1:34" ht="35.25" customHeight="1" thickBot="1" x14ac:dyDescent="0.3">
      <c r="A1" s="257" t="s">
        <v>180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9"/>
      <c r="AG1" s="205" t="s">
        <v>172</v>
      </c>
    </row>
    <row r="2" spans="1:34" ht="15.75" customHeight="1" thickBot="1" x14ac:dyDescent="0.3">
      <c r="A2" s="260" t="s">
        <v>0</v>
      </c>
      <c r="B2" s="262" t="s">
        <v>1</v>
      </c>
      <c r="C2" s="264" t="s">
        <v>2</v>
      </c>
      <c r="D2" s="260" t="s">
        <v>3</v>
      </c>
      <c r="E2" s="254" t="s">
        <v>155</v>
      </c>
      <c r="F2" s="255"/>
      <c r="G2" s="255"/>
      <c r="H2" s="255"/>
      <c r="I2" s="255"/>
      <c r="J2" s="255"/>
      <c r="K2" s="255"/>
      <c r="L2" s="256"/>
      <c r="M2" s="254" t="s">
        <v>156</v>
      </c>
      <c r="N2" s="255"/>
      <c r="O2" s="255"/>
      <c r="P2" s="255"/>
      <c r="Q2" s="255"/>
      <c r="R2" s="255"/>
      <c r="S2" s="255"/>
      <c r="T2" s="255"/>
      <c r="U2" s="255"/>
      <c r="V2" s="256"/>
      <c r="W2" s="254" t="s">
        <v>157</v>
      </c>
      <c r="X2" s="255"/>
      <c r="Y2" s="255"/>
      <c r="Z2" s="255"/>
      <c r="AA2" s="255"/>
      <c r="AB2" s="255"/>
      <c r="AC2" s="255"/>
      <c r="AD2" s="255"/>
      <c r="AE2" s="255"/>
      <c r="AF2" s="256"/>
      <c r="AG2" s="202"/>
    </row>
    <row r="3" spans="1:34" ht="15.75" thickBot="1" x14ac:dyDescent="0.3">
      <c r="A3" s="260"/>
      <c r="B3" s="262"/>
      <c r="C3" s="264"/>
      <c r="D3" s="260"/>
      <c r="E3" s="235" t="s">
        <v>4</v>
      </c>
      <c r="F3" s="236"/>
      <c r="G3" s="236"/>
      <c r="H3" s="237"/>
      <c r="I3" s="235" t="s">
        <v>5</v>
      </c>
      <c r="J3" s="236"/>
      <c r="K3" s="236"/>
      <c r="L3" s="237"/>
      <c r="M3" s="235" t="s">
        <v>6</v>
      </c>
      <c r="N3" s="236"/>
      <c r="O3" s="236"/>
      <c r="P3" s="237"/>
      <c r="Q3" s="235" t="s">
        <v>7</v>
      </c>
      <c r="R3" s="236"/>
      <c r="S3" s="236"/>
      <c r="T3" s="236"/>
      <c r="U3" s="236"/>
      <c r="V3" s="237"/>
      <c r="W3" s="235" t="s">
        <v>8</v>
      </c>
      <c r="X3" s="236"/>
      <c r="Y3" s="236"/>
      <c r="Z3" s="236"/>
      <c r="AA3" s="236"/>
      <c r="AB3" s="235" t="s">
        <v>9</v>
      </c>
      <c r="AC3" s="236"/>
      <c r="AD3" s="236"/>
      <c r="AE3" s="236"/>
      <c r="AF3" s="237"/>
      <c r="AG3" s="202"/>
    </row>
    <row r="4" spans="1:34" ht="15.75" thickBot="1" x14ac:dyDescent="0.3">
      <c r="A4" s="261"/>
      <c r="B4" s="263"/>
      <c r="C4" s="265"/>
      <c r="D4" s="261"/>
      <c r="E4" s="1" t="s">
        <v>10</v>
      </c>
      <c r="F4" s="2" t="s">
        <v>11</v>
      </c>
      <c r="G4" s="2" t="s">
        <v>12</v>
      </c>
      <c r="H4" s="3" t="s">
        <v>13</v>
      </c>
      <c r="I4" s="4" t="s">
        <v>10</v>
      </c>
      <c r="J4" s="5" t="s">
        <v>11</v>
      </c>
      <c r="K4" s="5" t="s">
        <v>12</v>
      </c>
      <c r="L4" s="6" t="s">
        <v>13</v>
      </c>
      <c r="M4" s="1" t="s">
        <v>10</v>
      </c>
      <c r="N4" s="2" t="s">
        <v>11</v>
      </c>
      <c r="O4" s="2" t="s">
        <v>12</v>
      </c>
      <c r="P4" s="3" t="s">
        <v>13</v>
      </c>
      <c r="Q4" s="4" t="s">
        <v>10</v>
      </c>
      <c r="R4" s="5" t="s">
        <v>11</v>
      </c>
      <c r="S4" s="5" t="s">
        <v>12</v>
      </c>
      <c r="T4" s="6" t="s">
        <v>14</v>
      </c>
      <c r="U4" s="2" t="s">
        <v>13</v>
      </c>
      <c r="V4" s="3" t="s">
        <v>15</v>
      </c>
      <c r="W4" s="1" t="s">
        <v>10</v>
      </c>
      <c r="X4" s="2" t="s">
        <v>11</v>
      </c>
      <c r="Y4" s="2" t="s">
        <v>12</v>
      </c>
      <c r="Z4" s="7" t="s">
        <v>14</v>
      </c>
      <c r="AA4" s="3" t="s">
        <v>13</v>
      </c>
      <c r="AB4" s="1" t="s">
        <v>10</v>
      </c>
      <c r="AC4" s="2" t="s">
        <v>11</v>
      </c>
      <c r="AD4" s="2" t="s">
        <v>12</v>
      </c>
      <c r="AE4" s="7" t="s">
        <v>14</v>
      </c>
      <c r="AF4" s="3" t="s">
        <v>13</v>
      </c>
      <c r="AG4" s="202"/>
    </row>
    <row r="5" spans="1:34" ht="15.75" thickBot="1" x14ac:dyDescent="0.3">
      <c r="A5" s="8"/>
      <c r="B5" s="9" t="s">
        <v>16</v>
      </c>
      <c r="C5" s="10">
        <v>27</v>
      </c>
      <c r="D5" s="11">
        <f>SUM(D6:D9)</f>
        <v>220</v>
      </c>
      <c r="E5" s="12"/>
      <c r="F5" s="13"/>
      <c r="G5" s="13"/>
      <c r="H5" s="14"/>
      <c r="I5" s="12"/>
      <c r="J5" s="13"/>
      <c r="K5" s="13"/>
      <c r="L5" s="15"/>
      <c r="M5" s="16"/>
      <c r="N5" s="13"/>
      <c r="O5" s="13"/>
      <c r="P5" s="15"/>
      <c r="Q5" s="12"/>
      <c r="R5" s="13"/>
      <c r="S5" s="13"/>
      <c r="T5" s="13"/>
      <c r="U5" s="13"/>
      <c r="V5" s="16"/>
      <c r="W5" s="12"/>
      <c r="X5" s="13"/>
      <c r="Y5" s="13"/>
      <c r="Z5" s="14"/>
      <c r="AA5" s="13"/>
      <c r="AB5" s="12"/>
      <c r="AC5" s="13"/>
      <c r="AD5" s="13"/>
      <c r="AE5" s="14"/>
      <c r="AF5" s="15"/>
      <c r="AG5" s="203"/>
    </row>
    <row r="6" spans="1:34" ht="15.75" thickBot="1" x14ac:dyDescent="0.3">
      <c r="A6" s="17" t="s">
        <v>17</v>
      </c>
      <c r="B6" s="18" t="s">
        <v>18</v>
      </c>
      <c r="C6" s="19" t="s">
        <v>22</v>
      </c>
      <c r="D6" s="19">
        <f>SUM(E6:AF6)</f>
        <v>55</v>
      </c>
      <c r="E6" s="20">
        <v>25</v>
      </c>
      <c r="F6" s="21">
        <v>30</v>
      </c>
      <c r="G6" s="21"/>
      <c r="H6" s="22"/>
      <c r="I6" s="23"/>
      <c r="J6" s="21"/>
      <c r="K6" s="21"/>
      <c r="L6" s="22"/>
      <c r="M6" s="24"/>
      <c r="N6" s="25"/>
      <c r="O6" s="25"/>
      <c r="P6" s="26"/>
      <c r="Q6" s="20"/>
      <c r="R6" s="21"/>
      <c r="S6" s="21"/>
      <c r="T6" s="27"/>
      <c r="U6" s="25"/>
      <c r="V6" s="26"/>
      <c r="W6" s="23"/>
      <c r="X6" s="21"/>
      <c r="Y6" s="21"/>
      <c r="Z6" s="22"/>
      <c r="AA6" s="21"/>
      <c r="AB6" s="23"/>
      <c r="AC6" s="21"/>
      <c r="AD6" s="21"/>
      <c r="AE6" s="22"/>
      <c r="AF6" s="28"/>
      <c r="AG6" s="203">
        <v>7</v>
      </c>
    </row>
    <row r="7" spans="1:34" ht="15.75" thickBot="1" x14ac:dyDescent="0.3">
      <c r="A7" s="17" t="s">
        <v>20</v>
      </c>
      <c r="B7" s="29" t="s">
        <v>21</v>
      </c>
      <c r="C7" s="30" t="s">
        <v>22</v>
      </c>
      <c r="D7" s="30">
        <f>SUM(E7:AF7)</f>
        <v>55</v>
      </c>
      <c r="E7" s="31">
        <v>25</v>
      </c>
      <c r="F7" s="27">
        <v>30</v>
      </c>
      <c r="G7" s="27"/>
      <c r="H7" s="32"/>
      <c r="I7" s="33"/>
      <c r="J7" s="27"/>
      <c r="K7" s="27"/>
      <c r="L7" s="32"/>
      <c r="M7" s="33"/>
      <c r="N7" s="27"/>
      <c r="O7" s="27"/>
      <c r="P7" s="34"/>
      <c r="Q7" s="31"/>
      <c r="R7" s="27"/>
      <c r="S7" s="27"/>
      <c r="T7" s="27"/>
      <c r="U7" s="27"/>
      <c r="V7" s="34"/>
      <c r="W7" s="33"/>
      <c r="X7" s="27"/>
      <c r="Y7" s="27"/>
      <c r="Z7" s="32"/>
      <c r="AA7" s="27"/>
      <c r="AB7" s="33"/>
      <c r="AC7" s="27"/>
      <c r="AD7" s="27"/>
      <c r="AE7" s="32"/>
      <c r="AF7" s="34"/>
      <c r="AG7" s="203">
        <v>7</v>
      </c>
    </row>
    <row r="8" spans="1:34" ht="15.75" thickBot="1" x14ac:dyDescent="0.3">
      <c r="A8" s="17" t="s">
        <v>23</v>
      </c>
      <c r="B8" s="35" t="s">
        <v>24</v>
      </c>
      <c r="C8" s="30" t="s">
        <v>22</v>
      </c>
      <c r="D8" s="30">
        <f>SUM(E8:AF8)</f>
        <v>55</v>
      </c>
      <c r="E8" s="36"/>
      <c r="F8" s="37"/>
      <c r="G8" s="37"/>
      <c r="H8" s="38"/>
      <c r="I8" s="39">
        <v>25</v>
      </c>
      <c r="J8" s="37">
        <v>30</v>
      </c>
      <c r="K8" s="37"/>
      <c r="L8" s="38"/>
      <c r="M8" s="40"/>
      <c r="N8" s="41"/>
      <c r="O8" s="37"/>
      <c r="P8" s="42"/>
      <c r="Q8" s="36"/>
      <c r="R8" s="37"/>
      <c r="S8" s="37"/>
      <c r="T8" s="27"/>
      <c r="U8" s="27"/>
      <c r="V8" s="34"/>
      <c r="W8" s="39"/>
      <c r="X8" s="37"/>
      <c r="Y8" s="37"/>
      <c r="Z8" s="38"/>
      <c r="AA8" s="37"/>
      <c r="AB8" s="39"/>
      <c r="AC8" s="37"/>
      <c r="AD8" s="37"/>
      <c r="AE8" s="38"/>
      <c r="AF8" s="42"/>
      <c r="AG8" s="203">
        <v>7</v>
      </c>
    </row>
    <row r="9" spans="1:34" ht="15.75" thickBot="1" x14ac:dyDescent="0.3">
      <c r="A9" s="17" t="s">
        <v>25</v>
      </c>
      <c r="B9" s="29" t="s">
        <v>26</v>
      </c>
      <c r="C9" s="43" t="s">
        <v>19</v>
      </c>
      <c r="D9" s="43">
        <f>SUM(E9:AF9)</f>
        <v>55</v>
      </c>
      <c r="E9" s="36"/>
      <c r="F9" s="37"/>
      <c r="G9" s="37"/>
      <c r="H9" s="38"/>
      <c r="I9" s="44"/>
      <c r="J9" s="45"/>
      <c r="K9" s="37"/>
      <c r="L9" s="38"/>
      <c r="M9" s="39">
        <v>25</v>
      </c>
      <c r="N9" s="37">
        <v>30</v>
      </c>
      <c r="O9" s="37"/>
      <c r="P9" s="42"/>
      <c r="Q9" s="36"/>
      <c r="R9" s="37"/>
      <c r="S9" s="37"/>
      <c r="T9" s="37"/>
      <c r="U9" s="37"/>
      <c r="V9" s="42"/>
      <c r="W9" s="39"/>
      <c r="X9" s="37"/>
      <c r="Y9" s="37"/>
      <c r="Z9" s="38"/>
      <c r="AA9" s="37"/>
      <c r="AB9" s="39"/>
      <c r="AC9" s="37"/>
      <c r="AD9" s="37"/>
      <c r="AE9" s="38"/>
      <c r="AF9" s="42"/>
      <c r="AG9" s="203">
        <v>6</v>
      </c>
    </row>
    <row r="10" spans="1:34" ht="15.75" thickBot="1" x14ac:dyDescent="0.3">
      <c r="A10" s="8"/>
      <c r="B10" s="9" t="s">
        <v>27</v>
      </c>
      <c r="C10" s="10">
        <v>68</v>
      </c>
      <c r="D10" s="11">
        <f>SUM(D11:D23)</f>
        <v>680</v>
      </c>
      <c r="E10" s="12"/>
      <c r="F10" s="13"/>
      <c r="G10" s="13"/>
      <c r="H10" s="14"/>
      <c r="I10" s="12"/>
      <c r="J10" s="13"/>
      <c r="K10" s="13"/>
      <c r="L10" s="15"/>
      <c r="M10" s="16"/>
      <c r="N10" s="13"/>
      <c r="O10" s="13"/>
      <c r="P10" s="15"/>
      <c r="Q10" s="12"/>
      <c r="R10" s="13"/>
      <c r="S10" s="13"/>
      <c r="T10" s="13"/>
      <c r="U10" s="13"/>
      <c r="V10" s="15"/>
      <c r="W10" s="12"/>
      <c r="X10" s="13"/>
      <c r="Y10" s="13"/>
      <c r="Z10" s="14"/>
      <c r="AA10" s="13"/>
      <c r="AB10" s="12"/>
      <c r="AC10" s="13"/>
      <c r="AD10" s="13"/>
      <c r="AE10" s="14"/>
      <c r="AF10" s="15"/>
      <c r="AG10" s="203"/>
    </row>
    <row r="11" spans="1:34" ht="15.75" thickBot="1" x14ac:dyDescent="0.3">
      <c r="A11" s="46" t="s">
        <v>28</v>
      </c>
      <c r="B11" s="47" t="s">
        <v>29</v>
      </c>
      <c r="C11" s="48" t="s">
        <v>19</v>
      </c>
      <c r="D11" s="19">
        <f>SUM(E11:AF11)</f>
        <v>50</v>
      </c>
      <c r="E11" s="20">
        <v>20</v>
      </c>
      <c r="F11" s="49">
        <v>30</v>
      </c>
      <c r="G11" s="49"/>
      <c r="H11" s="50"/>
      <c r="I11" s="51"/>
      <c r="J11" s="52"/>
      <c r="K11" s="52"/>
      <c r="L11" s="53"/>
      <c r="M11" s="51"/>
      <c r="N11" s="52"/>
      <c r="O11" s="52"/>
      <c r="P11" s="53"/>
      <c r="Q11" s="51"/>
      <c r="R11" s="52"/>
      <c r="S11" s="52"/>
      <c r="T11" s="21"/>
      <c r="U11" s="21"/>
      <c r="V11" s="28"/>
      <c r="W11" s="54"/>
      <c r="X11" s="49"/>
      <c r="Y11" s="49"/>
      <c r="Z11" s="50"/>
      <c r="AA11" s="49"/>
      <c r="AB11" s="54"/>
      <c r="AC11" s="49"/>
      <c r="AD11" s="49"/>
      <c r="AE11" s="50"/>
      <c r="AF11" s="55"/>
      <c r="AG11" s="206">
        <v>6</v>
      </c>
    </row>
    <row r="12" spans="1:34" ht="15.75" thickBot="1" x14ac:dyDescent="0.3">
      <c r="A12" s="46" t="s">
        <v>30</v>
      </c>
      <c r="B12" s="56" t="s">
        <v>31</v>
      </c>
      <c r="C12" s="57" t="s">
        <v>19</v>
      </c>
      <c r="D12" s="30">
        <f t="shared" ref="D12:D22" si="0">SUM(E12:AF12)</f>
        <v>50</v>
      </c>
      <c r="E12" s="31">
        <v>20</v>
      </c>
      <c r="F12" s="27">
        <v>30</v>
      </c>
      <c r="G12" s="27"/>
      <c r="H12" s="32"/>
      <c r="I12" s="33"/>
      <c r="J12" s="27"/>
      <c r="K12" s="27"/>
      <c r="L12" s="34"/>
      <c r="M12" s="33"/>
      <c r="N12" s="27"/>
      <c r="O12" s="27"/>
      <c r="P12" s="34"/>
      <c r="Q12" s="33"/>
      <c r="R12" s="27"/>
      <c r="S12" s="27"/>
      <c r="T12" s="27"/>
      <c r="U12" s="27"/>
      <c r="V12" s="34"/>
      <c r="W12" s="33"/>
      <c r="X12" s="27"/>
      <c r="Y12" s="27"/>
      <c r="Z12" s="32"/>
      <c r="AA12" s="27"/>
      <c r="AB12" s="33"/>
      <c r="AC12" s="27"/>
      <c r="AD12" s="27"/>
      <c r="AE12" s="32"/>
      <c r="AF12" s="34"/>
      <c r="AG12" s="206">
        <v>6</v>
      </c>
    </row>
    <row r="13" spans="1:34" ht="15.75" thickBot="1" x14ac:dyDescent="0.3">
      <c r="A13" s="46" t="s">
        <v>32</v>
      </c>
      <c r="B13" s="17" t="s">
        <v>197</v>
      </c>
      <c r="C13" s="58" t="s">
        <v>19</v>
      </c>
      <c r="D13" s="30">
        <f>SUM(E13:AF13)</f>
        <v>55</v>
      </c>
      <c r="E13" s="40"/>
      <c r="F13" s="41"/>
      <c r="G13" s="21"/>
      <c r="H13" s="22"/>
      <c r="I13" s="33">
        <v>25</v>
      </c>
      <c r="J13" s="21">
        <v>30</v>
      </c>
      <c r="K13" s="21"/>
      <c r="L13" s="28"/>
      <c r="M13" s="23"/>
      <c r="N13" s="21"/>
      <c r="O13" s="21"/>
      <c r="P13" s="28"/>
      <c r="Q13" s="23"/>
      <c r="R13" s="21"/>
      <c r="S13" s="21"/>
      <c r="T13" s="27"/>
      <c r="U13" s="27"/>
      <c r="V13" s="34"/>
      <c r="W13" s="23"/>
      <c r="X13" s="21"/>
      <c r="Y13" s="21"/>
      <c r="Z13" s="22"/>
      <c r="AA13" s="21"/>
      <c r="AB13" s="23"/>
      <c r="AC13" s="21"/>
      <c r="AD13" s="21"/>
      <c r="AE13" s="22"/>
      <c r="AF13" s="28"/>
      <c r="AG13" s="206">
        <v>6</v>
      </c>
    </row>
    <row r="14" spans="1:34" ht="15.75" thickBot="1" x14ac:dyDescent="0.3">
      <c r="A14" s="46" t="s">
        <v>34</v>
      </c>
      <c r="B14" s="59" t="s">
        <v>35</v>
      </c>
      <c r="C14" s="60" t="s">
        <v>33</v>
      </c>
      <c r="D14" s="30">
        <f>SUM(E14:AF14)</f>
        <v>50</v>
      </c>
      <c r="E14" s="20"/>
      <c r="F14" s="21"/>
      <c r="G14" s="21"/>
      <c r="H14" s="22"/>
      <c r="I14" s="33">
        <v>20</v>
      </c>
      <c r="J14" s="21">
        <v>30</v>
      </c>
      <c r="K14" s="21"/>
      <c r="L14" s="28"/>
      <c r="M14" s="23"/>
      <c r="N14" s="21"/>
      <c r="O14" s="21"/>
      <c r="P14" s="28"/>
      <c r="Q14" s="23"/>
      <c r="R14" s="21"/>
      <c r="S14" s="21"/>
      <c r="T14" s="27"/>
      <c r="U14" s="27"/>
      <c r="V14" s="34"/>
      <c r="W14" s="23"/>
      <c r="X14" s="21"/>
      <c r="Y14" s="21"/>
      <c r="Z14" s="22"/>
      <c r="AA14" s="21"/>
      <c r="AB14" s="23"/>
      <c r="AC14" s="21"/>
      <c r="AD14" s="21"/>
      <c r="AE14" s="22"/>
      <c r="AF14" s="28"/>
      <c r="AG14" s="206">
        <v>5</v>
      </c>
    </row>
    <row r="15" spans="1:34" ht="15.75" thickBot="1" x14ac:dyDescent="0.3">
      <c r="A15" s="46" t="s">
        <v>36</v>
      </c>
      <c r="B15" s="56" t="s">
        <v>37</v>
      </c>
      <c r="C15" s="57" t="s">
        <v>33</v>
      </c>
      <c r="D15" s="30">
        <f t="shared" si="0"/>
        <v>55</v>
      </c>
      <c r="E15" s="20"/>
      <c r="F15" s="21"/>
      <c r="G15" s="21"/>
      <c r="H15" s="22"/>
      <c r="I15" s="23"/>
      <c r="J15" s="21"/>
      <c r="K15" s="21"/>
      <c r="L15" s="28"/>
      <c r="M15" s="23">
        <v>25</v>
      </c>
      <c r="N15" s="21">
        <v>30</v>
      </c>
      <c r="O15" s="21"/>
      <c r="P15" s="28"/>
      <c r="Q15" s="23"/>
      <c r="R15" s="21"/>
      <c r="S15" s="21"/>
      <c r="T15" s="27"/>
      <c r="U15" s="27"/>
      <c r="V15" s="34"/>
      <c r="W15" s="23"/>
      <c r="X15" s="21"/>
      <c r="Y15" s="21"/>
      <c r="Z15" s="22"/>
      <c r="AA15" s="21"/>
      <c r="AB15" s="23"/>
      <c r="AC15" s="21"/>
      <c r="AD15" s="21"/>
      <c r="AE15" s="22"/>
      <c r="AF15" s="28"/>
      <c r="AG15" s="206">
        <v>5</v>
      </c>
      <c r="AH15" s="183"/>
    </row>
    <row r="16" spans="1:34" ht="15.75" thickBot="1" x14ac:dyDescent="0.3">
      <c r="A16" s="46" t="s">
        <v>38</v>
      </c>
      <c r="B16" s="56" t="s">
        <v>39</v>
      </c>
      <c r="C16" s="58" t="s">
        <v>33</v>
      </c>
      <c r="D16" s="30">
        <f t="shared" si="0"/>
        <v>55</v>
      </c>
      <c r="E16" s="20"/>
      <c r="F16" s="21"/>
      <c r="G16" s="21"/>
      <c r="H16" s="22"/>
      <c r="I16" s="23"/>
      <c r="J16" s="21"/>
      <c r="K16" s="21"/>
      <c r="L16" s="28"/>
      <c r="M16" s="23"/>
      <c r="N16" s="21"/>
      <c r="O16" s="21"/>
      <c r="P16" s="28"/>
      <c r="Q16" s="23">
        <v>25</v>
      </c>
      <c r="R16" s="21">
        <v>30</v>
      </c>
      <c r="S16" s="21"/>
      <c r="T16" s="27"/>
      <c r="U16" s="27"/>
      <c r="V16" s="34"/>
      <c r="W16" s="23"/>
      <c r="X16" s="21"/>
      <c r="Y16" s="21"/>
      <c r="Z16" s="22"/>
      <c r="AA16" s="21"/>
      <c r="AB16" s="23"/>
      <c r="AC16" s="21"/>
      <c r="AD16" s="21"/>
      <c r="AE16" s="22"/>
      <c r="AF16" s="28"/>
      <c r="AG16" s="206">
        <v>5</v>
      </c>
    </row>
    <row r="17" spans="1:33" ht="15.75" thickBot="1" x14ac:dyDescent="0.3">
      <c r="A17" s="46" t="s">
        <v>40</v>
      </c>
      <c r="B17" s="59" t="s">
        <v>41</v>
      </c>
      <c r="C17" s="30" t="s">
        <v>33</v>
      </c>
      <c r="D17" s="30">
        <f>SUM(E17:AF17)</f>
        <v>55</v>
      </c>
      <c r="E17" s="31"/>
      <c r="F17" s="27"/>
      <c r="G17" s="27"/>
      <c r="H17" s="34"/>
      <c r="I17" s="31"/>
      <c r="J17" s="27"/>
      <c r="K17" s="27"/>
      <c r="L17" s="34"/>
      <c r="M17" s="61"/>
      <c r="N17" s="62"/>
      <c r="O17" s="27"/>
      <c r="P17" s="34"/>
      <c r="Q17" s="33">
        <v>25</v>
      </c>
      <c r="R17" s="27">
        <v>30</v>
      </c>
      <c r="S17" s="27"/>
      <c r="T17" s="27"/>
      <c r="U17" s="27"/>
      <c r="V17" s="34"/>
      <c r="W17" s="33"/>
      <c r="X17" s="27"/>
      <c r="Y17" s="27"/>
      <c r="Z17" s="32"/>
      <c r="AA17" s="27"/>
      <c r="AB17" s="33"/>
      <c r="AC17" s="27"/>
      <c r="AD17" s="27"/>
      <c r="AE17" s="32"/>
      <c r="AF17" s="34"/>
      <c r="AG17" s="206">
        <v>5</v>
      </c>
    </row>
    <row r="18" spans="1:33" ht="15.75" thickBot="1" x14ac:dyDescent="0.3">
      <c r="A18" s="46" t="s">
        <v>42</v>
      </c>
      <c r="B18" s="56" t="s">
        <v>43</v>
      </c>
      <c r="C18" s="63" t="s">
        <v>33</v>
      </c>
      <c r="D18" s="30">
        <f>SUM(E18:AF18)</f>
        <v>45</v>
      </c>
      <c r="E18" s="20"/>
      <c r="F18" s="21"/>
      <c r="G18" s="21"/>
      <c r="H18" s="22"/>
      <c r="I18" s="23"/>
      <c r="J18" s="21"/>
      <c r="K18" s="21"/>
      <c r="L18" s="28"/>
      <c r="M18" s="20"/>
      <c r="N18" s="21"/>
      <c r="O18" s="27"/>
      <c r="P18" s="34"/>
      <c r="Q18" s="20">
        <v>15</v>
      </c>
      <c r="R18" s="21">
        <v>30</v>
      </c>
      <c r="S18" s="21"/>
      <c r="T18" s="37"/>
      <c r="U18" s="27"/>
      <c r="V18" s="34"/>
      <c r="W18" s="23"/>
      <c r="X18" s="21"/>
      <c r="Y18" s="21"/>
      <c r="Z18" s="22"/>
      <c r="AA18" s="21"/>
      <c r="AB18" s="23"/>
      <c r="AC18" s="21"/>
      <c r="AD18" s="21"/>
      <c r="AE18" s="22"/>
      <c r="AF18" s="28"/>
      <c r="AG18" s="206">
        <v>5</v>
      </c>
    </row>
    <row r="19" spans="1:33" ht="15.75" thickBot="1" x14ac:dyDescent="0.3">
      <c r="A19" s="46" t="s">
        <v>44</v>
      </c>
      <c r="B19" s="56" t="s">
        <v>45</v>
      </c>
      <c r="C19" s="58" t="s">
        <v>33</v>
      </c>
      <c r="D19" s="30">
        <f t="shared" si="0"/>
        <v>50</v>
      </c>
      <c r="E19" s="31"/>
      <c r="F19" s="27"/>
      <c r="G19" s="27"/>
      <c r="H19" s="32"/>
      <c r="I19" s="33"/>
      <c r="J19" s="27"/>
      <c r="K19" s="27"/>
      <c r="L19" s="34"/>
      <c r="M19" s="33"/>
      <c r="N19" s="27"/>
      <c r="O19" s="27"/>
      <c r="P19" s="34"/>
      <c r="Q19" s="40"/>
      <c r="R19" s="41"/>
      <c r="S19" s="27"/>
      <c r="T19" s="27"/>
      <c r="U19" s="27"/>
      <c r="V19" s="34"/>
      <c r="W19" s="33">
        <v>20</v>
      </c>
      <c r="X19" s="27">
        <v>30</v>
      </c>
      <c r="Y19" s="27"/>
      <c r="Z19" s="32"/>
      <c r="AA19" s="27"/>
      <c r="AB19" s="33"/>
      <c r="AC19" s="27"/>
      <c r="AD19" s="27"/>
      <c r="AE19" s="32"/>
      <c r="AF19" s="34"/>
      <c r="AG19" s="206">
        <v>5</v>
      </c>
    </row>
    <row r="20" spans="1:33" ht="15.75" thickBot="1" x14ac:dyDescent="0.3">
      <c r="A20" s="46" t="s">
        <v>46</v>
      </c>
      <c r="B20" s="56" t="s">
        <v>47</v>
      </c>
      <c r="C20" s="58" t="s">
        <v>33</v>
      </c>
      <c r="D20" s="30">
        <f t="shared" si="0"/>
        <v>55</v>
      </c>
      <c r="E20" s="40"/>
      <c r="F20" s="27"/>
      <c r="G20" s="27"/>
      <c r="H20" s="32"/>
      <c r="I20" s="33"/>
      <c r="J20" s="27"/>
      <c r="K20" s="27"/>
      <c r="L20" s="34"/>
      <c r="M20" s="33"/>
      <c r="N20" s="27"/>
      <c r="O20" s="27"/>
      <c r="P20" s="34"/>
      <c r="Q20" s="33"/>
      <c r="R20" s="27"/>
      <c r="S20" s="27"/>
      <c r="T20" s="27"/>
      <c r="U20" s="27"/>
      <c r="V20" s="34"/>
      <c r="W20" s="33">
        <v>25</v>
      </c>
      <c r="X20" s="27">
        <v>30</v>
      </c>
      <c r="Y20" s="27"/>
      <c r="Z20" s="32"/>
      <c r="AA20" s="27"/>
      <c r="AB20" s="40"/>
      <c r="AC20" s="41"/>
      <c r="AD20" s="27"/>
      <c r="AE20" s="32"/>
      <c r="AF20" s="34"/>
      <c r="AG20" s="206">
        <v>5</v>
      </c>
    </row>
    <row r="21" spans="1:33" ht="15.75" thickBot="1" x14ac:dyDescent="0.3">
      <c r="A21" s="46" t="s">
        <v>48</v>
      </c>
      <c r="B21" s="56" t="s">
        <v>49</v>
      </c>
      <c r="C21" s="57" t="s">
        <v>33</v>
      </c>
      <c r="D21" s="30">
        <f t="shared" si="0"/>
        <v>55</v>
      </c>
      <c r="E21" s="33"/>
      <c r="F21" s="27"/>
      <c r="G21" s="27"/>
      <c r="H21" s="32"/>
      <c r="I21" s="61"/>
      <c r="J21" s="62"/>
      <c r="K21" s="27"/>
      <c r="L21" s="34"/>
      <c r="M21" s="33"/>
      <c r="N21" s="27"/>
      <c r="O21" s="27"/>
      <c r="P21" s="34"/>
      <c r="Q21" s="61"/>
      <c r="R21" s="62"/>
      <c r="S21" s="27"/>
      <c r="T21" s="27"/>
      <c r="U21" s="27"/>
      <c r="V21" s="34"/>
      <c r="W21" s="33">
        <v>25</v>
      </c>
      <c r="X21" s="27">
        <v>30</v>
      </c>
      <c r="Y21" s="27"/>
      <c r="Z21" s="32"/>
      <c r="AA21" s="27"/>
      <c r="AB21" s="33"/>
      <c r="AC21" s="27"/>
      <c r="AD21" s="27"/>
      <c r="AE21" s="32"/>
      <c r="AF21" s="34"/>
      <c r="AG21" s="206">
        <v>5</v>
      </c>
    </row>
    <row r="22" spans="1:33" ht="15.75" thickBot="1" x14ac:dyDescent="0.3">
      <c r="A22" s="46" t="s">
        <v>50</v>
      </c>
      <c r="B22" s="64" t="s">
        <v>51</v>
      </c>
      <c r="C22" s="63" t="s">
        <v>33</v>
      </c>
      <c r="D22" s="30">
        <f t="shared" si="0"/>
        <v>55</v>
      </c>
      <c r="E22" s="20"/>
      <c r="F22" s="21"/>
      <c r="G22" s="21"/>
      <c r="H22" s="28"/>
      <c r="I22" s="20"/>
      <c r="J22" s="21"/>
      <c r="K22" s="21"/>
      <c r="L22" s="28"/>
      <c r="M22" s="20"/>
      <c r="N22" s="21"/>
      <c r="O22" s="21"/>
      <c r="P22" s="28"/>
      <c r="Q22" s="23"/>
      <c r="R22" s="21"/>
      <c r="S22" s="21"/>
      <c r="T22" s="27"/>
      <c r="U22" s="27"/>
      <c r="V22" s="34"/>
      <c r="W22" s="23">
        <v>25</v>
      </c>
      <c r="X22" s="21">
        <v>30</v>
      </c>
      <c r="Y22" s="21"/>
      <c r="Z22" s="22"/>
      <c r="AA22" s="21"/>
      <c r="AB22" s="23"/>
      <c r="AC22" s="21"/>
      <c r="AD22" s="21"/>
      <c r="AE22" s="22"/>
      <c r="AF22" s="28"/>
      <c r="AG22" s="206">
        <v>5</v>
      </c>
    </row>
    <row r="23" spans="1:33" ht="15.75" thickBot="1" x14ac:dyDescent="0.3">
      <c r="A23" s="46" t="s">
        <v>52</v>
      </c>
      <c r="B23" s="56" t="s">
        <v>53</v>
      </c>
      <c r="C23" s="58" t="s">
        <v>33</v>
      </c>
      <c r="D23" s="43">
        <f>SUM(E23:AF23)</f>
        <v>50</v>
      </c>
      <c r="E23" s="40"/>
      <c r="F23" s="27"/>
      <c r="G23" s="27"/>
      <c r="H23" s="32"/>
      <c r="I23" s="33"/>
      <c r="J23" s="27"/>
      <c r="K23" s="27"/>
      <c r="L23" s="34"/>
      <c r="M23" s="33"/>
      <c r="N23" s="27"/>
      <c r="O23" s="27"/>
      <c r="P23" s="34"/>
      <c r="Q23" s="33"/>
      <c r="R23" s="27"/>
      <c r="S23" s="27"/>
      <c r="T23" s="27"/>
      <c r="U23" s="37"/>
      <c r="V23" s="42"/>
      <c r="W23" s="33"/>
      <c r="X23" s="27"/>
      <c r="Y23" s="27"/>
      <c r="Z23" s="32"/>
      <c r="AA23" s="27"/>
      <c r="AB23" s="33">
        <v>20</v>
      </c>
      <c r="AC23" s="27">
        <v>30</v>
      </c>
      <c r="AD23" s="27"/>
      <c r="AE23" s="32"/>
      <c r="AF23" s="34"/>
      <c r="AG23" s="206">
        <v>5</v>
      </c>
    </row>
    <row r="24" spans="1:33" ht="15.75" thickBot="1" x14ac:dyDescent="0.3">
      <c r="A24" s="8"/>
      <c r="B24" s="65" t="s">
        <v>54</v>
      </c>
      <c r="C24" s="11">
        <v>33</v>
      </c>
      <c r="D24" s="11">
        <f>SUM(D25:D32)</f>
        <v>435</v>
      </c>
      <c r="E24" s="12"/>
      <c r="F24" s="13"/>
      <c r="G24" s="13"/>
      <c r="H24" s="14"/>
      <c r="I24" s="12"/>
      <c r="J24" s="13"/>
      <c r="K24" s="13"/>
      <c r="L24" s="15"/>
      <c r="M24" s="16"/>
      <c r="N24" s="13"/>
      <c r="O24" s="13"/>
      <c r="P24" s="15"/>
      <c r="Q24" s="12"/>
      <c r="R24" s="13"/>
      <c r="S24" s="13"/>
      <c r="T24" s="13"/>
      <c r="U24" s="13"/>
      <c r="V24" s="15"/>
      <c r="W24" s="12"/>
      <c r="X24" s="13"/>
      <c r="Y24" s="13"/>
      <c r="Z24" s="14"/>
      <c r="AA24" s="13"/>
      <c r="AB24" s="12"/>
      <c r="AC24" s="13"/>
      <c r="AD24" s="13"/>
      <c r="AE24" s="14"/>
      <c r="AF24" s="15"/>
      <c r="AG24" s="206"/>
    </row>
    <row r="25" spans="1:33" ht="15.75" thickBot="1" x14ac:dyDescent="0.3">
      <c r="A25" s="66" t="s">
        <v>55</v>
      </c>
      <c r="B25" s="67" t="s">
        <v>56</v>
      </c>
      <c r="C25" s="19" t="s">
        <v>191</v>
      </c>
      <c r="D25" s="30">
        <f>SUM(E25:AF25)</f>
        <v>30</v>
      </c>
      <c r="E25" s="24"/>
      <c r="F25" s="25"/>
      <c r="G25" s="25">
        <v>30</v>
      </c>
      <c r="H25" s="26"/>
      <c r="I25" s="24"/>
      <c r="J25" s="25"/>
      <c r="K25" s="25"/>
      <c r="L25" s="26"/>
      <c r="M25" s="24"/>
      <c r="N25" s="25"/>
      <c r="O25" s="25"/>
      <c r="P25" s="26"/>
      <c r="Q25" s="24"/>
      <c r="R25" s="25"/>
      <c r="S25" s="25"/>
      <c r="T25" s="25"/>
      <c r="U25" s="21"/>
      <c r="V25" s="28"/>
      <c r="W25" s="24"/>
      <c r="X25" s="25"/>
      <c r="Y25" s="25"/>
      <c r="Z25" s="25"/>
      <c r="AA25" s="25"/>
      <c r="AB25" s="24"/>
      <c r="AC25" s="25"/>
      <c r="AD25" s="25"/>
      <c r="AE25" s="25"/>
      <c r="AF25" s="26"/>
      <c r="AG25" s="206"/>
    </row>
    <row r="26" spans="1:33" ht="15.75" thickBot="1" x14ac:dyDescent="0.3">
      <c r="A26" s="59" t="s">
        <v>58</v>
      </c>
      <c r="B26" s="56" t="s">
        <v>59</v>
      </c>
      <c r="C26" s="30" t="s">
        <v>192</v>
      </c>
      <c r="D26" s="30">
        <f t="shared" ref="D26:D31" si="1">SUM(E26:AF26)</f>
        <v>120</v>
      </c>
      <c r="E26" s="33"/>
      <c r="F26" s="27"/>
      <c r="G26" s="27">
        <v>30</v>
      </c>
      <c r="H26" s="34"/>
      <c r="I26" s="33"/>
      <c r="J26" s="27"/>
      <c r="K26" s="27">
        <v>30</v>
      </c>
      <c r="L26" s="34"/>
      <c r="M26" s="33"/>
      <c r="N26" s="27"/>
      <c r="O26" s="27">
        <v>30</v>
      </c>
      <c r="P26" s="34"/>
      <c r="Q26" s="33"/>
      <c r="R26" s="27"/>
      <c r="S26" s="27">
        <v>30</v>
      </c>
      <c r="T26" s="27"/>
      <c r="U26" s="27"/>
      <c r="V26" s="34"/>
      <c r="W26" s="33"/>
      <c r="X26" s="27"/>
      <c r="Y26" s="27"/>
      <c r="Z26" s="27"/>
      <c r="AA26" s="27"/>
      <c r="AB26" s="33"/>
      <c r="AC26" s="27"/>
      <c r="AD26" s="27"/>
      <c r="AE26" s="27"/>
      <c r="AF26" s="34"/>
      <c r="AG26" s="206"/>
    </row>
    <row r="27" spans="1:33" ht="15.75" thickBot="1" x14ac:dyDescent="0.3">
      <c r="A27" s="56" t="s">
        <v>60</v>
      </c>
      <c r="B27" s="59" t="s">
        <v>61</v>
      </c>
      <c r="C27" s="30" t="s">
        <v>193</v>
      </c>
      <c r="D27" s="30">
        <f t="shared" si="1"/>
        <v>60</v>
      </c>
      <c r="E27" s="33"/>
      <c r="F27" s="27">
        <v>30</v>
      </c>
      <c r="G27" s="27"/>
      <c r="H27" s="34"/>
      <c r="I27" s="33"/>
      <c r="J27" s="27">
        <v>30</v>
      </c>
      <c r="K27" s="27"/>
      <c r="L27" s="34"/>
      <c r="M27" s="33"/>
      <c r="N27" s="27"/>
      <c r="O27" s="27"/>
      <c r="P27" s="34"/>
      <c r="Q27" s="33"/>
      <c r="R27" s="27"/>
      <c r="S27" s="27"/>
      <c r="T27" s="27"/>
      <c r="U27" s="27"/>
      <c r="V27" s="34"/>
      <c r="W27" s="33"/>
      <c r="X27" s="27"/>
      <c r="Y27" s="27"/>
      <c r="Z27" s="27"/>
      <c r="AA27" s="27"/>
      <c r="AB27" s="33"/>
      <c r="AC27" s="27"/>
      <c r="AD27" s="27"/>
      <c r="AE27" s="27"/>
      <c r="AF27" s="34"/>
      <c r="AG27" s="206"/>
    </row>
    <row r="28" spans="1:33" ht="15.75" thickBot="1" x14ac:dyDescent="0.3">
      <c r="A28" s="59" t="s">
        <v>62</v>
      </c>
      <c r="B28" s="56" t="s">
        <v>63</v>
      </c>
      <c r="C28" s="30" t="s">
        <v>194</v>
      </c>
      <c r="D28" s="30">
        <f t="shared" si="1"/>
        <v>50</v>
      </c>
      <c r="E28" s="33"/>
      <c r="F28" s="27"/>
      <c r="G28" s="27"/>
      <c r="H28" s="34"/>
      <c r="I28" s="33">
        <v>20</v>
      </c>
      <c r="J28" s="27">
        <v>30</v>
      </c>
      <c r="K28" s="27"/>
      <c r="L28" s="34"/>
      <c r="M28" s="33"/>
      <c r="N28" s="27"/>
      <c r="O28" s="27"/>
      <c r="P28" s="34"/>
      <c r="Q28" s="33"/>
      <c r="R28" s="27"/>
      <c r="S28" s="27"/>
      <c r="T28" s="27"/>
      <c r="U28" s="27"/>
      <c r="V28" s="34"/>
      <c r="W28" s="33"/>
      <c r="X28" s="27"/>
      <c r="Y28" s="27"/>
      <c r="Z28" s="27"/>
      <c r="AA28" s="27"/>
      <c r="AB28" s="40"/>
      <c r="AC28" s="41"/>
      <c r="AD28" s="27"/>
      <c r="AE28" s="27"/>
      <c r="AF28" s="34"/>
      <c r="AG28" s="206"/>
    </row>
    <row r="29" spans="1:33" ht="15.75" thickBot="1" x14ac:dyDescent="0.3">
      <c r="A29" s="56" t="s">
        <v>64</v>
      </c>
      <c r="B29" s="56" t="s">
        <v>65</v>
      </c>
      <c r="C29" s="30" t="s">
        <v>191</v>
      </c>
      <c r="D29" s="30">
        <f t="shared" si="1"/>
        <v>20</v>
      </c>
      <c r="E29" s="33"/>
      <c r="F29" s="27"/>
      <c r="G29" s="27"/>
      <c r="H29" s="34"/>
      <c r="I29" s="33"/>
      <c r="J29" s="27"/>
      <c r="K29" s="27">
        <v>20</v>
      </c>
      <c r="L29" s="34"/>
      <c r="M29" s="33"/>
      <c r="N29" s="27"/>
      <c r="O29" s="41"/>
      <c r="P29" s="34"/>
      <c r="Q29" s="33"/>
      <c r="R29" s="27"/>
      <c r="S29" s="27"/>
      <c r="T29" s="27"/>
      <c r="U29" s="27"/>
      <c r="V29" s="34"/>
      <c r="W29" s="33"/>
      <c r="X29" s="27"/>
      <c r="Y29" s="27"/>
      <c r="Z29" s="27"/>
      <c r="AA29" s="27"/>
      <c r="AB29" s="33"/>
      <c r="AC29" s="27"/>
      <c r="AD29" s="41"/>
      <c r="AE29" s="41"/>
      <c r="AF29" s="34"/>
      <c r="AG29" s="206">
        <v>2</v>
      </c>
    </row>
    <row r="30" spans="1:33" ht="15.75" thickBot="1" x14ac:dyDescent="0.3">
      <c r="A30" s="59" t="s">
        <v>66</v>
      </c>
      <c r="B30" s="56" t="s">
        <v>67</v>
      </c>
      <c r="C30" s="30" t="s">
        <v>195</v>
      </c>
      <c r="D30" s="30">
        <f>SUM(E30:AF30)</f>
        <v>50</v>
      </c>
      <c r="E30" s="33"/>
      <c r="F30" s="27"/>
      <c r="G30" s="27"/>
      <c r="H30" s="34"/>
      <c r="I30" s="33"/>
      <c r="J30" s="27"/>
      <c r="K30" s="41"/>
      <c r="L30" s="34"/>
      <c r="M30" s="33">
        <v>20</v>
      </c>
      <c r="N30" s="27"/>
      <c r="O30" s="27">
        <v>30</v>
      </c>
      <c r="P30" s="34"/>
      <c r="Q30" s="33"/>
      <c r="R30" s="27"/>
      <c r="S30" s="27"/>
      <c r="T30" s="27"/>
      <c r="U30" s="27"/>
      <c r="V30" s="34"/>
      <c r="W30" s="33"/>
      <c r="X30" s="27"/>
      <c r="Y30" s="27"/>
      <c r="Z30" s="27"/>
      <c r="AA30" s="27"/>
      <c r="AB30" s="33"/>
      <c r="AC30" s="27"/>
      <c r="AD30" s="27"/>
      <c r="AE30" s="27"/>
      <c r="AF30" s="34"/>
      <c r="AG30" s="206">
        <v>5</v>
      </c>
    </row>
    <row r="31" spans="1:33" ht="15.75" thickBot="1" x14ac:dyDescent="0.3">
      <c r="A31" s="56" t="s">
        <v>68</v>
      </c>
      <c r="B31" s="56" t="s">
        <v>150</v>
      </c>
      <c r="C31" s="30" t="s">
        <v>149</v>
      </c>
      <c r="D31" s="30">
        <f t="shared" si="1"/>
        <v>75</v>
      </c>
      <c r="E31" s="68"/>
      <c r="F31" s="27"/>
      <c r="G31" s="27"/>
      <c r="H31" s="34"/>
      <c r="I31" s="33"/>
      <c r="J31" s="27"/>
      <c r="K31" s="27"/>
      <c r="L31" s="34"/>
      <c r="M31" s="33"/>
      <c r="N31" s="27"/>
      <c r="O31" s="27"/>
      <c r="P31" s="34"/>
      <c r="Q31" s="33"/>
      <c r="R31" s="27"/>
      <c r="S31" s="27"/>
      <c r="T31" s="27"/>
      <c r="U31" s="27">
        <v>30</v>
      </c>
      <c r="V31" s="34"/>
      <c r="W31" s="33"/>
      <c r="X31" s="27"/>
      <c r="Y31" s="27"/>
      <c r="Z31" s="27"/>
      <c r="AA31" s="34">
        <v>30</v>
      </c>
      <c r="AB31" s="33"/>
      <c r="AC31" s="27"/>
      <c r="AD31" s="27"/>
      <c r="AE31" s="27"/>
      <c r="AF31" s="34">
        <v>15</v>
      </c>
      <c r="AG31" s="206">
        <v>10</v>
      </c>
    </row>
    <row r="32" spans="1:33" ht="15.75" thickBot="1" x14ac:dyDescent="0.3">
      <c r="A32" s="69" t="s">
        <v>69</v>
      </c>
      <c r="B32" s="70" t="s">
        <v>70</v>
      </c>
      <c r="C32" s="71" t="s">
        <v>57</v>
      </c>
      <c r="D32" s="48">
        <v>30</v>
      </c>
      <c r="E32" s="72"/>
      <c r="F32" s="73"/>
      <c r="G32" s="73"/>
      <c r="H32" s="74"/>
      <c r="I32" s="75"/>
      <c r="J32" s="73"/>
      <c r="K32" s="73"/>
      <c r="L32" s="76"/>
      <c r="M32" s="77">
        <v>30</v>
      </c>
      <c r="N32" s="73"/>
      <c r="O32" s="73"/>
      <c r="P32" s="76"/>
      <c r="Q32" s="77"/>
      <c r="R32" s="73"/>
      <c r="S32" s="73"/>
      <c r="T32" s="73"/>
      <c r="U32" s="49"/>
      <c r="V32" s="55"/>
      <c r="W32" s="75"/>
      <c r="X32" s="73"/>
      <c r="Y32" s="73"/>
      <c r="Z32" s="74"/>
      <c r="AA32" s="73"/>
      <c r="AB32" s="75"/>
      <c r="AC32" s="73"/>
      <c r="AD32" s="73"/>
      <c r="AE32" s="74"/>
      <c r="AF32" s="76"/>
      <c r="AG32" s="202"/>
    </row>
    <row r="33" spans="1:78" ht="15.75" thickBot="1" x14ac:dyDescent="0.3">
      <c r="A33" s="78"/>
      <c r="B33" s="79" t="s">
        <v>71</v>
      </c>
      <c r="C33" s="11">
        <v>23</v>
      </c>
      <c r="D33" s="10">
        <f>SUM(D35:D41)</f>
        <v>295</v>
      </c>
      <c r="E33" s="77"/>
      <c r="F33" s="73"/>
      <c r="G33" s="73"/>
      <c r="H33" s="74"/>
      <c r="I33" s="75"/>
      <c r="J33" s="73"/>
      <c r="K33" s="73"/>
      <c r="L33" s="76"/>
      <c r="M33" s="80"/>
      <c r="N33" s="73"/>
      <c r="O33" s="73"/>
      <c r="P33" s="15"/>
      <c r="Q33" s="77"/>
      <c r="R33" s="73"/>
      <c r="S33" s="73"/>
      <c r="T33" s="73"/>
      <c r="U33" s="13"/>
      <c r="V33" s="15"/>
      <c r="W33" s="12"/>
      <c r="X33" s="73"/>
      <c r="Y33" s="73"/>
      <c r="Z33" s="74"/>
      <c r="AA33" s="73"/>
      <c r="AB33" s="75"/>
      <c r="AC33" s="73"/>
      <c r="AD33" s="73"/>
      <c r="AE33" s="74"/>
      <c r="AF33" s="76"/>
      <c r="AG33" s="202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</row>
    <row r="34" spans="1:78" ht="15.75" thickBot="1" x14ac:dyDescent="0.3">
      <c r="A34" s="81"/>
      <c r="B34" s="240" t="s">
        <v>177</v>
      </c>
      <c r="C34" s="241"/>
      <c r="D34" s="242"/>
      <c r="E34" s="12"/>
      <c r="F34" s="13"/>
      <c r="G34" s="13"/>
      <c r="H34" s="15"/>
      <c r="I34" s="12"/>
      <c r="J34" s="13"/>
      <c r="K34" s="13"/>
      <c r="L34" s="15"/>
      <c r="M34" s="1"/>
      <c r="N34" s="13"/>
      <c r="O34" s="13"/>
      <c r="P34" s="15"/>
      <c r="Q34" s="12"/>
      <c r="R34" s="13"/>
      <c r="S34" s="13"/>
      <c r="T34" s="13"/>
      <c r="U34" s="13"/>
      <c r="V34" s="15"/>
      <c r="W34" s="12"/>
      <c r="X34" s="13"/>
      <c r="Y34" s="13"/>
      <c r="Z34" s="14"/>
      <c r="AA34" s="13"/>
      <c r="AB34" s="12"/>
      <c r="AC34" s="13"/>
      <c r="AD34" s="13"/>
      <c r="AE34" s="14"/>
      <c r="AF34" s="15"/>
      <c r="AG34" s="202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</row>
    <row r="35" spans="1:78" s="215" customFormat="1" ht="15.75" thickBot="1" x14ac:dyDescent="0.3">
      <c r="A35" s="207" t="s">
        <v>72</v>
      </c>
      <c r="B35" s="208" t="s">
        <v>182</v>
      </c>
      <c r="C35" s="209" t="s">
        <v>191</v>
      </c>
      <c r="D35" s="209">
        <f>SUM(E35:AF35)</f>
        <v>30</v>
      </c>
      <c r="E35" s="210"/>
      <c r="F35" s="211"/>
      <c r="G35" s="211"/>
      <c r="H35" s="212"/>
      <c r="I35" s="210"/>
      <c r="J35" s="211"/>
      <c r="K35" s="211"/>
      <c r="L35" s="212"/>
      <c r="M35" s="210">
        <v>30</v>
      </c>
      <c r="N35" s="211"/>
      <c r="O35" s="211"/>
      <c r="P35" s="212"/>
      <c r="Q35" s="210"/>
      <c r="R35" s="211"/>
      <c r="S35" s="211"/>
      <c r="T35" s="211"/>
      <c r="U35" s="211"/>
      <c r="V35" s="212"/>
      <c r="W35" s="210"/>
      <c r="X35" s="211"/>
      <c r="Y35" s="211"/>
      <c r="Z35" s="213"/>
      <c r="AA35" s="211"/>
      <c r="AB35" s="210"/>
      <c r="AC35" s="211"/>
      <c r="AD35" s="211"/>
      <c r="AE35" s="213"/>
      <c r="AF35" s="212"/>
      <c r="AG35" s="214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</row>
    <row r="36" spans="1:78" s="215" customFormat="1" ht="15.75" thickBot="1" x14ac:dyDescent="0.3">
      <c r="A36" s="216" t="s">
        <v>73</v>
      </c>
      <c r="B36" s="216" t="s">
        <v>174</v>
      </c>
      <c r="C36" s="217" t="s">
        <v>196</v>
      </c>
      <c r="D36" s="217">
        <f t="shared" ref="D36:D41" si="2">SUM(E36:AF36)</f>
        <v>45</v>
      </c>
      <c r="E36" s="218"/>
      <c r="F36" s="219"/>
      <c r="G36" s="219"/>
      <c r="H36" s="220"/>
      <c r="I36" s="218"/>
      <c r="J36" s="219"/>
      <c r="K36" s="219"/>
      <c r="L36" s="220"/>
      <c r="M36" s="218"/>
      <c r="N36" s="219"/>
      <c r="O36" s="219"/>
      <c r="P36" s="220"/>
      <c r="Q36" s="218">
        <v>15</v>
      </c>
      <c r="R36" s="219">
        <v>30</v>
      </c>
      <c r="S36" s="219"/>
      <c r="T36" s="219"/>
      <c r="U36" s="219"/>
      <c r="V36" s="220"/>
      <c r="W36" s="218"/>
      <c r="X36" s="219"/>
      <c r="Y36" s="219"/>
      <c r="Z36" s="221"/>
      <c r="AA36" s="219"/>
      <c r="AB36" s="218"/>
      <c r="AC36" s="219"/>
      <c r="AD36" s="219"/>
      <c r="AE36" s="221"/>
      <c r="AF36" s="220"/>
      <c r="AG36" s="214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</row>
    <row r="37" spans="1:78" s="215" customFormat="1" ht="15.75" thickBot="1" x14ac:dyDescent="0.3">
      <c r="A37" s="216" t="s">
        <v>74</v>
      </c>
      <c r="B37" s="229" t="s">
        <v>175</v>
      </c>
      <c r="C37" s="217" t="s">
        <v>196</v>
      </c>
      <c r="D37" s="217">
        <f t="shared" si="2"/>
        <v>45</v>
      </c>
      <c r="E37" s="218"/>
      <c r="F37" s="219"/>
      <c r="G37" s="219"/>
      <c r="H37" s="220"/>
      <c r="I37" s="218"/>
      <c r="J37" s="219"/>
      <c r="K37" s="219"/>
      <c r="L37" s="220"/>
      <c r="M37" s="218"/>
      <c r="N37" s="219"/>
      <c r="O37" s="219"/>
      <c r="P37" s="220"/>
      <c r="Q37" s="218"/>
      <c r="R37" s="219"/>
      <c r="S37" s="219">
        <v>15</v>
      </c>
      <c r="T37" s="219">
        <v>30</v>
      </c>
      <c r="U37" s="219"/>
      <c r="V37" s="220"/>
      <c r="W37" s="218"/>
      <c r="X37" s="219"/>
      <c r="Y37" s="219"/>
      <c r="Z37" s="221"/>
      <c r="AA37" s="219"/>
      <c r="AB37" s="218"/>
      <c r="AC37" s="219"/>
      <c r="AD37" s="219"/>
      <c r="AE37" s="221"/>
      <c r="AF37" s="220"/>
      <c r="AG37" s="214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</row>
    <row r="38" spans="1:78" s="215" customFormat="1" ht="15.75" thickBot="1" x14ac:dyDescent="0.3">
      <c r="A38" s="216" t="s">
        <v>75</v>
      </c>
      <c r="B38" s="216" t="s">
        <v>176</v>
      </c>
      <c r="C38" s="217" t="s">
        <v>194</v>
      </c>
      <c r="D38" s="217">
        <f t="shared" si="2"/>
        <v>50</v>
      </c>
      <c r="E38" s="218"/>
      <c r="F38" s="219"/>
      <c r="G38" s="219"/>
      <c r="H38" s="220"/>
      <c r="I38" s="218"/>
      <c r="J38" s="219"/>
      <c r="K38" s="219"/>
      <c r="L38" s="220"/>
      <c r="M38" s="218"/>
      <c r="N38" s="219"/>
      <c r="O38" s="219"/>
      <c r="P38" s="220"/>
      <c r="Q38" s="218"/>
      <c r="R38" s="219"/>
      <c r="S38" s="219"/>
      <c r="T38" s="219"/>
      <c r="U38" s="219"/>
      <c r="V38" s="220"/>
      <c r="W38" s="218">
        <v>20</v>
      </c>
      <c r="X38" s="219">
        <v>30</v>
      </c>
      <c r="Y38" s="219"/>
      <c r="Z38" s="221"/>
      <c r="AA38" s="219"/>
      <c r="AB38" s="218"/>
      <c r="AC38" s="219"/>
      <c r="AD38" s="219"/>
      <c r="AE38" s="219"/>
      <c r="AF38" s="220"/>
      <c r="AG38" s="214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</row>
    <row r="39" spans="1:78" s="215" customFormat="1" ht="15.75" thickBot="1" x14ac:dyDescent="0.3">
      <c r="A39" s="216" t="s">
        <v>76</v>
      </c>
      <c r="B39" s="216" t="s">
        <v>179</v>
      </c>
      <c r="C39" s="217" t="s">
        <v>194</v>
      </c>
      <c r="D39" s="217">
        <f t="shared" si="2"/>
        <v>45</v>
      </c>
      <c r="E39" s="218"/>
      <c r="F39" s="219"/>
      <c r="G39" s="219"/>
      <c r="H39" s="220"/>
      <c r="I39" s="218"/>
      <c r="J39" s="219"/>
      <c r="K39" s="219"/>
      <c r="L39" s="220"/>
      <c r="M39" s="218"/>
      <c r="N39" s="219"/>
      <c r="O39" s="219"/>
      <c r="P39" s="220"/>
      <c r="Q39" s="218"/>
      <c r="R39" s="219"/>
      <c r="S39" s="219"/>
      <c r="T39" s="219"/>
      <c r="U39" s="219"/>
      <c r="V39" s="220"/>
      <c r="W39" s="218"/>
      <c r="X39" s="219"/>
      <c r="Y39" s="219">
        <v>15</v>
      </c>
      <c r="Z39" s="219">
        <v>30</v>
      </c>
      <c r="AA39" s="219"/>
      <c r="AB39" s="218"/>
      <c r="AC39" s="219"/>
      <c r="AD39" s="219"/>
      <c r="AE39" s="219"/>
      <c r="AF39" s="220"/>
      <c r="AG39" s="214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</row>
    <row r="40" spans="1:78" s="215" customFormat="1" ht="15.75" thickBot="1" x14ac:dyDescent="0.3">
      <c r="A40" s="216" t="s">
        <v>77</v>
      </c>
      <c r="B40" s="216" t="s">
        <v>178</v>
      </c>
      <c r="C40" s="217" t="s">
        <v>196</v>
      </c>
      <c r="D40" s="217">
        <f t="shared" si="2"/>
        <v>30</v>
      </c>
      <c r="E40" s="222"/>
      <c r="F40" s="223"/>
      <c r="G40" s="223"/>
      <c r="H40" s="224"/>
      <c r="I40" s="222"/>
      <c r="J40" s="223"/>
      <c r="K40" s="223"/>
      <c r="L40" s="224"/>
      <c r="M40" s="222"/>
      <c r="N40" s="223"/>
      <c r="O40" s="223"/>
      <c r="P40" s="224"/>
      <c r="Q40" s="222"/>
      <c r="R40" s="223"/>
      <c r="S40" s="223"/>
      <c r="T40" s="223"/>
      <c r="U40" s="219"/>
      <c r="V40" s="220"/>
      <c r="W40" s="222"/>
      <c r="X40" s="223"/>
      <c r="Y40" s="223"/>
      <c r="Z40" s="225"/>
      <c r="AA40" s="223"/>
      <c r="AB40" s="222"/>
      <c r="AC40" s="223"/>
      <c r="AD40" s="219">
        <v>15</v>
      </c>
      <c r="AE40" s="219">
        <v>15</v>
      </c>
      <c r="AF40" s="224"/>
      <c r="AG40" s="214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</row>
    <row r="41" spans="1:78" s="215" customFormat="1" ht="15.75" thickBot="1" x14ac:dyDescent="0.3">
      <c r="A41" s="226" t="s">
        <v>78</v>
      </c>
      <c r="B41" s="216" t="s">
        <v>79</v>
      </c>
      <c r="C41" s="217" t="s">
        <v>194</v>
      </c>
      <c r="D41" s="227">
        <f t="shared" si="2"/>
        <v>50</v>
      </c>
      <c r="E41" s="222"/>
      <c r="F41" s="223"/>
      <c r="G41" s="223"/>
      <c r="H41" s="224"/>
      <c r="I41" s="222"/>
      <c r="J41" s="223"/>
      <c r="K41" s="223"/>
      <c r="L41" s="224"/>
      <c r="M41" s="222"/>
      <c r="N41" s="223"/>
      <c r="O41" s="223"/>
      <c r="P41" s="224"/>
      <c r="Q41" s="222"/>
      <c r="R41" s="223"/>
      <c r="S41" s="223"/>
      <c r="T41" s="223"/>
      <c r="U41" s="223"/>
      <c r="V41" s="224"/>
      <c r="W41" s="222"/>
      <c r="X41" s="223"/>
      <c r="Y41" s="223"/>
      <c r="Z41" s="225"/>
      <c r="AA41" s="228"/>
      <c r="AB41" s="222"/>
      <c r="AC41" s="223"/>
      <c r="AD41" s="223">
        <v>20</v>
      </c>
      <c r="AE41" s="225">
        <v>30</v>
      </c>
      <c r="AF41" s="224"/>
      <c r="AG41" s="214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</row>
    <row r="42" spans="1:78" ht="15.75" thickBot="1" x14ac:dyDescent="0.3">
      <c r="A42" s="78"/>
      <c r="B42" s="243" t="s">
        <v>128</v>
      </c>
      <c r="C42" s="244"/>
      <c r="D42" s="245"/>
      <c r="E42" s="12"/>
      <c r="F42" s="13"/>
      <c r="G42" s="13"/>
      <c r="H42" s="14"/>
      <c r="I42" s="12"/>
      <c r="J42" s="13"/>
      <c r="K42" s="13"/>
      <c r="L42" s="15"/>
      <c r="M42" s="86"/>
      <c r="N42" s="13"/>
      <c r="O42" s="13"/>
      <c r="P42" s="15"/>
      <c r="Q42" s="16"/>
      <c r="R42" s="13"/>
      <c r="S42" s="13"/>
      <c r="T42" s="13"/>
      <c r="U42" s="13"/>
      <c r="V42" s="15"/>
      <c r="W42" s="12"/>
      <c r="X42" s="13"/>
      <c r="Y42" s="13"/>
      <c r="Z42" s="14"/>
      <c r="AA42" s="13"/>
      <c r="AB42" s="12"/>
      <c r="AC42" s="13"/>
      <c r="AD42" s="13"/>
      <c r="AE42" s="14"/>
      <c r="AF42" s="15"/>
      <c r="AG42" s="202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</row>
    <row r="43" spans="1:78" ht="15.75" thickBot="1" x14ac:dyDescent="0.3">
      <c r="A43" s="149" t="s">
        <v>80</v>
      </c>
      <c r="B43" s="137" t="s">
        <v>129</v>
      </c>
      <c r="C43" s="128" t="s">
        <v>191</v>
      </c>
      <c r="D43" s="19">
        <f>SUM(E43:AF43)</f>
        <v>30</v>
      </c>
      <c r="E43" s="24"/>
      <c r="F43" s="25"/>
      <c r="G43" s="25"/>
      <c r="H43" s="26"/>
      <c r="I43" s="24"/>
      <c r="J43" s="25"/>
      <c r="K43" s="25"/>
      <c r="L43" s="26"/>
      <c r="M43" s="87">
        <v>30</v>
      </c>
      <c r="N43" s="25"/>
      <c r="O43" s="25"/>
      <c r="P43" s="26"/>
      <c r="Q43" s="24"/>
      <c r="R43" s="25"/>
      <c r="S43" s="25"/>
      <c r="T43" s="25"/>
      <c r="U43" s="21"/>
      <c r="V43" s="28"/>
      <c r="W43" s="24"/>
      <c r="X43" s="25"/>
      <c r="Y43" s="25"/>
      <c r="Z43" s="88"/>
      <c r="AA43" s="25"/>
      <c r="AB43" s="24"/>
      <c r="AC43" s="25"/>
      <c r="AD43" s="25"/>
      <c r="AE43" s="88"/>
      <c r="AF43" s="26"/>
      <c r="AG43" s="204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</row>
    <row r="44" spans="1:78" ht="15.75" thickBot="1" x14ac:dyDescent="0.3">
      <c r="A44" s="59" t="s">
        <v>81</v>
      </c>
      <c r="B44" s="138" t="s">
        <v>130</v>
      </c>
      <c r="C44" s="30" t="s">
        <v>196</v>
      </c>
      <c r="D44" s="30">
        <f t="shared" ref="D44:D49" si="3">SUM(E44:AF44)</f>
        <v>45</v>
      </c>
      <c r="E44" s="33"/>
      <c r="F44" s="27"/>
      <c r="G44" s="27"/>
      <c r="H44" s="34"/>
      <c r="I44" s="33"/>
      <c r="J44" s="27"/>
      <c r="K44" s="27"/>
      <c r="L44" s="34"/>
      <c r="M44" s="40"/>
      <c r="N44" s="27"/>
      <c r="O44" s="27"/>
      <c r="P44" s="34"/>
      <c r="Q44" s="33">
        <v>15</v>
      </c>
      <c r="R44" s="27">
        <v>30</v>
      </c>
      <c r="S44" s="27"/>
      <c r="T44" s="27"/>
      <c r="U44" s="27"/>
      <c r="V44" s="34"/>
      <c r="W44" s="33"/>
      <c r="X44" s="27"/>
      <c r="Y44" s="27"/>
      <c r="Z44" s="32"/>
      <c r="AA44" s="27"/>
      <c r="AB44" s="33"/>
      <c r="AC44" s="27"/>
      <c r="AD44" s="27"/>
      <c r="AE44" s="32"/>
      <c r="AF44" s="34"/>
      <c r="AG44" s="202"/>
    </row>
    <row r="45" spans="1:78" ht="15.75" thickBot="1" x14ac:dyDescent="0.3">
      <c r="A45" s="59" t="s">
        <v>82</v>
      </c>
      <c r="B45" s="138" t="s">
        <v>83</v>
      </c>
      <c r="C45" s="30" t="s">
        <v>196</v>
      </c>
      <c r="D45" s="30">
        <f t="shared" si="3"/>
        <v>45</v>
      </c>
      <c r="E45" s="33"/>
      <c r="F45" s="27"/>
      <c r="G45" s="27"/>
      <c r="H45" s="34"/>
      <c r="I45" s="33"/>
      <c r="J45" s="27"/>
      <c r="K45" s="27"/>
      <c r="L45" s="34"/>
      <c r="M45" s="40"/>
      <c r="N45" s="27"/>
      <c r="O45" s="27"/>
      <c r="P45" s="34"/>
      <c r="Q45" s="33"/>
      <c r="R45" s="27"/>
      <c r="S45" s="27">
        <v>15</v>
      </c>
      <c r="T45" s="27">
        <v>30</v>
      </c>
      <c r="U45" s="27"/>
      <c r="V45" s="34"/>
      <c r="W45" s="33"/>
      <c r="X45" s="27"/>
      <c r="Y45" s="27"/>
      <c r="Z45" s="32"/>
      <c r="AA45" s="27"/>
      <c r="AB45" s="33"/>
      <c r="AC45" s="27"/>
      <c r="AD45" s="27"/>
      <c r="AE45" s="32"/>
      <c r="AF45" s="34"/>
      <c r="AG45" s="202"/>
    </row>
    <row r="46" spans="1:78" ht="15.75" thickBot="1" x14ac:dyDescent="0.3">
      <c r="A46" s="150" t="s">
        <v>108</v>
      </c>
      <c r="B46" s="139" t="s">
        <v>109</v>
      </c>
      <c r="C46" s="30" t="s">
        <v>194</v>
      </c>
      <c r="D46" s="30">
        <f t="shared" si="3"/>
        <v>50</v>
      </c>
      <c r="E46" s="33"/>
      <c r="F46" s="27"/>
      <c r="G46" s="27"/>
      <c r="H46" s="34"/>
      <c r="I46" s="33"/>
      <c r="J46" s="27"/>
      <c r="K46" s="27"/>
      <c r="L46" s="34"/>
      <c r="M46" s="40"/>
      <c r="N46" s="27"/>
      <c r="O46" s="27"/>
      <c r="P46" s="34"/>
      <c r="Q46" s="33"/>
      <c r="R46" s="27"/>
      <c r="S46" s="27"/>
      <c r="T46" s="32"/>
      <c r="U46" s="27"/>
      <c r="V46" s="34"/>
      <c r="W46" s="33">
        <v>20</v>
      </c>
      <c r="X46" s="27"/>
      <c r="Y46" s="41">
        <v>30</v>
      </c>
      <c r="Z46" s="41"/>
      <c r="AA46" s="27"/>
      <c r="AB46" s="33"/>
      <c r="AC46" s="27"/>
      <c r="AD46" s="41"/>
      <c r="AE46" s="41"/>
      <c r="AF46" s="34"/>
      <c r="AG46" s="202"/>
    </row>
    <row r="47" spans="1:78" ht="15.75" thickBot="1" x14ac:dyDescent="0.3">
      <c r="A47" s="59" t="s">
        <v>84</v>
      </c>
      <c r="B47" s="140" t="s">
        <v>131</v>
      </c>
      <c r="C47" s="30" t="s">
        <v>194</v>
      </c>
      <c r="D47" s="30">
        <f t="shared" si="3"/>
        <v>45</v>
      </c>
      <c r="E47" s="33"/>
      <c r="F47" s="27"/>
      <c r="G47" s="27"/>
      <c r="H47" s="34"/>
      <c r="I47" s="33"/>
      <c r="J47" s="27"/>
      <c r="K47" s="27"/>
      <c r="L47" s="34"/>
      <c r="M47" s="40"/>
      <c r="N47" s="27"/>
      <c r="O47" s="27"/>
      <c r="P47" s="34"/>
      <c r="Q47" s="33"/>
      <c r="R47" s="27"/>
      <c r="S47" s="27"/>
      <c r="T47" s="27"/>
      <c r="U47" s="27"/>
      <c r="V47" s="34"/>
      <c r="W47" s="33"/>
      <c r="X47" s="27"/>
      <c r="Y47" s="27">
        <v>15</v>
      </c>
      <c r="Z47" s="32">
        <v>30</v>
      </c>
      <c r="AA47" s="27"/>
      <c r="AB47" s="33"/>
      <c r="AC47" s="27"/>
      <c r="AD47" s="41"/>
      <c r="AE47" s="41"/>
      <c r="AF47" s="34"/>
      <c r="AG47" s="202"/>
    </row>
    <row r="48" spans="1:78" ht="15.75" thickBot="1" x14ac:dyDescent="0.3">
      <c r="A48" s="59" t="s">
        <v>85</v>
      </c>
      <c r="B48" s="56" t="s">
        <v>86</v>
      </c>
      <c r="C48" s="30" t="s">
        <v>196</v>
      </c>
      <c r="D48" s="30">
        <f t="shared" si="3"/>
        <v>30</v>
      </c>
      <c r="E48" s="33"/>
      <c r="F48" s="27"/>
      <c r="G48" s="27"/>
      <c r="H48" s="34"/>
      <c r="I48" s="33"/>
      <c r="J48" s="27"/>
      <c r="K48" s="27"/>
      <c r="L48" s="34"/>
      <c r="M48" s="40"/>
      <c r="N48" s="27"/>
      <c r="O48" s="27"/>
      <c r="P48" s="34"/>
      <c r="Q48" s="33"/>
      <c r="R48" s="27"/>
      <c r="S48" s="27"/>
      <c r="T48" s="27"/>
      <c r="U48" s="27"/>
      <c r="V48" s="34"/>
      <c r="W48" s="33"/>
      <c r="X48" s="27"/>
      <c r="Y48" s="27"/>
      <c r="Z48" s="32"/>
      <c r="AA48" s="27"/>
      <c r="AB48" s="33"/>
      <c r="AC48" s="27"/>
      <c r="AD48" s="27">
        <v>15</v>
      </c>
      <c r="AE48" s="32">
        <v>15</v>
      </c>
      <c r="AF48" s="34"/>
      <c r="AG48" s="202"/>
      <c r="AJ48" s="135"/>
      <c r="AK48" s="135"/>
      <c r="AL48" s="135"/>
    </row>
    <row r="49" spans="1:38" ht="15.75" thickBot="1" x14ac:dyDescent="0.3">
      <c r="A49" s="67" t="s">
        <v>87</v>
      </c>
      <c r="B49" s="138" t="s">
        <v>132</v>
      </c>
      <c r="C49" s="154" t="s">
        <v>194</v>
      </c>
      <c r="D49" s="154">
        <f t="shared" si="3"/>
        <v>50</v>
      </c>
      <c r="E49" s="155"/>
      <c r="F49" s="156"/>
      <c r="G49" s="156"/>
      <c r="H49" s="157"/>
      <c r="I49" s="155"/>
      <c r="J49" s="156"/>
      <c r="K49" s="37"/>
      <c r="L49" s="42"/>
      <c r="M49" s="85"/>
      <c r="N49" s="37"/>
      <c r="O49" s="37"/>
      <c r="P49" s="42"/>
      <c r="Q49" s="39"/>
      <c r="R49" s="37"/>
      <c r="S49" s="37"/>
      <c r="T49" s="37"/>
      <c r="U49" s="37"/>
      <c r="V49" s="42"/>
      <c r="W49" s="39"/>
      <c r="X49" s="37"/>
      <c r="Y49" s="37"/>
      <c r="Z49" s="38"/>
      <c r="AA49" s="37"/>
      <c r="AB49" s="39"/>
      <c r="AC49" s="37"/>
      <c r="AD49" s="156">
        <v>20</v>
      </c>
      <c r="AE49" s="158">
        <v>30</v>
      </c>
      <c r="AF49" s="157"/>
      <c r="AG49" s="202"/>
      <c r="AJ49" s="135"/>
      <c r="AK49" s="136"/>
      <c r="AL49" s="135"/>
    </row>
    <row r="50" spans="1:38" ht="15.75" thickBot="1" x14ac:dyDescent="0.3">
      <c r="A50" s="168"/>
      <c r="B50" s="169" t="s">
        <v>136</v>
      </c>
      <c r="C50" s="170"/>
      <c r="D50" s="170"/>
      <c r="E50" s="171"/>
      <c r="F50" s="172"/>
      <c r="G50" s="172"/>
      <c r="H50" s="173"/>
      <c r="I50" s="174"/>
      <c r="J50" s="172"/>
      <c r="K50" s="52"/>
      <c r="L50" s="53"/>
      <c r="M50" s="188"/>
      <c r="N50" s="52"/>
      <c r="O50" s="52"/>
      <c r="P50" s="189"/>
      <c r="Q50" s="51"/>
      <c r="R50" s="52"/>
      <c r="S50" s="52"/>
      <c r="T50" s="52"/>
      <c r="U50" s="52"/>
      <c r="V50" s="53"/>
      <c r="W50" s="51"/>
      <c r="X50" s="52"/>
      <c r="Y50" s="52"/>
      <c r="Z50" s="189"/>
      <c r="AA50" s="189"/>
      <c r="AB50" s="51"/>
      <c r="AC50" s="52"/>
      <c r="AD50" s="172"/>
      <c r="AE50" s="173"/>
      <c r="AF50" s="175"/>
      <c r="AG50" s="202"/>
      <c r="AJ50" s="135"/>
      <c r="AK50" s="136"/>
      <c r="AL50" s="135"/>
    </row>
    <row r="51" spans="1:38" ht="15.75" thickBot="1" x14ac:dyDescent="0.3">
      <c r="A51" s="176" t="s">
        <v>144</v>
      </c>
      <c r="B51" s="139" t="s">
        <v>137</v>
      </c>
      <c r="C51" s="177" t="s">
        <v>191</v>
      </c>
      <c r="D51" s="177">
        <v>30</v>
      </c>
      <c r="E51" s="178"/>
      <c r="F51" s="179"/>
      <c r="G51" s="179"/>
      <c r="H51" s="180"/>
      <c r="I51" s="181"/>
      <c r="J51" s="179"/>
      <c r="K51" s="27"/>
      <c r="L51" s="34"/>
      <c r="M51" s="131">
        <v>30</v>
      </c>
      <c r="N51" s="27"/>
      <c r="O51" s="27"/>
      <c r="P51" s="32"/>
      <c r="Q51" s="33"/>
      <c r="R51" s="27"/>
      <c r="S51" s="27"/>
      <c r="T51" s="27"/>
      <c r="U51" s="27"/>
      <c r="V51" s="34"/>
      <c r="W51" s="33"/>
      <c r="X51" s="27"/>
      <c r="Y51" s="27"/>
      <c r="Z51" s="32"/>
      <c r="AA51" s="32"/>
      <c r="AB51" s="33"/>
      <c r="AC51" s="27"/>
      <c r="AD51" s="179"/>
      <c r="AE51" s="180"/>
      <c r="AF51" s="182"/>
      <c r="AG51" s="202"/>
      <c r="AJ51" s="135"/>
      <c r="AK51" s="136"/>
      <c r="AL51" s="135"/>
    </row>
    <row r="52" spans="1:38" ht="15.75" thickBot="1" x14ac:dyDescent="0.3">
      <c r="A52" s="176" t="s">
        <v>145</v>
      </c>
      <c r="B52" s="139" t="s">
        <v>138</v>
      </c>
      <c r="C52" s="177" t="s">
        <v>196</v>
      </c>
      <c r="D52" s="177">
        <v>45</v>
      </c>
      <c r="E52" s="178"/>
      <c r="F52" s="179"/>
      <c r="G52" s="179"/>
      <c r="H52" s="180"/>
      <c r="I52" s="181"/>
      <c r="J52" s="179"/>
      <c r="K52" s="27"/>
      <c r="L52" s="34"/>
      <c r="M52" s="131"/>
      <c r="N52" s="27"/>
      <c r="O52" s="27"/>
      <c r="P52" s="32"/>
      <c r="Q52" s="33">
        <v>15</v>
      </c>
      <c r="R52" s="27">
        <v>30</v>
      </c>
      <c r="S52" s="27"/>
      <c r="T52" s="27"/>
      <c r="U52" s="27"/>
      <c r="V52" s="34"/>
      <c r="W52" s="33"/>
      <c r="X52" s="27"/>
      <c r="Y52" s="27"/>
      <c r="Z52" s="32"/>
      <c r="AA52" s="32"/>
      <c r="AB52" s="33"/>
      <c r="AC52" s="27"/>
      <c r="AD52" s="179"/>
      <c r="AE52" s="180"/>
      <c r="AF52" s="182"/>
      <c r="AG52" s="202"/>
      <c r="AJ52" s="135"/>
      <c r="AK52" s="136"/>
      <c r="AL52" s="135"/>
    </row>
    <row r="53" spans="1:38" ht="15.75" thickBot="1" x14ac:dyDescent="0.3">
      <c r="A53" s="176" t="s">
        <v>146</v>
      </c>
      <c r="B53" s="140" t="s">
        <v>139</v>
      </c>
      <c r="C53" s="164" t="s">
        <v>196</v>
      </c>
      <c r="D53" s="164">
        <v>45</v>
      </c>
      <c r="E53" s="159"/>
      <c r="F53" s="160"/>
      <c r="G53" s="160"/>
      <c r="H53" s="161"/>
      <c r="I53" s="162"/>
      <c r="J53" s="160"/>
      <c r="K53" s="49"/>
      <c r="L53" s="55"/>
      <c r="M53" s="4"/>
      <c r="N53" s="49"/>
      <c r="O53" s="49"/>
      <c r="P53" s="50"/>
      <c r="Q53" s="54"/>
      <c r="R53" s="49"/>
      <c r="S53" s="49">
        <v>15</v>
      </c>
      <c r="T53" s="49">
        <v>30</v>
      </c>
      <c r="U53" s="49"/>
      <c r="V53" s="55"/>
      <c r="W53" s="54"/>
      <c r="X53" s="49"/>
      <c r="Y53" s="49"/>
      <c r="Z53" s="50"/>
      <c r="AA53" s="50"/>
      <c r="AB53" s="54"/>
      <c r="AC53" s="49"/>
      <c r="AD53" s="160"/>
      <c r="AE53" s="161"/>
      <c r="AF53" s="163"/>
      <c r="AG53" s="202"/>
      <c r="AJ53" s="135"/>
      <c r="AK53" s="136"/>
      <c r="AL53" s="135"/>
    </row>
    <row r="54" spans="1:38" ht="15.75" thickBot="1" x14ac:dyDescent="0.3">
      <c r="A54" s="176" t="s">
        <v>147</v>
      </c>
      <c r="B54" s="139" t="s">
        <v>140</v>
      </c>
      <c r="C54" s="177" t="s">
        <v>194</v>
      </c>
      <c r="D54" s="177">
        <v>50</v>
      </c>
      <c r="E54" s="178"/>
      <c r="F54" s="179"/>
      <c r="G54" s="179"/>
      <c r="H54" s="180"/>
      <c r="I54" s="181"/>
      <c r="J54" s="179"/>
      <c r="K54" s="27"/>
      <c r="L54" s="34"/>
      <c r="M54" s="131"/>
      <c r="N54" s="27"/>
      <c r="O54" s="27"/>
      <c r="P54" s="32"/>
      <c r="Q54" s="33"/>
      <c r="R54" s="27"/>
      <c r="S54" s="27"/>
      <c r="T54" s="27"/>
      <c r="U54" s="27"/>
      <c r="V54" s="34"/>
      <c r="W54" s="33">
        <v>20</v>
      </c>
      <c r="X54" s="27"/>
      <c r="Y54" s="27">
        <v>30</v>
      </c>
      <c r="Z54" s="32"/>
      <c r="AA54" s="32"/>
      <c r="AB54" s="33"/>
      <c r="AC54" s="27"/>
      <c r="AD54" s="179"/>
      <c r="AE54" s="180"/>
      <c r="AF54" s="182"/>
      <c r="AG54" s="202"/>
      <c r="AJ54" s="135"/>
      <c r="AK54" s="136"/>
      <c r="AL54" s="135"/>
    </row>
    <row r="55" spans="1:38" ht="15.75" thickBot="1" x14ac:dyDescent="0.3">
      <c r="A55" s="176" t="s">
        <v>148</v>
      </c>
      <c r="B55" s="139" t="s">
        <v>141</v>
      </c>
      <c r="C55" s="177" t="s">
        <v>194</v>
      </c>
      <c r="D55" s="177">
        <v>45</v>
      </c>
      <c r="E55" s="178"/>
      <c r="F55" s="179"/>
      <c r="G55" s="179"/>
      <c r="H55" s="180"/>
      <c r="I55" s="181"/>
      <c r="J55" s="179"/>
      <c r="K55" s="27"/>
      <c r="L55" s="34"/>
      <c r="M55" s="131"/>
      <c r="N55" s="27"/>
      <c r="O55" s="27"/>
      <c r="P55" s="32"/>
      <c r="Q55" s="33"/>
      <c r="R55" s="27"/>
      <c r="S55" s="27"/>
      <c r="T55" s="27"/>
      <c r="U55" s="27"/>
      <c r="V55" s="34"/>
      <c r="W55" s="33"/>
      <c r="X55" s="27"/>
      <c r="Y55" s="27">
        <v>15</v>
      </c>
      <c r="Z55" s="32">
        <v>30</v>
      </c>
      <c r="AA55" s="32"/>
      <c r="AB55" s="33"/>
      <c r="AC55" s="27"/>
      <c r="AD55" s="179"/>
      <c r="AE55" s="180"/>
      <c r="AF55" s="182"/>
      <c r="AG55" s="202"/>
      <c r="AJ55" s="135"/>
      <c r="AK55" s="136"/>
      <c r="AL55" s="135"/>
    </row>
    <row r="56" spans="1:38" ht="15.75" thickBot="1" x14ac:dyDescent="0.3">
      <c r="A56" s="176" t="s">
        <v>152</v>
      </c>
      <c r="B56" s="140" t="s">
        <v>142</v>
      </c>
      <c r="C56" s="164" t="s">
        <v>196</v>
      </c>
      <c r="D56" s="164">
        <v>30</v>
      </c>
      <c r="E56" s="159"/>
      <c r="F56" s="160"/>
      <c r="G56" s="160"/>
      <c r="H56" s="161"/>
      <c r="I56" s="162"/>
      <c r="J56" s="160"/>
      <c r="K56" s="49"/>
      <c r="L56" s="55"/>
      <c r="M56" s="4"/>
      <c r="N56" s="49"/>
      <c r="O56" s="49"/>
      <c r="P56" s="50"/>
      <c r="Q56" s="54"/>
      <c r="R56" s="49"/>
      <c r="S56" s="49"/>
      <c r="T56" s="49"/>
      <c r="U56" s="49"/>
      <c r="V56" s="55"/>
      <c r="W56" s="54"/>
      <c r="X56" s="49"/>
      <c r="Y56" s="49"/>
      <c r="Z56" s="50"/>
      <c r="AA56" s="50"/>
      <c r="AB56" s="54"/>
      <c r="AC56" s="49"/>
      <c r="AD56" s="160">
        <v>15</v>
      </c>
      <c r="AE56" s="161">
        <v>15</v>
      </c>
      <c r="AF56" s="163"/>
      <c r="AG56" s="202"/>
      <c r="AH56" s="183"/>
      <c r="AJ56" s="135"/>
      <c r="AK56" s="136"/>
      <c r="AL56" s="135"/>
    </row>
    <row r="57" spans="1:38" ht="15.75" thickBot="1" x14ac:dyDescent="0.3">
      <c r="A57" s="190" t="s">
        <v>153</v>
      </c>
      <c r="B57" s="191" t="s">
        <v>143</v>
      </c>
      <c r="C57" s="90" t="s">
        <v>194</v>
      </c>
      <c r="D57" s="90">
        <v>50</v>
      </c>
      <c r="E57" s="36"/>
      <c r="F57" s="37"/>
      <c r="G57" s="37"/>
      <c r="H57" s="38"/>
      <c r="I57" s="39"/>
      <c r="J57" s="37"/>
      <c r="K57" s="37"/>
      <c r="L57" s="42"/>
      <c r="M57" s="192"/>
      <c r="N57" s="37"/>
      <c r="O57" s="37"/>
      <c r="P57" s="38"/>
      <c r="Q57" s="39"/>
      <c r="R57" s="37"/>
      <c r="S57" s="37"/>
      <c r="T57" s="37"/>
      <c r="U57" s="37"/>
      <c r="V57" s="42"/>
      <c r="W57" s="39"/>
      <c r="X57" s="37"/>
      <c r="Y57" s="37"/>
      <c r="Z57" s="38"/>
      <c r="AA57" s="38"/>
      <c r="AB57" s="39"/>
      <c r="AC57" s="37"/>
      <c r="AD57" s="37">
        <v>20</v>
      </c>
      <c r="AE57" s="38">
        <v>30</v>
      </c>
      <c r="AF57" s="42"/>
      <c r="AG57" s="202"/>
      <c r="AJ57" s="135"/>
      <c r="AK57" s="136"/>
      <c r="AL57" s="135"/>
    </row>
    <row r="58" spans="1:38" ht="15.75" thickBot="1" x14ac:dyDescent="0.3">
      <c r="A58" s="193" t="s">
        <v>89</v>
      </c>
      <c r="B58" s="230" t="s">
        <v>90</v>
      </c>
      <c r="C58" s="91" t="s">
        <v>195</v>
      </c>
      <c r="D58" s="91">
        <v>120</v>
      </c>
      <c r="E58" s="16"/>
      <c r="F58" s="13"/>
      <c r="G58" s="13"/>
      <c r="H58" s="14"/>
      <c r="I58" s="12"/>
      <c r="J58" s="13"/>
      <c r="K58" s="13"/>
      <c r="L58" s="15"/>
      <c r="M58" s="16"/>
      <c r="N58" s="13"/>
      <c r="O58" s="13"/>
      <c r="P58" s="14"/>
      <c r="Q58" s="12"/>
      <c r="R58" s="13"/>
      <c r="S58" s="13"/>
      <c r="T58" s="13"/>
      <c r="U58" s="13"/>
      <c r="V58" s="15">
        <v>120</v>
      </c>
      <c r="W58" s="12"/>
      <c r="X58" s="13"/>
      <c r="Y58" s="13"/>
      <c r="Z58" s="14"/>
      <c r="AA58" s="14"/>
      <c r="AB58" s="12"/>
      <c r="AC58" s="13"/>
      <c r="AD58" s="13"/>
      <c r="AE58" s="14"/>
      <c r="AF58" s="15"/>
      <c r="AG58" s="202"/>
      <c r="AJ58" s="135"/>
      <c r="AK58" s="135"/>
      <c r="AL58" s="135"/>
    </row>
    <row r="59" spans="1:38" ht="15.75" thickBot="1" x14ac:dyDescent="0.3">
      <c r="A59" s="92"/>
      <c r="B59" s="93" t="s">
        <v>91</v>
      </c>
      <c r="C59" s="11"/>
      <c r="D59" s="11"/>
      <c r="E59" s="94"/>
      <c r="F59" s="95"/>
      <c r="G59" s="95"/>
      <c r="H59" s="96"/>
      <c r="I59" s="97"/>
      <c r="J59" s="95"/>
      <c r="K59" s="95"/>
      <c r="L59" s="98"/>
      <c r="M59" s="94"/>
      <c r="N59" s="95"/>
      <c r="O59" s="95"/>
      <c r="P59" s="96"/>
      <c r="Q59" s="97"/>
      <c r="R59" s="95"/>
      <c r="S59" s="95"/>
      <c r="T59" s="95"/>
      <c r="U59" s="95"/>
      <c r="V59" s="98"/>
      <c r="W59" s="97"/>
      <c r="X59" s="95"/>
      <c r="Y59" s="95"/>
      <c r="Z59" s="96"/>
      <c r="AA59" s="96"/>
      <c r="AB59" s="97"/>
      <c r="AC59" s="95"/>
      <c r="AD59" s="95"/>
      <c r="AE59" s="96"/>
      <c r="AF59" s="98"/>
      <c r="AG59" s="202"/>
    </row>
    <row r="60" spans="1:38" ht="15.75" thickBot="1" x14ac:dyDescent="0.3">
      <c r="A60" s="99"/>
      <c r="B60" s="100"/>
      <c r="C60" s="11">
        <v>4</v>
      </c>
      <c r="D60" s="11">
        <v>60</v>
      </c>
      <c r="E60" s="101"/>
      <c r="F60" s="102"/>
      <c r="G60" s="102"/>
      <c r="H60" s="103"/>
      <c r="I60" s="104"/>
      <c r="J60" s="102"/>
      <c r="K60" s="102"/>
      <c r="L60" s="105"/>
      <c r="M60" s="101"/>
      <c r="N60" s="102"/>
      <c r="O60" s="102"/>
      <c r="P60" s="103"/>
      <c r="Q60" s="104"/>
      <c r="R60" s="102"/>
      <c r="S60" s="102"/>
      <c r="T60" s="102"/>
      <c r="U60" s="106"/>
      <c r="V60" s="107"/>
      <c r="W60" s="108"/>
      <c r="X60" s="102"/>
      <c r="Y60" s="102"/>
      <c r="Z60" s="103"/>
      <c r="AA60" s="103"/>
      <c r="AB60" s="104"/>
      <c r="AC60" s="102"/>
      <c r="AD60" s="102"/>
      <c r="AE60" s="103"/>
      <c r="AF60" s="105"/>
      <c r="AG60" s="202"/>
    </row>
    <row r="61" spans="1:38" ht="15.75" thickBot="1" x14ac:dyDescent="0.3">
      <c r="A61" s="17" t="s">
        <v>92</v>
      </c>
      <c r="B61" s="18" t="s">
        <v>93</v>
      </c>
      <c r="C61" s="19" t="s">
        <v>191</v>
      </c>
      <c r="D61" s="19">
        <f>SUM(E61:AF61)</f>
        <v>30</v>
      </c>
      <c r="E61" s="109"/>
      <c r="F61" s="110"/>
      <c r="G61" s="110"/>
      <c r="H61" s="111"/>
      <c r="I61" s="112"/>
      <c r="J61" s="110"/>
      <c r="K61" s="25">
        <v>30</v>
      </c>
      <c r="L61" s="111"/>
      <c r="M61" s="112"/>
      <c r="N61" s="110"/>
      <c r="O61" s="110"/>
      <c r="P61" s="113"/>
      <c r="Q61" s="24"/>
      <c r="R61" s="114"/>
      <c r="S61" s="114"/>
      <c r="T61" s="114"/>
      <c r="U61" s="115"/>
      <c r="V61" s="116"/>
      <c r="W61" s="24"/>
      <c r="X61" s="25"/>
      <c r="Y61" s="25"/>
      <c r="Z61" s="88"/>
      <c r="AA61" s="25"/>
      <c r="AB61" s="24"/>
      <c r="AC61" s="25"/>
      <c r="AD61" s="25"/>
      <c r="AE61" s="88"/>
      <c r="AF61" s="26"/>
      <c r="AG61" s="202"/>
    </row>
    <row r="62" spans="1:38" ht="15.75" thickBot="1" x14ac:dyDescent="0.3">
      <c r="A62" s="56" t="s">
        <v>94</v>
      </c>
      <c r="B62" s="17" t="s">
        <v>95</v>
      </c>
      <c r="C62" s="19" t="s">
        <v>191</v>
      </c>
      <c r="D62" s="30">
        <f t="shared" ref="D62:D65" si="4">SUM(E62:AF62)</f>
        <v>30</v>
      </c>
      <c r="E62" s="83"/>
      <c r="F62" s="115"/>
      <c r="G62" s="117"/>
      <c r="H62" s="116"/>
      <c r="I62" s="118"/>
      <c r="J62" s="115"/>
      <c r="K62" s="37">
        <v>30</v>
      </c>
      <c r="L62" s="116"/>
      <c r="M62" s="83"/>
      <c r="N62" s="115"/>
      <c r="O62" s="115"/>
      <c r="P62" s="116"/>
      <c r="Q62" s="23"/>
      <c r="R62" s="115"/>
      <c r="S62" s="115"/>
      <c r="T62" s="115"/>
      <c r="U62" s="41"/>
      <c r="V62" s="84"/>
      <c r="W62" s="23"/>
      <c r="X62" s="21"/>
      <c r="Y62" s="21"/>
      <c r="Z62" s="22"/>
      <c r="AA62" s="27"/>
      <c r="AB62" s="23"/>
      <c r="AC62" s="21"/>
      <c r="AD62" s="21"/>
      <c r="AE62" s="22"/>
      <c r="AF62" s="28"/>
      <c r="AG62" s="202"/>
    </row>
    <row r="63" spans="1:38" ht="15.75" thickBot="1" x14ac:dyDescent="0.3">
      <c r="A63" s="17" t="s">
        <v>96</v>
      </c>
      <c r="B63" s="119" t="s">
        <v>97</v>
      </c>
      <c r="C63" s="19" t="s">
        <v>191</v>
      </c>
      <c r="D63" s="30">
        <f t="shared" si="4"/>
        <v>30</v>
      </c>
      <c r="E63" s="83"/>
      <c r="F63" s="115"/>
      <c r="G63" s="117"/>
      <c r="H63" s="116"/>
      <c r="I63" s="118"/>
      <c r="J63" s="115"/>
      <c r="K63" s="37">
        <v>30</v>
      </c>
      <c r="L63" s="116"/>
      <c r="M63" s="83"/>
      <c r="N63" s="115"/>
      <c r="O63" s="115"/>
      <c r="P63" s="116"/>
      <c r="Q63" s="23"/>
      <c r="R63" s="115"/>
      <c r="S63" s="115"/>
      <c r="T63" s="115"/>
      <c r="U63" s="41"/>
      <c r="V63" s="84"/>
      <c r="W63" s="23"/>
      <c r="X63" s="21"/>
      <c r="Y63" s="21"/>
      <c r="Z63" s="22"/>
      <c r="AA63" s="27"/>
      <c r="AB63" s="23"/>
      <c r="AC63" s="21"/>
      <c r="AD63" s="21"/>
      <c r="AE63" s="22"/>
      <c r="AF63" s="28"/>
      <c r="AG63" s="202"/>
    </row>
    <row r="64" spans="1:38" ht="15.75" thickBot="1" x14ac:dyDescent="0.3">
      <c r="A64" s="56" t="s">
        <v>98</v>
      </c>
      <c r="B64" s="120" t="s">
        <v>99</v>
      </c>
      <c r="C64" s="19" t="s">
        <v>191</v>
      </c>
      <c r="D64" s="30">
        <f t="shared" si="4"/>
        <v>30</v>
      </c>
      <c r="E64" s="83"/>
      <c r="F64" s="115"/>
      <c r="G64" s="117"/>
      <c r="H64" s="116"/>
      <c r="I64" s="118"/>
      <c r="J64" s="115"/>
      <c r="K64" s="37">
        <v>30</v>
      </c>
      <c r="L64" s="116"/>
      <c r="M64" s="83"/>
      <c r="N64" s="115"/>
      <c r="O64" s="115"/>
      <c r="P64" s="116"/>
      <c r="Q64" s="23"/>
      <c r="R64" s="115"/>
      <c r="S64" s="115"/>
      <c r="T64" s="115"/>
      <c r="U64" s="41"/>
      <c r="V64" s="84"/>
      <c r="W64" s="23"/>
      <c r="X64" s="21"/>
      <c r="Y64" s="21"/>
      <c r="Z64" s="22"/>
      <c r="AA64" s="27"/>
      <c r="AB64" s="23"/>
      <c r="AC64" s="21"/>
      <c r="AD64" s="21"/>
      <c r="AE64" s="22"/>
      <c r="AF64" s="28"/>
      <c r="AG64" s="202"/>
    </row>
    <row r="65" spans="1:34" ht="15.75" thickBot="1" x14ac:dyDescent="0.3">
      <c r="A65" s="17" t="s">
        <v>100</v>
      </c>
      <c r="B65" s="89" t="s">
        <v>101</v>
      </c>
      <c r="C65" s="19" t="s">
        <v>191</v>
      </c>
      <c r="D65" s="90">
        <f t="shared" si="4"/>
        <v>30</v>
      </c>
      <c r="E65" s="40"/>
      <c r="F65" s="41"/>
      <c r="G65" s="117"/>
      <c r="H65" s="84"/>
      <c r="I65" s="123"/>
      <c r="J65" s="41"/>
      <c r="K65" s="27">
        <v>30</v>
      </c>
      <c r="L65" s="84"/>
      <c r="M65" s="40"/>
      <c r="N65" s="41"/>
      <c r="O65" s="41"/>
      <c r="P65" s="84"/>
      <c r="Q65" s="33"/>
      <c r="R65" s="41"/>
      <c r="S65" s="41"/>
      <c r="T65" s="41"/>
      <c r="U65" s="41"/>
      <c r="V65" s="84"/>
      <c r="W65" s="33"/>
      <c r="X65" s="27"/>
      <c r="Y65" s="27"/>
      <c r="Z65" s="32"/>
      <c r="AA65" s="27"/>
      <c r="AB65" s="33"/>
      <c r="AC65" s="27"/>
      <c r="AD65" s="27"/>
      <c r="AE65" s="32"/>
      <c r="AF65" s="34"/>
      <c r="AG65" s="202"/>
    </row>
    <row r="66" spans="1:34" s="166" customFormat="1" ht="17.25" thickBot="1" x14ac:dyDescent="0.35">
      <c r="A66" s="193"/>
      <c r="B66" s="195"/>
      <c r="C66" s="91">
        <v>8</v>
      </c>
      <c r="D66" s="91">
        <v>80</v>
      </c>
      <c r="E66" s="12"/>
      <c r="F66" s="13"/>
      <c r="G66" s="13"/>
      <c r="H66" s="15"/>
      <c r="I66" s="12"/>
      <c r="J66" s="13"/>
      <c r="K66" s="13"/>
      <c r="L66" s="15"/>
      <c r="M66" s="12"/>
      <c r="N66" s="13"/>
      <c r="O66" s="13"/>
      <c r="P66" s="15"/>
      <c r="Q66" s="12"/>
      <c r="R66" s="13"/>
      <c r="S66" s="13"/>
      <c r="T66" s="14"/>
      <c r="U66" s="13"/>
      <c r="V66" s="15"/>
      <c r="W66" s="12"/>
      <c r="X66" s="13"/>
      <c r="Y66" s="13"/>
      <c r="Z66" s="14"/>
      <c r="AA66" s="13"/>
      <c r="AB66" s="12"/>
      <c r="AC66" s="13"/>
      <c r="AD66" s="13"/>
      <c r="AE66" s="14"/>
      <c r="AF66" s="15"/>
      <c r="AG66" s="204"/>
      <c r="AH66" s="196"/>
    </row>
    <row r="67" spans="1:34" ht="15.75" thickBot="1" x14ac:dyDescent="0.3">
      <c r="A67" s="66" t="s">
        <v>102</v>
      </c>
      <c r="B67" s="66" t="s">
        <v>103</v>
      </c>
      <c r="C67" s="19" t="s">
        <v>194</v>
      </c>
      <c r="D67" s="19">
        <f>SUM(E67:AF67)</f>
        <v>40</v>
      </c>
      <c r="E67" s="83"/>
      <c r="F67" s="115"/>
      <c r="G67" s="115"/>
      <c r="H67" s="116"/>
      <c r="I67" s="118"/>
      <c r="J67" s="115"/>
      <c r="K67" s="115"/>
      <c r="L67" s="116"/>
      <c r="M67" s="83">
        <v>15</v>
      </c>
      <c r="N67" s="115">
        <v>25</v>
      </c>
      <c r="O67" s="115"/>
      <c r="P67" s="116"/>
      <c r="Q67" s="23"/>
      <c r="R67" s="115"/>
      <c r="S67" s="115"/>
      <c r="T67" s="115"/>
      <c r="U67" s="115"/>
      <c r="V67" s="116"/>
      <c r="W67" s="23"/>
      <c r="X67" s="21"/>
      <c r="Y67" s="21"/>
      <c r="Z67" s="22"/>
      <c r="AA67" s="25"/>
      <c r="AB67" s="23"/>
      <c r="AC67" s="21"/>
      <c r="AD67" s="21"/>
      <c r="AE67" s="22"/>
      <c r="AF67" s="28"/>
      <c r="AG67" s="202"/>
    </row>
    <row r="68" spans="1:34" ht="15.75" thickBot="1" x14ac:dyDescent="0.3">
      <c r="A68" s="122" t="s">
        <v>104</v>
      </c>
      <c r="B68" s="56" t="s">
        <v>105</v>
      </c>
      <c r="C68" s="19" t="s">
        <v>194</v>
      </c>
      <c r="D68" s="30">
        <f t="shared" ref="D68:D72" si="5">SUM(E68:AF68)</f>
        <v>40</v>
      </c>
      <c r="E68" s="40"/>
      <c r="F68" s="41"/>
      <c r="G68" s="41"/>
      <c r="H68" s="84"/>
      <c r="I68" s="40"/>
      <c r="J68" s="41"/>
      <c r="K68" s="41"/>
      <c r="L68" s="84"/>
      <c r="M68" s="83">
        <v>15</v>
      </c>
      <c r="N68" s="41">
        <v>25</v>
      </c>
      <c r="O68" s="41"/>
      <c r="P68" s="84"/>
      <c r="Q68" s="123"/>
      <c r="R68" s="41"/>
      <c r="S68" s="41"/>
      <c r="T68" s="41"/>
      <c r="U68" s="41"/>
      <c r="V68" s="84"/>
      <c r="W68" s="33"/>
      <c r="X68" s="27"/>
      <c r="Y68" s="27"/>
      <c r="Z68" s="32"/>
      <c r="AA68" s="27"/>
      <c r="AB68" s="33"/>
      <c r="AC68" s="27"/>
      <c r="AD68" s="27"/>
      <c r="AE68" s="32"/>
      <c r="AF68" s="34"/>
      <c r="AG68" s="202"/>
    </row>
    <row r="69" spans="1:34" ht="15.75" thickBot="1" x14ac:dyDescent="0.3">
      <c r="A69" s="56" t="s">
        <v>106</v>
      </c>
      <c r="B69" s="56" t="s">
        <v>107</v>
      </c>
      <c r="C69" s="19" t="s">
        <v>194</v>
      </c>
      <c r="D69" s="30">
        <f t="shared" si="5"/>
        <v>40</v>
      </c>
      <c r="E69" s="40"/>
      <c r="F69" s="41"/>
      <c r="G69" s="41"/>
      <c r="H69" s="84"/>
      <c r="I69" s="40"/>
      <c r="J69" s="41"/>
      <c r="K69" s="41"/>
      <c r="L69" s="84"/>
      <c r="M69" s="83">
        <v>15</v>
      </c>
      <c r="N69" s="41">
        <v>25</v>
      </c>
      <c r="O69" s="41"/>
      <c r="P69" s="84"/>
      <c r="Q69" s="123"/>
      <c r="R69" s="41"/>
      <c r="S69" s="41"/>
      <c r="T69" s="41"/>
      <c r="U69" s="41"/>
      <c r="V69" s="84"/>
      <c r="W69" s="33"/>
      <c r="X69" s="27"/>
      <c r="Y69" s="27"/>
      <c r="Z69" s="32"/>
      <c r="AA69" s="27"/>
      <c r="AB69" s="33"/>
      <c r="AC69" s="27"/>
      <c r="AD69" s="27"/>
      <c r="AE69" s="32"/>
      <c r="AF69" s="34"/>
      <c r="AG69" s="202"/>
    </row>
    <row r="70" spans="1:34" s="166" customFormat="1" ht="15.75" thickBot="1" x14ac:dyDescent="0.3">
      <c r="A70" s="194" t="s">
        <v>154</v>
      </c>
      <c r="B70" s="194" t="s">
        <v>161</v>
      </c>
      <c r="C70" s="19" t="s">
        <v>194</v>
      </c>
      <c r="D70" s="124">
        <f t="shared" si="5"/>
        <v>40</v>
      </c>
      <c r="E70" s="33"/>
      <c r="F70" s="27"/>
      <c r="G70" s="27"/>
      <c r="H70" s="34"/>
      <c r="I70" s="33"/>
      <c r="J70" s="27"/>
      <c r="K70" s="27"/>
      <c r="L70" s="34"/>
      <c r="M70" s="23">
        <v>15</v>
      </c>
      <c r="N70" s="27">
        <v>25</v>
      </c>
      <c r="O70" s="27"/>
      <c r="P70" s="34"/>
      <c r="Q70" s="33"/>
      <c r="R70" s="27"/>
      <c r="S70" s="27"/>
      <c r="T70" s="27"/>
      <c r="U70" s="27"/>
      <c r="V70" s="34"/>
      <c r="W70" s="33"/>
      <c r="X70" s="27"/>
      <c r="Y70" s="27"/>
      <c r="Z70" s="32"/>
      <c r="AA70" s="27"/>
      <c r="AB70" s="33"/>
      <c r="AC70" s="27"/>
      <c r="AD70" s="27"/>
      <c r="AE70" s="32"/>
      <c r="AF70" s="34"/>
      <c r="AG70" s="204"/>
    </row>
    <row r="71" spans="1:34" ht="15.75" thickBot="1" x14ac:dyDescent="0.3">
      <c r="A71" s="56" t="s">
        <v>110</v>
      </c>
      <c r="B71" s="59" t="s">
        <v>111</v>
      </c>
      <c r="C71" s="19" t="s">
        <v>194</v>
      </c>
      <c r="D71" s="30">
        <f t="shared" si="5"/>
        <v>40</v>
      </c>
      <c r="E71" s="33"/>
      <c r="F71" s="27"/>
      <c r="G71" s="27"/>
      <c r="H71" s="34"/>
      <c r="I71" s="33"/>
      <c r="J71" s="27"/>
      <c r="K71" s="27"/>
      <c r="L71" s="34"/>
      <c r="M71" s="83">
        <v>15</v>
      </c>
      <c r="N71" s="27">
        <v>25</v>
      </c>
      <c r="O71" s="27"/>
      <c r="P71" s="34"/>
      <c r="Q71" s="33"/>
      <c r="R71" s="27"/>
      <c r="S71" s="27"/>
      <c r="T71" s="27"/>
      <c r="U71" s="27"/>
      <c r="V71" s="34"/>
      <c r="W71" s="33"/>
      <c r="X71" s="27"/>
      <c r="Y71" s="27"/>
      <c r="Z71" s="32"/>
      <c r="AA71" s="27"/>
      <c r="AB71" s="33"/>
      <c r="AC71" s="27"/>
      <c r="AD71" s="27"/>
      <c r="AE71" s="32"/>
      <c r="AF71" s="84"/>
      <c r="AG71" s="202"/>
    </row>
    <row r="72" spans="1:34" ht="15.75" thickBot="1" x14ac:dyDescent="0.3">
      <c r="A72" s="141" t="s">
        <v>112</v>
      </c>
      <c r="B72" s="67" t="s">
        <v>113</v>
      </c>
      <c r="C72" s="19" t="s">
        <v>194</v>
      </c>
      <c r="D72" s="90">
        <f t="shared" si="5"/>
        <v>40</v>
      </c>
      <c r="E72" s="33"/>
      <c r="F72" s="27"/>
      <c r="G72" s="27"/>
      <c r="H72" s="34"/>
      <c r="I72" s="33"/>
      <c r="J72" s="27"/>
      <c r="K72" s="27"/>
      <c r="L72" s="34"/>
      <c r="M72" s="83">
        <v>15</v>
      </c>
      <c r="N72" s="27">
        <v>25</v>
      </c>
      <c r="O72" s="27"/>
      <c r="P72" s="32"/>
      <c r="Q72" s="33"/>
      <c r="R72" s="27"/>
      <c r="S72" s="27"/>
      <c r="T72" s="27"/>
      <c r="U72" s="27"/>
      <c r="V72" s="34"/>
      <c r="W72" s="33"/>
      <c r="X72" s="27"/>
      <c r="Y72" s="27"/>
      <c r="Z72" s="32"/>
      <c r="AA72" s="27"/>
      <c r="AB72" s="33"/>
      <c r="AC72" s="27"/>
      <c r="AD72" s="27"/>
      <c r="AE72" s="27"/>
      <c r="AF72" s="84"/>
      <c r="AG72" s="202"/>
    </row>
    <row r="73" spans="1:34" ht="15.75" thickBot="1" x14ac:dyDescent="0.3">
      <c r="A73" s="151" t="s">
        <v>135</v>
      </c>
      <c r="B73" s="145" t="s">
        <v>88</v>
      </c>
      <c r="C73" s="19" t="s">
        <v>194</v>
      </c>
      <c r="D73" s="125">
        <v>40</v>
      </c>
      <c r="E73" s="143"/>
      <c r="F73" s="80"/>
      <c r="G73" s="80"/>
      <c r="H73" s="144"/>
      <c r="I73" s="143"/>
      <c r="J73" s="80"/>
      <c r="K73" s="80"/>
      <c r="L73" s="144"/>
      <c r="M73" s="83">
        <v>15</v>
      </c>
      <c r="N73" s="80">
        <v>25</v>
      </c>
      <c r="O73" s="80"/>
      <c r="P73" s="144"/>
      <c r="Q73" s="143"/>
      <c r="R73" s="80"/>
      <c r="S73" s="80"/>
      <c r="T73" s="80"/>
      <c r="U73" s="80"/>
      <c r="V73" s="144"/>
      <c r="W73" s="75"/>
      <c r="X73" s="80"/>
      <c r="Y73" s="80"/>
      <c r="Z73" s="80"/>
      <c r="AA73" s="144"/>
      <c r="AB73" s="147"/>
      <c r="AC73" s="146"/>
      <c r="AD73" s="45"/>
      <c r="AE73" s="80"/>
      <c r="AF73" s="144"/>
      <c r="AG73" s="202"/>
    </row>
    <row r="74" spans="1:34" ht="15.75" thickBot="1" x14ac:dyDescent="0.3">
      <c r="A74" s="126"/>
      <c r="B74" s="100"/>
      <c r="C74" s="11">
        <v>12</v>
      </c>
      <c r="D74" s="91">
        <v>120</v>
      </c>
      <c r="E74" s="16"/>
      <c r="F74" s="13"/>
      <c r="G74" s="13"/>
      <c r="H74" s="14"/>
      <c r="I74" s="12"/>
      <c r="J74" s="13"/>
      <c r="K74" s="13"/>
      <c r="L74" s="15"/>
      <c r="M74" s="16"/>
      <c r="N74" s="13"/>
      <c r="O74" s="13"/>
      <c r="P74" s="14"/>
      <c r="Q74" s="12"/>
      <c r="R74" s="13"/>
      <c r="S74" s="13"/>
      <c r="T74" s="13"/>
      <c r="U74" s="13"/>
      <c r="V74" s="15"/>
      <c r="W74" s="12"/>
      <c r="X74" s="13"/>
      <c r="Y74" s="13"/>
      <c r="Z74" s="14"/>
      <c r="AA74" s="14"/>
      <c r="AB74" s="12"/>
      <c r="AC74" s="13"/>
      <c r="AD74" s="73"/>
      <c r="AE74" s="14"/>
      <c r="AF74" s="3"/>
      <c r="AG74" s="202"/>
    </row>
    <row r="75" spans="1:34" ht="15.75" thickBot="1" x14ac:dyDescent="0.3">
      <c r="A75" s="127" t="s">
        <v>114</v>
      </c>
      <c r="B75" s="82" t="s">
        <v>115</v>
      </c>
      <c r="C75" s="128" t="s">
        <v>194</v>
      </c>
      <c r="D75" s="19">
        <f>SUM(E75:AF75)</f>
        <v>40</v>
      </c>
      <c r="E75" s="24"/>
      <c r="F75" s="25"/>
      <c r="G75" s="25"/>
      <c r="H75" s="26"/>
      <c r="I75" s="24"/>
      <c r="J75" s="25"/>
      <c r="K75" s="25"/>
      <c r="L75" s="26"/>
      <c r="M75" s="24"/>
      <c r="N75" s="25"/>
      <c r="O75" s="25"/>
      <c r="P75" s="26"/>
      <c r="Q75" s="24"/>
      <c r="R75" s="25"/>
      <c r="S75" s="25"/>
      <c r="T75" s="25"/>
      <c r="U75" s="21"/>
      <c r="V75" s="28"/>
      <c r="W75" s="24"/>
      <c r="X75" s="114"/>
      <c r="Y75" s="129"/>
      <c r="Z75" s="88"/>
      <c r="AA75" s="26"/>
      <c r="AB75" s="20">
        <v>15</v>
      </c>
      <c r="AC75" s="21">
        <v>25</v>
      </c>
      <c r="AD75" s="25"/>
      <c r="AE75" s="88"/>
      <c r="AF75" s="113"/>
      <c r="AG75" s="202"/>
    </row>
    <row r="76" spans="1:34" ht="15.75" thickBot="1" x14ac:dyDescent="0.3">
      <c r="A76" s="122" t="s">
        <v>116</v>
      </c>
      <c r="B76" s="59" t="s">
        <v>117</v>
      </c>
      <c r="C76" s="128" t="s">
        <v>194</v>
      </c>
      <c r="D76" s="30">
        <f t="shared" ref="D76:D81" si="6">SUM(E76:AF76)</f>
        <v>40</v>
      </c>
      <c r="E76" s="33"/>
      <c r="F76" s="27"/>
      <c r="G76" s="27"/>
      <c r="H76" s="34"/>
      <c r="I76" s="33"/>
      <c r="J76" s="27"/>
      <c r="K76" s="27"/>
      <c r="L76" s="34"/>
      <c r="M76" s="33"/>
      <c r="N76" s="27"/>
      <c r="O76" s="27"/>
      <c r="P76" s="34"/>
      <c r="Q76" s="33"/>
      <c r="R76" s="27"/>
      <c r="S76" s="27"/>
      <c r="T76" s="27"/>
      <c r="U76" s="27"/>
      <c r="V76" s="34"/>
      <c r="W76" s="33"/>
      <c r="X76" s="41"/>
      <c r="Y76" s="31"/>
      <c r="Z76" s="32"/>
      <c r="AA76" s="34"/>
      <c r="AB76" s="31">
        <v>15</v>
      </c>
      <c r="AC76" s="27">
        <v>25</v>
      </c>
      <c r="AD76" s="27"/>
      <c r="AE76" s="32"/>
      <c r="AF76" s="84"/>
      <c r="AG76" s="202"/>
    </row>
    <row r="77" spans="1:34" ht="15.75" thickBot="1" x14ac:dyDescent="0.3">
      <c r="A77" s="122" t="s">
        <v>118</v>
      </c>
      <c r="B77" s="130" t="s">
        <v>119</v>
      </c>
      <c r="C77" s="128" t="s">
        <v>194</v>
      </c>
      <c r="D77" s="30">
        <f t="shared" si="6"/>
        <v>40</v>
      </c>
      <c r="E77" s="40"/>
      <c r="F77" s="41"/>
      <c r="G77" s="41"/>
      <c r="H77" s="84"/>
      <c r="I77" s="40"/>
      <c r="J77" s="41"/>
      <c r="K77" s="41"/>
      <c r="L77" s="84"/>
      <c r="M77" s="40"/>
      <c r="N77" s="41"/>
      <c r="O77" s="41"/>
      <c r="P77" s="84"/>
      <c r="Q77" s="40"/>
      <c r="R77" s="41"/>
      <c r="S77" s="41"/>
      <c r="T77" s="41"/>
      <c r="U77" s="41"/>
      <c r="V77" s="84"/>
      <c r="W77" s="33"/>
      <c r="X77" s="41"/>
      <c r="Y77" s="131"/>
      <c r="Z77" s="132"/>
      <c r="AA77" s="84"/>
      <c r="AB77" s="31">
        <v>15</v>
      </c>
      <c r="AC77" s="41">
        <v>25</v>
      </c>
      <c r="AD77" s="41"/>
      <c r="AE77" s="132"/>
      <c r="AF77" s="84"/>
      <c r="AG77" s="202"/>
    </row>
    <row r="78" spans="1:34" ht="15.75" thickBot="1" x14ac:dyDescent="0.3">
      <c r="A78" s="122" t="s">
        <v>120</v>
      </c>
      <c r="B78" s="56" t="s">
        <v>121</v>
      </c>
      <c r="C78" s="128" t="s">
        <v>194</v>
      </c>
      <c r="D78" s="30">
        <f t="shared" si="6"/>
        <v>40</v>
      </c>
      <c r="E78" s="40"/>
      <c r="F78" s="41"/>
      <c r="G78" s="41"/>
      <c r="H78" s="84"/>
      <c r="I78" s="40"/>
      <c r="J78" s="41"/>
      <c r="K78" s="41"/>
      <c r="L78" s="84"/>
      <c r="M78" s="40"/>
      <c r="N78" s="41"/>
      <c r="O78" s="41"/>
      <c r="P78" s="84"/>
      <c r="Q78" s="40"/>
      <c r="R78" s="41"/>
      <c r="S78" s="41"/>
      <c r="T78" s="41"/>
      <c r="U78" s="41"/>
      <c r="V78" s="84"/>
      <c r="W78" s="33"/>
      <c r="X78" s="41"/>
      <c r="Y78" s="131"/>
      <c r="Z78" s="132"/>
      <c r="AA78" s="84"/>
      <c r="AB78" s="31">
        <v>15</v>
      </c>
      <c r="AC78" s="41">
        <v>25</v>
      </c>
      <c r="AD78" s="41"/>
      <c r="AE78" s="132"/>
      <c r="AF78" s="84"/>
      <c r="AG78" s="202"/>
    </row>
    <row r="79" spans="1:34" ht="15.75" thickBot="1" x14ac:dyDescent="0.3">
      <c r="A79" s="122" t="s">
        <v>122</v>
      </c>
      <c r="B79" s="133" t="s">
        <v>123</v>
      </c>
      <c r="C79" s="128" t="s">
        <v>194</v>
      </c>
      <c r="D79" s="30">
        <f t="shared" si="6"/>
        <v>40</v>
      </c>
      <c r="E79" s="40"/>
      <c r="F79" s="41"/>
      <c r="G79" s="41"/>
      <c r="H79" s="84"/>
      <c r="I79" s="40"/>
      <c r="J79" s="41"/>
      <c r="K79" s="41"/>
      <c r="L79" s="84"/>
      <c r="M79" s="40"/>
      <c r="N79" s="41"/>
      <c r="O79" s="41"/>
      <c r="P79" s="84"/>
      <c r="Q79" s="40"/>
      <c r="R79" s="41"/>
      <c r="S79" s="41"/>
      <c r="T79" s="41"/>
      <c r="U79" s="41"/>
      <c r="V79" s="84"/>
      <c r="W79" s="33"/>
      <c r="X79" s="41"/>
      <c r="Y79" s="131"/>
      <c r="Z79" s="132"/>
      <c r="AA79" s="84"/>
      <c r="AB79" s="31">
        <v>15</v>
      </c>
      <c r="AC79" s="41">
        <v>25</v>
      </c>
      <c r="AD79" s="41"/>
      <c r="AE79" s="132"/>
      <c r="AF79" s="84"/>
      <c r="AG79" s="202"/>
    </row>
    <row r="80" spans="1:34" ht="15.75" thickBot="1" x14ac:dyDescent="0.3">
      <c r="A80" s="122" t="s">
        <v>124</v>
      </c>
      <c r="B80" s="120" t="s">
        <v>125</v>
      </c>
      <c r="C80" s="128" t="s">
        <v>194</v>
      </c>
      <c r="D80" s="90">
        <f t="shared" si="6"/>
        <v>40</v>
      </c>
      <c r="E80" s="40"/>
      <c r="F80" s="131"/>
      <c r="G80" s="131"/>
      <c r="H80" s="60"/>
      <c r="I80" s="40"/>
      <c r="J80" s="131"/>
      <c r="K80" s="131"/>
      <c r="L80" s="60"/>
      <c r="M80" s="40"/>
      <c r="N80" s="131"/>
      <c r="O80" s="131"/>
      <c r="P80" s="60"/>
      <c r="Q80" s="40"/>
      <c r="R80" s="131"/>
      <c r="S80" s="131"/>
      <c r="T80" s="41"/>
      <c r="U80" s="41"/>
      <c r="V80" s="84"/>
      <c r="W80" s="33"/>
      <c r="X80" s="41"/>
      <c r="Y80" s="131"/>
      <c r="Z80" s="41"/>
      <c r="AA80" s="84"/>
      <c r="AB80" s="31">
        <v>15</v>
      </c>
      <c r="AC80" s="41">
        <v>25</v>
      </c>
      <c r="AD80" s="131"/>
      <c r="AE80" s="41"/>
      <c r="AF80" s="84"/>
      <c r="AG80" s="202"/>
    </row>
    <row r="81" spans="1:33" ht="15.75" thickBot="1" x14ac:dyDescent="0.3">
      <c r="A81" s="150" t="s">
        <v>134</v>
      </c>
      <c r="B81" s="142" t="s">
        <v>133</v>
      </c>
      <c r="C81" s="128" t="s">
        <v>194</v>
      </c>
      <c r="D81" s="90">
        <f t="shared" si="6"/>
        <v>40</v>
      </c>
      <c r="E81" s="121"/>
      <c r="F81" s="4"/>
      <c r="G81" s="4"/>
      <c r="H81" s="148"/>
      <c r="I81" s="121"/>
      <c r="J81" s="4"/>
      <c r="K81" s="4"/>
      <c r="L81" s="148"/>
      <c r="M81" s="121"/>
      <c r="N81" s="4"/>
      <c r="O81" s="4"/>
      <c r="P81" s="148"/>
      <c r="Q81" s="121"/>
      <c r="R81" s="4"/>
      <c r="S81" s="4"/>
      <c r="T81" s="4"/>
      <c r="U81" s="4"/>
      <c r="V81" s="148"/>
      <c r="W81" s="54"/>
      <c r="X81" s="4"/>
      <c r="Y81" s="4"/>
      <c r="Z81" s="4"/>
      <c r="AA81" s="152"/>
      <c r="AB81" s="153">
        <v>15</v>
      </c>
      <c r="AC81" s="45">
        <v>25</v>
      </c>
      <c r="AD81" s="4"/>
      <c r="AE81" s="4"/>
      <c r="AF81" s="148"/>
      <c r="AG81" s="202"/>
    </row>
    <row r="82" spans="1:33" ht="15.75" thickBot="1" x14ac:dyDescent="0.3">
      <c r="A82" s="246" t="s">
        <v>126</v>
      </c>
      <c r="B82" s="247"/>
      <c r="C82" s="248"/>
      <c r="D82" s="252">
        <f>SUM(E83:AF83)</f>
        <v>2010</v>
      </c>
      <c r="E82" s="97">
        <f>SUM(E6:E80)</f>
        <v>90</v>
      </c>
      <c r="F82" s="97">
        <f t="shared" ref="F82:H82" si="7">SUM(F6:F80)</f>
        <v>150</v>
      </c>
      <c r="G82" s="97">
        <f t="shared" si="7"/>
        <v>60</v>
      </c>
      <c r="H82" s="97">
        <f t="shared" si="7"/>
        <v>0</v>
      </c>
      <c r="I82" s="97">
        <f t="shared" ref="I82:J82" si="8">SUM(I6:I80)</f>
        <v>90</v>
      </c>
      <c r="J82" s="97">
        <f t="shared" si="8"/>
        <v>150</v>
      </c>
      <c r="K82" s="97">
        <v>110</v>
      </c>
      <c r="L82" s="97">
        <f>SUM(L6:L80)</f>
        <v>0</v>
      </c>
      <c r="M82" s="97">
        <f>M9+M15+M30+M32+M35+M67+M68</f>
        <v>160</v>
      </c>
      <c r="N82" s="97">
        <f t="shared" ref="N82" si="9">N9+N15+N30+N32+N35+N67+N68</f>
        <v>110</v>
      </c>
      <c r="O82" s="97">
        <f>O26+O30</f>
        <v>60</v>
      </c>
      <c r="P82" s="97">
        <f>SUM(P6:P80)</f>
        <v>0</v>
      </c>
      <c r="Q82" s="97">
        <f>Q16+Q17+Q18+Q36</f>
        <v>80</v>
      </c>
      <c r="R82" s="97">
        <f>R16+R17+R18+R36</f>
        <v>120</v>
      </c>
      <c r="S82" s="97">
        <f>S26+S37</f>
        <v>45</v>
      </c>
      <c r="T82" s="97">
        <f>T37</f>
        <v>30</v>
      </c>
      <c r="U82" s="97">
        <f>SUM(U6:U80)</f>
        <v>30</v>
      </c>
      <c r="V82" s="97">
        <f>SUM(V6:V80)</f>
        <v>120</v>
      </c>
      <c r="W82" s="97">
        <f>W19+W20+W21+W22+W38</f>
        <v>115</v>
      </c>
      <c r="X82" s="97">
        <f>SUM(X19:X22)</f>
        <v>120</v>
      </c>
      <c r="Y82" s="97">
        <v>45</v>
      </c>
      <c r="Z82" s="97">
        <v>30</v>
      </c>
      <c r="AA82" s="97">
        <f>SUM(AA6:AA80)</f>
        <v>30</v>
      </c>
      <c r="AB82" s="97">
        <f>SUM(AB6:AB77)</f>
        <v>65</v>
      </c>
      <c r="AC82" s="97">
        <f>SUM(AC6:AC77)</f>
        <v>105</v>
      </c>
      <c r="AD82" s="97">
        <f>SUM(AD6:AD41)</f>
        <v>35</v>
      </c>
      <c r="AE82" s="97">
        <f t="shared" ref="AE82:AF82" si="10">SUM(AE6:AE41)</f>
        <v>45</v>
      </c>
      <c r="AF82" s="97">
        <f t="shared" si="10"/>
        <v>15</v>
      </c>
      <c r="AG82" s="202"/>
    </row>
    <row r="83" spans="1:33" ht="15.75" thickBot="1" x14ac:dyDescent="0.3">
      <c r="A83" s="249"/>
      <c r="B83" s="250"/>
      <c r="C83" s="251"/>
      <c r="D83" s="253"/>
      <c r="E83" s="235">
        <f>SUM(E82:H82)</f>
        <v>300</v>
      </c>
      <c r="F83" s="236"/>
      <c r="G83" s="236"/>
      <c r="H83" s="237"/>
      <c r="I83" s="235">
        <f>SUM(I82:L82)</f>
        <v>350</v>
      </c>
      <c r="J83" s="236"/>
      <c r="K83" s="236"/>
      <c r="L83" s="237"/>
      <c r="M83" s="235">
        <f>SUM(M82:P82)</f>
        <v>330</v>
      </c>
      <c r="N83" s="236"/>
      <c r="O83" s="236"/>
      <c r="P83" s="237"/>
      <c r="Q83" s="235">
        <f>SUM(Q82:V82)</f>
        <v>425</v>
      </c>
      <c r="R83" s="236"/>
      <c r="S83" s="236"/>
      <c r="T83" s="236"/>
      <c r="U83" s="236"/>
      <c r="V83" s="237"/>
      <c r="W83" s="235">
        <f>SUM(W82:AA82)</f>
        <v>340</v>
      </c>
      <c r="X83" s="236"/>
      <c r="Y83" s="236"/>
      <c r="Z83" s="236"/>
      <c r="AA83" s="236"/>
      <c r="AB83" s="235">
        <f>SUM(AB82:AF82)</f>
        <v>265</v>
      </c>
      <c r="AC83" s="236"/>
      <c r="AD83" s="236"/>
      <c r="AE83" s="236"/>
      <c r="AF83" s="237"/>
      <c r="AG83" s="202"/>
    </row>
    <row r="84" spans="1:33" ht="15.75" thickBot="1" x14ac:dyDescent="0.3">
      <c r="A84" s="238" t="s">
        <v>127</v>
      </c>
      <c r="B84" s="239"/>
      <c r="C84" s="91" t="s">
        <v>162</v>
      </c>
      <c r="D84" s="134"/>
      <c r="E84" s="232" t="s">
        <v>163</v>
      </c>
      <c r="F84" s="233"/>
      <c r="G84" s="233"/>
      <c r="H84" s="234"/>
      <c r="I84" s="232" t="s">
        <v>164</v>
      </c>
      <c r="J84" s="233"/>
      <c r="K84" s="233"/>
      <c r="L84" s="234"/>
      <c r="M84" s="232" t="s">
        <v>163</v>
      </c>
      <c r="N84" s="233"/>
      <c r="O84" s="233"/>
      <c r="P84" s="234"/>
      <c r="Q84" s="232" t="s">
        <v>163</v>
      </c>
      <c r="R84" s="233"/>
      <c r="S84" s="233"/>
      <c r="T84" s="233"/>
      <c r="U84" s="233"/>
      <c r="V84" s="234"/>
      <c r="W84" s="232" t="s">
        <v>163</v>
      </c>
      <c r="X84" s="233"/>
      <c r="Y84" s="233"/>
      <c r="Z84" s="233"/>
      <c r="AA84" s="233"/>
      <c r="AB84" s="232" t="s">
        <v>163</v>
      </c>
      <c r="AC84" s="233"/>
      <c r="AD84" s="233"/>
      <c r="AE84" s="233"/>
      <c r="AF84" s="234"/>
      <c r="AG84" s="206" t="s">
        <v>173</v>
      </c>
    </row>
    <row r="85" spans="1:33" ht="12" customHeight="1" x14ac:dyDescent="0.25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</row>
    <row r="86" spans="1:33" x14ac:dyDescent="0.25">
      <c r="B86" s="185" t="s">
        <v>158</v>
      </c>
      <c r="C86" s="167"/>
      <c r="D86" s="165"/>
      <c r="E86" s="165"/>
      <c r="F86" s="165"/>
      <c r="G86" s="165"/>
      <c r="H86" s="165"/>
      <c r="I86" s="166"/>
      <c r="J86" s="166"/>
      <c r="K86" s="166"/>
      <c r="L86" s="166"/>
      <c r="P86" s="231" t="s">
        <v>183</v>
      </c>
    </row>
    <row r="87" spans="1:33" x14ac:dyDescent="0.25">
      <c r="B87" s="186" t="s">
        <v>159</v>
      </c>
      <c r="C87" s="184"/>
      <c r="D87" s="165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5" t="s">
        <v>186</v>
      </c>
      <c r="Q87" s="165"/>
      <c r="S87" s="165"/>
    </row>
    <row r="88" spans="1:33" x14ac:dyDescent="0.25">
      <c r="B88" s="187" t="s">
        <v>160</v>
      </c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5" t="s">
        <v>198</v>
      </c>
    </row>
    <row r="89" spans="1:33" x14ac:dyDescent="0.25">
      <c r="B89" s="185" t="s">
        <v>151</v>
      </c>
    </row>
    <row r="90" spans="1:33" x14ac:dyDescent="0.25">
      <c r="B90" s="165"/>
      <c r="P90" s="199" t="s">
        <v>187</v>
      </c>
    </row>
    <row r="91" spans="1:33" s="165" customFormat="1" x14ac:dyDescent="0.25">
      <c r="P91" s="199" t="s">
        <v>188</v>
      </c>
    </row>
    <row r="92" spans="1:33" s="165" customFormat="1" x14ac:dyDescent="0.25">
      <c r="P92" s="200" t="s">
        <v>171</v>
      </c>
      <c r="Q92"/>
      <c r="R92"/>
      <c r="S92"/>
      <c r="T92"/>
      <c r="U92"/>
    </row>
    <row r="93" spans="1:33" s="165" customFormat="1" x14ac:dyDescent="0.25">
      <c r="P93" s="200" t="s">
        <v>185</v>
      </c>
    </row>
    <row r="94" spans="1:33" x14ac:dyDescent="0.25">
      <c r="D94" s="231"/>
      <c r="P94" s="200" t="s">
        <v>189</v>
      </c>
      <c r="Q94" s="165"/>
      <c r="R94" s="165"/>
      <c r="S94" s="165"/>
      <c r="T94" s="165"/>
      <c r="U94" s="165"/>
    </row>
    <row r="95" spans="1:33" s="165" customFormat="1" x14ac:dyDescent="0.25">
      <c r="P95" s="200" t="s">
        <v>190</v>
      </c>
    </row>
    <row r="96" spans="1:33" x14ac:dyDescent="0.25">
      <c r="B96" s="201"/>
      <c r="P96" s="200" t="s">
        <v>170</v>
      </c>
    </row>
    <row r="97" spans="2:36" x14ac:dyDescent="0.25"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 t="s">
        <v>181</v>
      </c>
      <c r="V97" s="200"/>
      <c r="W97" s="165"/>
      <c r="X97" s="165"/>
      <c r="Y97" s="165"/>
      <c r="Z97" s="165"/>
      <c r="AA97" s="165"/>
      <c r="AB97" s="165"/>
      <c r="AF97" s="166"/>
      <c r="AG97" s="166"/>
      <c r="AH97" s="166"/>
      <c r="AI97" s="166"/>
      <c r="AJ97" s="166"/>
    </row>
    <row r="98" spans="2:36" x14ac:dyDescent="0.25">
      <c r="C98" s="197" t="s">
        <v>184</v>
      </c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197"/>
      <c r="T98" s="201"/>
      <c r="U98" s="201"/>
      <c r="V98" s="201"/>
      <c r="AI98" s="165"/>
    </row>
    <row r="99" spans="2:36" x14ac:dyDescent="0.25"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AI99" s="165"/>
    </row>
    <row r="100" spans="2:36" x14ac:dyDescent="0.25">
      <c r="B100" s="201"/>
      <c r="C100" s="197" t="s">
        <v>166</v>
      </c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198" t="s">
        <v>167</v>
      </c>
      <c r="T100" s="201"/>
      <c r="U100" s="201"/>
      <c r="V100" s="201"/>
      <c r="AI100" s="165"/>
    </row>
    <row r="101" spans="2:36" x14ac:dyDescent="0.25"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197" t="s">
        <v>168</v>
      </c>
      <c r="T101" s="201"/>
      <c r="U101" s="201"/>
      <c r="V101" s="201"/>
      <c r="AI101" s="165"/>
    </row>
    <row r="102" spans="2:36" x14ac:dyDescent="0.25">
      <c r="B102" s="201"/>
      <c r="C102" s="197" t="s">
        <v>165</v>
      </c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197" t="s">
        <v>169</v>
      </c>
      <c r="T102" s="201"/>
      <c r="U102" s="201"/>
      <c r="V102" s="201"/>
      <c r="AI102" s="165"/>
    </row>
    <row r="103" spans="2:36" x14ac:dyDescent="0.25"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197" t="s">
        <v>165</v>
      </c>
      <c r="T103" s="201"/>
      <c r="U103" s="201"/>
      <c r="V103" s="201"/>
      <c r="AI103" s="165"/>
    </row>
    <row r="104" spans="2:36" x14ac:dyDescent="0.25">
      <c r="G104" s="201"/>
      <c r="H104" s="201"/>
      <c r="I104" s="201"/>
      <c r="J104" s="201"/>
      <c r="K104" s="201"/>
      <c r="L104" s="201"/>
      <c r="M104" s="201"/>
      <c r="N104" s="201"/>
      <c r="AI104" s="165"/>
    </row>
    <row r="105" spans="2:36" x14ac:dyDescent="0.25">
      <c r="G105" s="201"/>
      <c r="H105" s="201"/>
      <c r="I105" s="201"/>
      <c r="J105" s="201"/>
      <c r="K105" s="201"/>
      <c r="L105" s="201"/>
      <c r="M105" s="201"/>
      <c r="AI105" s="165"/>
    </row>
    <row r="106" spans="2:36" x14ac:dyDescent="0.25"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165"/>
      <c r="O106" s="165"/>
      <c r="P106" s="165"/>
      <c r="Q106" s="165"/>
      <c r="R106" s="165"/>
      <c r="S106" s="165"/>
      <c r="T106" s="165"/>
      <c r="U106" s="165"/>
      <c r="V106" s="165"/>
      <c r="AI106" s="165"/>
    </row>
    <row r="107" spans="2:36" x14ac:dyDescent="0.25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AI107" s="165"/>
    </row>
    <row r="108" spans="2:36" x14ac:dyDescent="0.25">
      <c r="AI108" s="165"/>
    </row>
  </sheetData>
  <customSheetViews>
    <customSheetView guid="{E67565F6-2239-4F49-B908-16C5AD062084}" scale="85" showPageBreaks="1" fitToPage="1" topLeftCell="A49">
      <selection activeCell="AH89" sqref="AH88:AH89"/>
      <pageMargins left="1.6141732283464567" right="0.82677165354330717" top="0.47244094488188981" bottom="0" header="0" footer="0"/>
      <pageSetup paperSize="9" scale="19" orientation="landscape" r:id="rId1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5821635E-C4B9-4BF1-946F-CD734DF2EF6C}" fitToPage="1" topLeftCell="A59">
      <selection activeCell="R88" sqref="R88"/>
      <pageMargins left="1.6141732283464567" right="0.82677165354330717" top="0.47244094488188981" bottom="0" header="0" footer="0"/>
      <pageSetup paperSize="9" scale="24" orientation="landscape" r:id="rId2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2D892C29-7367-490F-A3B8-B737ED378B4A}" showPageBreaks="1" fitToPage="1" topLeftCell="C64">
      <selection activeCell="AG84" sqref="AG84"/>
      <pageMargins left="1.6141732283464567" right="0.82677165354330717" top="0.47244094488188981" bottom="0" header="0" footer="0"/>
      <pageSetup paperSize="9" scale="24" orientation="landscape" r:id="rId3"/>
      <headerFooter alignWithMargins="0">
        <oddHeader>&amp;LUniwersytet Rzeszowski, Instytut Nauk o Polityce&amp;CKIERUNEK: Politologia
studia stacjonarne I stopnia
profil ogólnoakademicki</oddHeader>
      </headerFooter>
    </customSheetView>
    <customSheetView guid="{A3D6EAA3-FF50-0347-97BF-7EB723F57CE1}" fitToPage="1" topLeftCell="A59">
      <selection activeCell="R88" sqref="R88"/>
      <pageMargins left="1.6141732283464567" right="0.82677165354330717" top="0.47244094488188981" bottom="0" header="0" footer="0"/>
      <pageSetup paperSize="9" scale="24" orientation="landscape" r:id="rId4"/>
      <headerFooter alignWithMargins="0">
        <oddHeader>&amp;LUniwersytet Rzeszowski, Instytut Nauk o Polityce&amp;CKIERUNEK: Politologia
studia stacjonarne I stopnia
profil ogólnoakademicki</oddHeader>
      </headerFooter>
    </customSheetView>
  </customSheetViews>
  <mergeCells count="31">
    <mergeCell ref="A1:AF1"/>
    <mergeCell ref="A2:A4"/>
    <mergeCell ref="B2:B4"/>
    <mergeCell ref="C2:C4"/>
    <mergeCell ref="D2:D4"/>
    <mergeCell ref="E2:L2"/>
    <mergeCell ref="I83:L83"/>
    <mergeCell ref="W2:AF2"/>
    <mergeCell ref="E3:H3"/>
    <mergeCell ref="I3:L3"/>
    <mergeCell ref="M3:P3"/>
    <mergeCell ref="Q3:V3"/>
    <mergeCell ref="W3:AA3"/>
    <mergeCell ref="AB3:AF3"/>
    <mergeCell ref="M2:V2"/>
    <mergeCell ref="B34:D34"/>
    <mergeCell ref="B42:D42"/>
    <mergeCell ref="A82:C83"/>
    <mergeCell ref="D82:D83"/>
    <mergeCell ref="E83:H83"/>
    <mergeCell ref="A84:B84"/>
    <mergeCell ref="E84:H84"/>
    <mergeCell ref="I84:L84"/>
    <mergeCell ref="M84:P84"/>
    <mergeCell ref="Q84:V84"/>
    <mergeCell ref="AB84:AF84"/>
    <mergeCell ref="M83:P83"/>
    <mergeCell ref="Q83:V83"/>
    <mergeCell ref="W83:AA83"/>
    <mergeCell ref="AB83:AF83"/>
    <mergeCell ref="W84:AA84"/>
  </mergeCells>
  <pageMargins left="1.6141732283464567" right="0.82677165354330717" top="0.47244094488188981" bottom="0" header="0" footer="0"/>
  <pageSetup paperSize="9" scale="19" orientation="landscape" r:id="rId5"/>
  <headerFooter alignWithMargins="0">
    <oddHeader>&amp;LUniwersytet Rzeszowski, Instytut Nauk o Polityce&amp;CKIERUNEK: Politologia
studia stacjonarne I stopnia
profil ogólnoakademicki</oddHeader>
  </headerFooter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od 2020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UNIW-79-4</dc:creator>
  <cp:lastModifiedBy>Admin</cp:lastModifiedBy>
  <cp:lastPrinted>2021-05-24T11:52:37Z</cp:lastPrinted>
  <dcterms:created xsi:type="dcterms:W3CDTF">2017-02-03T08:08:54Z</dcterms:created>
  <dcterms:modified xsi:type="dcterms:W3CDTF">2021-06-17T12:51:42Z</dcterms:modified>
</cp:coreProperties>
</file>