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Harmonogramy studiów\HS PED.SPEC\"/>
    </mc:Choice>
  </mc:AlternateContent>
  <bookViews>
    <workbookView xWindow="0" yWindow="0" windowWidth="23040" windowHeight="9048" activeTab="1"/>
  </bookViews>
  <sheets>
    <sheet name="E.I." sheetId="1" r:id="rId1"/>
    <sheet name="E.A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9" i="7" l="1"/>
  <c r="D159" i="7"/>
  <c r="E144" i="7"/>
  <c r="F144" i="7"/>
  <c r="D144" i="7"/>
  <c r="AK187" i="7" l="1"/>
  <c r="AJ187" i="7"/>
  <c r="AI187" i="7"/>
  <c r="AH187" i="7"/>
  <c r="AG187" i="7"/>
  <c r="AF187" i="7"/>
  <c r="AE187" i="7"/>
  <c r="AD187" i="7"/>
  <c r="AC187" i="7"/>
  <c r="AB187" i="7"/>
  <c r="AA187" i="7"/>
  <c r="Z187" i="7"/>
  <c r="Y187" i="7"/>
  <c r="X187" i="7"/>
  <c r="W187" i="7"/>
  <c r="V187" i="7"/>
  <c r="U187" i="7"/>
  <c r="T187" i="7"/>
  <c r="S187" i="7"/>
  <c r="R187" i="7"/>
  <c r="Q187" i="7"/>
  <c r="P187" i="7"/>
  <c r="O187" i="7"/>
  <c r="N187" i="7"/>
  <c r="M187" i="7"/>
  <c r="L187" i="7"/>
  <c r="K187" i="7"/>
  <c r="J187" i="7"/>
  <c r="I187" i="7"/>
  <c r="H187" i="7"/>
  <c r="G187" i="7"/>
  <c r="F187" i="7"/>
  <c r="D187" i="7"/>
  <c r="C187" i="7"/>
  <c r="AK179" i="7"/>
  <c r="AJ179" i="7"/>
  <c r="AI179" i="7"/>
  <c r="AH179" i="7"/>
  <c r="AG179" i="7"/>
  <c r="AF179" i="7"/>
  <c r="AE179" i="7"/>
  <c r="AD179" i="7"/>
  <c r="AC179" i="7"/>
  <c r="AB179" i="7"/>
  <c r="AA179" i="7"/>
  <c r="Z179" i="7"/>
  <c r="Y179" i="7"/>
  <c r="X179" i="7"/>
  <c r="W179" i="7"/>
  <c r="V179" i="7"/>
  <c r="U179" i="7"/>
  <c r="T179" i="7"/>
  <c r="S179" i="7"/>
  <c r="R179" i="7"/>
  <c r="Q179" i="7"/>
  <c r="P179" i="7"/>
  <c r="O179" i="7"/>
  <c r="N179" i="7"/>
  <c r="M179" i="7"/>
  <c r="L179" i="7"/>
  <c r="K179" i="7"/>
  <c r="J179" i="7"/>
  <c r="I179" i="7"/>
  <c r="H179" i="7"/>
  <c r="G179" i="7"/>
  <c r="F179" i="7"/>
  <c r="E179" i="7"/>
  <c r="D179" i="7"/>
  <c r="C179" i="7"/>
  <c r="AK162" i="7"/>
  <c r="AJ162" i="7"/>
  <c r="AI162" i="7"/>
  <c r="AH162" i="7"/>
  <c r="AG162" i="7"/>
  <c r="AF162" i="7"/>
  <c r="AE162" i="7"/>
  <c r="AD162" i="7"/>
  <c r="AC162" i="7"/>
  <c r="AB162" i="7"/>
  <c r="AA162" i="7"/>
  <c r="Z162" i="7"/>
  <c r="Y162" i="7"/>
  <c r="X162" i="7"/>
  <c r="W162" i="7"/>
  <c r="V162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G163" i="7" s="1"/>
  <c r="F162" i="7"/>
  <c r="E162" i="7"/>
  <c r="D162" i="7"/>
  <c r="C162" i="7"/>
  <c r="AK159" i="7"/>
  <c r="AJ159" i="7"/>
  <c r="AI159" i="7"/>
  <c r="AH159" i="7"/>
  <c r="AG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C159" i="7"/>
  <c r="AK144" i="7"/>
  <c r="AJ144" i="7"/>
  <c r="AI144" i="7"/>
  <c r="AH144" i="7"/>
  <c r="AG144" i="7"/>
  <c r="AF144" i="7"/>
  <c r="AE144" i="7"/>
  <c r="AD144" i="7"/>
  <c r="AC144" i="7"/>
  <c r="AB144" i="7"/>
  <c r="AA144" i="7"/>
  <c r="Z144" i="7"/>
  <c r="Y144" i="7"/>
  <c r="X144" i="7"/>
  <c r="W144" i="7"/>
  <c r="V144" i="7"/>
  <c r="U144" i="7"/>
  <c r="T144" i="7"/>
  <c r="S144" i="7"/>
  <c r="R144" i="7"/>
  <c r="Q144" i="7"/>
  <c r="P144" i="7"/>
  <c r="O144" i="7"/>
  <c r="N144" i="7"/>
  <c r="M144" i="7"/>
  <c r="L144" i="7"/>
  <c r="K144" i="7"/>
  <c r="J144" i="7"/>
  <c r="I144" i="7"/>
  <c r="H144" i="7"/>
  <c r="E163" i="7"/>
  <c r="C144" i="7"/>
  <c r="AK121" i="7"/>
  <c r="AJ121" i="7"/>
  <c r="AI121" i="7"/>
  <c r="AH121" i="7"/>
  <c r="AG121" i="7"/>
  <c r="AF121" i="7"/>
  <c r="AE121" i="7"/>
  <c r="AD121" i="7"/>
  <c r="AC121" i="7"/>
  <c r="AB121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C121" i="7"/>
  <c r="AK118" i="7"/>
  <c r="AJ118" i="7"/>
  <c r="AI118" i="7"/>
  <c r="AH118" i="7"/>
  <c r="AG118" i="7"/>
  <c r="AF118" i="7"/>
  <c r="AE118" i="7"/>
  <c r="AD118" i="7"/>
  <c r="AC118" i="7"/>
  <c r="AB118" i="7"/>
  <c r="AA118" i="7"/>
  <c r="Z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AK113" i="7"/>
  <c r="AJ113" i="7"/>
  <c r="AI113" i="7"/>
  <c r="AH113" i="7"/>
  <c r="AG113" i="7"/>
  <c r="AF113" i="7"/>
  <c r="AE113" i="7"/>
  <c r="AD113" i="7"/>
  <c r="AC113" i="7"/>
  <c r="AB113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AK101" i="7"/>
  <c r="AJ101" i="7"/>
  <c r="AI101" i="7"/>
  <c r="AH101" i="7"/>
  <c r="AG101" i="7"/>
  <c r="AF101" i="7"/>
  <c r="AE101" i="7"/>
  <c r="AD101" i="7"/>
  <c r="AC101" i="7"/>
  <c r="AB101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AB91" i="7"/>
  <c r="AA91" i="7"/>
  <c r="Y91" i="7"/>
  <c r="X91" i="7"/>
  <c r="F91" i="7"/>
  <c r="C91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AK85" i="7"/>
  <c r="AJ85" i="7"/>
  <c r="AI85" i="7"/>
  <c r="AH85" i="7"/>
  <c r="AG85" i="7"/>
  <c r="AF85" i="7"/>
  <c r="AE85" i="7"/>
  <c r="AD85" i="7"/>
  <c r="AC85" i="7"/>
  <c r="AB85" i="7"/>
  <c r="AA85" i="7"/>
  <c r="Z85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C35" i="7"/>
  <c r="AK32" i="7"/>
  <c r="AJ32" i="7"/>
  <c r="AJ36" i="7" s="1"/>
  <c r="AI32" i="7"/>
  <c r="AH32" i="7"/>
  <c r="AG32" i="7"/>
  <c r="AF32" i="7"/>
  <c r="AF36" i="7" s="1"/>
  <c r="AE32" i="7"/>
  <c r="AD32" i="7"/>
  <c r="AC32" i="7"/>
  <c r="AB32" i="7"/>
  <c r="AB36" i="7" s="1"/>
  <c r="AA32" i="7"/>
  <c r="Z32" i="7"/>
  <c r="Y32" i="7"/>
  <c r="X32" i="7"/>
  <c r="X36" i="7" s="1"/>
  <c r="W32" i="7"/>
  <c r="V32" i="7"/>
  <c r="U32" i="7"/>
  <c r="T32" i="7"/>
  <c r="T36" i="7" s="1"/>
  <c r="S32" i="7"/>
  <c r="R32" i="7"/>
  <c r="Q32" i="7"/>
  <c r="P32" i="7"/>
  <c r="P36" i="7" s="1"/>
  <c r="O32" i="7"/>
  <c r="N32" i="7"/>
  <c r="M32" i="7"/>
  <c r="L32" i="7"/>
  <c r="L36" i="7" s="1"/>
  <c r="K32" i="7"/>
  <c r="J32" i="7"/>
  <c r="I32" i="7"/>
  <c r="H32" i="7"/>
  <c r="H36" i="7" s="1"/>
  <c r="G32" i="7"/>
  <c r="F32" i="7"/>
  <c r="E32" i="7"/>
  <c r="D32" i="7"/>
  <c r="D36" i="7" s="1"/>
  <c r="C32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F188" i="1"/>
  <c r="H163" i="7" l="1"/>
  <c r="L163" i="7"/>
  <c r="P163" i="7"/>
  <c r="T163" i="7"/>
  <c r="AB163" i="7"/>
  <c r="AF163" i="7"/>
  <c r="I163" i="7"/>
  <c r="M163" i="7"/>
  <c r="U163" i="7"/>
  <c r="Y163" i="7"/>
  <c r="E36" i="7"/>
  <c r="AK163" i="7"/>
  <c r="F36" i="7"/>
  <c r="J36" i="7"/>
  <c r="N36" i="7"/>
  <c r="R36" i="7"/>
  <c r="V36" i="7"/>
  <c r="Z36" i="7"/>
  <c r="AD36" i="7"/>
  <c r="AH36" i="7"/>
  <c r="J163" i="7"/>
  <c r="N163" i="7"/>
  <c r="R163" i="7"/>
  <c r="V163" i="7"/>
  <c r="Z163" i="7"/>
  <c r="AD163" i="7"/>
  <c r="AH163" i="7"/>
  <c r="K36" i="7"/>
  <c r="W36" i="7"/>
  <c r="AI36" i="7"/>
  <c r="L122" i="7"/>
  <c r="T122" i="7"/>
  <c r="AB122" i="7"/>
  <c r="K163" i="7"/>
  <c r="AI163" i="7"/>
  <c r="E92" i="7"/>
  <c r="U92" i="7"/>
  <c r="AG92" i="7"/>
  <c r="R92" i="7"/>
  <c r="AD92" i="7"/>
  <c r="AA92" i="7"/>
  <c r="E122" i="7"/>
  <c r="O36" i="7"/>
  <c r="AA36" i="7"/>
  <c r="D122" i="7"/>
  <c r="X122" i="7"/>
  <c r="AF122" i="7"/>
  <c r="S163" i="7"/>
  <c r="AE163" i="7"/>
  <c r="M92" i="7"/>
  <c r="Y92" i="7"/>
  <c r="AK92" i="7"/>
  <c r="J92" i="7"/>
  <c r="V92" i="7"/>
  <c r="AH92" i="7"/>
  <c r="I36" i="7"/>
  <c r="Q36" i="7"/>
  <c r="Y36" i="7"/>
  <c r="AK36" i="7"/>
  <c r="G92" i="7"/>
  <c r="K92" i="7"/>
  <c r="O92" i="7"/>
  <c r="S92" i="7"/>
  <c r="W92" i="7"/>
  <c r="AE92" i="7"/>
  <c r="AI92" i="7"/>
  <c r="F92" i="7"/>
  <c r="AB92" i="7"/>
  <c r="F122" i="7"/>
  <c r="J122" i="7"/>
  <c r="N122" i="7"/>
  <c r="R122" i="7"/>
  <c r="R189" i="7" s="1"/>
  <c r="V122" i="7"/>
  <c r="Z122" i="7"/>
  <c r="AD122" i="7"/>
  <c r="AH122" i="7"/>
  <c r="C122" i="7"/>
  <c r="I122" i="7"/>
  <c r="I189" i="7" s="1"/>
  <c r="M122" i="7"/>
  <c r="Q122" i="7"/>
  <c r="U122" i="7"/>
  <c r="Y122" i="7"/>
  <c r="Y189" i="7" s="1"/>
  <c r="AC122" i="7"/>
  <c r="AG122" i="7"/>
  <c r="AK122" i="7"/>
  <c r="Q163" i="7"/>
  <c r="AC163" i="7"/>
  <c r="AG163" i="7"/>
  <c r="G36" i="7"/>
  <c r="S36" i="7"/>
  <c r="AE36" i="7"/>
  <c r="H122" i="7"/>
  <c r="P122" i="7"/>
  <c r="AJ122" i="7"/>
  <c r="O163" i="7"/>
  <c r="AA163" i="7"/>
  <c r="AH189" i="7"/>
  <c r="I92" i="7"/>
  <c r="Q92" i="7"/>
  <c r="AC92" i="7"/>
  <c r="N92" i="7"/>
  <c r="N189" i="7" s="1"/>
  <c r="Z92" i="7"/>
  <c r="C92" i="7"/>
  <c r="C36" i="7"/>
  <c r="M36" i="7"/>
  <c r="M189" i="7" s="1"/>
  <c r="U36" i="7"/>
  <c r="AC36" i="7"/>
  <c r="AG36" i="7"/>
  <c r="D92" i="7"/>
  <c r="H92" i="7"/>
  <c r="L92" i="7"/>
  <c r="L189" i="7" s="1"/>
  <c r="P92" i="7"/>
  <c r="T92" i="7"/>
  <c r="AF92" i="7"/>
  <c r="AJ92" i="7"/>
  <c r="X92" i="7"/>
  <c r="G122" i="7"/>
  <c r="G189" i="7" s="1"/>
  <c r="K122" i="7"/>
  <c r="O122" i="7"/>
  <c r="S122" i="7"/>
  <c r="W122" i="7"/>
  <c r="AA122" i="7"/>
  <c r="AE122" i="7"/>
  <c r="AI122" i="7"/>
  <c r="C163" i="7"/>
  <c r="X163" i="7"/>
  <c r="W163" i="7"/>
  <c r="AJ163" i="7"/>
  <c r="D163" i="7"/>
  <c r="F163" i="7"/>
  <c r="AK189" i="7" l="1"/>
  <c r="X189" i="7"/>
  <c r="V189" i="7"/>
  <c r="J189" i="7"/>
  <c r="AD189" i="7"/>
  <c r="E189" i="7"/>
  <c r="T189" i="7"/>
  <c r="AJ189" i="7"/>
  <c r="Z189" i="7"/>
  <c r="C189" i="7"/>
  <c r="F189" i="7"/>
  <c r="P189" i="7"/>
  <c r="AF189" i="7"/>
  <c r="O189" i="7"/>
  <c r="U189" i="7"/>
  <c r="AE189" i="7"/>
  <c r="AB189" i="7"/>
  <c r="S189" i="7"/>
  <c r="D189" i="7"/>
  <c r="AA189" i="7"/>
  <c r="H189" i="7"/>
  <c r="K189" i="7"/>
  <c r="AG189" i="7"/>
  <c r="AC189" i="7"/>
  <c r="W189" i="7"/>
  <c r="Q189" i="7"/>
  <c r="AI189" i="7"/>
  <c r="F91" i="1"/>
  <c r="D82" i="1" l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J188" i="1" l="1"/>
  <c r="AI188" i="1"/>
  <c r="AG188" i="1"/>
  <c r="AF188" i="1"/>
  <c r="X188" i="1"/>
  <c r="W188" i="1"/>
  <c r="U188" i="1"/>
  <c r="T188" i="1"/>
  <c r="R188" i="1"/>
  <c r="Q188" i="1"/>
  <c r="O188" i="1"/>
  <c r="N188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C180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C163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C160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C143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C63" i="1"/>
  <c r="AJ35" i="1"/>
  <c r="AI35" i="1"/>
  <c r="AG35" i="1"/>
  <c r="AF35" i="1"/>
  <c r="AD35" i="1"/>
  <c r="AC35" i="1"/>
  <c r="AA35" i="1"/>
  <c r="Z35" i="1"/>
  <c r="X35" i="1"/>
  <c r="W35" i="1"/>
  <c r="U35" i="1"/>
  <c r="T35" i="1"/>
  <c r="AG32" i="1"/>
  <c r="AF32" i="1"/>
  <c r="AD32" i="1"/>
  <c r="AC32" i="1"/>
  <c r="AA32" i="1"/>
  <c r="Z32" i="1"/>
  <c r="X32" i="1"/>
  <c r="W32" i="1"/>
  <c r="U32" i="1"/>
  <c r="T32" i="1"/>
  <c r="R32" i="1"/>
  <c r="Q32" i="1"/>
  <c r="O32" i="1"/>
  <c r="N32" i="1"/>
  <c r="AJ25" i="1"/>
  <c r="AI25" i="1"/>
  <c r="AG25" i="1"/>
  <c r="AF25" i="1"/>
  <c r="AD25" i="1"/>
  <c r="AC25" i="1"/>
  <c r="AA25" i="1"/>
  <c r="Z25" i="1"/>
  <c r="X25" i="1"/>
  <c r="W25" i="1"/>
  <c r="U25" i="1"/>
  <c r="T25" i="1"/>
  <c r="AJ16" i="1"/>
  <c r="AI16" i="1"/>
  <c r="AG16" i="1"/>
  <c r="AF16" i="1"/>
  <c r="AD16" i="1"/>
  <c r="AC16" i="1"/>
  <c r="AA16" i="1"/>
  <c r="Z16" i="1"/>
  <c r="AK35" i="1"/>
  <c r="AH35" i="1"/>
  <c r="AE35" i="1"/>
  <c r="AB35" i="1"/>
  <c r="Y35" i="1"/>
  <c r="V35" i="1"/>
  <c r="S35" i="1"/>
  <c r="P35" i="1"/>
  <c r="D32" i="1"/>
  <c r="E32" i="1"/>
  <c r="F32" i="1"/>
  <c r="G32" i="1"/>
  <c r="H32" i="1"/>
  <c r="I32" i="1"/>
  <c r="J32" i="1"/>
  <c r="K32" i="1"/>
  <c r="L32" i="1"/>
  <c r="M32" i="1"/>
  <c r="P32" i="1"/>
  <c r="S32" i="1"/>
  <c r="V32" i="1"/>
  <c r="Y32" i="1"/>
  <c r="AB32" i="1"/>
  <c r="AE32" i="1"/>
  <c r="AH32" i="1"/>
  <c r="AI32" i="1"/>
  <c r="AJ32" i="1"/>
  <c r="AK32" i="1"/>
  <c r="C32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AB16" i="1"/>
  <c r="AE16" i="1"/>
  <c r="AH16" i="1"/>
  <c r="AK16" i="1"/>
  <c r="C16" i="1"/>
  <c r="AF164" i="1" l="1"/>
  <c r="T164" i="1"/>
  <c r="D164" i="1"/>
  <c r="V164" i="1"/>
  <c r="AJ164" i="1"/>
  <c r="AB164" i="1"/>
  <c r="X164" i="1"/>
  <c r="P164" i="1"/>
  <c r="L164" i="1"/>
  <c r="H164" i="1"/>
  <c r="C164" i="1"/>
  <c r="AD164" i="1"/>
  <c r="Z164" i="1"/>
  <c r="N164" i="1"/>
  <c r="J164" i="1"/>
  <c r="F164" i="1"/>
  <c r="AK164" i="1"/>
  <c r="AG164" i="1"/>
  <c r="AC164" i="1"/>
  <c r="Y164" i="1"/>
  <c r="U164" i="1"/>
  <c r="Q164" i="1"/>
  <c r="M164" i="1"/>
  <c r="I164" i="1"/>
  <c r="E164" i="1"/>
  <c r="AI164" i="1"/>
  <c r="AE164" i="1"/>
  <c r="AA164" i="1"/>
  <c r="W164" i="1"/>
  <c r="S164" i="1"/>
  <c r="O164" i="1"/>
  <c r="K164" i="1"/>
  <c r="G164" i="1"/>
  <c r="AH164" i="1"/>
  <c r="R164" i="1"/>
  <c r="AF36" i="1"/>
  <c r="W36" i="1"/>
  <c r="AI36" i="1"/>
  <c r="Z36" i="1"/>
  <c r="AA36" i="1"/>
  <c r="AJ36" i="1"/>
  <c r="AG36" i="1"/>
  <c r="AC36" i="1"/>
  <c r="AD36" i="1"/>
  <c r="X36" i="1"/>
  <c r="T36" i="1"/>
  <c r="U36" i="1"/>
  <c r="F35" i="1" l="1"/>
  <c r="G35" i="1"/>
  <c r="H35" i="1"/>
  <c r="I35" i="1"/>
  <c r="J35" i="1"/>
  <c r="K35" i="1"/>
  <c r="L35" i="1"/>
  <c r="M35" i="1"/>
  <c r="N35" i="1"/>
  <c r="O35" i="1"/>
  <c r="Q35" i="1"/>
  <c r="R35" i="1"/>
  <c r="C35" i="1"/>
  <c r="F25" i="1"/>
  <c r="G25" i="1"/>
  <c r="H25" i="1"/>
  <c r="I25" i="1"/>
  <c r="J25" i="1"/>
  <c r="K25" i="1"/>
  <c r="L25" i="1"/>
  <c r="M25" i="1"/>
  <c r="N25" i="1"/>
  <c r="O25" i="1"/>
  <c r="P25" i="1"/>
  <c r="P36" i="1" s="1"/>
  <c r="Q25" i="1"/>
  <c r="R25" i="1"/>
  <c r="S25" i="1"/>
  <c r="S36" i="1" s="1"/>
  <c r="V25" i="1"/>
  <c r="V36" i="1" s="1"/>
  <c r="Y25" i="1"/>
  <c r="Y36" i="1" s="1"/>
  <c r="AB25" i="1"/>
  <c r="AB36" i="1" s="1"/>
  <c r="AE25" i="1"/>
  <c r="AE36" i="1" s="1"/>
  <c r="AH25" i="1"/>
  <c r="AH36" i="1" s="1"/>
  <c r="AK25" i="1"/>
  <c r="AK36" i="1" s="1"/>
  <c r="C25" i="1"/>
  <c r="D25" i="1"/>
  <c r="D36" i="1" s="1"/>
  <c r="E25" i="1"/>
  <c r="X91" i="1"/>
  <c r="Y91" i="1"/>
  <c r="AA91" i="1"/>
  <c r="AB91" i="1"/>
  <c r="C91" i="1"/>
  <c r="C88" i="1"/>
  <c r="C85" i="1"/>
  <c r="F76" i="1"/>
  <c r="F92" i="1" s="1"/>
  <c r="G76" i="1"/>
  <c r="H76" i="1"/>
  <c r="I76" i="1"/>
  <c r="J76" i="1"/>
  <c r="J92" i="1" s="1"/>
  <c r="K76" i="1"/>
  <c r="L76" i="1"/>
  <c r="M76" i="1"/>
  <c r="N76" i="1"/>
  <c r="N92" i="1" s="1"/>
  <c r="O76" i="1"/>
  <c r="P76" i="1"/>
  <c r="Q76" i="1"/>
  <c r="R76" i="1"/>
  <c r="R92" i="1" s="1"/>
  <c r="S76" i="1"/>
  <c r="T76" i="1"/>
  <c r="U76" i="1"/>
  <c r="V76" i="1"/>
  <c r="W76" i="1"/>
  <c r="X76" i="1"/>
  <c r="Y76" i="1"/>
  <c r="Z76" i="1"/>
  <c r="Z92" i="1" s="1"/>
  <c r="AA76" i="1"/>
  <c r="AB76" i="1"/>
  <c r="AC76" i="1"/>
  <c r="AD76" i="1"/>
  <c r="AE76" i="1"/>
  <c r="AF76" i="1"/>
  <c r="AG76" i="1"/>
  <c r="AH76" i="1"/>
  <c r="AI76" i="1"/>
  <c r="AJ76" i="1"/>
  <c r="AK76" i="1"/>
  <c r="C76" i="1"/>
  <c r="D76" i="1"/>
  <c r="E76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C68" i="1"/>
  <c r="D68" i="1"/>
  <c r="E68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C121" i="1"/>
  <c r="F12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C101" i="1"/>
  <c r="D101" i="1"/>
  <c r="E101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C104" i="1"/>
  <c r="D104" i="1"/>
  <c r="E104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C109" i="1"/>
  <c r="D109" i="1"/>
  <c r="E109" i="1"/>
  <c r="F109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C113" i="1"/>
  <c r="D113" i="1"/>
  <c r="E113" i="1"/>
  <c r="C118" i="1"/>
  <c r="D188" i="1"/>
  <c r="G188" i="1"/>
  <c r="H188" i="1"/>
  <c r="I188" i="1"/>
  <c r="J188" i="1"/>
  <c r="K188" i="1"/>
  <c r="L188" i="1"/>
  <c r="M188" i="1"/>
  <c r="P188" i="1"/>
  <c r="S188" i="1"/>
  <c r="V188" i="1"/>
  <c r="Y188" i="1"/>
  <c r="Z188" i="1"/>
  <c r="AA188" i="1"/>
  <c r="AB188" i="1"/>
  <c r="AC188" i="1"/>
  <c r="AD188" i="1"/>
  <c r="AE188" i="1"/>
  <c r="AH188" i="1"/>
  <c r="AK188" i="1"/>
  <c r="AK92" i="1" l="1"/>
  <c r="R36" i="1"/>
  <c r="P92" i="1"/>
  <c r="L92" i="1"/>
  <c r="H92" i="1"/>
  <c r="E36" i="1"/>
  <c r="C36" i="1"/>
  <c r="N36" i="1"/>
  <c r="J36" i="1"/>
  <c r="F36" i="1"/>
  <c r="AK122" i="1"/>
  <c r="AK190" i="1" s="1"/>
  <c r="AG122" i="1"/>
  <c r="AC122" i="1"/>
  <c r="Y122" i="1"/>
  <c r="U122" i="1"/>
  <c r="Q122" i="1"/>
  <c r="M122" i="1"/>
  <c r="I122" i="1"/>
  <c r="M36" i="1"/>
  <c r="I36" i="1"/>
  <c r="U92" i="1"/>
  <c r="AF92" i="1"/>
  <c r="AJ92" i="1"/>
  <c r="AE92" i="1"/>
  <c r="AA92" i="1"/>
  <c r="AJ122" i="1"/>
  <c r="AF122" i="1"/>
  <c r="AB122" i="1"/>
  <c r="X122" i="1"/>
  <c r="T122" i="1"/>
  <c r="P122" i="1"/>
  <c r="P190" i="1" s="1"/>
  <c r="L122" i="1"/>
  <c r="H122" i="1"/>
  <c r="Q92" i="1"/>
  <c r="M92" i="1"/>
  <c r="I92" i="1"/>
  <c r="T92" i="1"/>
  <c r="AD92" i="1"/>
  <c r="Y92" i="1"/>
  <c r="Q36" i="1"/>
  <c r="L36" i="1"/>
  <c r="H36" i="1"/>
  <c r="F122" i="1"/>
  <c r="AI122" i="1"/>
  <c r="AE122" i="1"/>
  <c r="AA122" i="1"/>
  <c r="W122" i="1"/>
  <c r="S122" i="1"/>
  <c r="O122" i="1"/>
  <c r="K122" i="1"/>
  <c r="G122" i="1"/>
  <c r="AH92" i="1"/>
  <c r="AC92" i="1"/>
  <c r="AC190" i="1" s="1"/>
  <c r="X92" i="1"/>
  <c r="O36" i="1"/>
  <c r="K36" i="1"/>
  <c r="G36" i="1"/>
  <c r="E122" i="1"/>
  <c r="AI92" i="1"/>
  <c r="D122" i="1"/>
  <c r="C122" i="1"/>
  <c r="AH122" i="1"/>
  <c r="AD122" i="1"/>
  <c r="Z122" i="1"/>
  <c r="Z190" i="1" s="1"/>
  <c r="V122" i="1"/>
  <c r="R122" i="1"/>
  <c r="R190" i="1" s="1"/>
  <c r="N122" i="1"/>
  <c r="J122" i="1"/>
  <c r="W92" i="1"/>
  <c r="S92" i="1"/>
  <c r="O92" i="1"/>
  <c r="K92" i="1"/>
  <c r="G92" i="1"/>
  <c r="V92" i="1"/>
  <c r="AG92" i="1"/>
  <c r="AB92" i="1"/>
  <c r="N190" i="1" l="1"/>
  <c r="AA190" i="1"/>
  <c r="H190" i="1"/>
  <c r="I190" i="1"/>
  <c r="M190" i="1"/>
  <c r="F190" i="1"/>
  <c r="J190" i="1"/>
  <c r="AI190" i="1"/>
  <c r="Y190" i="1"/>
  <c r="AF190" i="1"/>
  <c r="U190" i="1"/>
  <c r="S190" i="1"/>
  <c r="AH190" i="1"/>
  <c r="AD190" i="1"/>
  <c r="G190" i="1"/>
  <c r="O190" i="1"/>
  <c r="AE190" i="1"/>
  <c r="AB190" i="1"/>
  <c r="AG190" i="1"/>
  <c r="L190" i="1"/>
  <c r="K190" i="1"/>
  <c r="Q190" i="1"/>
  <c r="T190" i="1"/>
  <c r="AJ190" i="1"/>
  <c r="V190" i="1"/>
  <c r="X190" i="1"/>
  <c r="W190" i="1"/>
  <c r="C82" i="1"/>
  <c r="C92" i="1" s="1"/>
  <c r="E92" i="1" l="1"/>
  <c r="E190" i="1" s="1"/>
  <c r="D92" i="1"/>
  <c r="D190" i="1" s="1"/>
  <c r="C188" i="1"/>
  <c r="C190" i="1" s="1"/>
</calcChain>
</file>

<file path=xl/sharedStrings.xml><?xml version="1.0" encoding="utf-8"?>
<sst xmlns="http://schemas.openxmlformats.org/spreadsheetml/2006/main" count="1245" uniqueCount="226">
  <si>
    <t>HARMONOGRAM</t>
  </si>
  <si>
    <t>PRZEDMIOTY</t>
  </si>
  <si>
    <t>RAZEM</t>
  </si>
  <si>
    <t>WYKŁAD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</si>
  <si>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</si>
  <si>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</si>
  <si>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</si>
  <si>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</si>
  <si>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</si>
  <si>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</si>
  <si>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</si>
  <si>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</si>
  <si>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IV sem</t>
  </si>
  <si>
    <t>V sem</t>
  </si>
  <si>
    <t>VI sem</t>
  </si>
  <si>
    <t>VII sem</t>
  </si>
  <si>
    <t>VIII sem</t>
  </si>
  <si>
    <t>IX sem</t>
  </si>
  <si>
    <t>X sem</t>
  </si>
  <si>
    <t>w</t>
  </si>
  <si>
    <t>ćw</t>
  </si>
  <si>
    <t>ECTS</t>
  </si>
  <si>
    <t>METODOLOGIA BADAŃ ILOŚCIOWYCH</t>
  </si>
  <si>
    <t>METODOLOGIA BADAŃ JAKOŚCIOWYCH</t>
  </si>
  <si>
    <t>STATYSTYKA W BADANIACH PEDAGOGICZNYCH</t>
  </si>
  <si>
    <t>II sem.</t>
  </si>
  <si>
    <t>A. KSZTAŁCENIE OGÓLNE</t>
  </si>
  <si>
    <t>A.1. W ZAKRESIE FILOZOFII, NAUK SOCJOLOGICZNYCH I INNYCH DYSCYPLIN NAUKOWYCH W DZIEDZINACH NAUK HUMANISTYCZNYCH I NAUK SPOŁECZNYCH</t>
  </si>
  <si>
    <t>B. PRZYGOTOWANIE PSYCHOLOGICZNO - PEDAGOGICZNE</t>
  </si>
  <si>
    <t>B.1. OGÓLNE PRZYGOTOWANIE PSYCHOLOGICZNE</t>
  </si>
  <si>
    <t>B.2. OGÓLNE PRZYGOTOWANIE PEDAGOGICZNE</t>
  </si>
  <si>
    <t>B.3. PRAKTYKI ZAWODOWE</t>
  </si>
  <si>
    <t>C. KSZTAŁCENIE KIERUNKOWE</t>
  </si>
  <si>
    <t>C1. PRZYGOTOWANIE MERYTORYCZNE</t>
  </si>
  <si>
    <t>C.5. DYDAKTYKA SPECJALNA</t>
  </si>
  <si>
    <t>C.6. DIAGNOSTYKA W PEDAGOGICE SPECJALNEJ</t>
  </si>
  <si>
    <t>C.7. PRAKTYKI ZAWODOWE</t>
  </si>
  <si>
    <t>D.1. TEORIE EDUKACJI INTEGRACYJNEJ I WŁĄCZAJĄCEJ</t>
  </si>
  <si>
    <t>D.3. METODYKA KSZTAŁCENIA W GRUPACH ZRÓŻNICOWANYCH</t>
  </si>
  <si>
    <t>D.5. ORGANIZACJA EDUKACJI WŁĄCZAJĄCEJ</t>
  </si>
  <si>
    <t>D.6. PRAKTYKI ZAWODOWE</t>
  </si>
  <si>
    <t>E.I. EDUKACJA I REHABILITACJA OSÓB Z NIEPEŁNOSPRAWNOŚCIĄ INTELEKTUALNĄ</t>
  </si>
  <si>
    <t>E.1. PRZYGOTOWANIE MERYTORYCZNE</t>
  </si>
  <si>
    <t>F. WSPARCIE WARSZTATU PRACY PEDAGOGA SPECJALNEGO</t>
  </si>
  <si>
    <t>F.1. EMISJA GŁOSU</t>
  </si>
  <si>
    <t>F.2. KULTURA JĘZYKA</t>
  </si>
  <si>
    <t>F.3. PIERWSZA POMOC</t>
  </si>
  <si>
    <t>F.4. TECHNOLOGIE INFORMACYJNO - KOMUNIKACYJNE</t>
  </si>
  <si>
    <t>E.A. EDUKACJA I TERAPIA OSÓB Z ZABURZENIAMI ZE SPEKTRUM AUTYZMU</t>
  </si>
  <si>
    <t>LOGIKA</t>
  </si>
  <si>
    <t>ETYKA</t>
  </si>
  <si>
    <t>ANTROPOLOGIA KULTUROWA</t>
  </si>
  <si>
    <t>JĘZYK OBCY</t>
  </si>
  <si>
    <t>PSYCHOLOGIA OGÓLNA</t>
  </si>
  <si>
    <t>PSYCHOLOGIA KLINICZNA I PSYCHOPATOLOGIA</t>
  </si>
  <si>
    <t>PEDAGOGIKA OGÓLNA</t>
  </si>
  <si>
    <t>HISTORIA WYCHOWANIA I MYŚLI PEDAGOGICZNEJ</t>
  </si>
  <si>
    <t>TEORETYCZNE PODSTAWY KSZTAŁCENIA</t>
  </si>
  <si>
    <t>TEORETYCZNE PODSTAWY WYCHOWANIA</t>
  </si>
  <si>
    <t>PSYCHOLOGIA WYCHOWAWCZA I PSYCHOPROFILAKTYKA</t>
  </si>
  <si>
    <t>PSYCHOLOGIA REHABILITACJI</t>
  </si>
  <si>
    <t>RODZINA DZIECKA ZE SPECJALNYMI POTRZEBAMI EDUKACYJNYMI</t>
  </si>
  <si>
    <t>SYSTEMY KSZTAŁCENIA UCZNIÓW ZE SPECJALNYMI POTRZEBAMI EDUKACYJNYMI W POLSCE I NA ŚWIECIE</t>
  </si>
  <si>
    <t>TEORIE SOCJOLOGICZNE</t>
  </si>
  <si>
    <t>WSPÓŁCZESNE TRENDY FILOZOFICZNE</t>
  </si>
  <si>
    <t>DORADZTWO ZAWODOWE</t>
  </si>
  <si>
    <t>ZAL</t>
  </si>
  <si>
    <t>PSYCHOLOGIA SPOŁECZNA</t>
  </si>
  <si>
    <t>PSYCHOLOGIA ROZWOJOWA</t>
  </si>
  <si>
    <t>HISTORIA PEDAGOGIKI SPECJALNEJ</t>
  </si>
  <si>
    <t>ZAL.</t>
  </si>
  <si>
    <t>BIOMEDYCZNE PODSTAWY ROZWOJU CZŁOWIEKA</t>
  </si>
  <si>
    <t>PSYCHIATRIA WIEKU ROZWOJOWEGO</t>
  </si>
  <si>
    <t>PODSTAWY NEUROLOGII</t>
  </si>
  <si>
    <t>PODSTAWY GENETYKI</t>
  </si>
  <si>
    <t>ROZWÓJ PSYCHOSEKSUALNY CZŁOWIEKA</t>
  </si>
  <si>
    <t>EDUKACJA ZDROWOTNA</t>
  </si>
  <si>
    <t>KONTEKST PRAWNY NIEPEŁNOSPRAWNOŚCI</t>
  </si>
  <si>
    <t>SEKSUALNOŚĆ OSÓB Z NIEPEŁNSOPRAWNOŚCIAMI</t>
  </si>
  <si>
    <t>METODYKA ZAJĘC REWALIDACYJNYCH</t>
  </si>
  <si>
    <t xml:space="preserve">METODYKA PRACY REWALIDACYJNO-WYCHOWAWCZEJ Z OSOBAMI ZE SPRZEŻONĄ I GŁĘBOKĄ NIEPEŁNOPSRAWNOŚCIĄ INTELEKTUALNĄ </t>
  </si>
  <si>
    <t>PSYCHOLOGICZNE ASPEKTY NIEPEŁNOSPRAWNOŚCI INTELEKTUALNEJ</t>
  </si>
  <si>
    <t>SEKSUALNOŚĆ OSÓB Z NIEPEŁNOSPRAWNOŚCIĄ INTELEKTUALNĄ</t>
  </si>
  <si>
    <t>ZACHOWANIA TRUDNE OSÓB Z NIEPEŁNOSPRAWNOŚCIĄ INTELEKTUALNĄ</t>
  </si>
  <si>
    <t>ZAJĘCIA KOREKCYJNO - KOMPENSACYJNE</t>
  </si>
  <si>
    <t>MEDYCZNE ASPEKTY NIEPEŁNOSPRAWNOŚCI INTELEKTUALNEJ I SPRZĘŻONEJ</t>
  </si>
  <si>
    <t>KULTUROWE ASPEKTY NIEPEŁNOSPRAWNOŚCI INTELEKTUALNEJ</t>
  </si>
  <si>
    <t>EGZ</t>
  </si>
  <si>
    <t>ALTERNATYWNE I WSPOMAGAJĄCE FORMY KOMUNIKACJI</t>
  </si>
  <si>
    <t>ANTROPOLOGIA NIEPEŁNOSPRAWNOŚCI</t>
  </si>
  <si>
    <t xml:space="preserve">INSTYTUCJONALNE I POZAINSTYTUCJONALNE FORMY OPIEKI I WSPARCIA DZIECI I MŁODZIEŻY Z NIEPEŁNOSPRAWNOŚCIĄ </t>
  </si>
  <si>
    <t xml:space="preserve">INSTYTUCJONALNE I POZAINSTYTUCJONALNE FORMY OPIEKI I WSPARCIA DOROSŁYCH Z NIEPEŁNOSPRAWNOŚCIĄ </t>
  </si>
  <si>
    <t>STAROŚĆ W ŻYCIU CZŁOWIEKA Z NIEPEŁNOSPRAWNOŚCIĄ</t>
  </si>
  <si>
    <t>AKTYWIZACJA SPOŁECZNA I ZAWODOWA OSÓB Z NIEPEŁNOSPRAWNOŚCIAMI</t>
  </si>
  <si>
    <t>BIOMEDYCZNE PODSTAWY ROZWOJU DZIECKA Z NIEPEŁNOSPRAWNOŚCIĄ INTELEKTUALNĄ</t>
  </si>
  <si>
    <t>PEDAGOGIKA OSÓB Z NIEPEŁNOSPRAWNOŚCIĄ SŁUCHOWĄ*</t>
  </si>
  <si>
    <t>INTERDYSCYPLINARNE STUDIA NAD NIEPEŁNOSPRAWNOŚCIĄ-DISABILITY STUDIES*</t>
  </si>
  <si>
    <t>PEDAGOGIKA OSÓB Z NIEPEŁNOSPRAWNOŚCIĄ WZROKOWĄ*</t>
  </si>
  <si>
    <t>PEDAGOGIKA OSÓB Z NIEPEŁNOSPRAWNOŚCIĄ INTELEKTUALNĄ*</t>
  </si>
  <si>
    <t>PEDAGOGIKA OSÓB Z NIEPEŁNOSPRAWNOŚCIĄ RUCHOWĄ I FIZYCZNĄ*</t>
  </si>
  <si>
    <t>PEDAGOGIKA OSÓB Z ZABURZENIAMI MOWY I KOMUNIKACJI JĘZYKOWEJ*</t>
  </si>
  <si>
    <t>PEDAGOGIKA OSÓB ZE SPEKTRUM AUTYZMU*</t>
  </si>
  <si>
    <t>PEDAGOGIKA RESOCJALIZACYJNA*</t>
  </si>
  <si>
    <t>PEDAGOGIKA KOREKCYJNA*</t>
  </si>
  <si>
    <t>PEDAGOGIKA LECZNICZO-TERAPEUTYCZNA*</t>
  </si>
  <si>
    <t>TRENING KOMUNIKACJI INTERPERSONALNEJ</t>
  </si>
  <si>
    <t>C.2. PRZYGOTOWANIE PSYCHOLOGICZNE DO PRACY Z DZIEĆMI I UCZNIAMI ZE SPECJALNYMI POTRZEBAMI EDUKACYJNYMI</t>
  </si>
  <si>
    <t>C.3. PRZYGOTOWANIE PEDAGOGICZNE DO PRACY Z DZIEĆMI I UCZNIAMI ZE SPECJALNYMI POTRZEBAMI EDUKACYJNYMI</t>
  </si>
  <si>
    <t>D.2. DIAGNOZA SPECJALNYCH POTRZEB EDUKACYJNYCH, PLANOWANIE, REALIZACJA I MONITORING DZIAŁAŃ WSPIERAJĄCYCH</t>
  </si>
  <si>
    <t>D.4. PROGRAMY WYCHOWAWCZE W EDUKACJI INTEGRACYJNEJ I WŁĄCZAJĄCEJ</t>
  </si>
  <si>
    <t>INSTYTUCJONALNE I POZAINSTYTUCJONALNE FORMY WSPARCIA OSÓB Z NIEPEŁNPOSPRAWNOŚCIĄ INTELEKTUALNĄ</t>
  </si>
  <si>
    <t>PRACA ZAWODOWA I CZAS WOLNY OSÓB Z NIEPEŁNOSPRAWNOŚCIĄ INTELEKTUALNĄ</t>
  </si>
  <si>
    <t>UWAGI</t>
  </si>
  <si>
    <t>WYCHOWANIE FIZYCZNE</t>
  </si>
  <si>
    <t>OCHRONA WŁASNOŚCI INTELEKTUALNEJ</t>
  </si>
  <si>
    <t>E.3. PRAKTYKI ZAWODOWE</t>
  </si>
  <si>
    <t xml:space="preserve">PODSTAWY TEORETYCZNE EDUKACJI WŁĄCZAJĄCEJ I INTEGRACYJNEJ </t>
  </si>
  <si>
    <t>WSPÓLNE I SWOISTE POTRZEBY DZIECI ZE SPECJALNYMI POTRZEBAMI EDUKACYJNYMI</t>
  </si>
  <si>
    <t>METODYCZNE ASPEKTY NAUCZANIA W GRUPACH ZRÓŻNICOWANYCH</t>
  </si>
  <si>
    <t>UNIWERSALNE PROJEKTOWANIE ZAJĘĆ W GRUPACH ZRÓŻNICOWANYCH</t>
  </si>
  <si>
    <t>TECHNOLOGIE INFORMACYJNE W PRACY GRUP ZRÓŻNICOWANYCH</t>
  </si>
  <si>
    <t>KOMUNIKACJA W GRUPACH ZRÓŻNICOWANYCH</t>
  </si>
  <si>
    <t>ZRÓŻNICOWANIE KULTUROWE ŚRODOWISKA SZKOLNEGO I SPOŁECZNEGO</t>
  </si>
  <si>
    <t>WSPARCIE NAUCZYCIELA W PROCESIE EDUKACJI INKLUZYJNEJ</t>
  </si>
  <si>
    <t>WCZESNE WSPOMAGANIE ROZWOJU DZIECKA Z NIEPEŁNOSPRAWNOŚCIĄ INTELEKTUALNĄ</t>
  </si>
  <si>
    <t>STAROŚĆ OSÓB Z NIEPEŁNOSPRAWNOŚCIĄ INTELEKTUALNĄ</t>
  </si>
  <si>
    <t>ARTETERAPIA</t>
  </si>
  <si>
    <t>MUZYKOTERAPIA</t>
  </si>
  <si>
    <t>BIBLIOTERIAPIA</t>
  </si>
  <si>
    <t>TERAPIA PRZEZ TANIEC</t>
  </si>
  <si>
    <t>TRENING TWÓRCZY OSÓB Z NIEPEŁNOSPRAWNOŚCIĄ INTELEKTUALNĄ**.</t>
  </si>
  <si>
    <t>MEDYCZNE PODSTAWY ZABURZEŃ ZE SPEKTRUM AUTYZMU</t>
  </si>
  <si>
    <t>DIAGNOZA NOZOLOGICZNA I RÓŻNICOWA ZABURZEŃ ZE SPEKTRUM AUTYZMU</t>
  </si>
  <si>
    <t>WCZESNE WSPOMAGANIE DZIECKA ZE SPEKTRUM AUTYZMU</t>
  </si>
  <si>
    <t>PODSTAWY EDUKACJI PRZEDSZKOLNEJ  I WCZESNOSZKOLNEJ</t>
  </si>
  <si>
    <t>ZACHOWANIA TRUDNE OSÓB ZE SPEKTRUM AUTYZMU</t>
  </si>
  <si>
    <t>ROZWIJANIE KOMPETENCJI SPOŁECZNO - EMOCJONALNYCH OSÓB ZE SPEKTRUM AUTYZMU</t>
  </si>
  <si>
    <t>STAROŚĆ OSÓB ZE SPEKTRUM AUTYZMU</t>
  </si>
  <si>
    <t>METODYKA PRACY Z RODZINĄ OSÓB ZE SPEKTRUM AUTYZMU</t>
  </si>
  <si>
    <t>E.2. PRZYGOTOWANIE DYDAKTYCZNO - METODYCZNE</t>
  </si>
  <si>
    <t>DYDAKTYKA OSÓB ZE SPEKTRUM AUTYZMU</t>
  </si>
  <si>
    <t>METODYKA EDUKACJI PRZEDSZKOLNEJ I WCZESNOSZKOLNEJ DZIECI I UCZNIÓW ZE SPEKTRUM AUTYZMU</t>
  </si>
  <si>
    <t>METODYKA KSZTAŁCENIA I WYCHOWANIA UCZNIÓW ZE SPEKTRUM AUTYZMU</t>
  </si>
  <si>
    <t>METODY DYREKTYWNE W PRACY Z OSOBAMI ZE SPEKTRUM AUTYZMU</t>
  </si>
  <si>
    <t>METODA INTEGRACJI SENSORYCZNEJ W PRACY Z OSOBAMI ZE SPEKTRUM AUTYZMU</t>
  </si>
  <si>
    <t>KOMUNIKACJA ALTERNATYWNA I WSPOMAGAJĄCA</t>
  </si>
  <si>
    <t>METODYKA KSZTAŁCENIA I WYCHOWANIA UCZNIÓW Z NIEPEŁNOSPRAWNOŚCIĄ INTELEKTUALNĄ W STOPNIU UMIARKOWANYM I ZNACZNYM</t>
  </si>
  <si>
    <t>* - EGZAMIN PO REALIZACJI WSZYSTKICH PRZEDMIOTÓW CZĄSTKOWYCH W SEMESTRZE IV</t>
  </si>
  <si>
    <t>KONSTRUOWANIE INDYWIDUALNYCH PROGRAMÓW EDUKACYJNO - TERAPEUTYCZNYCH</t>
  </si>
  <si>
    <t>WSPARCIE SPOŁECZNE OSÓB Z NIEPEŁNOSPRWNOŚCIĄ INTELEKTUALNĄ I ICH RODZIN</t>
  </si>
  <si>
    <t>PRAWNE PODSTAWY FUNKCJONOWANIA OSÓB Z NIEPEŁNOSPRAWNOŚCIĄ INTELEKTUALNĄ</t>
  </si>
  <si>
    <t>1. STUDENT ODBYWA KURS Z ZAKRESU BHP. ZASADY ODBYWANIA SZKOLENIA OKREŚLA ZARZĄDZENIE REKTORA UR</t>
  </si>
  <si>
    <t>** - STUDENT WYBIERA DWA PRZEDMIOTY I REALIZUJE W SEMESTRZE IV i V</t>
  </si>
  <si>
    <t>PRZEDMIOT OGÓLNOUCZELNIANY</t>
  </si>
  <si>
    <t xml:space="preserve">D. EDUKACJA WŁĄCZAJĄCA </t>
  </si>
  <si>
    <t>PSYCHOLOGICZNE ASPEKTY FUNKCJONOWANIA OSÓB Z ZABURZENIAMI ZE SPEKTRUM AUTYZMU</t>
  </si>
  <si>
    <t>PRACA ZAWODOWA I CZAS WOLNY OSÓB ZE SPEKTRUM AUTYZMU</t>
  </si>
  <si>
    <t>TRENING TWÓRCZY OSÓB ZE SPEKTRUM AUTYZMU**</t>
  </si>
  <si>
    <t>SEMINARIUM MAGISTERSKIE</t>
  </si>
  <si>
    <t>DIAGNOZA SPECJALNYCH POTRZEB EDUKACYJNYCH DZIECI I MŁODZIEŻY W GRUPACH ZRÓŻNICOWANYCH</t>
  </si>
  <si>
    <t>PROJEKTOWANIE PROGRAMÓW WYCHOWAWCZYCH I PROGRAMÓW PROFILAKTYCZNYCH DO PRACY Z DZIEĆMI I MŁODZIEŻĄ W GRUPACH ZRÓŻNICOWANYCH</t>
  </si>
  <si>
    <t>ŚRODOWISKA WYCHOWAWCZE DZIECI I MŁODZIEŻY Z GRUP ZRÓŻNICOWANYCH</t>
  </si>
  <si>
    <t>WIELOSPECJALISTYCZNA OCENA POZIOMU FUNKCJONOWANIA DZIECKA Z NIEPEŁNOSPRAWNOŚCIĄ INTELEKTUALNĄ</t>
  </si>
  <si>
    <t>METODYKA KSZTAŁCENIA I WYCHOWANIA UCZNIÓW Z NIEPEŁNOSPRAWNOŚCIĄ INTELEKTUALNĄ W STOPNIU LEKKIM W KLASACH STARSZYCH</t>
  </si>
  <si>
    <t>C.4. PRZYGOTOWANIE PEDAGOGICZNE DO PRACY Z OSOBAMI DOROSŁYMI Z NIEPEŁNOSPRAWNOŚCIAMI</t>
  </si>
  <si>
    <t>WIELOSPECJALISTYCZNA OCENA POZIOMU FUNKCJONOWANIA DZIECI I UCZNIÓW  ZE SPEKTRUM AUTYZMU</t>
  </si>
  <si>
    <t>SEKSUALNOŚĆ OSÓB ZE SPEKTRUM AUTYZMU</t>
  </si>
  <si>
    <t>METODY NIEDYREKTYWNE W PRACY Z OSOBAMI ZE SPEKTRUM AUTYZMU</t>
  </si>
  <si>
    <t>G. METODOLOGIA BADAŃ NAUKOWYCH</t>
  </si>
  <si>
    <t>PRAWNE REGULACJE DOTYCZĄCE EDUKACJI WŁĄCZAJĄCEJ W POLSCE I NA ŚWIECIE</t>
  </si>
  <si>
    <t>E. PRZYGOTOWANIE W POSZCZEGÓLNYCH ZAKRESACH PEDAGOGIKI SPECJALNEJ</t>
  </si>
  <si>
    <t>JEDNOLITYCH STUDIÓW MAGISTERSKICH NA KIERUNKU PEDAGOGIKA SPECJALNA - studia stacjonarne</t>
  </si>
  <si>
    <t>METODYKA ZAJĘĆ REWALIDACYJNYCH</t>
  </si>
  <si>
    <t>ETYCZNE ZAGADNIENIA NIEPEŁNOSPRAWNOŚCI</t>
  </si>
  <si>
    <t>DYDAKTYKA SPECJALNA</t>
  </si>
  <si>
    <t>DIAGNOSTYKA W PEDAGOGICE SPECJALNEJ</t>
  </si>
  <si>
    <t>PRAKTYKI ZAWODOWE</t>
  </si>
  <si>
    <t>EMISJA GŁOSU</t>
  </si>
  <si>
    <t>KULTURA JĘZYKA</t>
  </si>
  <si>
    <t>PIERWSZA POMOC</t>
  </si>
  <si>
    <t>TECHNOLOGIE INFORMACYJNO - KOMUNIKACYJNE</t>
  </si>
  <si>
    <t>RAZEM MODUŁ B</t>
  </si>
  <si>
    <t>RAZEM MODUŁ A</t>
  </si>
  <si>
    <t>OGÓŁEM MODUŁ B.1.</t>
  </si>
  <si>
    <t>OGÓŁEM MODUŁ B.2.</t>
  </si>
  <si>
    <t>OGÓŁEM MODUŁ B.3.</t>
  </si>
  <si>
    <t>OGÓŁEM MODUŁ C.1.</t>
  </si>
  <si>
    <t>OGÓŁEM MODUŁ C.2.</t>
  </si>
  <si>
    <t>OGÓŁEM MODUŁ C.3.</t>
  </si>
  <si>
    <t>OGÓŁEM MODUŁ C.4.</t>
  </si>
  <si>
    <t>OGÓŁEM MODUŁ C.5.</t>
  </si>
  <si>
    <t>OGÓŁEM MODUŁ C.6.</t>
  </si>
  <si>
    <t>OGÓŁEM MODUŁ C.7.</t>
  </si>
  <si>
    <t>RAZEM MODUŁ C</t>
  </si>
  <si>
    <t>OGÓŁEM MODUŁ D.1.</t>
  </si>
  <si>
    <t>OGÓŁEM MODUŁ D.2.</t>
  </si>
  <si>
    <t>OGÓŁEM MODUŁ D.3.</t>
  </si>
  <si>
    <t>OGÓŁEM MODUŁ D.4.</t>
  </si>
  <si>
    <t>OGÓŁEM MODUŁ D.5.</t>
  </si>
  <si>
    <t>OGÓŁEM MODUŁ D.6.</t>
  </si>
  <si>
    <t>RAZEM MODUŁ D</t>
  </si>
  <si>
    <t>OGÓŁEM MODUŁ E.1.</t>
  </si>
  <si>
    <t>OGÓŁEM MODUŁ E.2.</t>
  </si>
  <si>
    <t>OGÓŁEM MODUŁ E.3.</t>
  </si>
  <si>
    <t>RAZEM MODUŁ E.I.</t>
  </si>
  <si>
    <t>RAZAEM MODUŁ F</t>
  </si>
  <si>
    <t>RAZEM MODUŁ G</t>
  </si>
  <si>
    <t>RAZEM MODUŁ E.</t>
  </si>
  <si>
    <t>TRENING PRACY Z CIAŁEM I CIELESNOŚCIĄ</t>
  </si>
  <si>
    <t>WARSZTATY</t>
  </si>
  <si>
    <t>SEMINARIUM</t>
  </si>
  <si>
    <t xml:space="preserve">SEMINARIUM </t>
  </si>
  <si>
    <t>FORMA ZAL.</t>
  </si>
  <si>
    <r>
      <t>SPECJALNOŚĆ:</t>
    </r>
    <r>
      <rPr>
        <b/>
        <sz val="20"/>
        <color theme="1"/>
        <rFont val="Calibri"/>
        <family val="2"/>
        <charset val="238"/>
        <scheme val="minor"/>
      </rPr>
      <t xml:space="preserve"> EDUKACJA I TERAPIA OSÓB Z ZABURZENIAMI ZE SPEKTRUM AUTYZMU</t>
    </r>
  </si>
  <si>
    <r>
      <t>SPECJALNOŚĆ:</t>
    </r>
    <r>
      <rPr>
        <b/>
        <sz val="20"/>
        <color theme="1"/>
        <rFont val="Calibri"/>
        <family val="2"/>
        <charset val="238"/>
        <scheme val="minor"/>
      </rPr>
      <t xml:space="preserve"> </t>
    </r>
    <r>
      <rPr>
        <b/>
        <i/>
        <sz val="20"/>
        <color theme="1"/>
        <rFont val="Calibri"/>
        <family val="2"/>
        <charset val="238"/>
        <scheme val="minor"/>
      </rPr>
      <t>EDUKACJA I REHABILITACJA OSÓB Z NIEPEŁNOSPRAWNOŚCIĄ INTELEKTUALNĄ</t>
    </r>
  </si>
  <si>
    <t>RAZEM MODUŁ F</t>
  </si>
  <si>
    <t>METODYKA KSZTAŁCENIA I WYCHOWANIA UCZNIÓW Z NIEPEŁNOSPRAWNOŚCIĄ INTELEKTUALNĄ W STOPNIU LEKKIM W EDUKACJI WCZESNOSZKOLNEJ</t>
  </si>
  <si>
    <t>TEORIE INTERWENCJI I REHABILITACJI MEDYCZNEJ OSÓB Z NIEPEŁNOSPRAWNOŚCIĄ INTELEKTUALNĄ I SPRZEŻONĄ</t>
  </si>
  <si>
    <t>PODSTAWY EDUKACJI WCZESNOSZKOLNEJ</t>
  </si>
  <si>
    <t>OGÓŁEM</t>
  </si>
  <si>
    <t>ZAL/O</t>
  </si>
  <si>
    <t>zal/O</t>
  </si>
  <si>
    <t xml:space="preserve">ZAL/O                                                             </t>
  </si>
  <si>
    <t xml:space="preserve">     ZAL/O                                                                                                                                      </t>
  </si>
  <si>
    <t>ZAL/0</t>
  </si>
  <si>
    <t>profil praktyczny, cykl kształcenia  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</si>
</sst>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6"/>
      <color rgb="FF0099FF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0099FF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/>
    <xf numFmtId="0" fontId="0" fillId="0" borderId="2" xfId="0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3" fillId="0" borderId="0" xfId="0" applyFont="1"/>
    <xf numFmtId="0" fontId="4" fillId="0" borderId="2" xfId="0" applyFont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0" xfId="0" applyFont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14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/>
    <xf numFmtId="0" fontId="0" fillId="0" borderId="9" xfId="0" applyBorder="1" applyAlignment="1"/>
    <xf numFmtId="0" fontId="0" fillId="0" borderId="0" xfId="0" applyBorder="1" applyAlignment="1"/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5" fillId="0" borderId="0" xfId="0" applyFont="1" applyBorder="1"/>
    <xf numFmtId="0" fontId="19" fillId="0" borderId="0" xfId="0" applyFont="1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8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1" fillId="0" borderId="0" xfId="0" applyFont="1" applyBorder="1"/>
    <xf numFmtId="0" fontId="21" fillId="0" borderId="0" xfId="0" applyFont="1"/>
    <xf numFmtId="0" fontId="13" fillId="0" borderId="2" xfId="0" applyFont="1" applyBorder="1" applyAlignment="1">
      <alignment horizontal="center"/>
    </xf>
    <xf numFmtId="0" fontId="9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0" fillId="0" borderId="2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0" fillId="0" borderId="6" xfId="0" applyBorder="1" applyAlignment="1"/>
    <xf numFmtId="0" fontId="7" fillId="2" borderId="2" xfId="0" applyFont="1" applyFill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204</xdr:row>
      <xdr:rowOff>0</xdr:rowOff>
    </xdr:from>
    <xdr:to>
      <xdr:col>2</xdr:col>
      <xdr:colOff>615105</xdr:colOff>
      <xdr:row>205</xdr:row>
      <xdr:rowOff>80122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12944475"/>
          <a:ext cx="4491780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7</xdr:col>
      <xdr:colOff>460550</xdr:colOff>
      <xdr:row>206</xdr:row>
      <xdr:rowOff>165084</xdr:rowOff>
    </xdr:from>
    <xdr:to>
      <xdr:col>25</xdr:col>
      <xdr:colOff>461455</xdr:colOff>
      <xdr:row>211</xdr:row>
      <xdr:rowOff>144563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735138" y="55849699"/>
          <a:ext cx="8479202" cy="921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206</xdr:row>
      <xdr:rowOff>174476</xdr:rowOff>
    </xdr:from>
    <xdr:to>
      <xdr:col>1</xdr:col>
      <xdr:colOff>2901734</xdr:colOff>
      <xdr:row>212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3607" y="13499951"/>
          <a:ext cx="3544952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8</xdr:col>
      <xdr:colOff>20935</xdr:colOff>
      <xdr:row>212</xdr:row>
      <xdr:rowOff>18490</xdr:rowOff>
    </xdr:from>
    <xdr:to>
      <xdr:col>26</xdr:col>
      <xdr:colOff>16797</xdr:colOff>
      <xdr:row>217</xdr:row>
      <xdr:rowOff>40069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766539" y="56833545"/>
          <a:ext cx="8474159" cy="9636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201</xdr:row>
      <xdr:rowOff>0</xdr:rowOff>
    </xdr:from>
    <xdr:to>
      <xdr:col>2</xdr:col>
      <xdr:colOff>615105</xdr:colOff>
      <xdr:row>202</xdr:row>
      <xdr:rowOff>80122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09600" y="12944475"/>
          <a:ext cx="4491780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9</xdr:col>
      <xdr:colOff>11077</xdr:colOff>
      <xdr:row>203</xdr:row>
      <xdr:rowOff>152792</xdr:rowOff>
    </xdr:from>
    <xdr:to>
      <xdr:col>21</xdr:col>
      <xdr:colOff>294591</xdr:colOff>
      <xdr:row>208</xdr:row>
      <xdr:rowOff>132271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705408" y="46614856"/>
          <a:ext cx="5865607" cy="9209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203</xdr:row>
      <xdr:rowOff>174476</xdr:rowOff>
    </xdr:from>
    <xdr:to>
      <xdr:col>1</xdr:col>
      <xdr:colOff>2901734</xdr:colOff>
      <xdr:row>209</xdr:row>
      <xdr:rowOff>34189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23607" y="13499951"/>
          <a:ext cx="3544952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14008</xdr:colOff>
      <xdr:row>209</xdr:row>
      <xdr:rowOff>40641</xdr:rowOff>
    </xdr:from>
    <xdr:to>
      <xdr:col>21</xdr:col>
      <xdr:colOff>278472</xdr:colOff>
      <xdr:row>214</xdr:row>
      <xdr:rowOff>62219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708339" y="47632414"/>
          <a:ext cx="5846557" cy="9630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212"/>
  <sheetViews>
    <sheetView topLeftCell="C52" zoomScale="91" zoomScaleNormal="91" workbookViewId="0">
      <selection activeCell="Z72" sqref="Z72:Z73"/>
    </sheetView>
  </sheetViews>
  <sheetFormatPr defaultRowHeight="14.4" outlineLevelRow="2" x14ac:dyDescent="0.3"/>
  <cols>
    <col min="1" max="1" width="63.6640625" customWidth="1"/>
    <col min="2" max="2" width="5.6640625" style="64" customWidth="1"/>
    <col min="3" max="3" width="8" bestFit="1" customWidth="1"/>
    <col min="4" max="4" width="7" customWidth="1"/>
    <col min="5" max="5" width="8" bestFit="1" customWidth="1"/>
    <col min="6" max="6" width="9.5546875" bestFit="1" customWidth="1"/>
    <col min="7" max="9" width="7" customWidth="1"/>
    <col min="10" max="10" width="7" style="65" customWidth="1"/>
    <col min="11" max="12" width="7" customWidth="1"/>
    <col min="13" max="13" width="7" style="38" customWidth="1"/>
    <col min="14" max="15" width="7" customWidth="1"/>
    <col min="16" max="16" width="7" style="38" customWidth="1"/>
    <col min="17" max="18" width="7" customWidth="1"/>
    <col min="19" max="19" width="7" style="38" customWidth="1"/>
    <col min="20" max="21" width="7" customWidth="1"/>
    <col min="22" max="22" width="7" style="38" customWidth="1"/>
    <col min="23" max="24" width="7" customWidth="1"/>
    <col min="25" max="25" width="7" style="38" customWidth="1"/>
    <col min="26" max="27" width="7" customWidth="1"/>
    <col min="28" max="28" width="7" style="38" customWidth="1"/>
    <col min="29" max="30" width="7" customWidth="1"/>
    <col min="31" max="31" width="7" style="38" customWidth="1"/>
    <col min="32" max="33" width="7" customWidth="1"/>
    <col min="34" max="34" width="7" style="65" customWidth="1"/>
    <col min="35" max="36" width="7" customWidth="1"/>
    <col min="37" max="37" width="7" style="38" customWidth="1"/>
    <col min="38" max="38" width="4.6640625" customWidth="1"/>
  </cols>
  <sheetData>
    <row r="1" spans="1:37" s="1" customFormat="1" ht="35.1" customHeight="1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</row>
    <row r="2" spans="1:37" ht="27.9" customHeight="1" x14ac:dyDescent="0.3">
      <c r="A2" s="162" t="s">
        <v>171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</row>
    <row r="3" spans="1:37" ht="18.75" customHeight="1" x14ac:dyDescent="0.3">
      <c r="A3" s="150"/>
      <c r="B3" s="162" t="s">
        <v>225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</row>
    <row r="4" spans="1:37" ht="35.1" customHeight="1" x14ac:dyDescent="0.3">
      <c r="A4" s="163" t="s">
        <v>214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</row>
    <row r="5" spans="1:37" s="1" customFormat="1" ht="24.9" customHeight="1" x14ac:dyDescent="0.3">
      <c r="A5" s="177" t="s">
        <v>26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9"/>
    </row>
    <row r="6" spans="1:37" ht="18" customHeight="1" x14ac:dyDescent="0.3">
      <c r="A6" s="187" t="s">
        <v>1</v>
      </c>
      <c r="B6" s="188" t="s">
        <v>212</v>
      </c>
      <c r="C6" s="188" t="s">
        <v>2</v>
      </c>
      <c r="D6" s="188" t="s">
        <v>3</v>
      </c>
      <c r="E6" s="188" t="s">
        <v>4</v>
      </c>
      <c r="F6" s="188" t="s">
        <v>209</v>
      </c>
      <c r="G6" s="188" t="s">
        <v>210</v>
      </c>
      <c r="H6" s="175" t="s">
        <v>5</v>
      </c>
      <c r="I6" s="175"/>
      <c r="J6" s="175"/>
      <c r="K6" s="175"/>
      <c r="L6" s="175"/>
      <c r="M6" s="175"/>
      <c r="N6" s="175" t="s">
        <v>6</v>
      </c>
      <c r="O6" s="175"/>
      <c r="P6" s="175"/>
      <c r="Q6" s="175"/>
      <c r="R6" s="175"/>
      <c r="S6" s="175"/>
      <c r="T6" s="175" t="s">
        <v>7</v>
      </c>
      <c r="U6" s="175"/>
      <c r="V6" s="175"/>
      <c r="W6" s="175"/>
      <c r="X6" s="175"/>
      <c r="Y6" s="175"/>
      <c r="Z6" s="175" t="s">
        <v>8</v>
      </c>
      <c r="AA6" s="175"/>
      <c r="AB6" s="175"/>
      <c r="AC6" s="175"/>
      <c r="AD6" s="175"/>
      <c r="AE6" s="175"/>
      <c r="AF6" s="175" t="s">
        <v>9</v>
      </c>
      <c r="AG6" s="175"/>
      <c r="AH6" s="175"/>
      <c r="AI6" s="175"/>
      <c r="AJ6" s="175"/>
      <c r="AK6" s="175"/>
    </row>
    <row r="7" spans="1:37" ht="18" customHeight="1" x14ac:dyDescent="0.3">
      <c r="A7" s="187"/>
      <c r="B7" s="188"/>
      <c r="C7" s="188"/>
      <c r="D7" s="188"/>
      <c r="E7" s="188"/>
      <c r="F7" s="188"/>
      <c r="G7" s="188"/>
      <c r="H7" s="176" t="s">
        <v>10</v>
      </c>
      <c r="I7" s="176"/>
      <c r="J7" s="176"/>
      <c r="K7" s="176" t="s">
        <v>25</v>
      </c>
      <c r="L7" s="176"/>
      <c r="M7" s="176"/>
      <c r="N7" s="176" t="s">
        <v>11</v>
      </c>
      <c r="O7" s="176"/>
      <c r="P7" s="176"/>
      <c r="Q7" s="176" t="s">
        <v>12</v>
      </c>
      <c r="R7" s="176"/>
      <c r="S7" s="176"/>
      <c r="T7" s="176" t="s">
        <v>13</v>
      </c>
      <c r="U7" s="176"/>
      <c r="V7" s="176"/>
      <c r="W7" s="176" t="s">
        <v>14</v>
      </c>
      <c r="X7" s="176"/>
      <c r="Y7" s="176"/>
      <c r="Z7" s="176" t="s">
        <v>15</v>
      </c>
      <c r="AA7" s="176"/>
      <c r="AB7" s="176"/>
      <c r="AC7" s="176" t="s">
        <v>16</v>
      </c>
      <c r="AD7" s="176"/>
      <c r="AE7" s="176"/>
      <c r="AF7" s="176" t="s">
        <v>17</v>
      </c>
      <c r="AG7" s="176"/>
      <c r="AH7" s="176"/>
      <c r="AI7" s="176" t="s">
        <v>18</v>
      </c>
      <c r="AJ7" s="176"/>
      <c r="AK7" s="176"/>
    </row>
    <row r="8" spans="1:37" ht="38.25" customHeight="1" x14ac:dyDescent="0.3">
      <c r="A8" s="187"/>
      <c r="B8" s="188"/>
      <c r="C8" s="188"/>
      <c r="D8" s="188"/>
      <c r="E8" s="188"/>
      <c r="F8" s="188"/>
      <c r="G8" s="188"/>
      <c r="H8" s="56" t="s">
        <v>19</v>
      </c>
      <c r="I8" s="56" t="s">
        <v>20</v>
      </c>
      <c r="J8" s="57" t="s">
        <v>21</v>
      </c>
      <c r="K8" s="56" t="s">
        <v>19</v>
      </c>
      <c r="L8" s="56" t="s">
        <v>20</v>
      </c>
      <c r="M8" s="57" t="s">
        <v>21</v>
      </c>
      <c r="N8" s="56" t="s">
        <v>19</v>
      </c>
      <c r="O8" s="56" t="s">
        <v>20</v>
      </c>
      <c r="P8" s="57" t="s">
        <v>21</v>
      </c>
      <c r="Q8" s="56" t="s">
        <v>19</v>
      </c>
      <c r="R8" s="56" t="s">
        <v>20</v>
      </c>
      <c r="S8" s="57" t="s">
        <v>21</v>
      </c>
      <c r="T8" s="56" t="s">
        <v>19</v>
      </c>
      <c r="U8" s="56" t="s">
        <v>20</v>
      </c>
      <c r="V8" s="57" t="s">
        <v>21</v>
      </c>
      <c r="W8" s="56" t="s">
        <v>19</v>
      </c>
      <c r="X8" s="56" t="s">
        <v>20</v>
      </c>
      <c r="Y8" s="57" t="s">
        <v>21</v>
      </c>
      <c r="Z8" s="56" t="s">
        <v>19</v>
      </c>
      <c r="AA8" s="56" t="s">
        <v>20</v>
      </c>
      <c r="AB8" s="57" t="s">
        <v>21</v>
      </c>
      <c r="AC8" s="56" t="s">
        <v>19</v>
      </c>
      <c r="AD8" s="56" t="s">
        <v>20</v>
      </c>
      <c r="AE8" s="57" t="s">
        <v>21</v>
      </c>
      <c r="AF8" s="56" t="s">
        <v>19</v>
      </c>
      <c r="AG8" s="56" t="s">
        <v>20</v>
      </c>
      <c r="AH8" s="57" t="s">
        <v>21</v>
      </c>
      <c r="AI8" s="56" t="s">
        <v>19</v>
      </c>
      <c r="AJ8" s="56" t="s">
        <v>20</v>
      </c>
      <c r="AK8" s="57" t="s">
        <v>21</v>
      </c>
    </row>
    <row r="9" spans="1:37" s="1" customFormat="1" ht="24.9" customHeight="1" x14ac:dyDescent="0.3">
      <c r="A9" s="153" t="s">
        <v>27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5"/>
    </row>
    <row r="10" spans="1:37" s="67" customFormat="1" ht="20.100000000000001" customHeight="1" x14ac:dyDescent="0.3">
      <c r="A10" s="68" t="s">
        <v>64</v>
      </c>
      <c r="B10" s="48" t="s">
        <v>87</v>
      </c>
      <c r="C10" s="49">
        <v>15</v>
      </c>
      <c r="D10" s="49">
        <v>15</v>
      </c>
      <c r="E10" s="49"/>
      <c r="F10" s="49"/>
      <c r="G10" s="49"/>
      <c r="H10" s="49"/>
      <c r="I10" s="49"/>
      <c r="J10" s="91"/>
      <c r="K10" s="49">
        <v>15</v>
      </c>
      <c r="L10" s="49"/>
      <c r="M10" s="91">
        <v>2</v>
      </c>
      <c r="N10" s="49"/>
      <c r="O10" s="49"/>
      <c r="P10" s="91"/>
      <c r="Q10" s="49"/>
      <c r="R10" s="49"/>
      <c r="S10" s="91"/>
      <c r="T10" s="49"/>
      <c r="U10" s="49"/>
      <c r="V10" s="91"/>
      <c r="W10" s="49"/>
      <c r="X10" s="49"/>
      <c r="Y10" s="91"/>
      <c r="Z10" s="49"/>
      <c r="AA10" s="49"/>
      <c r="AB10" s="91"/>
      <c r="AC10" s="49"/>
      <c r="AD10" s="49"/>
      <c r="AE10" s="91"/>
      <c r="AF10" s="49"/>
      <c r="AG10" s="49"/>
      <c r="AH10" s="91"/>
      <c r="AI10" s="49"/>
      <c r="AJ10" s="49"/>
      <c r="AK10" s="91"/>
    </row>
    <row r="11" spans="1:37" s="67" customFormat="1" ht="20.100000000000001" customHeight="1" outlineLevel="1" x14ac:dyDescent="0.3">
      <c r="A11" s="68" t="s">
        <v>49</v>
      </c>
      <c r="B11" s="48" t="s">
        <v>87</v>
      </c>
      <c r="C11" s="49">
        <v>15</v>
      </c>
      <c r="D11" s="49">
        <v>15</v>
      </c>
      <c r="E11" s="49"/>
      <c r="F11" s="49"/>
      <c r="G11" s="49"/>
      <c r="H11" s="49">
        <v>15</v>
      </c>
      <c r="I11" s="49"/>
      <c r="J11" s="91">
        <v>1</v>
      </c>
      <c r="K11" s="49"/>
      <c r="L11" s="49"/>
      <c r="M11" s="91"/>
      <c r="N11" s="49"/>
      <c r="O11" s="49"/>
      <c r="P11" s="91"/>
      <c r="Q11" s="49"/>
      <c r="R11" s="49"/>
      <c r="S11" s="91"/>
      <c r="T11" s="49"/>
      <c r="U11" s="49"/>
      <c r="V11" s="91"/>
      <c r="W11" s="49"/>
      <c r="X11" s="49"/>
      <c r="Y11" s="91"/>
      <c r="Z11" s="49"/>
      <c r="AA11" s="49"/>
      <c r="AB11" s="91"/>
      <c r="AC11" s="49"/>
      <c r="AD11" s="49"/>
      <c r="AE11" s="91"/>
      <c r="AF11" s="49"/>
      <c r="AG11" s="49"/>
      <c r="AH11" s="91"/>
      <c r="AI11" s="49"/>
      <c r="AJ11" s="49"/>
      <c r="AK11" s="91"/>
    </row>
    <row r="12" spans="1:37" s="67" customFormat="1" ht="20.100000000000001" customHeight="1" outlineLevel="1" x14ac:dyDescent="0.3">
      <c r="A12" s="68" t="s">
        <v>63</v>
      </c>
      <c r="B12" s="48" t="s">
        <v>87</v>
      </c>
      <c r="C12" s="49">
        <v>30</v>
      </c>
      <c r="D12" s="49">
        <v>15</v>
      </c>
      <c r="E12" s="49">
        <v>15</v>
      </c>
      <c r="F12" s="49"/>
      <c r="G12" s="49"/>
      <c r="H12" s="49"/>
      <c r="I12" s="49"/>
      <c r="J12" s="91"/>
      <c r="K12" s="49">
        <v>15</v>
      </c>
      <c r="L12" s="49">
        <v>15</v>
      </c>
      <c r="M12" s="91">
        <v>2</v>
      </c>
      <c r="N12" s="49"/>
      <c r="O12" s="49"/>
      <c r="P12" s="91"/>
      <c r="Q12" s="49"/>
      <c r="R12" s="49"/>
      <c r="S12" s="91"/>
      <c r="T12" s="49"/>
      <c r="U12" s="49"/>
      <c r="V12" s="91"/>
      <c r="W12" s="49"/>
      <c r="X12" s="49"/>
      <c r="Y12" s="91"/>
      <c r="Z12" s="49"/>
      <c r="AA12" s="49"/>
      <c r="AB12" s="91"/>
      <c r="AC12" s="49"/>
      <c r="AD12" s="49"/>
      <c r="AE12" s="91"/>
      <c r="AF12" s="49"/>
      <c r="AG12" s="49"/>
      <c r="AH12" s="91"/>
      <c r="AI12" s="49"/>
      <c r="AJ12" s="49"/>
      <c r="AK12" s="91"/>
    </row>
    <row r="13" spans="1:37" s="67" customFormat="1" ht="20.100000000000001" customHeight="1" outlineLevel="1" x14ac:dyDescent="0.3">
      <c r="A13" s="68" t="s">
        <v>50</v>
      </c>
      <c r="B13" s="48" t="s">
        <v>66</v>
      </c>
      <c r="C13" s="49">
        <v>15</v>
      </c>
      <c r="D13" s="49">
        <v>15</v>
      </c>
      <c r="E13" s="49"/>
      <c r="F13" s="49"/>
      <c r="G13" s="49"/>
      <c r="H13" s="49"/>
      <c r="I13" s="49"/>
      <c r="J13" s="91"/>
      <c r="K13" s="49">
        <v>15</v>
      </c>
      <c r="L13" s="49"/>
      <c r="M13" s="91">
        <v>1</v>
      </c>
      <c r="N13" s="49"/>
      <c r="O13" s="49"/>
      <c r="P13" s="91"/>
      <c r="Q13" s="49"/>
      <c r="R13" s="49"/>
      <c r="S13" s="91"/>
      <c r="T13" s="49"/>
      <c r="U13" s="49"/>
      <c r="V13" s="91"/>
      <c r="W13" s="49"/>
      <c r="X13" s="49"/>
      <c r="Y13" s="91"/>
      <c r="Z13" s="49"/>
      <c r="AA13" s="49"/>
      <c r="AB13" s="91"/>
      <c r="AC13" s="49"/>
      <c r="AD13" s="49"/>
      <c r="AE13" s="91"/>
      <c r="AF13" s="49"/>
      <c r="AG13" s="49"/>
      <c r="AH13" s="91"/>
      <c r="AI13" s="49"/>
      <c r="AJ13" s="49"/>
      <c r="AK13" s="91"/>
    </row>
    <row r="14" spans="1:37" s="67" customFormat="1" ht="20.100000000000001" customHeight="1" outlineLevel="1" x14ac:dyDescent="0.3">
      <c r="A14" s="68" t="s">
        <v>51</v>
      </c>
      <c r="B14" s="48" t="s">
        <v>66</v>
      </c>
      <c r="C14" s="49">
        <v>15</v>
      </c>
      <c r="D14" s="49">
        <v>15</v>
      </c>
      <c r="E14" s="49"/>
      <c r="F14" s="49"/>
      <c r="G14" s="49"/>
      <c r="H14" s="49"/>
      <c r="I14" s="49"/>
      <c r="J14" s="91"/>
      <c r="K14" s="86">
        <v>15</v>
      </c>
      <c r="L14" s="86"/>
      <c r="M14" s="91">
        <v>1</v>
      </c>
      <c r="N14" s="49"/>
      <c r="O14" s="49"/>
      <c r="P14" s="91"/>
      <c r="Q14" s="49"/>
      <c r="R14" s="49"/>
      <c r="S14" s="91"/>
      <c r="T14" s="49"/>
      <c r="U14" s="49"/>
      <c r="V14" s="91"/>
      <c r="W14" s="49"/>
      <c r="X14" s="49"/>
      <c r="Y14" s="91"/>
      <c r="Z14" s="49"/>
      <c r="AA14" s="49"/>
      <c r="AB14" s="91"/>
      <c r="AC14" s="49"/>
      <c r="AD14" s="49"/>
      <c r="AE14" s="91"/>
      <c r="AF14" s="49"/>
      <c r="AG14" s="49"/>
      <c r="AH14" s="91"/>
      <c r="AI14" s="49"/>
      <c r="AJ14" s="49"/>
      <c r="AK14" s="91"/>
    </row>
    <row r="15" spans="1:37" s="67" customFormat="1" ht="20.100000000000001" customHeight="1" outlineLevel="1" x14ac:dyDescent="0.3">
      <c r="A15" s="68" t="s">
        <v>52</v>
      </c>
      <c r="B15" s="48" t="s">
        <v>87</v>
      </c>
      <c r="C15" s="49">
        <v>150</v>
      </c>
      <c r="D15" s="49"/>
      <c r="E15" s="49">
        <v>150</v>
      </c>
      <c r="F15" s="49"/>
      <c r="G15" s="49"/>
      <c r="H15" s="49"/>
      <c r="I15" s="49">
        <v>30</v>
      </c>
      <c r="J15" s="91">
        <v>3</v>
      </c>
      <c r="K15" s="49"/>
      <c r="L15" s="49">
        <v>30</v>
      </c>
      <c r="M15" s="91">
        <v>3</v>
      </c>
      <c r="N15" s="49"/>
      <c r="O15" s="49">
        <v>30</v>
      </c>
      <c r="P15" s="91">
        <v>2</v>
      </c>
      <c r="Q15" s="49"/>
      <c r="R15" s="49">
        <v>30</v>
      </c>
      <c r="S15" s="91">
        <v>2</v>
      </c>
      <c r="T15" s="49"/>
      <c r="U15" s="49">
        <v>30</v>
      </c>
      <c r="V15" s="91">
        <v>2</v>
      </c>
      <c r="W15" s="49"/>
      <c r="X15" s="49"/>
      <c r="Y15" s="91"/>
      <c r="Z15" s="49"/>
      <c r="AA15" s="49"/>
      <c r="AB15" s="91"/>
      <c r="AC15" s="49"/>
      <c r="AD15" s="49"/>
      <c r="AE15" s="91"/>
      <c r="AF15" s="49"/>
      <c r="AG15" s="49"/>
      <c r="AH15" s="91"/>
      <c r="AI15" s="49"/>
      <c r="AJ15" s="49"/>
      <c r="AK15" s="91"/>
    </row>
    <row r="16" spans="1:37" s="106" customFormat="1" ht="20.100000000000001" customHeight="1" x14ac:dyDescent="0.3">
      <c r="A16" s="104" t="s">
        <v>182</v>
      </c>
      <c r="B16" s="104"/>
      <c r="C16" s="104">
        <f>SUM(C10:C15)</f>
        <v>240</v>
      </c>
      <c r="D16" s="104">
        <f t="shared" ref="D16:AK16" si="0">SUM(D10:D15)</f>
        <v>75</v>
      </c>
      <c r="E16" s="104">
        <f t="shared" si="0"/>
        <v>165</v>
      </c>
      <c r="F16" s="104">
        <f t="shared" si="0"/>
        <v>0</v>
      </c>
      <c r="G16" s="104">
        <f t="shared" si="0"/>
        <v>0</v>
      </c>
      <c r="H16" s="104">
        <f t="shared" si="0"/>
        <v>15</v>
      </c>
      <c r="I16" s="104">
        <f t="shared" si="0"/>
        <v>30</v>
      </c>
      <c r="J16" s="105">
        <f t="shared" si="0"/>
        <v>4</v>
      </c>
      <c r="K16" s="104">
        <f t="shared" si="0"/>
        <v>60</v>
      </c>
      <c r="L16" s="104">
        <f t="shared" si="0"/>
        <v>45</v>
      </c>
      <c r="M16" s="105">
        <f t="shared" si="0"/>
        <v>9</v>
      </c>
      <c r="N16" s="104">
        <f t="shared" si="0"/>
        <v>0</v>
      </c>
      <c r="O16" s="104">
        <f t="shared" si="0"/>
        <v>30</v>
      </c>
      <c r="P16" s="105">
        <f t="shared" si="0"/>
        <v>2</v>
      </c>
      <c r="Q16" s="104">
        <f t="shared" si="0"/>
        <v>0</v>
      </c>
      <c r="R16" s="104">
        <f t="shared" si="0"/>
        <v>30</v>
      </c>
      <c r="S16" s="105">
        <f t="shared" si="0"/>
        <v>2</v>
      </c>
      <c r="T16" s="104">
        <f t="shared" si="0"/>
        <v>0</v>
      </c>
      <c r="U16" s="104">
        <f t="shared" si="0"/>
        <v>30</v>
      </c>
      <c r="V16" s="105">
        <f t="shared" si="0"/>
        <v>2</v>
      </c>
      <c r="W16" s="104">
        <f t="shared" si="0"/>
        <v>0</v>
      </c>
      <c r="X16" s="104">
        <f t="shared" si="0"/>
        <v>0</v>
      </c>
      <c r="Y16" s="105">
        <f t="shared" si="0"/>
        <v>0</v>
      </c>
      <c r="Z16" s="104">
        <f t="shared" ref="Z16" si="1">SUM(Z10:Z15)</f>
        <v>0</v>
      </c>
      <c r="AA16" s="104">
        <f t="shared" ref="AA16" si="2">SUM(AA10:AA15)</f>
        <v>0</v>
      </c>
      <c r="AB16" s="105">
        <f t="shared" si="0"/>
        <v>0</v>
      </c>
      <c r="AC16" s="104">
        <f t="shared" ref="AC16" si="3">SUM(AC10:AC15)</f>
        <v>0</v>
      </c>
      <c r="AD16" s="104">
        <f t="shared" ref="AD16" si="4">SUM(AD10:AD15)</f>
        <v>0</v>
      </c>
      <c r="AE16" s="105">
        <f t="shared" si="0"/>
        <v>0</v>
      </c>
      <c r="AF16" s="104">
        <f t="shared" ref="AF16" si="5">SUM(AF10:AF15)</f>
        <v>0</v>
      </c>
      <c r="AG16" s="104">
        <f t="shared" ref="AG16" si="6">SUM(AG10:AG15)</f>
        <v>0</v>
      </c>
      <c r="AH16" s="105">
        <f t="shared" si="0"/>
        <v>0</v>
      </c>
      <c r="AI16" s="104">
        <f t="shared" ref="AI16" si="7">SUM(AI10:AI15)</f>
        <v>0</v>
      </c>
      <c r="AJ16" s="104">
        <f t="shared" ref="AJ16" si="8">SUM(AJ10:AJ15)</f>
        <v>0</v>
      </c>
      <c r="AK16" s="105">
        <f t="shared" si="0"/>
        <v>0</v>
      </c>
    </row>
    <row r="17" spans="1:38" s="1" customFormat="1" ht="24.9" customHeight="1" x14ac:dyDescent="0.3">
      <c r="A17" s="153" t="s">
        <v>28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5"/>
      <c r="AL17" s="4"/>
    </row>
    <row r="18" spans="1:38" ht="18" customHeight="1" x14ac:dyDescent="0.3">
      <c r="A18" s="187" t="s">
        <v>1</v>
      </c>
      <c r="B18" s="188" t="s">
        <v>212</v>
      </c>
      <c r="C18" s="188" t="s">
        <v>2</v>
      </c>
      <c r="D18" s="188" t="s">
        <v>3</v>
      </c>
      <c r="E18" s="188" t="s">
        <v>4</v>
      </c>
      <c r="F18" s="188" t="s">
        <v>209</v>
      </c>
      <c r="G18" s="188" t="s">
        <v>210</v>
      </c>
      <c r="H18" s="175" t="s">
        <v>5</v>
      </c>
      <c r="I18" s="175"/>
      <c r="J18" s="175"/>
      <c r="K18" s="175"/>
      <c r="L18" s="175"/>
      <c r="M18" s="175"/>
      <c r="N18" s="175" t="s">
        <v>6</v>
      </c>
      <c r="O18" s="175"/>
      <c r="P18" s="175"/>
      <c r="Q18" s="175"/>
      <c r="R18" s="175"/>
      <c r="S18" s="175"/>
      <c r="T18" s="175" t="s">
        <v>7</v>
      </c>
      <c r="U18" s="175"/>
      <c r="V18" s="175"/>
      <c r="W18" s="175"/>
      <c r="X18" s="175"/>
      <c r="Y18" s="175"/>
      <c r="Z18" s="175" t="s">
        <v>8</v>
      </c>
      <c r="AA18" s="175"/>
      <c r="AB18" s="175"/>
      <c r="AC18" s="175"/>
      <c r="AD18" s="175"/>
      <c r="AE18" s="175"/>
      <c r="AF18" s="175" t="s">
        <v>9</v>
      </c>
      <c r="AG18" s="175"/>
      <c r="AH18" s="175"/>
      <c r="AI18" s="175"/>
      <c r="AJ18" s="175"/>
      <c r="AK18" s="175"/>
    </row>
    <row r="19" spans="1:38" ht="18" customHeight="1" x14ac:dyDescent="0.3">
      <c r="A19" s="187"/>
      <c r="B19" s="188"/>
      <c r="C19" s="188"/>
      <c r="D19" s="188"/>
      <c r="E19" s="188"/>
      <c r="F19" s="188"/>
      <c r="G19" s="188"/>
      <c r="H19" s="176" t="s">
        <v>10</v>
      </c>
      <c r="I19" s="176"/>
      <c r="J19" s="176"/>
      <c r="K19" s="176" t="s">
        <v>25</v>
      </c>
      <c r="L19" s="176"/>
      <c r="M19" s="176"/>
      <c r="N19" s="176" t="s">
        <v>11</v>
      </c>
      <c r="O19" s="176"/>
      <c r="P19" s="176"/>
      <c r="Q19" s="176" t="s">
        <v>12</v>
      </c>
      <c r="R19" s="176"/>
      <c r="S19" s="176"/>
      <c r="T19" s="176" t="s">
        <v>13</v>
      </c>
      <c r="U19" s="176"/>
      <c r="V19" s="176"/>
      <c r="W19" s="176" t="s">
        <v>14</v>
      </c>
      <c r="X19" s="176"/>
      <c r="Y19" s="176"/>
      <c r="Z19" s="176" t="s">
        <v>15</v>
      </c>
      <c r="AA19" s="176"/>
      <c r="AB19" s="176"/>
      <c r="AC19" s="176" t="s">
        <v>16</v>
      </c>
      <c r="AD19" s="176"/>
      <c r="AE19" s="176"/>
      <c r="AF19" s="176" t="s">
        <v>17</v>
      </c>
      <c r="AG19" s="176"/>
      <c r="AH19" s="176"/>
      <c r="AI19" s="176" t="s">
        <v>18</v>
      </c>
      <c r="AJ19" s="176"/>
      <c r="AK19" s="176"/>
    </row>
    <row r="20" spans="1:38" ht="33" customHeight="1" x14ac:dyDescent="0.3">
      <c r="A20" s="187"/>
      <c r="B20" s="188"/>
      <c r="C20" s="188"/>
      <c r="D20" s="188"/>
      <c r="E20" s="188"/>
      <c r="F20" s="188"/>
      <c r="G20" s="188"/>
      <c r="H20" s="56" t="s">
        <v>19</v>
      </c>
      <c r="I20" s="56" t="s">
        <v>20</v>
      </c>
      <c r="J20" s="57" t="s">
        <v>21</v>
      </c>
      <c r="K20" s="56" t="s">
        <v>19</v>
      </c>
      <c r="L20" s="56" t="s">
        <v>20</v>
      </c>
      <c r="M20" s="57" t="s">
        <v>21</v>
      </c>
      <c r="N20" s="56" t="s">
        <v>19</v>
      </c>
      <c r="O20" s="56" t="s">
        <v>20</v>
      </c>
      <c r="P20" s="57" t="s">
        <v>21</v>
      </c>
      <c r="Q20" s="56" t="s">
        <v>19</v>
      </c>
      <c r="R20" s="56" t="s">
        <v>20</v>
      </c>
      <c r="S20" s="57" t="s">
        <v>21</v>
      </c>
      <c r="T20" s="56" t="s">
        <v>19</v>
      </c>
      <c r="U20" s="56" t="s">
        <v>20</v>
      </c>
      <c r="V20" s="57" t="s">
        <v>21</v>
      </c>
      <c r="W20" s="56" t="s">
        <v>19</v>
      </c>
      <c r="X20" s="56" t="s">
        <v>20</v>
      </c>
      <c r="Y20" s="57" t="s">
        <v>21</v>
      </c>
      <c r="Z20" s="56" t="s">
        <v>19</v>
      </c>
      <c r="AA20" s="56" t="s">
        <v>20</v>
      </c>
      <c r="AB20" s="57" t="s">
        <v>21</v>
      </c>
      <c r="AC20" s="56" t="s">
        <v>19</v>
      </c>
      <c r="AD20" s="56" t="s">
        <v>20</v>
      </c>
      <c r="AE20" s="57" t="s">
        <v>21</v>
      </c>
      <c r="AF20" s="56" t="s">
        <v>19</v>
      </c>
      <c r="AG20" s="56" t="s">
        <v>20</v>
      </c>
      <c r="AH20" s="57" t="s">
        <v>21</v>
      </c>
      <c r="AI20" s="56" t="s">
        <v>19</v>
      </c>
      <c r="AJ20" s="56" t="s">
        <v>20</v>
      </c>
      <c r="AK20" s="57" t="s">
        <v>21</v>
      </c>
    </row>
    <row r="21" spans="1:38" ht="18" customHeight="1" x14ac:dyDescent="0.3">
      <c r="A21" s="159" t="s">
        <v>29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1"/>
    </row>
    <row r="22" spans="1:38" ht="20.100000000000001" customHeight="1" outlineLevel="2" x14ac:dyDescent="0.3">
      <c r="A22" s="2" t="s">
        <v>53</v>
      </c>
      <c r="B22" s="48" t="s">
        <v>87</v>
      </c>
      <c r="C22" s="16">
        <v>30</v>
      </c>
      <c r="D22" s="16">
        <v>15</v>
      </c>
      <c r="E22" s="16">
        <v>15</v>
      </c>
      <c r="F22" s="3"/>
      <c r="G22" s="16"/>
      <c r="H22" s="16">
        <v>15</v>
      </c>
      <c r="I22" s="16">
        <v>15</v>
      </c>
      <c r="J22" s="91">
        <v>4</v>
      </c>
      <c r="K22" s="16"/>
      <c r="L22" s="16"/>
      <c r="M22" s="91"/>
      <c r="N22" s="16"/>
      <c r="O22" s="16"/>
      <c r="P22" s="91"/>
      <c r="Q22" s="16"/>
      <c r="R22" s="16"/>
      <c r="S22" s="91"/>
      <c r="T22" s="16"/>
      <c r="U22" s="16"/>
      <c r="V22" s="91"/>
      <c r="W22" s="16"/>
      <c r="X22" s="16"/>
      <c r="Y22" s="91"/>
      <c r="Z22" s="16"/>
      <c r="AA22" s="16"/>
      <c r="AB22" s="91"/>
      <c r="AC22" s="16"/>
      <c r="AD22" s="16"/>
      <c r="AE22" s="91"/>
      <c r="AF22" s="16"/>
      <c r="AG22" s="16"/>
      <c r="AH22" s="91"/>
      <c r="AI22" s="16"/>
      <c r="AJ22" s="16"/>
      <c r="AK22" s="91"/>
    </row>
    <row r="23" spans="1:38" ht="20.100000000000001" customHeight="1" outlineLevel="2" x14ac:dyDescent="0.3">
      <c r="A23" s="2" t="s">
        <v>68</v>
      </c>
      <c r="B23" s="48" t="s">
        <v>87</v>
      </c>
      <c r="C23" s="16">
        <v>30</v>
      </c>
      <c r="D23" s="16">
        <v>15</v>
      </c>
      <c r="E23" s="16">
        <v>15</v>
      </c>
      <c r="F23" s="3"/>
      <c r="G23" s="16"/>
      <c r="H23" s="16"/>
      <c r="I23" s="16"/>
      <c r="J23" s="91"/>
      <c r="K23" s="16">
        <v>15</v>
      </c>
      <c r="L23" s="16">
        <v>15</v>
      </c>
      <c r="M23" s="91">
        <v>4</v>
      </c>
      <c r="N23" s="16"/>
      <c r="O23" s="16"/>
      <c r="P23" s="91"/>
      <c r="Q23" s="16"/>
      <c r="R23" s="16"/>
      <c r="S23" s="91"/>
      <c r="T23" s="16"/>
      <c r="U23" s="16"/>
      <c r="V23" s="91"/>
      <c r="W23" s="16"/>
      <c r="X23" s="16"/>
      <c r="Y23" s="91"/>
      <c r="Z23" s="16"/>
      <c r="AA23" s="16"/>
      <c r="AB23" s="91"/>
      <c r="AC23" s="16"/>
      <c r="AD23" s="16"/>
      <c r="AE23" s="91"/>
      <c r="AF23" s="16"/>
      <c r="AG23" s="16"/>
      <c r="AH23" s="91"/>
      <c r="AI23" s="16"/>
      <c r="AJ23" s="16"/>
      <c r="AK23" s="91"/>
    </row>
    <row r="24" spans="1:38" ht="20.100000000000001" customHeight="1" outlineLevel="2" x14ac:dyDescent="0.3">
      <c r="A24" s="2" t="s">
        <v>67</v>
      </c>
      <c r="B24" s="48" t="s">
        <v>87</v>
      </c>
      <c r="C24" s="16">
        <v>30</v>
      </c>
      <c r="D24" s="16">
        <v>15</v>
      </c>
      <c r="E24" s="16">
        <v>15</v>
      </c>
      <c r="F24" s="3"/>
      <c r="G24" s="16"/>
      <c r="H24" s="16"/>
      <c r="I24" s="16"/>
      <c r="J24" s="91"/>
      <c r="K24" s="16"/>
      <c r="L24" s="16"/>
      <c r="M24" s="91"/>
      <c r="N24" s="16">
        <v>15</v>
      </c>
      <c r="O24" s="16">
        <v>15</v>
      </c>
      <c r="P24" s="91">
        <v>4</v>
      </c>
      <c r="Q24" s="16"/>
      <c r="R24" s="16"/>
      <c r="S24" s="91"/>
      <c r="T24" s="16"/>
      <c r="U24" s="16"/>
      <c r="V24" s="91"/>
      <c r="W24" s="16"/>
      <c r="X24" s="16"/>
      <c r="Y24" s="91"/>
      <c r="Z24" s="16"/>
      <c r="AA24" s="16"/>
      <c r="AB24" s="91"/>
      <c r="AC24" s="16"/>
      <c r="AD24" s="16"/>
      <c r="AE24" s="91"/>
      <c r="AF24" s="16"/>
      <c r="AG24" s="16"/>
      <c r="AH24" s="91"/>
      <c r="AI24" s="16"/>
      <c r="AJ24" s="16"/>
      <c r="AK24" s="91"/>
    </row>
    <row r="25" spans="1:38" s="95" customFormat="1" ht="20.100000000000001" customHeight="1" outlineLevel="1" x14ac:dyDescent="0.3">
      <c r="A25" s="33" t="s">
        <v>183</v>
      </c>
      <c r="B25" s="33"/>
      <c r="C25" s="33">
        <f>SUM(C22:C24)</f>
        <v>90</v>
      </c>
      <c r="D25" s="33">
        <f>SUM(D22:D24)</f>
        <v>45</v>
      </c>
      <c r="E25" s="33">
        <f>SUM(E22:E24)</f>
        <v>45</v>
      </c>
      <c r="F25" s="33">
        <f t="shared" ref="F25:AK25" si="9">SUM(F22:F24)</f>
        <v>0</v>
      </c>
      <c r="G25" s="33">
        <f t="shared" si="9"/>
        <v>0</v>
      </c>
      <c r="H25" s="33">
        <f t="shared" si="9"/>
        <v>15</v>
      </c>
      <c r="I25" s="33">
        <f t="shared" si="9"/>
        <v>15</v>
      </c>
      <c r="J25" s="8">
        <f t="shared" si="9"/>
        <v>4</v>
      </c>
      <c r="K25" s="33">
        <f t="shared" si="9"/>
        <v>15</v>
      </c>
      <c r="L25" s="33">
        <f t="shared" si="9"/>
        <v>15</v>
      </c>
      <c r="M25" s="8">
        <f t="shared" si="9"/>
        <v>4</v>
      </c>
      <c r="N25" s="33">
        <f t="shared" si="9"/>
        <v>15</v>
      </c>
      <c r="O25" s="33">
        <f t="shared" si="9"/>
        <v>15</v>
      </c>
      <c r="P25" s="8">
        <f t="shared" si="9"/>
        <v>4</v>
      </c>
      <c r="Q25" s="33">
        <f t="shared" si="9"/>
        <v>0</v>
      </c>
      <c r="R25" s="33">
        <f t="shared" si="9"/>
        <v>0</v>
      </c>
      <c r="S25" s="8">
        <f t="shared" si="9"/>
        <v>0</v>
      </c>
      <c r="T25" s="33">
        <f t="shared" si="9"/>
        <v>0</v>
      </c>
      <c r="U25" s="33">
        <f t="shared" si="9"/>
        <v>0</v>
      </c>
      <c r="V25" s="8">
        <f t="shared" si="9"/>
        <v>0</v>
      </c>
      <c r="W25" s="33">
        <f t="shared" si="9"/>
        <v>0</v>
      </c>
      <c r="X25" s="33">
        <f t="shared" si="9"/>
        <v>0</v>
      </c>
      <c r="Y25" s="8">
        <f t="shared" si="9"/>
        <v>0</v>
      </c>
      <c r="Z25" s="33">
        <f t="shared" si="9"/>
        <v>0</v>
      </c>
      <c r="AA25" s="33">
        <f t="shared" si="9"/>
        <v>0</v>
      </c>
      <c r="AB25" s="8">
        <f t="shared" si="9"/>
        <v>0</v>
      </c>
      <c r="AC25" s="33">
        <f t="shared" si="9"/>
        <v>0</v>
      </c>
      <c r="AD25" s="33">
        <f t="shared" si="9"/>
        <v>0</v>
      </c>
      <c r="AE25" s="8">
        <f t="shared" si="9"/>
        <v>0</v>
      </c>
      <c r="AF25" s="33">
        <f t="shared" si="9"/>
        <v>0</v>
      </c>
      <c r="AG25" s="33">
        <f t="shared" si="9"/>
        <v>0</v>
      </c>
      <c r="AH25" s="8">
        <f t="shared" si="9"/>
        <v>0</v>
      </c>
      <c r="AI25" s="33">
        <f t="shared" si="9"/>
        <v>0</v>
      </c>
      <c r="AJ25" s="33">
        <f t="shared" si="9"/>
        <v>0</v>
      </c>
      <c r="AK25" s="8">
        <f t="shared" si="9"/>
        <v>0</v>
      </c>
    </row>
    <row r="26" spans="1:38" ht="18" customHeight="1" outlineLevel="1" x14ac:dyDescent="0.3">
      <c r="A26" s="159" t="s">
        <v>30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1"/>
      <c r="AL26" s="5"/>
    </row>
    <row r="27" spans="1:38" ht="20.100000000000001" customHeight="1" outlineLevel="2" x14ac:dyDescent="0.3">
      <c r="A27" s="2" t="s">
        <v>55</v>
      </c>
      <c r="B27" s="48" t="s">
        <v>87</v>
      </c>
      <c r="C27" s="16">
        <v>30</v>
      </c>
      <c r="D27" s="16">
        <v>15</v>
      </c>
      <c r="E27" s="16">
        <v>15</v>
      </c>
      <c r="F27" s="3"/>
      <c r="G27" s="16"/>
      <c r="H27" s="16">
        <v>15</v>
      </c>
      <c r="I27" s="16">
        <v>15</v>
      </c>
      <c r="J27" s="91">
        <v>3</v>
      </c>
      <c r="K27" s="16"/>
      <c r="L27" s="16"/>
      <c r="M27" s="91"/>
      <c r="N27" s="16"/>
      <c r="O27" s="16"/>
      <c r="P27" s="91"/>
      <c r="Q27" s="16"/>
      <c r="R27" s="16"/>
      <c r="S27" s="91"/>
      <c r="T27" s="16"/>
      <c r="U27" s="16"/>
      <c r="V27" s="91"/>
      <c r="W27" s="16"/>
      <c r="X27" s="16"/>
      <c r="Y27" s="91"/>
      <c r="Z27" s="16"/>
      <c r="AA27" s="16"/>
      <c r="AB27" s="91"/>
      <c r="AC27" s="16"/>
      <c r="AD27" s="16"/>
      <c r="AE27" s="91"/>
      <c r="AF27" s="16"/>
      <c r="AG27" s="16"/>
      <c r="AH27" s="91"/>
      <c r="AI27" s="16"/>
      <c r="AJ27" s="16"/>
      <c r="AK27" s="91"/>
      <c r="AL27" s="5"/>
    </row>
    <row r="28" spans="1:38" ht="20.100000000000001" customHeight="1" outlineLevel="2" x14ac:dyDescent="0.3">
      <c r="A28" s="2" t="s">
        <v>56</v>
      </c>
      <c r="B28" s="48" t="s">
        <v>87</v>
      </c>
      <c r="C28" s="16">
        <v>30</v>
      </c>
      <c r="D28" s="16">
        <v>15</v>
      </c>
      <c r="E28" s="16">
        <v>15</v>
      </c>
      <c r="F28" s="3"/>
      <c r="G28" s="16"/>
      <c r="H28" s="16">
        <v>15</v>
      </c>
      <c r="I28" s="16">
        <v>15</v>
      </c>
      <c r="J28" s="91">
        <v>3</v>
      </c>
      <c r="K28" s="16"/>
      <c r="L28" s="16"/>
      <c r="M28" s="91"/>
      <c r="N28" s="16"/>
      <c r="O28" s="16"/>
      <c r="P28" s="91"/>
      <c r="Q28" s="16"/>
      <c r="R28" s="16"/>
      <c r="S28" s="91"/>
      <c r="T28" s="16"/>
      <c r="U28" s="16"/>
      <c r="V28" s="91"/>
      <c r="W28" s="16"/>
      <c r="X28" s="16"/>
      <c r="Y28" s="91"/>
      <c r="Z28" s="16"/>
      <c r="AA28" s="16"/>
      <c r="AB28" s="91"/>
      <c r="AC28" s="16"/>
      <c r="AD28" s="16"/>
      <c r="AE28" s="91"/>
      <c r="AF28" s="16"/>
      <c r="AG28" s="16"/>
      <c r="AH28" s="91"/>
      <c r="AI28" s="16"/>
      <c r="AJ28" s="16"/>
      <c r="AK28" s="91"/>
      <c r="AL28" s="5"/>
    </row>
    <row r="29" spans="1:38" ht="20.100000000000001" customHeight="1" outlineLevel="2" x14ac:dyDescent="0.3">
      <c r="A29" s="2" t="s">
        <v>57</v>
      </c>
      <c r="B29" s="48" t="s">
        <v>87</v>
      </c>
      <c r="C29" s="16">
        <v>30</v>
      </c>
      <c r="D29" s="16">
        <v>15</v>
      </c>
      <c r="E29" s="16">
        <v>15</v>
      </c>
      <c r="F29" s="3"/>
      <c r="G29" s="16"/>
      <c r="H29" s="16"/>
      <c r="I29" s="16"/>
      <c r="J29" s="91"/>
      <c r="K29" s="16">
        <v>15</v>
      </c>
      <c r="L29" s="16">
        <v>15</v>
      </c>
      <c r="M29" s="91">
        <v>3</v>
      </c>
      <c r="N29" s="16"/>
      <c r="O29" s="16"/>
      <c r="P29" s="91"/>
      <c r="Q29" s="16"/>
      <c r="R29" s="16"/>
      <c r="S29" s="91"/>
      <c r="T29" s="16"/>
      <c r="U29" s="16"/>
      <c r="V29" s="91"/>
      <c r="W29" s="16"/>
      <c r="X29" s="16"/>
      <c r="Y29" s="91"/>
      <c r="Z29" s="16"/>
      <c r="AA29" s="16"/>
      <c r="AB29" s="91"/>
      <c r="AC29" s="16"/>
      <c r="AD29" s="16"/>
      <c r="AE29" s="91"/>
      <c r="AF29" s="16"/>
      <c r="AG29" s="16"/>
      <c r="AH29" s="91"/>
      <c r="AI29" s="16"/>
      <c r="AJ29" s="16"/>
      <c r="AK29" s="91"/>
      <c r="AL29" s="5"/>
    </row>
    <row r="30" spans="1:38" ht="20.100000000000001" customHeight="1" outlineLevel="2" x14ac:dyDescent="0.3">
      <c r="A30" s="2" t="s">
        <v>58</v>
      </c>
      <c r="B30" s="48" t="s">
        <v>87</v>
      </c>
      <c r="C30" s="16">
        <v>30</v>
      </c>
      <c r="D30" s="16">
        <v>15</v>
      </c>
      <c r="E30" s="16">
        <v>15</v>
      </c>
      <c r="F30" s="3"/>
      <c r="G30" s="16"/>
      <c r="H30" s="16">
        <v>15</v>
      </c>
      <c r="I30" s="16">
        <v>15</v>
      </c>
      <c r="J30" s="91">
        <v>3</v>
      </c>
      <c r="K30" s="16"/>
      <c r="L30" s="16"/>
      <c r="M30" s="91"/>
      <c r="N30" s="16"/>
      <c r="O30" s="16"/>
      <c r="P30" s="91"/>
      <c r="Q30" s="16"/>
      <c r="R30" s="16"/>
      <c r="S30" s="91"/>
      <c r="T30" s="16"/>
      <c r="U30" s="16"/>
      <c r="V30" s="91"/>
      <c r="W30" s="16"/>
      <c r="X30" s="16"/>
      <c r="Y30" s="91"/>
      <c r="Z30" s="16"/>
      <c r="AA30" s="16"/>
      <c r="AB30" s="91"/>
      <c r="AC30" s="16"/>
      <c r="AD30" s="16"/>
      <c r="AE30" s="91"/>
      <c r="AF30" s="16"/>
      <c r="AG30" s="16"/>
      <c r="AH30" s="91"/>
      <c r="AI30" s="16"/>
      <c r="AJ30" s="16"/>
      <c r="AK30" s="91"/>
      <c r="AL30" s="5"/>
    </row>
    <row r="31" spans="1:38" ht="20.100000000000001" customHeight="1" outlineLevel="2" x14ac:dyDescent="0.3">
      <c r="A31" s="2" t="s">
        <v>65</v>
      </c>
      <c r="B31" s="48" t="s">
        <v>66</v>
      </c>
      <c r="C31" s="16">
        <v>15</v>
      </c>
      <c r="D31" s="16">
        <v>15</v>
      </c>
      <c r="E31" s="16"/>
      <c r="F31" s="3"/>
      <c r="G31" s="16"/>
      <c r="H31" s="16"/>
      <c r="I31" s="16"/>
      <c r="J31" s="91"/>
      <c r="K31" s="16"/>
      <c r="L31" s="16"/>
      <c r="M31" s="91"/>
      <c r="N31" s="16"/>
      <c r="O31" s="16"/>
      <c r="P31" s="91"/>
      <c r="Q31" s="16"/>
      <c r="R31" s="16"/>
      <c r="S31" s="91"/>
      <c r="T31" s="16"/>
      <c r="U31" s="16"/>
      <c r="V31" s="91"/>
      <c r="W31" s="16"/>
      <c r="X31" s="16"/>
      <c r="Y31" s="91"/>
      <c r="Z31" s="16"/>
      <c r="AA31" s="16"/>
      <c r="AB31" s="91"/>
      <c r="AC31" s="16"/>
      <c r="AD31" s="16"/>
      <c r="AE31" s="91"/>
      <c r="AF31" s="16"/>
      <c r="AG31" s="16"/>
      <c r="AH31" s="91"/>
      <c r="AI31" s="16">
        <v>15</v>
      </c>
      <c r="AJ31" s="16"/>
      <c r="AK31" s="91">
        <v>1</v>
      </c>
      <c r="AL31" s="5"/>
    </row>
    <row r="32" spans="1:38" s="97" customFormat="1" ht="18" customHeight="1" outlineLevel="1" x14ac:dyDescent="0.3">
      <c r="A32" s="42" t="s">
        <v>184</v>
      </c>
      <c r="B32" s="42"/>
      <c r="C32" s="33">
        <f>SUM(C27:C31)</f>
        <v>135</v>
      </c>
      <c r="D32" s="33">
        <f t="shared" ref="D32:AK32" si="10">SUM(D27:D31)</f>
        <v>75</v>
      </c>
      <c r="E32" s="33">
        <f t="shared" si="10"/>
        <v>60</v>
      </c>
      <c r="F32" s="33">
        <f t="shared" si="10"/>
        <v>0</v>
      </c>
      <c r="G32" s="33">
        <f t="shared" si="10"/>
        <v>0</v>
      </c>
      <c r="H32" s="33">
        <f t="shared" si="10"/>
        <v>45</v>
      </c>
      <c r="I32" s="33">
        <f t="shared" si="10"/>
        <v>45</v>
      </c>
      <c r="J32" s="8">
        <f t="shared" si="10"/>
        <v>9</v>
      </c>
      <c r="K32" s="33">
        <f t="shared" si="10"/>
        <v>15</v>
      </c>
      <c r="L32" s="33">
        <f t="shared" si="10"/>
        <v>15</v>
      </c>
      <c r="M32" s="8">
        <f t="shared" si="10"/>
        <v>3</v>
      </c>
      <c r="N32" s="33">
        <f t="shared" ref="N32:O32" si="11">SUM(N29:N31)</f>
        <v>0</v>
      </c>
      <c r="O32" s="33">
        <f t="shared" si="11"/>
        <v>0</v>
      </c>
      <c r="P32" s="8">
        <f t="shared" si="10"/>
        <v>0</v>
      </c>
      <c r="Q32" s="33">
        <f t="shared" ref="Q32:R32" si="12">SUM(Q29:Q31)</f>
        <v>0</v>
      </c>
      <c r="R32" s="33">
        <f t="shared" si="12"/>
        <v>0</v>
      </c>
      <c r="S32" s="8">
        <f t="shared" si="10"/>
        <v>0</v>
      </c>
      <c r="T32" s="33">
        <f t="shared" ref="T32:U32" si="13">SUM(T29:T31)</f>
        <v>0</v>
      </c>
      <c r="U32" s="33">
        <f t="shared" si="13"/>
        <v>0</v>
      </c>
      <c r="V32" s="8">
        <f t="shared" si="10"/>
        <v>0</v>
      </c>
      <c r="W32" s="33">
        <f t="shared" ref="W32:X32" si="14">SUM(W29:W31)</f>
        <v>0</v>
      </c>
      <c r="X32" s="33">
        <f t="shared" si="14"/>
        <v>0</v>
      </c>
      <c r="Y32" s="8">
        <f t="shared" si="10"/>
        <v>0</v>
      </c>
      <c r="Z32" s="33">
        <f t="shared" ref="Z32:AA32" si="15">SUM(Z29:Z31)</f>
        <v>0</v>
      </c>
      <c r="AA32" s="33">
        <f t="shared" si="15"/>
        <v>0</v>
      </c>
      <c r="AB32" s="8">
        <f t="shared" si="10"/>
        <v>0</v>
      </c>
      <c r="AC32" s="33">
        <f t="shared" ref="AC32:AD32" si="16">SUM(AC29:AC31)</f>
        <v>0</v>
      </c>
      <c r="AD32" s="33">
        <f t="shared" si="16"/>
        <v>0</v>
      </c>
      <c r="AE32" s="8">
        <f t="shared" si="10"/>
        <v>0</v>
      </c>
      <c r="AF32" s="33">
        <f t="shared" ref="AF32:AG32" si="17">SUM(AF29:AF31)</f>
        <v>0</v>
      </c>
      <c r="AG32" s="33">
        <f t="shared" si="17"/>
        <v>0</v>
      </c>
      <c r="AH32" s="8">
        <f t="shared" si="10"/>
        <v>0</v>
      </c>
      <c r="AI32" s="33">
        <f t="shared" si="10"/>
        <v>15</v>
      </c>
      <c r="AJ32" s="33">
        <f t="shared" si="10"/>
        <v>0</v>
      </c>
      <c r="AK32" s="8">
        <f t="shared" si="10"/>
        <v>1</v>
      </c>
      <c r="AL32" s="96"/>
    </row>
    <row r="33" spans="1:38" s="17" customFormat="1" ht="18" customHeight="1" outlineLevel="1" x14ac:dyDescent="0.3">
      <c r="A33" s="156" t="s">
        <v>31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8"/>
      <c r="AL33" s="19"/>
    </row>
    <row r="34" spans="1:38" s="41" customFormat="1" ht="20.100000000000001" customHeight="1" outlineLevel="1" x14ac:dyDescent="0.3">
      <c r="A34" s="12" t="s">
        <v>176</v>
      </c>
      <c r="B34" s="47" t="s">
        <v>220</v>
      </c>
      <c r="C34" s="49">
        <v>30</v>
      </c>
      <c r="D34" s="49"/>
      <c r="E34" s="49"/>
      <c r="F34" s="121">
        <v>30</v>
      </c>
      <c r="G34" s="49"/>
      <c r="H34" s="49"/>
      <c r="I34" s="49"/>
      <c r="J34" s="91"/>
      <c r="K34" s="49"/>
      <c r="L34" s="49"/>
      <c r="M34" s="91"/>
      <c r="N34" s="49"/>
      <c r="O34" s="49">
        <v>30</v>
      </c>
      <c r="P34" s="91">
        <v>3</v>
      </c>
      <c r="Q34" s="49"/>
      <c r="R34" s="49"/>
      <c r="S34" s="91"/>
      <c r="T34" s="49"/>
      <c r="U34" s="49"/>
      <c r="V34" s="91"/>
      <c r="W34" s="49"/>
      <c r="X34" s="49"/>
      <c r="Y34" s="91"/>
      <c r="Z34" s="49"/>
      <c r="AA34" s="49"/>
      <c r="AB34" s="91"/>
      <c r="AC34" s="49"/>
      <c r="AD34" s="49"/>
      <c r="AE34" s="91"/>
      <c r="AF34" s="49"/>
      <c r="AG34" s="49"/>
      <c r="AH34" s="91"/>
      <c r="AI34" s="49"/>
      <c r="AJ34" s="49"/>
      <c r="AK34" s="91"/>
    </row>
    <row r="35" spans="1:38" s="100" customFormat="1" ht="15.6" outlineLevel="1" x14ac:dyDescent="0.3">
      <c r="A35" s="98" t="s">
        <v>185</v>
      </c>
      <c r="B35" s="52"/>
      <c r="C35" s="33">
        <f>SUM(C34)</f>
        <v>30</v>
      </c>
      <c r="D35" s="22"/>
      <c r="E35" s="22"/>
      <c r="F35" s="22">
        <f t="shared" ref="F35:AK35" si="18">SUM(F34)</f>
        <v>30</v>
      </c>
      <c r="G35" s="22">
        <f t="shared" si="18"/>
        <v>0</v>
      </c>
      <c r="H35" s="22">
        <f t="shared" si="18"/>
        <v>0</v>
      </c>
      <c r="I35" s="22">
        <f t="shared" si="18"/>
        <v>0</v>
      </c>
      <c r="J35" s="91">
        <f t="shared" si="18"/>
        <v>0</v>
      </c>
      <c r="K35" s="22">
        <f t="shared" si="18"/>
        <v>0</v>
      </c>
      <c r="L35" s="22">
        <f t="shared" si="18"/>
        <v>0</v>
      </c>
      <c r="M35" s="91">
        <f t="shared" si="18"/>
        <v>0</v>
      </c>
      <c r="N35" s="22">
        <f t="shared" si="18"/>
        <v>0</v>
      </c>
      <c r="O35" s="22">
        <f t="shared" si="18"/>
        <v>30</v>
      </c>
      <c r="P35" s="91">
        <f t="shared" si="18"/>
        <v>3</v>
      </c>
      <c r="Q35" s="22">
        <f t="shared" si="18"/>
        <v>0</v>
      </c>
      <c r="R35" s="22">
        <f t="shared" si="18"/>
        <v>0</v>
      </c>
      <c r="S35" s="91">
        <f t="shared" si="18"/>
        <v>0</v>
      </c>
      <c r="T35" s="22">
        <f t="shared" si="18"/>
        <v>0</v>
      </c>
      <c r="U35" s="22">
        <f t="shared" si="18"/>
        <v>0</v>
      </c>
      <c r="V35" s="91">
        <f t="shared" si="18"/>
        <v>0</v>
      </c>
      <c r="W35" s="22">
        <f t="shared" si="18"/>
        <v>0</v>
      </c>
      <c r="X35" s="22">
        <f t="shared" si="18"/>
        <v>0</v>
      </c>
      <c r="Y35" s="91">
        <f t="shared" si="18"/>
        <v>0</v>
      </c>
      <c r="Z35" s="22">
        <f t="shared" si="18"/>
        <v>0</v>
      </c>
      <c r="AA35" s="22">
        <f t="shared" si="18"/>
        <v>0</v>
      </c>
      <c r="AB35" s="91">
        <f t="shared" si="18"/>
        <v>0</v>
      </c>
      <c r="AC35" s="22">
        <f t="shared" si="18"/>
        <v>0</v>
      </c>
      <c r="AD35" s="22">
        <f t="shared" si="18"/>
        <v>0</v>
      </c>
      <c r="AE35" s="91">
        <f t="shared" si="18"/>
        <v>0</v>
      </c>
      <c r="AF35" s="22">
        <f t="shared" si="18"/>
        <v>0</v>
      </c>
      <c r="AG35" s="22">
        <f t="shared" si="18"/>
        <v>0</v>
      </c>
      <c r="AH35" s="91">
        <f t="shared" si="18"/>
        <v>0</v>
      </c>
      <c r="AI35" s="22">
        <f t="shared" si="18"/>
        <v>0</v>
      </c>
      <c r="AJ35" s="22">
        <f t="shared" si="18"/>
        <v>0</v>
      </c>
      <c r="AK35" s="91">
        <f t="shared" si="18"/>
        <v>0</v>
      </c>
    </row>
    <row r="36" spans="1:38" s="103" customFormat="1" ht="18" customHeight="1" x14ac:dyDescent="0.3">
      <c r="A36" s="103" t="s">
        <v>181</v>
      </c>
      <c r="B36" s="104"/>
      <c r="C36" s="104">
        <f>C35+C32+C25</f>
        <v>255</v>
      </c>
      <c r="D36" s="104">
        <f t="shared" ref="D36:AK36" si="19">D35+D32+D25</f>
        <v>120</v>
      </c>
      <c r="E36" s="104">
        <f t="shared" si="19"/>
        <v>105</v>
      </c>
      <c r="F36" s="104">
        <f t="shared" si="19"/>
        <v>30</v>
      </c>
      <c r="G36" s="104">
        <f t="shared" si="19"/>
        <v>0</v>
      </c>
      <c r="H36" s="104">
        <f t="shared" si="19"/>
        <v>60</v>
      </c>
      <c r="I36" s="104">
        <f t="shared" si="19"/>
        <v>60</v>
      </c>
      <c r="J36" s="105">
        <f t="shared" si="19"/>
        <v>13</v>
      </c>
      <c r="K36" s="104">
        <f t="shared" si="19"/>
        <v>30</v>
      </c>
      <c r="L36" s="104">
        <f t="shared" si="19"/>
        <v>30</v>
      </c>
      <c r="M36" s="105">
        <f t="shared" si="19"/>
        <v>7</v>
      </c>
      <c r="N36" s="104">
        <f t="shared" si="19"/>
        <v>15</v>
      </c>
      <c r="O36" s="104">
        <f t="shared" si="19"/>
        <v>45</v>
      </c>
      <c r="P36" s="105">
        <f t="shared" si="19"/>
        <v>7</v>
      </c>
      <c r="Q36" s="104">
        <f t="shared" si="19"/>
        <v>0</v>
      </c>
      <c r="R36" s="104">
        <f t="shared" si="19"/>
        <v>0</v>
      </c>
      <c r="S36" s="105">
        <f t="shared" si="19"/>
        <v>0</v>
      </c>
      <c r="T36" s="104">
        <f t="shared" si="19"/>
        <v>0</v>
      </c>
      <c r="U36" s="104">
        <f t="shared" si="19"/>
        <v>0</v>
      </c>
      <c r="V36" s="105">
        <f t="shared" si="19"/>
        <v>0</v>
      </c>
      <c r="W36" s="104">
        <f t="shared" si="19"/>
        <v>0</v>
      </c>
      <c r="X36" s="104">
        <f t="shared" si="19"/>
        <v>0</v>
      </c>
      <c r="Y36" s="105">
        <f t="shared" si="19"/>
        <v>0</v>
      </c>
      <c r="Z36" s="104">
        <f t="shared" si="19"/>
        <v>0</v>
      </c>
      <c r="AA36" s="104">
        <f t="shared" si="19"/>
        <v>0</v>
      </c>
      <c r="AB36" s="105">
        <f t="shared" si="19"/>
        <v>0</v>
      </c>
      <c r="AC36" s="104">
        <f t="shared" si="19"/>
        <v>0</v>
      </c>
      <c r="AD36" s="104">
        <f t="shared" si="19"/>
        <v>0</v>
      </c>
      <c r="AE36" s="105">
        <f t="shared" si="19"/>
        <v>0</v>
      </c>
      <c r="AF36" s="104">
        <f t="shared" si="19"/>
        <v>0</v>
      </c>
      <c r="AG36" s="104">
        <f t="shared" si="19"/>
        <v>0</v>
      </c>
      <c r="AH36" s="105">
        <f t="shared" si="19"/>
        <v>0</v>
      </c>
      <c r="AI36" s="104">
        <f t="shared" si="19"/>
        <v>15</v>
      </c>
      <c r="AJ36" s="104">
        <f t="shared" si="19"/>
        <v>0</v>
      </c>
      <c r="AK36" s="105">
        <f t="shared" si="19"/>
        <v>1</v>
      </c>
    </row>
    <row r="37" spans="1:38" ht="24.9" customHeight="1" x14ac:dyDescent="0.3">
      <c r="A37" s="153" t="s">
        <v>32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5"/>
    </row>
    <row r="38" spans="1:38" ht="18" customHeight="1" x14ac:dyDescent="0.3">
      <c r="A38" s="187" t="s">
        <v>1</v>
      </c>
      <c r="B38" s="188" t="s">
        <v>212</v>
      </c>
      <c r="C38" s="188" t="s">
        <v>2</v>
      </c>
      <c r="D38" s="188" t="s">
        <v>3</v>
      </c>
      <c r="E38" s="188" t="s">
        <v>4</v>
      </c>
      <c r="F38" s="188" t="s">
        <v>209</v>
      </c>
      <c r="G38" s="188" t="s">
        <v>210</v>
      </c>
      <c r="H38" s="175" t="s">
        <v>5</v>
      </c>
      <c r="I38" s="175"/>
      <c r="J38" s="175"/>
      <c r="K38" s="175"/>
      <c r="L38" s="175"/>
      <c r="M38" s="175"/>
      <c r="N38" s="175" t="s">
        <v>6</v>
      </c>
      <c r="O38" s="175"/>
      <c r="P38" s="175"/>
      <c r="Q38" s="175"/>
      <c r="R38" s="175"/>
      <c r="S38" s="175"/>
      <c r="T38" s="175" t="s">
        <v>7</v>
      </c>
      <c r="U38" s="175"/>
      <c r="V38" s="175"/>
      <c r="W38" s="175"/>
      <c r="X38" s="175"/>
      <c r="Y38" s="175"/>
      <c r="Z38" s="175" t="s">
        <v>8</v>
      </c>
      <c r="AA38" s="175"/>
      <c r="AB38" s="175"/>
      <c r="AC38" s="175"/>
      <c r="AD38" s="175"/>
      <c r="AE38" s="175"/>
      <c r="AF38" s="175" t="s">
        <v>9</v>
      </c>
      <c r="AG38" s="175"/>
      <c r="AH38" s="175"/>
      <c r="AI38" s="175"/>
      <c r="AJ38" s="175"/>
      <c r="AK38" s="175"/>
    </row>
    <row r="39" spans="1:38" ht="18" customHeight="1" x14ac:dyDescent="0.3">
      <c r="A39" s="187"/>
      <c r="B39" s="188"/>
      <c r="C39" s="188"/>
      <c r="D39" s="188"/>
      <c r="E39" s="188"/>
      <c r="F39" s="188"/>
      <c r="G39" s="188"/>
      <c r="H39" s="176" t="s">
        <v>10</v>
      </c>
      <c r="I39" s="176"/>
      <c r="J39" s="176"/>
      <c r="K39" s="176" t="s">
        <v>25</v>
      </c>
      <c r="L39" s="176"/>
      <c r="M39" s="176"/>
      <c r="N39" s="176" t="s">
        <v>11</v>
      </c>
      <c r="O39" s="176"/>
      <c r="P39" s="176"/>
      <c r="Q39" s="176" t="s">
        <v>12</v>
      </c>
      <c r="R39" s="176"/>
      <c r="S39" s="176"/>
      <c r="T39" s="176" t="s">
        <v>13</v>
      </c>
      <c r="U39" s="176"/>
      <c r="V39" s="176"/>
      <c r="W39" s="176" t="s">
        <v>14</v>
      </c>
      <c r="X39" s="176"/>
      <c r="Y39" s="176"/>
      <c r="Z39" s="176" t="s">
        <v>15</v>
      </c>
      <c r="AA39" s="176"/>
      <c r="AB39" s="176"/>
      <c r="AC39" s="176" t="s">
        <v>16</v>
      </c>
      <c r="AD39" s="176"/>
      <c r="AE39" s="176"/>
      <c r="AF39" s="176" t="s">
        <v>17</v>
      </c>
      <c r="AG39" s="176"/>
      <c r="AH39" s="176"/>
      <c r="AI39" s="176" t="s">
        <v>18</v>
      </c>
      <c r="AJ39" s="176"/>
      <c r="AK39" s="176"/>
    </row>
    <row r="40" spans="1:38" ht="34.5" customHeight="1" x14ac:dyDescent="0.3">
      <c r="A40" s="187"/>
      <c r="B40" s="188"/>
      <c r="C40" s="188"/>
      <c r="D40" s="188"/>
      <c r="E40" s="188"/>
      <c r="F40" s="188"/>
      <c r="G40" s="188"/>
      <c r="H40" s="56" t="s">
        <v>19</v>
      </c>
      <c r="I40" s="56" t="s">
        <v>20</v>
      </c>
      <c r="J40" s="57" t="s">
        <v>21</v>
      </c>
      <c r="K40" s="56" t="s">
        <v>19</v>
      </c>
      <c r="L40" s="56" t="s">
        <v>20</v>
      </c>
      <c r="M40" s="57" t="s">
        <v>21</v>
      </c>
      <c r="N40" s="56" t="s">
        <v>19</v>
      </c>
      <c r="O40" s="56" t="s">
        <v>20</v>
      </c>
      <c r="P40" s="57" t="s">
        <v>21</v>
      </c>
      <c r="Q40" s="56" t="s">
        <v>19</v>
      </c>
      <c r="R40" s="56" t="s">
        <v>20</v>
      </c>
      <c r="S40" s="57" t="s">
        <v>21</v>
      </c>
      <c r="T40" s="56" t="s">
        <v>19</v>
      </c>
      <c r="U40" s="56" t="s">
        <v>20</v>
      </c>
      <c r="V40" s="57" t="s">
        <v>21</v>
      </c>
      <c r="W40" s="56" t="s">
        <v>19</v>
      </c>
      <c r="X40" s="56" t="s">
        <v>20</v>
      </c>
      <c r="Y40" s="57" t="s">
        <v>21</v>
      </c>
      <c r="Z40" s="56" t="s">
        <v>19</v>
      </c>
      <c r="AA40" s="56" t="s">
        <v>20</v>
      </c>
      <c r="AB40" s="57" t="s">
        <v>21</v>
      </c>
      <c r="AC40" s="56" t="s">
        <v>19</v>
      </c>
      <c r="AD40" s="56" t="s">
        <v>20</v>
      </c>
      <c r="AE40" s="57" t="s">
        <v>21</v>
      </c>
      <c r="AF40" s="56" t="s">
        <v>19</v>
      </c>
      <c r="AG40" s="56" t="s">
        <v>20</v>
      </c>
      <c r="AH40" s="57" t="s">
        <v>21</v>
      </c>
      <c r="AI40" s="56" t="s">
        <v>19</v>
      </c>
      <c r="AJ40" s="56" t="s">
        <v>20</v>
      </c>
      <c r="AK40" s="57" t="s">
        <v>21</v>
      </c>
    </row>
    <row r="41" spans="1:38" ht="18" customHeight="1" x14ac:dyDescent="0.3">
      <c r="A41" s="159" t="s">
        <v>33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1"/>
    </row>
    <row r="42" spans="1:38" ht="20.100000000000001" customHeight="1" x14ac:dyDescent="0.3">
      <c r="A42" s="2" t="s">
        <v>69</v>
      </c>
      <c r="B42" s="48" t="s">
        <v>87</v>
      </c>
      <c r="C42" s="16">
        <v>15</v>
      </c>
      <c r="D42" s="16">
        <v>15</v>
      </c>
      <c r="E42" s="16"/>
      <c r="F42" s="3"/>
      <c r="G42" s="16"/>
      <c r="H42" s="16">
        <v>15</v>
      </c>
      <c r="I42" s="16"/>
      <c r="J42" s="91">
        <v>2</v>
      </c>
      <c r="K42" s="16"/>
      <c r="L42" s="16"/>
      <c r="M42" s="91"/>
      <c r="N42" s="16"/>
      <c r="O42" s="16"/>
      <c r="P42" s="91"/>
      <c r="Q42" s="16"/>
      <c r="R42" s="16"/>
      <c r="S42" s="91"/>
      <c r="T42" s="16"/>
      <c r="U42" s="16"/>
      <c r="V42" s="91"/>
      <c r="W42" s="16"/>
      <c r="X42" s="16"/>
      <c r="Y42" s="91"/>
      <c r="Z42" s="16"/>
      <c r="AA42" s="16"/>
      <c r="AB42" s="91"/>
      <c r="AC42" s="16"/>
      <c r="AD42" s="16"/>
      <c r="AE42" s="91"/>
      <c r="AF42" s="16"/>
      <c r="AG42" s="16"/>
      <c r="AH42" s="91"/>
      <c r="AI42" s="16"/>
      <c r="AJ42" s="16"/>
      <c r="AK42" s="91"/>
    </row>
    <row r="43" spans="1:38" ht="20.100000000000001" customHeight="1" x14ac:dyDescent="0.3">
      <c r="A43" s="14" t="s">
        <v>173</v>
      </c>
      <c r="B43" s="48" t="s">
        <v>220</v>
      </c>
      <c r="C43" s="16">
        <v>15</v>
      </c>
      <c r="D43" s="16"/>
      <c r="E43" s="16">
        <v>15</v>
      </c>
      <c r="F43" s="3"/>
      <c r="G43" s="16"/>
      <c r="H43" s="16"/>
      <c r="I43" s="16"/>
      <c r="J43" s="91"/>
      <c r="K43" s="16"/>
      <c r="L43" s="16">
        <v>15</v>
      </c>
      <c r="M43" s="91">
        <v>2</v>
      </c>
      <c r="N43" s="16"/>
      <c r="O43" s="16"/>
      <c r="P43" s="91"/>
      <c r="Q43" s="16"/>
      <c r="R43" s="16"/>
      <c r="S43" s="91"/>
      <c r="T43" s="16"/>
      <c r="U43" s="16"/>
      <c r="V43" s="91"/>
      <c r="W43" s="16"/>
      <c r="X43" s="16"/>
      <c r="Y43" s="91"/>
      <c r="Z43" s="16"/>
      <c r="AA43" s="16"/>
      <c r="AB43" s="91"/>
      <c r="AC43" s="16"/>
      <c r="AD43" s="16"/>
      <c r="AE43" s="91"/>
      <c r="AF43" s="16"/>
      <c r="AG43" s="16"/>
      <c r="AH43" s="91"/>
      <c r="AI43" s="16"/>
      <c r="AJ43" s="16"/>
      <c r="AK43" s="91"/>
    </row>
    <row r="44" spans="1:38" ht="20.100000000000001" customHeight="1" x14ac:dyDescent="0.3">
      <c r="A44" s="2" t="s">
        <v>89</v>
      </c>
      <c r="B44" s="48" t="s">
        <v>70</v>
      </c>
      <c r="C44" s="16">
        <v>15</v>
      </c>
      <c r="D44" s="16">
        <v>15</v>
      </c>
      <c r="E44" s="3"/>
      <c r="F44" s="3"/>
      <c r="G44" s="16"/>
      <c r="H44" s="16"/>
      <c r="I44" s="16"/>
      <c r="J44" s="91"/>
      <c r="K44" s="16"/>
      <c r="L44" s="16"/>
      <c r="M44" s="91"/>
      <c r="N44" s="16">
        <v>15</v>
      </c>
      <c r="O44" s="16"/>
      <c r="P44" s="91">
        <v>1</v>
      </c>
      <c r="Q44" s="16"/>
      <c r="R44" s="16"/>
      <c r="S44" s="91"/>
      <c r="T44" s="16"/>
      <c r="U44" s="16"/>
      <c r="V44" s="91"/>
      <c r="W44" s="16"/>
      <c r="X44" s="16"/>
      <c r="Y44" s="91"/>
      <c r="Z44" s="16"/>
      <c r="AA44" s="16"/>
      <c r="AB44" s="91"/>
      <c r="AC44" s="16"/>
      <c r="AD44" s="16"/>
      <c r="AE44" s="91"/>
      <c r="AF44" s="16"/>
      <c r="AG44" s="16"/>
      <c r="AH44" s="91"/>
      <c r="AI44" s="16"/>
      <c r="AJ44" s="16"/>
      <c r="AK44" s="91"/>
    </row>
    <row r="45" spans="1:38" ht="28.8" x14ac:dyDescent="0.3">
      <c r="A45" s="14" t="s">
        <v>96</v>
      </c>
      <c r="B45" s="192" t="s">
        <v>87</v>
      </c>
      <c r="C45" s="16">
        <v>15</v>
      </c>
      <c r="D45" s="16">
        <v>15</v>
      </c>
      <c r="E45" s="16"/>
      <c r="F45" s="3"/>
      <c r="G45" s="16"/>
      <c r="H45" s="16"/>
      <c r="I45" s="16"/>
      <c r="J45" s="91"/>
      <c r="K45" s="16">
        <v>15</v>
      </c>
      <c r="L45" s="16"/>
      <c r="M45" s="91">
        <v>2</v>
      </c>
      <c r="N45" s="16"/>
      <c r="O45" s="16"/>
      <c r="P45" s="91"/>
      <c r="Q45" s="16"/>
      <c r="R45" s="16"/>
      <c r="S45" s="91"/>
      <c r="T45" s="16"/>
      <c r="U45" s="16"/>
      <c r="V45" s="91"/>
      <c r="W45" s="16"/>
      <c r="X45" s="16"/>
      <c r="Y45" s="91"/>
      <c r="Z45" s="16"/>
      <c r="AA45" s="16"/>
      <c r="AB45" s="91"/>
      <c r="AC45" s="16"/>
      <c r="AD45" s="16"/>
      <c r="AE45" s="91"/>
      <c r="AF45" s="16"/>
      <c r="AG45" s="16"/>
      <c r="AH45" s="91"/>
      <c r="AI45" s="16"/>
      <c r="AJ45" s="16"/>
      <c r="AK45" s="91"/>
    </row>
    <row r="46" spans="1:38" ht="20.100000000000001" customHeight="1" x14ac:dyDescent="0.3">
      <c r="A46" s="14" t="s">
        <v>95</v>
      </c>
      <c r="B46" s="192"/>
      <c r="C46" s="16">
        <v>15</v>
      </c>
      <c r="D46" s="16"/>
      <c r="E46" s="16"/>
      <c r="F46" s="16">
        <v>15</v>
      </c>
      <c r="G46" s="16"/>
      <c r="H46" s="16"/>
      <c r="I46" s="16"/>
      <c r="J46" s="91"/>
      <c r="K46" s="16"/>
      <c r="L46" s="16"/>
      <c r="M46" s="91"/>
      <c r="N46" s="16"/>
      <c r="O46" s="16">
        <v>15</v>
      </c>
      <c r="P46" s="91">
        <v>1</v>
      </c>
      <c r="Q46" s="16"/>
      <c r="R46" s="16"/>
      <c r="S46" s="91"/>
      <c r="T46" s="16"/>
      <c r="U46" s="16"/>
      <c r="V46" s="91"/>
      <c r="W46" s="16"/>
      <c r="X46" s="16"/>
      <c r="Y46" s="91"/>
      <c r="Z46" s="16"/>
      <c r="AA46" s="16"/>
      <c r="AB46" s="91"/>
      <c r="AC46" s="16"/>
      <c r="AD46" s="16"/>
      <c r="AE46" s="91"/>
      <c r="AF46" s="16"/>
      <c r="AG46" s="16"/>
      <c r="AH46" s="91"/>
      <c r="AI46" s="16"/>
      <c r="AJ46" s="16"/>
      <c r="AK46" s="91"/>
    </row>
    <row r="47" spans="1:38" ht="20.100000000000001" customHeight="1" x14ac:dyDescent="0.3">
      <c r="A47" s="14" t="s">
        <v>97</v>
      </c>
      <c r="B47" s="192"/>
      <c r="C47" s="16">
        <v>15</v>
      </c>
      <c r="D47" s="16"/>
      <c r="E47" s="16"/>
      <c r="F47" s="16">
        <v>15</v>
      </c>
      <c r="G47" s="16"/>
      <c r="H47" s="16"/>
      <c r="I47" s="16"/>
      <c r="J47" s="91"/>
      <c r="K47" s="16"/>
      <c r="L47" s="16"/>
      <c r="M47" s="91"/>
      <c r="N47" s="16"/>
      <c r="O47" s="16">
        <v>15</v>
      </c>
      <c r="P47" s="91">
        <v>1</v>
      </c>
      <c r="Q47" s="16"/>
      <c r="R47" s="16"/>
      <c r="S47" s="91"/>
      <c r="T47" s="16"/>
      <c r="U47" s="16"/>
      <c r="V47" s="91"/>
      <c r="W47" s="16"/>
      <c r="X47" s="16"/>
      <c r="Y47" s="91"/>
      <c r="Z47" s="16"/>
      <c r="AA47" s="16"/>
      <c r="AB47" s="91"/>
      <c r="AC47" s="16"/>
      <c r="AD47" s="16"/>
      <c r="AE47" s="91"/>
      <c r="AF47" s="16"/>
      <c r="AG47" s="16"/>
      <c r="AH47" s="91"/>
      <c r="AI47" s="16"/>
      <c r="AJ47" s="16"/>
      <c r="AK47" s="91"/>
    </row>
    <row r="48" spans="1:38" ht="20.100000000000001" customHeight="1" x14ac:dyDescent="0.3">
      <c r="A48" s="14" t="s">
        <v>98</v>
      </c>
      <c r="B48" s="192"/>
      <c r="C48" s="16">
        <v>15</v>
      </c>
      <c r="D48" s="16"/>
      <c r="E48" s="16"/>
      <c r="F48" s="16">
        <v>15</v>
      </c>
      <c r="G48" s="16"/>
      <c r="H48" s="16"/>
      <c r="I48" s="16"/>
      <c r="J48" s="91"/>
      <c r="K48" s="16"/>
      <c r="L48" s="16"/>
      <c r="M48" s="91"/>
      <c r="N48" s="16"/>
      <c r="O48" s="16">
        <v>15</v>
      </c>
      <c r="P48" s="91">
        <v>1</v>
      </c>
      <c r="Q48" s="16"/>
      <c r="R48" s="16"/>
      <c r="S48" s="91"/>
      <c r="T48" s="16"/>
      <c r="U48" s="16"/>
      <c r="V48" s="91"/>
      <c r="W48" s="16"/>
      <c r="X48" s="16"/>
      <c r="Y48" s="91"/>
      <c r="Z48" s="16"/>
      <c r="AA48" s="16"/>
      <c r="AB48" s="91"/>
      <c r="AC48" s="16"/>
      <c r="AD48" s="16"/>
      <c r="AE48" s="91"/>
      <c r="AF48" s="16"/>
      <c r="AG48" s="16"/>
      <c r="AH48" s="91"/>
      <c r="AI48" s="16"/>
      <c r="AJ48" s="16"/>
      <c r="AK48" s="91"/>
    </row>
    <row r="49" spans="1:37" ht="15.6" x14ac:dyDescent="0.3">
      <c r="A49" s="14" t="s">
        <v>99</v>
      </c>
      <c r="B49" s="192"/>
      <c r="C49" s="16">
        <v>15</v>
      </c>
      <c r="D49" s="16"/>
      <c r="E49" s="16"/>
      <c r="F49" s="16">
        <v>15</v>
      </c>
      <c r="G49" s="16"/>
      <c r="H49" s="16"/>
      <c r="I49" s="16"/>
      <c r="J49" s="91"/>
      <c r="K49" s="16"/>
      <c r="L49" s="16"/>
      <c r="M49" s="91"/>
      <c r="N49" s="16"/>
      <c r="O49" s="16">
        <v>15</v>
      </c>
      <c r="P49" s="91">
        <v>1</v>
      </c>
      <c r="Q49" s="16"/>
      <c r="R49" s="16"/>
      <c r="S49" s="91"/>
      <c r="T49" s="16"/>
      <c r="U49" s="16"/>
      <c r="V49" s="91"/>
      <c r="W49" s="16"/>
      <c r="X49" s="16"/>
      <c r="Y49" s="91"/>
      <c r="Z49" s="16"/>
      <c r="AA49" s="16"/>
      <c r="AB49" s="91"/>
      <c r="AC49" s="16"/>
      <c r="AD49" s="16"/>
      <c r="AE49" s="91"/>
      <c r="AF49" s="16"/>
      <c r="AG49" s="16"/>
      <c r="AH49" s="91"/>
      <c r="AI49" s="16"/>
      <c r="AJ49" s="16"/>
      <c r="AK49" s="91"/>
    </row>
    <row r="50" spans="1:37" ht="15.6" x14ac:dyDescent="0.3">
      <c r="A50" s="14" t="s">
        <v>100</v>
      </c>
      <c r="B50" s="192"/>
      <c r="C50" s="16">
        <v>15</v>
      </c>
      <c r="D50" s="16"/>
      <c r="E50" s="16"/>
      <c r="F50" s="16">
        <v>15</v>
      </c>
      <c r="G50" s="16"/>
      <c r="H50" s="16"/>
      <c r="I50" s="16"/>
      <c r="J50" s="91"/>
      <c r="K50" s="16"/>
      <c r="L50" s="16"/>
      <c r="M50" s="91"/>
      <c r="N50" s="16"/>
      <c r="O50" s="16">
        <v>15</v>
      </c>
      <c r="P50" s="91">
        <v>1</v>
      </c>
      <c r="Q50" s="16"/>
      <c r="R50" s="16"/>
      <c r="S50" s="91"/>
      <c r="T50" s="16"/>
      <c r="U50" s="16"/>
      <c r="V50" s="91"/>
      <c r="W50" s="16"/>
      <c r="X50" s="16"/>
      <c r="Y50" s="91"/>
      <c r="Z50" s="16"/>
      <c r="AA50" s="16"/>
      <c r="AB50" s="91"/>
      <c r="AC50" s="16"/>
      <c r="AD50" s="16"/>
      <c r="AE50" s="91"/>
      <c r="AF50" s="16"/>
      <c r="AG50" s="16"/>
      <c r="AH50" s="91"/>
      <c r="AI50" s="16"/>
      <c r="AJ50" s="16"/>
      <c r="AK50" s="91"/>
    </row>
    <row r="51" spans="1:37" ht="20.100000000000001" customHeight="1" x14ac:dyDescent="0.3">
      <c r="A51" s="14" t="s">
        <v>101</v>
      </c>
      <c r="B51" s="192"/>
      <c r="C51" s="16">
        <v>15</v>
      </c>
      <c r="D51" s="16"/>
      <c r="E51" s="16"/>
      <c r="F51" s="16">
        <v>15</v>
      </c>
      <c r="G51" s="16"/>
      <c r="H51" s="16"/>
      <c r="I51" s="16"/>
      <c r="J51" s="91"/>
      <c r="K51" s="16"/>
      <c r="L51" s="16"/>
      <c r="M51" s="91"/>
      <c r="N51" s="16"/>
      <c r="O51" s="16"/>
      <c r="P51" s="91"/>
      <c r="Q51" s="16"/>
      <c r="R51" s="16">
        <v>15</v>
      </c>
      <c r="S51" s="91">
        <v>1</v>
      </c>
      <c r="T51" s="16"/>
      <c r="U51" s="16"/>
      <c r="V51" s="91"/>
      <c r="W51" s="16"/>
      <c r="X51" s="16"/>
      <c r="Y51" s="91"/>
      <c r="Z51" s="16"/>
      <c r="AA51" s="16"/>
      <c r="AB51" s="91"/>
      <c r="AC51" s="16"/>
      <c r="AD51" s="16"/>
      <c r="AE51" s="91"/>
      <c r="AF51" s="16"/>
      <c r="AG51" s="16"/>
      <c r="AH51" s="91"/>
      <c r="AI51" s="16"/>
      <c r="AJ51" s="16"/>
      <c r="AK51" s="91"/>
    </row>
    <row r="52" spans="1:37" ht="20.100000000000001" customHeight="1" x14ac:dyDescent="0.3">
      <c r="A52" s="2" t="s">
        <v>102</v>
      </c>
      <c r="B52" s="192"/>
      <c r="C52" s="16">
        <v>15</v>
      </c>
      <c r="D52" s="16"/>
      <c r="E52" s="16"/>
      <c r="F52" s="16">
        <v>15</v>
      </c>
      <c r="G52" s="16"/>
      <c r="H52" s="16"/>
      <c r="I52" s="16"/>
      <c r="J52" s="91"/>
      <c r="K52" s="16"/>
      <c r="L52" s="16"/>
      <c r="M52" s="91"/>
      <c r="N52" s="16"/>
      <c r="O52" s="16"/>
      <c r="P52" s="91"/>
      <c r="Q52" s="16"/>
      <c r="R52" s="16">
        <v>15</v>
      </c>
      <c r="S52" s="91">
        <v>1</v>
      </c>
      <c r="T52" s="16"/>
      <c r="U52" s="16"/>
      <c r="V52" s="91"/>
      <c r="W52" s="16"/>
      <c r="X52" s="16"/>
      <c r="Y52" s="91"/>
      <c r="Z52" s="16"/>
      <c r="AA52" s="16"/>
      <c r="AB52" s="91"/>
      <c r="AC52" s="16"/>
      <c r="AD52" s="16"/>
      <c r="AE52" s="91"/>
      <c r="AF52" s="16"/>
      <c r="AG52" s="16"/>
      <c r="AH52" s="91"/>
      <c r="AI52" s="16"/>
      <c r="AJ52" s="16"/>
      <c r="AK52" s="91"/>
    </row>
    <row r="53" spans="1:37" ht="20.100000000000001" customHeight="1" x14ac:dyDescent="0.3">
      <c r="A53" s="2" t="s">
        <v>103</v>
      </c>
      <c r="B53" s="192"/>
      <c r="C53" s="16">
        <v>15</v>
      </c>
      <c r="D53" s="16"/>
      <c r="E53" s="16"/>
      <c r="F53" s="16">
        <v>15</v>
      </c>
      <c r="G53" s="16"/>
      <c r="H53" s="16"/>
      <c r="I53" s="16"/>
      <c r="J53" s="91"/>
      <c r="K53" s="16"/>
      <c r="L53" s="16"/>
      <c r="M53" s="91"/>
      <c r="N53" s="16"/>
      <c r="O53" s="16"/>
      <c r="P53" s="91"/>
      <c r="Q53" s="16"/>
      <c r="R53" s="16">
        <v>15</v>
      </c>
      <c r="S53" s="91">
        <v>1</v>
      </c>
      <c r="T53" s="16"/>
      <c r="U53" s="16"/>
      <c r="V53" s="91"/>
      <c r="W53" s="16"/>
      <c r="X53" s="16"/>
      <c r="Y53" s="91"/>
      <c r="Z53" s="16"/>
      <c r="AA53" s="16"/>
      <c r="AB53" s="91"/>
      <c r="AC53" s="16"/>
      <c r="AD53" s="16"/>
      <c r="AE53" s="91"/>
      <c r="AF53" s="16"/>
      <c r="AG53" s="16"/>
      <c r="AH53" s="91"/>
      <c r="AI53" s="16"/>
      <c r="AJ53" s="16"/>
      <c r="AK53" s="91"/>
    </row>
    <row r="54" spans="1:37" ht="20.100000000000001" customHeight="1" x14ac:dyDescent="0.3">
      <c r="A54" s="2" t="s">
        <v>104</v>
      </c>
      <c r="B54" s="192"/>
      <c r="C54" s="16">
        <v>15</v>
      </c>
      <c r="D54" s="16"/>
      <c r="E54" s="16"/>
      <c r="F54" s="16">
        <v>15</v>
      </c>
      <c r="G54" s="16"/>
      <c r="H54" s="16"/>
      <c r="I54" s="16"/>
      <c r="J54" s="91"/>
      <c r="K54" s="16"/>
      <c r="L54" s="16"/>
      <c r="M54" s="91"/>
      <c r="N54" s="16"/>
      <c r="O54" s="16"/>
      <c r="P54" s="91"/>
      <c r="Q54" s="16"/>
      <c r="R54" s="16">
        <v>15</v>
      </c>
      <c r="S54" s="91">
        <v>1</v>
      </c>
      <c r="T54" s="16"/>
      <c r="U54" s="16"/>
      <c r="V54" s="91"/>
      <c r="W54" s="16"/>
      <c r="X54" s="16"/>
      <c r="Y54" s="91"/>
      <c r="Z54" s="16"/>
      <c r="AA54" s="16"/>
      <c r="AB54" s="91"/>
      <c r="AC54" s="16"/>
      <c r="AD54" s="16"/>
      <c r="AE54" s="91"/>
      <c r="AF54" s="16"/>
      <c r="AG54" s="16"/>
      <c r="AH54" s="91"/>
      <c r="AI54" s="16"/>
      <c r="AJ54" s="16"/>
      <c r="AK54" s="91"/>
    </row>
    <row r="55" spans="1:37" ht="20.100000000000001" customHeight="1" x14ac:dyDescent="0.3">
      <c r="A55" s="2" t="s">
        <v>71</v>
      </c>
      <c r="B55" s="48" t="s">
        <v>87</v>
      </c>
      <c r="C55" s="16">
        <v>30</v>
      </c>
      <c r="D55" s="16">
        <v>15</v>
      </c>
      <c r="E55" s="16"/>
      <c r="F55" s="128">
        <v>15</v>
      </c>
      <c r="G55" s="16"/>
      <c r="H55" s="16">
        <v>15</v>
      </c>
      <c r="I55" s="16">
        <v>15</v>
      </c>
      <c r="J55" s="91">
        <v>2</v>
      </c>
      <c r="K55" s="16"/>
      <c r="L55" s="16"/>
      <c r="M55" s="91"/>
      <c r="N55" s="16"/>
      <c r="O55" s="16"/>
      <c r="P55" s="91"/>
      <c r="Q55" s="16"/>
      <c r="R55" s="16"/>
      <c r="S55" s="91"/>
      <c r="T55" s="16"/>
      <c r="U55" s="16"/>
      <c r="V55" s="91"/>
      <c r="W55" s="16"/>
      <c r="X55" s="16"/>
      <c r="Y55" s="91"/>
      <c r="Z55" s="16"/>
      <c r="AA55" s="16"/>
      <c r="AB55" s="91"/>
      <c r="AC55" s="16"/>
      <c r="AD55" s="16"/>
      <c r="AE55" s="91"/>
      <c r="AF55" s="16"/>
      <c r="AG55" s="16"/>
      <c r="AH55" s="91"/>
      <c r="AI55" s="16"/>
      <c r="AJ55" s="16"/>
      <c r="AK55" s="91"/>
    </row>
    <row r="56" spans="1:37" ht="20.100000000000001" customHeight="1" x14ac:dyDescent="0.3">
      <c r="A56" s="2" t="s">
        <v>72</v>
      </c>
      <c r="B56" s="48" t="s">
        <v>87</v>
      </c>
      <c r="C56" s="16">
        <v>30</v>
      </c>
      <c r="D56" s="16">
        <v>15</v>
      </c>
      <c r="E56" s="16"/>
      <c r="F56" s="128">
        <v>15</v>
      </c>
      <c r="G56" s="16"/>
      <c r="H56" s="16"/>
      <c r="I56" s="16"/>
      <c r="J56" s="91"/>
      <c r="K56" s="16"/>
      <c r="L56" s="16"/>
      <c r="M56" s="91"/>
      <c r="N56" s="16">
        <v>15</v>
      </c>
      <c r="O56" s="16">
        <v>15</v>
      </c>
      <c r="P56" s="91">
        <v>2</v>
      </c>
      <c r="Q56" s="16"/>
      <c r="R56" s="16"/>
      <c r="S56" s="91"/>
      <c r="T56" s="16"/>
      <c r="U56" s="16"/>
      <c r="V56" s="91"/>
      <c r="W56" s="16"/>
      <c r="X56" s="16"/>
      <c r="Y56" s="91"/>
      <c r="Z56" s="16"/>
      <c r="AA56" s="16"/>
      <c r="AB56" s="91"/>
      <c r="AC56" s="16"/>
      <c r="AD56" s="16"/>
      <c r="AE56" s="91"/>
      <c r="AF56" s="16"/>
      <c r="AG56" s="16"/>
      <c r="AH56" s="91"/>
      <c r="AI56" s="16"/>
      <c r="AJ56" s="16"/>
      <c r="AK56" s="91"/>
    </row>
    <row r="57" spans="1:37" ht="20.100000000000001" customHeight="1" x14ac:dyDescent="0.3">
      <c r="A57" s="2" t="s">
        <v>73</v>
      </c>
      <c r="B57" s="48" t="s">
        <v>87</v>
      </c>
      <c r="C57" s="16">
        <v>30</v>
      </c>
      <c r="D57" s="16">
        <v>15</v>
      </c>
      <c r="E57" s="16"/>
      <c r="F57" s="128">
        <v>15</v>
      </c>
      <c r="G57" s="16"/>
      <c r="H57" s="16"/>
      <c r="I57" s="16"/>
      <c r="J57" s="91"/>
      <c r="K57" s="16"/>
      <c r="L57" s="16"/>
      <c r="M57" s="91"/>
      <c r="N57" s="16">
        <v>15</v>
      </c>
      <c r="O57" s="16">
        <v>15</v>
      </c>
      <c r="P57" s="91">
        <v>2</v>
      </c>
      <c r="Q57" s="16"/>
      <c r="R57" s="16"/>
      <c r="S57" s="91"/>
      <c r="T57" s="16"/>
      <c r="U57" s="16"/>
      <c r="V57" s="91"/>
      <c r="W57" s="16"/>
      <c r="X57" s="16"/>
      <c r="Y57" s="91"/>
      <c r="Z57" s="16"/>
      <c r="AA57" s="16"/>
      <c r="AB57" s="91"/>
      <c r="AC57" s="16"/>
      <c r="AD57" s="16"/>
      <c r="AE57" s="91"/>
      <c r="AF57" s="16"/>
      <c r="AG57" s="16"/>
      <c r="AH57" s="91"/>
      <c r="AI57" s="16"/>
      <c r="AJ57" s="16"/>
      <c r="AK57" s="91"/>
    </row>
    <row r="58" spans="1:37" ht="20.100000000000001" customHeight="1" x14ac:dyDescent="0.3">
      <c r="A58" s="2" t="s">
        <v>74</v>
      </c>
      <c r="B58" s="48" t="s">
        <v>87</v>
      </c>
      <c r="C58" s="16">
        <v>30</v>
      </c>
      <c r="D58" s="16">
        <v>15</v>
      </c>
      <c r="E58" s="16"/>
      <c r="F58" s="128">
        <v>15</v>
      </c>
      <c r="G58" s="16"/>
      <c r="H58" s="16"/>
      <c r="I58" s="16"/>
      <c r="J58" s="91"/>
      <c r="K58" s="16">
        <v>15</v>
      </c>
      <c r="L58" s="16">
        <v>15</v>
      </c>
      <c r="M58" s="91">
        <v>2</v>
      </c>
      <c r="N58" s="16"/>
      <c r="O58" s="16"/>
      <c r="P58" s="91"/>
      <c r="Q58" s="16"/>
      <c r="R58" s="16"/>
      <c r="S58" s="91"/>
      <c r="T58" s="16"/>
      <c r="U58" s="16"/>
      <c r="V58" s="91"/>
      <c r="W58" s="16"/>
      <c r="X58" s="16"/>
      <c r="Y58" s="91"/>
      <c r="Z58" s="16"/>
      <c r="AA58" s="16"/>
      <c r="AB58" s="91"/>
      <c r="AC58" s="16"/>
      <c r="AD58" s="16"/>
      <c r="AE58" s="91"/>
      <c r="AF58" s="16"/>
      <c r="AG58" s="16"/>
      <c r="AH58" s="91"/>
      <c r="AI58" s="16"/>
      <c r="AJ58" s="16"/>
      <c r="AK58" s="91"/>
    </row>
    <row r="59" spans="1:37" ht="20.100000000000001" customHeight="1" x14ac:dyDescent="0.3">
      <c r="A59" s="2" t="s">
        <v>75</v>
      </c>
      <c r="B59" s="48" t="s">
        <v>87</v>
      </c>
      <c r="C59" s="16">
        <v>30</v>
      </c>
      <c r="D59" s="16">
        <v>15</v>
      </c>
      <c r="E59" s="16"/>
      <c r="F59" s="128">
        <v>15</v>
      </c>
      <c r="G59" s="16"/>
      <c r="H59" s="16"/>
      <c r="I59" s="16"/>
      <c r="J59" s="91"/>
      <c r="K59" s="16"/>
      <c r="L59" s="16"/>
      <c r="M59" s="91"/>
      <c r="N59" s="16">
        <v>15</v>
      </c>
      <c r="O59" s="16">
        <v>15</v>
      </c>
      <c r="P59" s="91">
        <v>2</v>
      </c>
      <c r="Q59" s="16"/>
      <c r="R59" s="16"/>
      <c r="S59" s="91"/>
      <c r="T59" s="16"/>
      <c r="U59" s="16"/>
      <c r="V59" s="91"/>
      <c r="W59" s="16"/>
      <c r="X59" s="16"/>
      <c r="Y59" s="91"/>
      <c r="Z59" s="16"/>
      <c r="AA59" s="16"/>
      <c r="AB59" s="91"/>
      <c r="AC59" s="16"/>
      <c r="AD59" s="16"/>
      <c r="AE59" s="91"/>
      <c r="AF59" s="16"/>
      <c r="AG59" s="16"/>
      <c r="AH59" s="91"/>
      <c r="AI59" s="16"/>
      <c r="AJ59" s="16"/>
      <c r="AK59" s="91"/>
    </row>
    <row r="60" spans="1:37" ht="20.100000000000001" customHeight="1" x14ac:dyDescent="0.3">
      <c r="A60" s="2" t="s">
        <v>76</v>
      </c>
      <c r="B60" s="48" t="s">
        <v>220</v>
      </c>
      <c r="C60" s="16">
        <v>15</v>
      </c>
      <c r="D60" s="16"/>
      <c r="E60" s="16">
        <v>15</v>
      </c>
      <c r="F60" s="3"/>
      <c r="G60" s="16"/>
      <c r="H60" s="86"/>
      <c r="I60" s="86">
        <v>15</v>
      </c>
      <c r="J60" s="91">
        <v>2</v>
      </c>
      <c r="K60" s="16"/>
      <c r="L60" s="16"/>
      <c r="M60" s="91"/>
      <c r="N60" s="16"/>
      <c r="O60" s="16"/>
      <c r="P60" s="91"/>
      <c r="Q60" s="16"/>
      <c r="R60" s="16"/>
      <c r="S60" s="91"/>
      <c r="T60" s="16"/>
      <c r="U60" s="16"/>
      <c r="V60" s="91"/>
      <c r="W60" s="16"/>
      <c r="X60" s="16"/>
      <c r="Y60" s="91"/>
      <c r="Z60" s="16"/>
      <c r="AA60" s="16"/>
      <c r="AB60" s="91"/>
      <c r="AC60" s="16"/>
      <c r="AD60" s="16"/>
      <c r="AE60" s="91"/>
      <c r="AF60" s="16"/>
      <c r="AG60" s="16"/>
      <c r="AH60" s="91"/>
      <c r="AI60" s="16"/>
      <c r="AJ60" s="16"/>
      <c r="AK60" s="91"/>
    </row>
    <row r="61" spans="1:37" ht="20.100000000000001" customHeight="1" x14ac:dyDescent="0.3">
      <c r="A61" s="2" t="s">
        <v>105</v>
      </c>
      <c r="B61" s="48" t="s">
        <v>220</v>
      </c>
      <c r="C61" s="16">
        <v>30</v>
      </c>
      <c r="D61" s="16"/>
      <c r="E61" s="16"/>
      <c r="F61" s="16">
        <v>30</v>
      </c>
      <c r="G61" s="16"/>
      <c r="H61" s="16"/>
      <c r="I61" s="16">
        <v>30</v>
      </c>
      <c r="J61" s="91">
        <v>2</v>
      </c>
      <c r="K61" s="16"/>
      <c r="L61" s="16"/>
      <c r="M61" s="91"/>
      <c r="N61" s="16"/>
      <c r="O61" s="16"/>
      <c r="P61" s="91"/>
      <c r="Q61" s="16"/>
      <c r="R61" s="16"/>
      <c r="S61" s="91"/>
      <c r="T61" s="16"/>
      <c r="U61" s="16"/>
      <c r="V61" s="91"/>
      <c r="W61" s="16"/>
      <c r="X61" s="16"/>
      <c r="Y61" s="91"/>
      <c r="Z61" s="16"/>
      <c r="AA61" s="16"/>
      <c r="AB61" s="91"/>
      <c r="AC61" s="16"/>
      <c r="AD61" s="16"/>
      <c r="AE61" s="91"/>
      <c r="AF61" s="16"/>
      <c r="AG61" s="16"/>
      <c r="AH61" s="91"/>
      <c r="AI61" s="16"/>
      <c r="AJ61" s="16"/>
      <c r="AK61" s="91"/>
    </row>
    <row r="62" spans="1:37" ht="20.100000000000001" customHeight="1" x14ac:dyDescent="0.3">
      <c r="A62" s="82" t="s">
        <v>158</v>
      </c>
      <c r="B62" s="75" t="s">
        <v>66</v>
      </c>
      <c r="C62" s="16">
        <v>120</v>
      </c>
      <c r="D62" s="16"/>
      <c r="E62" s="16"/>
      <c r="F62" s="3"/>
      <c r="G62" s="16">
        <v>120</v>
      </c>
      <c r="H62" s="16"/>
      <c r="I62" s="16"/>
      <c r="J62" s="91"/>
      <c r="K62" s="16"/>
      <c r="L62" s="16"/>
      <c r="M62" s="91"/>
      <c r="N62" s="16"/>
      <c r="O62" s="16"/>
      <c r="P62" s="91"/>
      <c r="Q62" s="16"/>
      <c r="R62" s="16"/>
      <c r="S62" s="91"/>
      <c r="T62" s="16"/>
      <c r="U62" s="16"/>
      <c r="V62" s="91"/>
      <c r="W62" s="16"/>
      <c r="X62" s="16"/>
      <c r="Y62" s="91"/>
      <c r="Z62" s="16"/>
      <c r="AA62" s="16">
        <v>30</v>
      </c>
      <c r="AB62" s="91">
        <v>3</v>
      </c>
      <c r="AC62" s="16"/>
      <c r="AD62" s="16">
        <v>30</v>
      </c>
      <c r="AE62" s="91">
        <v>4</v>
      </c>
      <c r="AF62" s="16"/>
      <c r="AG62" s="16">
        <v>30</v>
      </c>
      <c r="AH62" s="91">
        <v>6</v>
      </c>
      <c r="AI62" s="16"/>
      <c r="AJ62" s="16">
        <v>30</v>
      </c>
      <c r="AK62" s="91">
        <v>7</v>
      </c>
    </row>
    <row r="63" spans="1:37" s="17" customFormat="1" ht="18" customHeight="1" x14ac:dyDescent="0.3">
      <c r="A63" s="18" t="s">
        <v>186</v>
      </c>
      <c r="B63" s="18"/>
      <c r="C63" s="6">
        <f>SUM(C42:C62)</f>
        <v>510</v>
      </c>
      <c r="D63" s="6">
        <f t="shared" ref="D63:AK63" si="20">SUM(D42:D62)</f>
        <v>120</v>
      </c>
      <c r="E63" s="6">
        <f t="shared" si="20"/>
        <v>30</v>
      </c>
      <c r="F63" s="6">
        <f t="shared" si="20"/>
        <v>240</v>
      </c>
      <c r="G63" s="6">
        <f t="shared" si="20"/>
        <v>120</v>
      </c>
      <c r="H63" s="6">
        <f t="shared" si="20"/>
        <v>30</v>
      </c>
      <c r="I63" s="6">
        <f t="shared" si="20"/>
        <v>60</v>
      </c>
      <c r="J63" s="8">
        <f t="shared" si="20"/>
        <v>8</v>
      </c>
      <c r="K63" s="6">
        <f t="shared" si="20"/>
        <v>30</v>
      </c>
      <c r="L63" s="6">
        <f t="shared" si="20"/>
        <v>30</v>
      </c>
      <c r="M63" s="8">
        <f t="shared" si="20"/>
        <v>6</v>
      </c>
      <c r="N63" s="6">
        <f t="shared" si="20"/>
        <v>60</v>
      </c>
      <c r="O63" s="6">
        <f t="shared" si="20"/>
        <v>120</v>
      </c>
      <c r="P63" s="8">
        <f t="shared" si="20"/>
        <v>12</v>
      </c>
      <c r="Q63" s="6">
        <f t="shared" si="20"/>
        <v>0</v>
      </c>
      <c r="R63" s="6">
        <f t="shared" si="20"/>
        <v>60</v>
      </c>
      <c r="S63" s="8">
        <f t="shared" si="20"/>
        <v>4</v>
      </c>
      <c r="T63" s="6">
        <f t="shared" si="20"/>
        <v>0</v>
      </c>
      <c r="U63" s="6">
        <f t="shared" si="20"/>
        <v>0</v>
      </c>
      <c r="V63" s="8">
        <f t="shared" si="20"/>
        <v>0</v>
      </c>
      <c r="W63" s="6">
        <f t="shared" si="20"/>
        <v>0</v>
      </c>
      <c r="X63" s="6">
        <f t="shared" si="20"/>
        <v>0</v>
      </c>
      <c r="Y63" s="8">
        <f t="shared" si="20"/>
        <v>0</v>
      </c>
      <c r="Z63" s="6">
        <f t="shared" si="20"/>
        <v>0</v>
      </c>
      <c r="AA63" s="6">
        <f t="shared" si="20"/>
        <v>30</v>
      </c>
      <c r="AB63" s="8">
        <f t="shared" si="20"/>
        <v>3</v>
      </c>
      <c r="AC63" s="6">
        <f t="shared" si="20"/>
        <v>0</v>
      </c>
      <c r="AD63" s="6">
        <f t="shared" si="20"/>
        <v>30</v>
      </c>
      <c r="AE63" s="8">
        <f t="shared" si="20"/>
        <v>4</v>
      </c>
      <c r="AF63" s="6">
        <f t="shared" si="20"/>
        <v>0</v>
      </c>
      <c r="AG63" s="6">
        <f t="shared" si="20"/>
        <v>30</v>
      </c>
      <c r="AH63" s="8">
        <f t="shared" si="20"/>
        <v>6</v>
      </c>
      <c r="AI63" s="6">
        <f t="shared" si="20"/>
        <v>0</v>
      </c>
      <c r="AJ63" s="6">
        <f t="shared" si="20"/>
        <v>30</v>
      </c>
      <c r="AK63" s="8">
        <f t="shared" si="20"/>
        <v>7</v>
      </c>
    </row>
    <row r="64" spans="1:37" ht="18" customHeight="1" x14ac:dyDescent="0.3">
      <c r="A64" s="159" t="s">
        <v>106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1"/>
    </row>
    <row r="65" spans="1:37" ht="20.100000000000001" customHeight="1" x14ac:dyDescent="0.3">
      <c r="A65" s="2" t="s">
        <v>54</v>
      </c>
      <c r="B65" s="48" t="s">
        <v>87</v>
      </c>
      <c r="C65" s="16">
        <v>30</v>
      </c>
      <c r="D65" s="16">
        <v>15</v>
      </c>
      <c r="E65" s="16"/>
      <c r="F65" s="128">
        <v>15</v>
      </c>
      <c r="G65" s="16"/>
      <c r="H65" s="16"/>
      <c r="I65" s="16"/>
      <c r="J65" s="91"/>
      <c r="K65" s="16"/>
      <c r="L65" s="16"/>
      <c r="M65" s="91"/>
      <c r="N65" s="16"/>
      <c r="O65" s="16"/>
      <c r="P65" s="91"/>
      <c r="Q65" s="16">
        <v>15</v>
      </c>
      <c r="R65" s="16">
        <v>15</v>
      </c>
      <c r="S65" s="91">
        <v>4</v>
      </c>
      <c r="T65" s="16"/>
      <c r="U65" s="16"/>
      <c r="V65" s="91"/>
      <c r="W65" s="16"/>
      <c r="X65" s="16"/>
      <c r="Y65" s="91"/>
      <c r="Z65" s="16"/>
      <c r="AA65" s="16"/>
      <c r="AB65" s="91"/>
      <c r="AC65" s="16"/>
      <c r="AD65" s="16"/>
      <c r="AE65" s="91"/>
      <c r="AF65" s="16"/>
      <c r="AG65" s="16"/>
      <c r="AH65" s="91"/>
      <c r="AI65" s="16"/>
      <c r="AJ65" s="16"/>
      <c r="AK65" s="91"/>
    </row>
    <row r="66" spans="1:37" ht="20.100000000000001" customHeight="1" x14ac:dyDescent="0.3">
      <c r="A66" s="2" t="s">
        <v>59</v>
      </c>
      <c r="B66" s="48" t="s">
        <v>87</v>
      </c>
      <c r="C66" s="16">
        <v>30</v>
      </c>
      <c r="D66" s="16">
        <v>15</v>
      </c>
      <c r="E66" s="16"/>
      <c r="F66" s="128">
        <v>15</v>
      </c>
      <c r="G66" s="16"/>
      <c r="H66" s="16"/>
      <c r="I66" s="16"/>
      <c r="J66" s="91"/>
      <c r="K66" s="16"/>
      <c r="L66" s="16"/>
      <c r="M66" s="91"/>
      <c r="N66" s="16"/>
      <c r="O66" s="16"/>
      <c r="P66" s="91"/>
      <c r="Q66" s="16"/>
      <c r="R66" s="16"/>
      <c r="S66" s="91"/>
      <c r="T66" s="16">
        <v>15</v>
      </c>
      <c r="U66" s="16">
        <v>15</v>
      </c>
      <c r="V66" s="91">
        <v>4</v>
      </c>
      <c r="W66" s="16"/>
      <c r="X66" s="16"/>
      <c r="Y66" s="91"/>
      <c r="Z66" s="16"/>
      <c r="AA66" s="16"/>
      <c r="AB66" s="91"/>
      <c r="AC66" s="16"/>
      <c r="AD66" s="16"/>
      <c r="AE66" s="91"/>
      <c r="AF66" s="16"/>
      <c r="AG66" s="16"/>
      <c r="AH66" s="91"/>
      <c r="AI66" s="16"/>
      <c r="AJ66" s="16"/>
      <c r="AK66" s="91"/>
    </row>
    <row r="67" spans="1:37" s="7" customFormat="1" ht="20.100000000000001" customHeight="1" x14ac:dyDescent="0.3">
      <c r="A67" s="2" t="s">
        <v>60</v>
      </c>
      <c r="B67" s="48" t="s">
        <v>87</v>
      </c>
      <c r="C67" s="16">
        <v>30</v>
      </c>
      <c r="D67" s="16">
        <v>15</v>
      </c>
      <c r="E67" s="16"/>
      <c r="F67" s="128">
        <v>15</v>
      </c>
      <c r="G67" s="16"/>
      <c r="H67" s="16"/>
      <c r="I67" s="16"/>
      <c r="J67" s="91"/>
      <c r="K67" s="16"/>
      <c r="L67" s="16"/>
      <c r="M67" s="91"/>
      <c r="N67" s="16"/>
      <c r="O67" s="16"/>
      <c r="P67" s="91"/>
      <c r="Q67" s="16"/>
      <c r="R67" s="16"/>
      <c r="S67" s="91"/>
      <c r="T67" s="16"/>
      <c r="U67" s="16"/>
      <c r="V67" s="91"/>
      <c r="W67" s="16">
        <v>15</v>
      </c>
      <c r="X67" s="16">
        <v>15</v>
      </c>
      <c r="Y67" s="91">
        <v>4</v>
      </c>
      <c r="Z67" s="16"/>
      <c r="AA67" s="16"/>
      <c r="AB67" s="91"/>
      <c r="AC67" s="16"/>
      <c r="AD67" s="16"/>
      <c r="AE67" s="91"/>
      <c r="AF67" s="16"/>
      <c r="AG67" s="16"/>
      <c r="AH67" s="91"/>
      <c r="AI67" s="16"/>
      <c r="AJ67" s="16"/>
      <c r="AK67" s="91"/>
    </row>
    <row r="68" spans="1:37" s="17" customFormat="1" ht="18" customHeight="1" x14ac:dyDescent="0.3">
      <c r="A68" s="18" t="s">
        <v>187</v>
      </c>
      <c r="B68" s="18"/>
      <c r="C68" s="6">
        <f>SUM(C65:C67)</f>
        <v>90</v>
      </c>
      <c r="D68" s="6">
        <f>SUM(D65:D67)</f>
        <v>45</v>
      </c>
      <c r="E68" s="6">
        <f>SUM(E65:E67)</f>
        <v>0</v>
      </c>
      <c r="F68" s="6">
        <f t="shared" ref="F68:AK68" si="21">SUM(F65:F67)</f>
        <v>45</v>
      </c>
      <c r="G68" s="6">
        <f t="shared" si="21"/>
        <v>0</v>
      </c>
      <c r="H68" s="6">
        <f t="shared" si="21"/>
        <v>0</v>
      </c>
      <c r="I68" s="6">
        <f t="shared" si="21"/>
        <v>0</v>
      </c>
      <c r="J68" s="8">
        <f t="shared" si="21"/>
        <v>0</v>
      </c>
      <c r="K68" s="6">
        <f t="shared" si="21"/>
        <v>0</v>
      </c>
      <c r="L68" s="6">
        <f t="shared" si="21"/>
        <v>0</v>
      </c>
      <c r="M68" s="8">
        <f t="shared" si="21"/>
        <v>0</v>
      </c>
      <c r="N68" s="6">
        <f t="shared" si="21"/>
        <v>0</v>
      </c>
      <c r="O68" s="6">
        <f t="shared" si="21"/>
        <v>0</v>
      </c>
      <c r="P68" s="8">
        <f t="shared" si="21"/>
        <v>0</v>
      </c>
      <c r="Q68" s="6">
        <f t="shared" si="21"/>
        <v>15</v>
      </c>
      <c r="R68" s="6">
        <f t="shared" si="21"/>
        <v>15</v>
      </c>
      <c r="S68" s="8">
        <f t="shared" si="21"/>
        <v>4</v>
      </c>
      <c r="T68" s="6">
        <f t="shared" si="21"/>
        <v>15</v>
      </c>
      <c r="U68" s="6">
        <f t="shared" si="21"/>
        <v>15</v>
      </c>
      <c r="V68" s="8">
        <f t="shared" si="21"/>
        <v>4</v>
      </c>
      <c r="W68" s="6">
        <f t="shared" si="21"/>
        <v>15</v>
      </c>
      <c r="X68" s="6">
        <f t="shared" si="21"/>
        <v>15</v>
      </c>
      <c r="Y68" s="8">
        <f t="shared" si="21"/>
        <v>4</v>
      </c>
      <c r="Z68" s="6">
        <f t="shared" si="21"/>
        <v>0</v>
      </c>
      <c r="AA68" s="6">
        <f t="shared" si="21"/>
        <v>0</v>
      </c>
      <c r="AB68" s="8">
        <f t="shared" si="21"/>
        <v>0</v>
      </c>
      <c r="AC68" s="6">
        <f t="shared" si="21"/>
        <v>0</v>
      </c>
      <c r="AD68" s="6">
        <f t="shared" si="21"/>
        <v>0</v>
      </c>
      <c r="AE68" s="8">
        <f t="shared" si="21"/>
        <v>0</v>
      </c>
      <c r="AF68" s="6">
        <f t="shared" si="21"/>
        <v>0</v>
      </c>
      <c r="AG68" s="6">
        <f t="shared" si="21"/>
        <v>0</v>
      </c>
      <c r="AH68" s="8">
        <f t="shared" si="21"/>
        <v>0</v>
      </c>
      <c r="AI68" s="6">
        <f t="shared" si="21"/>
        <v>0</v>
      </c>
      <c r="AJ68" s="6">
        <f t="shared" si="21"/>
        <v>0</v>
      </c>
      <c r="AK68" s="8">
        <f t="shared" si="21"/>
        <v>0</v>
      </c>
    </row>
    <row r="69" spans="1:37" ht="18" customHeight="1" x14ac:dyDescent="0.3">
      <c r="A69" s="159" t="s">
        <v>107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1"/>
    </row>
    <row r="70" spans="1:37" x14ac:dyDescent="0.3">
      <c r="A70" s="190" t="s">
        <v>90</v>
      </c>
      <c r="B70" s="187" t="s">
        <v>220</v>
      </c>
      <c r="C70" s="175">
        <v>30</v>
      </c>
      <c r="D70" s="175">
        <v>15</v>
      </c>
      <c r="E70" s="175">
        <v>15</v>
      </c>
      <c r="F70" s="175"/>
      <c r="G70" s="175"/>
      <c r="H70" s="175"/>
      <c r="I70" s="175"/>
      <c r="J70" s="180"/>
      <c r="K70" s="175"/>
      <c r="L70" s="175"/>
      <c r="M70" s="180"/>
      <c r="N70" s="175"/>
      <c r="O70" s="175"/>
      <c r="P70" s="180"/>
      <c r="Q70" s="175"/>
      <c r="R70" s="175"/>
      <c r="S70" s="180"/>
      <c r="T70" s="175">
        <v>15</v>
      </c>
      <c r="U70" s="175">
        <v>15</v>
      </c>
      <c r="V70" s="180">
        <v>4</v>
      </c>
      <c r="W70" s="175"/>
      <c r="X70" s="175"/>
      <c r="Y70" s="180"/>
      <c r="Z70" s="175"/>
      <c r="AA70" s="175"/>
      <c r="AB70" s="180"/>
      <c r="AC70" s="175"/>
      <c r="AD70" s="175"/>
      <c r="AE70" s="180"/>
      <c r="AF70" s="175"/>
      <c r="AG70" s="175"/>
      <c r="AH70" s="180"/>
      <c r="AI70" s="175"/>
      <c r="AJ70" s="175"/>
      <c r="AK70" s="180"/>
    </row>
    <row r="71" spans="1:37" x14ac:dyDescent="0.3">
      <c r="A71" s="191"/>
      <c r="B71" s="187"/>
      <c r="C71" s="175"/>
      <c r="D71" s="175"/>
      <c r="E71" s="175"/>
      <c r="F71" s="175"/>
      <c r="G71" s="175"/>
      <c r="H71" s="175"/>
      <c r="I71" s="175"/>
      <c r="J71" s="180"/>
      <c r="K71" s="175"/>
      <c r="L71" s="175"/>
      <c r="M71" s="180"/>
      <c r="N71" s="175"/>
      <c r="O71" s="175"/>
      <c r="P71" s="180"/>
      <c r="Q71" s="175"/>
      <c r="R71" s="175"/>
      <c r="S71" s="180"/>
      <c r="T71" s="175"/>
      <c r="U71" s="175"/>
      <c r="V71" s="180"/>
      <c r="W71" s="175"/>
      <c r="X71" s="175"/>
      <c r="Y71" s="180"/>
      <c r="Z71" s="175"/>
      <c r="AA71" s="175"/>
      <c r="AB71" s="180"/>
      <c r="AC71" s="175"/>
      <c r="AD71" s="175"/>
      <c r="AE71" s="180"/>
      <c r="AF71" s="175"/>
      <c r="AG71" s="175"/>
      <c r="AH71" s="180"/>
      <c r="AI71" s="175"/>
      <c r="AJ71" s="175"/>
      <c r="AK71" s="180"/>
    </row>
    <row r="72" spans="1:37" s="7" customFormat="1" ht="18" customHeight="1" x14ac:dyDescent="0.3">
      <c r="A72" s="189" t="s">
        <v>62</v>
      </c>
      <c r="B72" s="187" t="s">
        <v>220</v>
      </c>
      <c r="C72" s="175">
        <v>30</v>
      </c>
      <c r="D72" s="175">
        <v>15</v>
      </c>
      <c r="E72" s="175">
        <v>15</v>
      </c>
      <c r="F72" s="175"/>
      <c r="G72" s="175"/>
      <c r="H72" s="175"/>
      <c r="I72" s="175"/>
      <c r="J72" s="180"/>
      <c r="K72" s="175"/>
      <c r="L72" s="175"/>
      <c r="M72" s="180"/>
      <c r="N72" s="175"/>
      <c r="O72" s="175"/>
      <c r="P72" s="180"/>
      <c r="Q72" s="175">
        <v>15</v>
      </c>
      <c r="R72" s="175">
        <v>15</v>
      </c>
      <c r="S72" s="180">
        <v>4</v>
      </c>
      <c r="T72" s="175"/>
      <c r="U72" s="175"/>
      <c r="V72" s="180"/>
      <c r="W72" s="175"/>
      <c r="X72" s="175"/>
      <c r="Y72" s="180"/>
      <c r="Z72" s="175"/>
      <c r="AA72" s="175"/>
      <c r="AB72" s="180"/>
      <c r="AC72" s="175"/>
      <c r="AD72" s="175"/>
      <c r="AE72" s="180"/>
      <c r="AF72" s="175"/>
      <c r="AG72" s="175"/>
      <c r="AH72" s="180"/>
      <c r="AI72" s="175"/>
      <c r="AJ72" s="175"/>
      <c r="AK72" s="180"/>
    </row>
    <row r="73" spans="1:37" x14ac:dyDescent="0.3">
      <c r="A73" s="189"/>
      <c r="B73" s="187"/>
      <c r="C73" s="175"/>
      <c r="D73" s="175"/>
      <c r="E73" s="175"/>
      <c r="F73" s="175"/>
      <c r="G73" s="175"/>
      <c r="H73" s="175"/>
      <c r="I73" s="175"/>
      <c r="J73" s="180"/>
      <c r="K73" s="175"/>
      <c r="L73" s="175"/>
      <c r="M73" s="180"/>
      <c r="N73" s="175"/>
      <c r="O73" s="175"/>
      <c r="P73" s="180"/>
      <c r="Q73" s="175"/>
      <c r="R73" s="175"/>
      <c r="S73" s="180"/>
      <c r="T73" s="175"/>
      <c r="U73" s="175"/>
      <c r="V73" s="180"/>
      <c r="W73" s="175"/>
      <c r="X73" s="175"/>
      <c r="Y73" s="180"/>
      <c r="Z73" s="175"/>
      <c r="AA73" s="175"/>
      <c r="AB73" s="180"/>
      <c r="AC73" s="175"/>
      <c r="AD73" s="175"/>
      <c r="AE73" s="180"/>
      <c r="AF73" s="175"/>
      <c r="AG73" s="175"/>
      <c r="AH73" s="180"/>
      <c r="AI73" s="175"/>
      <c r="AJ73" s="175"/>
      <c r="AK73" s="180"/>
    </row>
    <row r="74" spans="1:37" ht="20.100000000000001" customHeight="1" x14ac:dyDescent="0.3">
      <c r="A74" s="20" t="s">
        <v>61</v>
      </c>
      <c r="B74" s="48" t="s">
        <v>220</v>
      </c>
      <c r="C74" s="16">
        <v>15</v>
      </c>
      <c r="D74" s="16"/>
      <c r="E74" s="16">
        <v>15</v>
      </c>
      <c r="F74" s="3"/>
      <c r="G74" s="16"/>
      <c r="H74" s="16"/>
      <c r="I74" s="16"/>
      <c r="J74" s="91"/>
      <c r="K74" s="16"/>
      <c r="L74" s="16"/>
      <c r="M74" s="91"/>
      <c r="N74" s="16"/>
      <c r="O74" s="16"/>
      <c r="P74" s="91"/>
      <c r="Q74" s="16"/>
      <c r="R74" s="16"/>
      <c r="S74" s="91"/>
      <c r="T74" s="16"/>
      <c r="U74" s="16"/>
      <c r="V74" s="91"/>
      <c r="W74" s="16"/>
      <c r="X74" s="16">
        <v>15</v>
      </c>
      <c r="Y74" s="91">
        <v>2</v>
      </c>
      <c r="Z74" s="16"/>
      <c r="AA74" s="16"/>
      <c r="AB74" s="91"/>
      <c r="AC74" s="16"/>
      <c r="AD74" s="16"/>
      <c r="AE74" s="91"/>
      <c r="AF74" s="16"/>
      <c r="AG74" s="16"/>
      <c r="AH74" s="91"/>
      <c r="AI74" s="16"/>
      <c r="AJ74" s="16"/>
      <c r="AK74" s="91"/>
    </row>
    <row r="75" spans="1:37" ht="20.100000000000001" customHeight="1" x14ac:dyDescent="0.3">
      <c r="A75" s="2" t="s">
        <v>77</v>
      </c>
      <c r="B75" s="48" t="s">
        <v>66</v>
      </c>
      <c r="C75" s="16">
        <v>15</v>
      </c>
      <c r="D75" s="16">
        <v>15</v>
      </c>
      <c r="E75" s="16"/>
      <c r="F75" s="3"/>
      <c r="G75" s="16"/>
      <c r="H75" s="16"/>
      <c r="I75" s="16"/>
      <c r="J75" s="91"/>
      <c r="K75" s="16"/>
      <c r="L75" s="16"/>
      <c r="M75" s="91"/>
      <c r="N75" s="16">
        <v>15</v>
      </c>
      <c r="O75" s="16"/>
      <c r="P75" s="91">
        <v>2</v>
      </c>
      <c r="Q75" s="9"/>
      <c r="R75" s="9"/>
      <c r="S75" s="37"/>
      <c r="T75" s="16"/>
      <c r="U75" s="16"/>
      <c r="V75" s="91"/>
      <c r="W75" s="16"/>
      <c r="X75" s="16"/>
      <c r="Y75" s="91"/>
      <c r="Z75" s="16"/>
      <c r="AA75" s="16"/>
      <c r="AB75" s="91"/>
      <c r="AC75" s="16"/>
      <c r="AD75" s="16"/>
      <c r="AE75" s="91"/>
      <c r="AF75" s="16"/>
      <c r="AG75" s="16"/>
      <c r="AH75" s="91"/>
      <c r="AI75" s="16"/>
      <c r="AJ75" s="16"/>
      <c r="AK75" s="91"/>
    </row>
    <row r="76" spans="1:37" s="17" customFormat="1" ht="18" customHeight="1" x14ac:dyDescent="0.3">
      <c r="A76" s="18" t="s">
        <v>188</v>
      </c>
      <c r="B76" s="18"/>
      <c r="C76" s="6">
        <f>SUM(C70:C75)</f>
        <v>90</v>
      </c>
      <c r="D76" s="6">
        <f>SUM(D70:D75)</f>
        <v>45</v>
      </c>
      <c r="E76" s="6">
        <f>SUM(E70:E75)</f>
        <v>45</v>
      </c>
      <c r="F76" s="6">
        <f t="shared" ref="F76:AK76" si="22">SUM(F70:F75)</f>
        <v>0</v>
      </c>
      <c r="G76" s="6">
        <f t="shared" si="22"/>
        <v>0</v>
      </c>
      <c r="H76" s="6">
        <f t="shared" si="22"/>
        <v>0</v>
      </c>
      <c r="I76" s="6">
        <f t="shared" si="22"/>
        <v>0</v>
      </c>
      <c r="J76" s="8">
        <f t="shared" si="22"/>
        <v>0</v>
      </c>
      <c r="K76" s="6">
        <f t="shared" si="22"/>
        <v>0</v>
      </c>
      <c r="L76" s="6">
        <f t="shared" si="22"/>
        <v>0</v>
      </c>
      <c r="M76" s="8">
        <f t="shared" si="22"/>
        <v>0</v>
      </c>
      <c r="N76" s="6">
        <f>SUM(N70:N75)</f>
        <v>15</v>
      </c>
      <c r="O76" s="6">
        <f>SUM(O70:O75)</f>
        <v>0</v>
      </c>
      <c r="P76" s="8">
        <f>SUM(P70:P75)</f>
        <v>2</v>
      </c>
      <c r="Q76" s="6">
        <f t="shared" si="22"/>
        <v>15</v>
      </c>
      <c r="R76" s="6">
        <f t="shared" si="22"/>
        <v>15</v>
      </c>
      <c r="S76" s="8">
        <f t="shared" si="22"/>
        <v>4</v>
      </c>
      <c r="T76" s="6">
        <f t="shared" si="22"/>
        <v>15</v>
      </c>
      <c r="U76" s="6">
        <f t="shared" si="22"/>
        <v>15</v>
      </c>
      <c r="V76" s="8">
        <f t="shared" si="22"/>
        <v>4</v>
      </c>
      <c r="W76" s="6">
        <f t="shared" si="22"/>
        <v>0</v>
      </c>
      <c r="X76" s="6">
        <f t="shared" si="22"/>
        <v>15</v>
      </c>
      <c r="Y76" s="8">
        <f t="shared" si="22"/>
        <v>2</v>
      </c>
      <c r="Z76" s="6">
        <f t="shared" si="22"/>
        <v>0</v>
      </c>
      <c r="AA76" s="6">
        <f t="shared" si="22"/>
        <v>0</v>
      </c>
      <c r="AB76" s="8">
        <f t="shared" si="22"/>
        <v>0</v>
      </c>
      <c r="AC76" s="6">
        <f t="shared" si="22"/>
        <v>0</v>
      </c>
      <c r="AD76" s="6">
        <f t="shared" si="22"/>
        <v>0</v>
      </c>
      <c r="AE76" s="8">
        <f t="shared" si="22"/>
        <v>0</v>
      </c>
      <c r="AF76" s="6">
        <f t="shared" si="22"/>
        <v>0</v>
      </c>
      <c r="AG76" s="6">
        <f t="shared" si="22"/>
        <v>0</v>
      </c>
      <c r="AH76" s="8">
        <f t="shared" si="22"/>
        <v>0</v>
      </c>
      <c r="AI76" s="6">
        <f t="shared" si="22"/>
        <v>0</v>
      </c>
      <c r="AJ76" s="6">
        <f t="shared" si="22"/>
        <v>0</v>
      </c>
      <c r="AK76" s="8">
        <f t="shared" si="22"/>
        <v>0</v>
      </c>
    </row>
    <row r="77" spans="1:37" ht="18" customHeight="1" x14ac:dyDescent="0.3">
      <c r="A77" s="159" t="s">
        <v>164</v>
      </c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1"/>
    </row>
    <row r="78" spans="1:37" ht="20.100000000000001" customHeight="1" x14ac:dyDescent="0.3">
      <c r="A78" s="14" t="s">
        <v>92</v>
      </c>
      <c r="B78" s="47" t="s">
        <v>66</v>
      </c>
      <c r="C78" s="34">
        <v>15</v>
      </c>
      <c r="D78" s="34">
        <v>15</v>
      </c>
      <c r="E78" s="34"/>
      <c r="F78" s="12"/>
      <c r="G78" s="34"/>
      <c r="H78" s="34"/>
      <c r="I78" s="34"/>
      <c r="J78" s="94"/>
      <c r="K78" s="34"/>
      <c r="L78" s="34"/>
      <c r="M78" s="94"/>
      <c r="N78" s="34"/>
      <c r="O78" s="34"/>
      <c r="P78" s="94"/>
      <c r="Q78" s="34"/>
      <c r="R78" s="34"/>
      <c r="S78" s="94"/>
      <c r="T78" s="34"/>
      <c r="U78" s="34"/>
      <c r="V78" s="94"/>
      <c r="W78" s="34"/>
      <c r="X78" s="34"/>
      <c r="Y78" s="94"/>
      <c r="Z78" s="34"/>
      <c r="AA78" s="34"/>
      <c r="AB78" s="94"/>
      <c r="AC78" s="34"/>
      <c r="AD78" s="34"/>
      <c r="AE78" s="94"/>
      <c r="AF78" s="34"/>
      <c r="AG78" s="34"/>
      <c r="AH78" s="94"/>
      <c r="AI78" s="47">
        <v>15</v>
      </c>
      <c r="AJ78" s="47"/>
      <c r="AK78" s="94">
        <v>2</v>
      </c>
    </row>
    <row r="79" spans="1:37" s="7" customFormat="1" ht="28.8" x14ac:dyDescent="0.3">
      <c r="A79" s="14" t="s">
        <v>91</v>
      </c>
      <c r="B79" s="47" t="s">
        <v>66</v>
      </c>
      <c r="C79" s="34">
        <v>15</v>
      </c>
      <c r="D79" s="34">
        <v>15</v>
      </c>
      <c r="E79" s="12"/>
      <c r="F79" s="12"/>
      <c r="G79" s="34"/>
      <c r="H79" s="34"/>
      <c r="I79" s="34"/>
      <c r="J79" s="94"/>
      <c r="K79" s="34"/>
      <c r="L79" s="34"/>
      <c r="M79" s="94"/>
      <c r="N79" s="34"/>
      <c r="O79" s="34"/>
      <c r="P79" s="94"/>
      <c r="Q79" s="34"/>
      <c r="R79" s="34"/>
      <c r="S79" s="94"/>
      <c r="T79" s="34"/>
      <c r="U79" s="34"/>
      <c r="V79" s="94"/>
      <c r="W79" s="34"/>
      <c r="X79" s="34"/>
      <c r="Y79" s="94"/>
      <c r="Z79" s="34"/>
      <c r="AA79" s="34"/>
      <c r="AB79" s="94"/>
      <c r="AC79" s="34">
        <v>15</v>
      </c>
      <c r="AD79" s="34"/>
      <c r="AE79" s="94">
        <v>2</v>
      </c>
      <c r="AF79" s="34"/>
      <c r="AG79" s="34"/>
      <c r="AH79" s="94"/>
      <c r="AI79" s="34"/>
      <c r="AJ79" s="16"/>
      <c r="AK79" s="91"/>
    </row>
    <row r="80" spans="1:37" ht="20.100000000000001" customHeight="1" x14ac:dyDescent="0.3">
      <c r="A80" s="2" t="s">
        <v>78</v>
      </c>
      <c r="B80" s="47" t="s">
        <v>87</v>
      </c>
      <c r="C80" s="34">
        <v>30</v>
      </c>
      <c r="D80" s="34">
        <v>15</v>
      </c>
      <c r="E80" s="34"/>
      <c r="F80" s="131">
        <v>15</v>
      </c>
      <c r="G80" s="34"/>
      <c r="H80" s="34"/>
      <c r="I80" s="34"/>
      <c r="J80" s="94"/>
      <c r="K80" s="34"/>
      <c r="L80" s="34"/>
      <c r="M80" s="94"/>
      <c r="N80" s="34"/>
      <c r="O80" s="34"/>
      <c r="P80" s="94"/>
      <c r="Q80" s="34"/>
      <c r="R80" s="34"/>
      <c r="S80" s="94"/>
      <c r="T80" s="34"/>
      <c r="U80" s="34"/>
      <c r="V80" s="94"/>
      <c r="W80" s="34"/>
      <c r="X80" s="34"/>
      <c r="Y80" s="94"/>
      <c r="Z80" s="34"/>
      <c r="AA80" s="34"/>
      <c r="AB80" s="94"/>
      <c r="AC80" s="34"/>
      <c r="AD80" s="34"/>
      <c r="AE80" s="94"/>
      <c r="AF80" s="120">
        <v>15</v>
      </c>
      <c r="AG80" s="120">
        <v>15</v>
      </c>
      <c r="AH80" s="117">
        <v>4</v>
      </c>
      <c r="AI80" s="47"/>
      <c r="AJ80" s="47"/>
      <c r="AK80" s="94"/>
    </row>
    <row r="81" spans="1:37" ht="28.8" x14ac:dyDescent="0.3">
      <c r="A81" s="14" t="s">
        <v>93</v>
      </c>
      <c r="B81" s="47" t="s">
        <v>220</v>
      </c>
      <c r="C81" s="34">
        <v>30</v>
      </c>
      <c r="D81" s="34"/>
      <c r="E81" s="34"/>
      <c r="F81" s="131">
        <v>30</v>
      </c>
      <c r="G81" s="34"/>
      <c r="H81" s="34"/>
      <c r="I81" s="34"/>
      <c r="J81" s="94"/>
      <c r="K81" s="34"/>
      <c r="L81" s="34"/>
      <c r="M81" s="94"/>
      <c r="N81" s="34"/>
      <c r="O81" s="34"/>
      <c r="P81" s="94"/>
      <c r="Q81" s="34"/>
      <c r="R81" s="34"/>
      <c r="S81" s="94"/>
      <c r="T81" s="34"/>
      <c r="U81" s="34"/>
      <c r="V81" s="94"/>
      <c r="W81" s="34"/>
      <c r="X81" s="34"/>
      <c r="Y81" s="94"/>
      <c r="Z81" s="34"/>
      <c r="AA81" s="34"/>
      <c r="AB81" s="94"/>
      <c r="AC81" s="34"/>
      <c r="AD81" s="34"/>
      <c r="AE81" s="94"/>
      <c r="AF81" s="34"/>
      <c r="AG81" s="34">
        <v>30</v>
      </c>
      <c r="AH81" s="94">
        <v>4</v>
      </c>
      <c r="AI81" s="34"/>
      <c r="AJ81" s="16"/>
      <c r="AK81" s="91"/>
    </row>
    <row r="82" spans="1:37" s="17" customFormat="1" ht="20.100000000000001" customHeight="1" x14ac:dyDescent="0.3">
      <c r="A82" s="18" t="s">
        <v>189</v>
      </c>
      <c r="B82" s="18"/>
      <c r="C82" s="6">
        <f>SUM(C78:C81)</f>
        <v>90</v>
      </c>
      <c r="D82" s="6">
        <f t="shared" ref="D82:AK82" si="23">SUM(D78:D81)</f>
        <v>45</v>
      </c>
      <c r="E82" s="6">
        <f t="shared" si="23"/>
        <v>0</v>
      </c>
      <c r="F82" s="6">
        <f t="shared" si="23"/>
        <v>45</v>
      </c>
      <c r="G82" s="6">
        <f t="shared" si="23"/>
        <v>0</v>
      </c>
      <c r="H82" s="6">
        <f t="shared" si="23"/>
        <v>0</v>
      </c>
      <c r="I82" s="6">
        <f t="shared" si="23"/>
        <v>0</v>
      </c>
      <c r="J82" s="8">
        <f t="shared" si="23"/>
        <v>0</v>
      </c>
      <c r="K82" s="6">
        <f t="shared" si="23"/>
        <v>0</v>
      </c>
      <c r="L82" s="6">
        <f t="shared" si="23"/>
        <v>0</v>
      </c>
      <c r="M82" s="8">
        <f t="shared" si="23"/>
        <v>0</v>
      </c>
      <c r="N82" s="6">
        <f t="shared" si="23"/>
        <v>0</v>
      </c>
      <c r="O82" s="6">
        <f t="shared" si="23"/>
        <v>0</v>
      </c>
      <c r="P82" s="8">
        <f t="shared" si="23"/>
        <v>0</v>
      </c>
      <c r="Q82" s="6">
        <f t="shared" si="23"/>
        <v>0</v>
      </c>
      <c r="R82" s="6">
        <f t="shared" si="23"/>
        <v>0</v>
      </c>
      <c r="S82" s="8">
        <f t="shared" si="23"/>
        <v>0</v>
      </c>
      <c r="T82" s="6">
        <f t="shared" si="23"/>
        <v>0</v>
      </c>
      <c r="U82" s="6">
        <f t="shared" si="23"/>
        <v>0</v>
      </c>
      <c r="V82" s="8">
        <f t="shared" si="23"/>
        <v>0</v>
      </c>
      <c r="W82" s="6">
        <f t="shared" si="23"/>
        <v>0</v>
      </c>
      <c r="X82" s="6">
        <f t="shared" si="23"/>
        <v>0</v>
      </c>
      <c r="Y82" s="8">
        <f t="shared" si="23"/>
        <v>0</v>
      </c>
      <c r="Z82" s="6">
        <f t="shared" si="23"/>
        <v>0</v>
      </c>
      <c r="AA82" s="6">
        <f t="shared" si="23"/>
        <v>0</v>
      </c>
      <c r="AB82" s="8">
        <f t="shared" si="23"/>
        <v>0</v>
      </c>
      <c r="AC82" s="6">
        <f t="shared" si="23"/>
        <v>15</v>
      </c>
      <c r="AD82" s="6">
        <f t="shared" si="23"/>
        <v>0</v>
      </c>
      <c r="AE82" s="8">
        <f t="shared" si="23"/>
        <v>2</v>
      </c>
      <c r="AF82" s="6">
        <f t="shared" si="23"/>
        <v>15</v>
      </c>
      <c r="AG82" s="6">
        <f t="shared" si="23"/>
        <v>45</v>
      </c>
      <c r="AH82" s="8">
        <f t="shared" si="23"/>
        <v>8</v>
      </c>
      <c r="AI82" s="6">
        <f t="shared" si="23"/>
        <v>15</v>
      </c>
      <c r="AJ82" s="6">
        <f t="shared" si="23"/>
        <v>0</v>
      </c>
      <c r="AK82" s="8">
        <f t="shared" si="23"/>
        <v>2</v>
      </c>
    </row>
    <row r="83" spans="1:37" s="17" customFormat="1" ht="20.100000000000001" customHeight="1" x14ac:dyDescent="0.3">
      <c r="A83" s="181" t="s">
        <v>34</v>
      </c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3"/>
    </row>
    <row r="84" spans="1:37" ht="20.100000000000001" customHeight="1" x14ac:dyDescent="0.3">
      <c r="A84" s="2" t="s">
        <v>174</v>
      </c>
      <c r="B84" s="48" t="s">
        <v>87</v>
      </c>
      <c r="C84" s="49">
        <v>60</v>
      </c>
      <c r="D84" s="49"/>
      <c r="E84" s="49"/>
      <c r="F84" s="128">
        <v>60</v>
      </c>
      <c r="G84" s="16"/>
      <c r="H84" s="16"/>
      <c r="I84" s="16"/>
      <c r="J84" s="91"/>
      <c r="K84" s="16"/>
      <c r="L84" s="16"/>
      <c r="M84" s="91"/>
      <c r="N84" s="16"/>
      <c r="O84" s="16"/>
      <c r="P84" s="91"/>
      <c r="Q84" s="16"/>
      <c r="R84" s="16"/>
      <c r="S84" s="91"/>
      <c r="T84" s="49"/>
      <c r="U84" s="49">
        <v>30</v>
      </c>
      <c r="V84" s="91">
        <v>3</v>
      </c>
      <c r="W84" s="49"/>
      <c r="X84" s="49">
        <v>30</v>
      </c>
      <c r="Y84" s="91">
        <v>5</v>
      </c>
      <c r="Z84" s="6"/>
      <c r="AA84" s="6"/>
      <c r="AB84" s="8"/>
      <c r="AC84" s="16"/>
      <c r="AD84" s="16"/>
      <c r="AE84" s="91"/>
      <c r="AF84" s="16"/>
      <c r="AG84" s="16"/>
      <c r="AH84" s="91"/>
      <c r="AI84" s="16"/>
      <c r="AJ84" s="16"/>
      <c r="AK84" s="91"/>
    </row>
    <row r="85" spans="1:37" ht="20.100000000000001" customHeight="1" x14ac:dyDescent="0.3">
      <c r="A85" s="18" t="s">
        <v>190</v>
      </c>
      <c r="B85" s="48"/>
      <c r="C85" s="6">
        <f>SUM(C84)</f>
        <v>60</v>
      </c>
      <c r="D85" s="6">
        <f t="shared" ref="D85:AK85" si="24">SUM(D84)</f>
        <v>0</v>
      </c>
      <c r="E85" s="6">
        <f t="shared" si="24"/>
        <v>0</v>
      </c>
      <c r="F85" s="6">
        <f t="shared" si="24"/>
        <v>60</v>
      </c>
      <c r="G85" s="6">
        <f t="shared" si="24"/>
        <v>0</v>
      </c>
      <c r="H85" s="6">
        <f t="shared" si="24"/>
        <v>0</v>
      </c>
      <c r="I85" s="6">
        <f t="shared" si="24"/>
        <v>0</v>
      </c>
      <c r="J85" s="8">
        <f t="shared" si="24"/>
        <v>0</v>
      </c>
      <c r="K85" s="6">
        <f t="shared" si="24"/>
        <v>0</v>
      </c>
      <c r="L85" s="6">
        <f t="shared" si="24"/>
        <v>0</v>
      </c>
      <c r="M85" s="8">
        <f t="shared" si="24"/>
        <v>0</v>
      </c>
      <c r="N85" s="6">
        <f t="shared" si="24"/>
        <v>0</v>
      </c>
      <c r="O85" s="6">
        <f t="shared" si="24"/>
        <v>0</v>
      </c>
      <c r="P85" s="8">
        <f t="shared" si="24"/>
        <v>0</v>
      </c>
      <c r="Q85" s="6">
        <f t="shared" si="24"/>
        <v>0</v>
      </c>
      <c r="R85" s="6">
        <f t="shared" si="24"/>
        <v>0</v>
      </c>
      <c r="S85" s="8">
        <f t="shared" si="24"/>
        <v>0</v>
      </c>
      <c r="T85" s="6">
        <f t="shared" si="24"/>
        <v>0</v>
      </c>
      <c r="U85" s="6">
        <f t="shared" si="24"/>
        <v>30</v>
      </c>
      <c r="V85" s="8">
        <f t="shared" si="24"/>
        <v>3</v>
      </c>
      <c r="W85" s="6">
        <f t="shared" si="24"/>
        <v>0</v>
      </c>
      <c r="X85" s="6">
        <f t="shared" si="24"/>
        <v>30</v>
      </c>
      <c r="Y85" s="8">
        <f t="shared" si="24"/>
        <v>5</v>
      </c>
      <c r="Z85" s="6">
        <f t="shared" si="24"/>
        <v>0</v>
      </c>
      <c r="AA85" s="6">
        <f t="shared" si="24"/>
        <v>0</v>
      </c>
      <c r="AB85" s="8">
        <f t="shared" si="24"/>
        <v>0</v>
      </c>
      <c r="AC85" s="6">
        <f t="shared" si="24"/>
        <v>0</v>
      </c>
      <c r="AD85" s="6">
        <f t="shared" si="24"/>
        <v>0</v>
      </c>
      <c r="AE85" s="8">
        <f t="shared" si="24"/>
        <v>0</v>
      </c>
      <c r="AF85" s="6">
        <f t="shared" si="24"/>
        <v>0</v>
      </c>
      <c r="AG85" s="6">
        <f t="shared" si="24"/>
        <v>0</v>
      </c>
      <c r="AH85" s="8">
        <f t="shared" si="24"/>
        <v>0</v>
      </c>
      <c r="AI85" s="6">
        <f t="shared" si="24"/>
        <v>0</v>
      </c>
      <c r="AJ85" s="6">
        <f t="shared" si="24"/>
        <v>0</v>
      </c>
      <c r="AK85" s="8">
        <f t="shared" si="24"/>
        <v>0</v>
      </c>
    </row>
    <row r="86" spans="1:37" ht="20.100000000000001" customHeight="1" x14ac:dyDescent="0.3">
      <c r="A86" s="181" t="s">
        <v>35</v>
      </c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3"/>
    </row>
    <row r="87" spans="1:37" ht="20.100000000000001" customHeight="1" x14ac:dyDescent="0.3">
      <c r="A87" s="2" t="s">
        <v>175</v>
      </c>
      <c r="B87" s="48" t="s">
        <v>87</v>
      </c>
      <c r="C87" s="49">
        <v>60</v>
      </c>
      <c r="D87" s="49"/>
      <c r="E87" s="49"/>
      <c r="F87" s="90">
        <v>60</v>
      </c>
      <c r="G87" s="16"/>
      <c r="H87" s="16"/>
      <c r="I87" s="16"/>
      <c r="J87" s="91"/>
      <c r="K87" s="16"/>
      <c r="L87" s="16"/>
      <c r="M87" s="91"/>
      <c r="N87" s="16"/>
      <c r="O87" s="16"/>
      <c r="P87" s="91"/>
      <c r="Q87" s="16"/>
      <c r="R87" s="16"/>
      <c r="S87" s="91"/>
      <c r="T87" s="6"/>
      <c r="U87" s="6"/>
      <c r="V87" s="8"/>
      <c r="W87" s="6"/>
      <c r="X87" s="6"/>
      <c r="Y87" s="8"/>
      <c r="Z87" s="6"/>
      <c r="AA87" s="6"/>
      <c r="AB87" s="8"/>
      <c r="AC87" s="116"/>
      <c r="AD87" s="116">
        <v>30</v>
      </c>
      <c r="AE87" s="8">
        <v>3</v>
      </c>
      <c r="AF87" s="6"/>
      <c r="AG87" s="116">
        <v>30</v>
      </c>
      <c r="AH87" s="8">
        <v>5</v>
      </c>
      <c r="AI87" s="16"/>
      <c r="AJ87" s="16"/>
      <c r="AK87" s="91"/>
    </row>
    <row r="88" spans="1:37" ht="20.100000000000001" customHeight="1" x14ac:dyDescent="0.3">
      <c r="A88" s="18" t="s">
        <v>191</v>
      </c>
      <c r="B88" s="48"/>
      <c r="C88" s="6">
        <f>SUM(C87)</f>
        <v>60</v>
      </c>
      <c r="D88" s="6">
        <f t="shared" ref="D88:AK88" si="25">SUM(D87)</f>
        <v>0</v>
      </c>
      <c r="E88" s="6">
        <f t="shared" si="25"/>
        <v>0</v>
      </c>
      <c r="F88" s="6">
        <f t="shared" si="25"/>
        <v>60</v>
      </c>
      <c r="G88" s="6">
        <f t="shared" si="25"/>
        <v>0</v>
      </c>
      <c r="H88" s="6">
        <f t="shared" si="25"/>
        <v>0</v>
      </c>
      <c r="I88" s="6">
        <f t="shared" si="25"/>
        <v>0</v>
      </c>
      <c r="J88" s="8">
        <f t="shared" si="25"/>
        <v>0</v>
      </c>
      <c r="K88" s="6">
        <f t="shared" si="25"/>
        <v>0</v>
      </c>
      <c r="L88" s="6">
        <f t="shared" si="25"/>
        <v>0</v>
      </c>
      <c r="M88" s="8">
        <f t="shared" si="25"/>
        <v>0</v>
      </c>
      <c r="N88" s="6">
        <f t="shared" si="25"/>
        <v>0</v>
      </c>
      <c r="O88" s="6">
        <f t="shared" si="25"/>
        <v>0</v>
      </c>
      <c r="P88" s="8">
        <f t="shared" si="25"/>
        <v>0</v>
      </c>
      <c r="Q88" s="6">
        <f t="shared" si="25"/>
        <v>0</v>
      </c>
      <c r="R88" s="6">
        <f t="shared" si="25"/>
        <v>0</v>
      </c>
      <c r="S88" s="8">
        <f t="shared" si="25"/>
        <v>0</v>
      </c>
      <c r="T88" s="6">
        <f t="shared" si="25"/>
        <v>0</v>
      </c>
      <c r="U88" s="6">
        <f t="shared" si="25"/>
        <v>0</v>
      </c>
      <c r="V88" s="8">
        <f t="shared" si="25"/>
        <v>0</v>
      </c>
      <c r="W88" s="6">
        <f t="shared" si="25"/>
        <v>0</v>
      </c>
      <c r="X88" s="6">
        <f t="shared" si="25"/>
        <v>0</v>
      </c>
      <c r="Y88" s="8">
        <f t="shared" si="25"/>
        <v>0</v>
      </c>
      <c r="Z88" s="6">
        <f t="shared" si="25"/>
        <v>0</v>
      </c>
      <c r="AA88" s="6">
        <f t="shared" si="25"/>
        <v>0</v>
      </c>
      <c r="AB88" s="8">
        <f t="shared" si="25"/>
        <v>0</v>
      </c>
      <c r="AC88" s="6">
        <f t="shared" si="25"/>
        <v>0</v>
      </c>
      <c r="AD88" s="6">
        <f t="shared" si="25"/>
        <v>30</v>
      </c>
      <c r="AE88" s="8">
        <f t="shared" si="25"/>
        <v>3</v>
      </c>
      <c r="AF88" s="6">
        <f t="shared" si="25"/>
        <v>0</v>
      </c>
      <c r="AG88" s="6">
        <f t="shared" si="25"/>
        <v>30</v>
      </c>
      <c r="AH88" s="8">
        <f t="shared" si="25"/>
        <v>5</v>
      </c>
      <c r="AI88" s="6">
        <f t="shared" si="25"/>
        <v>0</v>
      </c>
      <c r="AJ88" s="6">
        <f t="shared" si="25"/>
        <v>0</v>
      </c>
      <c r="AK88" s="8">
        <f t="shared" si="25"/>
        <v>0</v>
      </c>
    </row>
    <row r="89" spans="1:37" ht="20.100000000000001" customHeight="1" x14ac:dyDescent="0.3">
      <c r="A89" s="181" t="s">
        <v>36</v>
      </c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3"/>
    </row>
    <row r="90" spans="1:37" ht="20.100000000000001" customHeight="1" x14ac:dyDescent="0.3">
      <c r="A90" s="2" t="s">
        <v>176</v>
      </c>
      <c r="B90" s="48" t="s">
        <v>220</v>
      </c>
      <c r="C90" s="49">
        <v>60</v>
      </c>
      <c r="D90" s="49"/>
      <c r="E90" s="49"/>
      <c r="F90" s="121">
        <v>60</v>
      </c>
      <c r="G90" s="49"/>
      <c r="H90" s="49"/>
      <c r="I90" s="49"/>
      <c r="J90" s="91"/>
      <c r="K90" s="49"/>
      <c r="L90" s="49"/>
      <c r="M90" s="91"/>
      <c r="N90" s="49"/>
      <c r="O90" s="49"/>
      <c r="P90" s="91"/>
      <c r="Q90" s="49"/>
      <c r="R90" s="49"/>
      <c r="S90" s="91"/>
      <c r="T90" s="49"/>
      <c r="U90" s="49"/>
      <c r="V90" s="91"/>
      <c r="W90" s="49"/>
      <c r="X90" s="49">
        <v>30</v>
      </c>
      <c r="Y90" s="91">
        <v>4</v>
      </c>
      <c r="Z90" s="49"/>
      <c r="AA90" s="49">
        <v>30</v>
      </c>
      <c r="AB90" s="91">
        <v>4</v>
      </c>
      <c r="AC90" s="49"/>
      <c r="AD90" s="49"/>
      <c r="AE90" s="91"/>
      <c r="AF90" s="16"/>
      <c r="AG90" s="16"/>
      <c r="AH90" s="91"/>
      <c r="AI90" s="16"/>
      <c r="AJ90" s="16"/>
      <c r="AK90" s="91"/>
    </row>
    <row r="91" spans="1:37" ht="20.100000000000001" customHeight="1" x14ac:dyDescent="0.3">
      <c r="A91" s="18" t="s">
        <v>192</v>
      </c>
      <c r="B91" s="48"/>
      <c r="C91" s="6">
        <f>SUM(C90)</f>
        <v>60</v>
      </c>
      <c r="D91" s="6"/>
      <c r="E91" s="6"/>
      <c r="F91" s="6">
        <f>SUM(F90)</f>
        <v>60</v>
      </c>
      <c r="G91" s="6"/>
      <c r="H91" s="6"/>
      <c r="I91" s="6"/>
      <c r="J91" s="8"/>
      <c r="K91" s="6"/>
      <c r="L91" s="6"/>
      <c r="M91" s="8"/>
      <c r="N91" s="6"/>
      <c r="O91" s="6"/>
      <c r="P91" s="8"/>
      <c r="Q91" s="6"/>
      <c r="R91" s="6"/>
      <c r="S91" s="8"/>
      <c r="T91" s="6"/>
      <c r="U91" s="6"/>
      <c r="V91" s="8"/>
      <c r="W91" s="6"/>
      <c r="X91" s="6">
        <f>SUM(X90)</f>
        <v>30</v>
      </c>
      <c r="Y91" s="8">
        <f>SUM(Y90)</f>
        <v>4</v>
      </c>
      <c r="Z91" s="6"/>
      <c r="AA91" s="6">
        <f>SUM(AA90)</f>
        <v>30</v>
      </c>
      <c r="AB91" s="8">
        <f>SUM(AB90)</f>
        <v>4</v>
      </c>
      <c r="AC91" s="6"/>
      <c r="AD91" s="6"/>
      <c r="AE91" s="8"/>
      <c r="AF91" s="6"/>
      <c r="AG91" s="6"/>
      <c r="AH91" s="8"/>
      <c r="AI91" s="6"/>
      <c r="AJ91" s="6"/>
      <c r="AK91" s="8"/>
    </row>
    <row r="92" spans="1:37" s="101" customFormat="1" ht="18" customHeight="1" x14ac:dyDescent="0.4">
      <c r="A92" s="104" t="s">
        <v>193</v>
      </c>
      <c r="B92" s="104"/>
      <c r="C92" s="104">
        <f>C91+C88+C85+C82+C76+C68+C63</f>
        <v>960</v>
      </c>
      <c r="D92" s="104">
        <f t="shared" ref="D92:AK92" si="26">D91+D88+D85+D82+D76+D68+D63</f>
        <v>255</v>
      </c>
      <c r="E92" s="104">
        <f t="shared" si="26"/>
        <v>75</v>
      </c>
      <c r="F92" s="104">
        <f t="shared" si="26"/>
        <v>510</v>
      </c>
      <c r="G92" s="104">
        <f t="shared" si="26"/>
        <v>120</v>
      </c>
      <c r="H92" s="104">
        <f t="shared" si="26"/>
        <v>30</v>
      </c>
      <c r="I92" s="104">
        <f t="shared" si="26"/>
        <v>60</v>
      </c>
      <c r="J92" s="105">
        <f t="shared" si="26"/>
        <v>8</v>
      </c>
      <c r="K92" s="104">
        <f t="shared" si="26"/>
        <v>30</v>
      </c>
      <c r="L92" s="104">
        <f t="shared" si="26"/>
        <v>30</v>
      </c>
      <c r="M92" s="105">
        <f t="shared" si="26"/>
        <v>6</v>
      </c>
      <c r="N92" s="104">
        <f t="shared" si="26"/>
        <v>75</v>
      </c>
      <c r="O92" s="104">
        <f t="shared" si="26"/>
        <v>120</v>
      </c>
      <c r="P92" s="105">
        <f t="shared" si="26"/>
        <v>14</v>
      </c>
      <c r="Q92" s="104">
        <f t="shared" si="26"/>
        <v>30</v>
      </c>
      <c r="R92" s="104">
        <f t="shared" si="26"/>
        <v>90</v>
      </c>
      <c r="S92" s="105">
        <f t="shared" si="26"/>
        <v>12</v>
      </c>
      <c r="T92" s="104">
        <f t="shared" si="26"/>
        <v>30</v>
      </c>
      <c r="U92" s="104">
        <f t="shared" si="26"/>
        <v>60</v>
      </c>
      <c r="V92" s="105">
        <f t="shared" si="26"/>
        <v>11</v>
      </c>
      <c r="W92" s="104">
        <f t="shared" si="26"/>
        <v>15</v>
      </c>
      <c r="X92" s="104">
        <f t="shared" si="26"/>
        <v>90</v>
      </c>
      <c r="Y92" s="105">
        <f t="shared" si="26"/>
        <v>15</v>
      </c>
      <c r="Z92" s="104">
        <f t="shared" si="26"/>
        <v>0</v>
      </c>
      <c r="AA92" s="104">
        <f t="shared" si="26"/>
        <v>60</v>
      </c>
      <c r="AB92" s="105">
        <f t="shared" si="26"/>
        <v>7</v>
      </c>
      <c r="AC92" s="104">
        <f t="shared" si="26"/>
        <v>15</v>
      </c>
      <c r="AD92" s="104">
        <f t="shared" si="26"/>
        <v>60</v>
      </c>
      <c r="AE92" s="105">
        <f t="shared" si="26"/>
        <v>9</v>
      </c>
      <c r="AF92" s="104">
        <f t="shared" si="26"/>
        <v>15</v>
      </c>
      <c r="AG92" s="104">
        <f t="shared" si="26"/>
        <v>105</v>
      </c>
      <c r="AH92" s="105">
        <f t="shared" si="26"/>
        <v>19</v>
      </c>
      <c r="AI92" s="104">
        <f t="shared" si="26"/>
        <v>15</v>
      </c>
      <c r="AJ92" s="104">
        <f t="shared" si="26"/>
        <v>30</v>
      </c>
      <c r="AK92" s="105">
        <f t="shared" si="26"/>
        <v>9</v>
      </c>
    </row>
    <row r="93" spans="1:37" ht="24.9" customHeight="1" x14ac:dyDescent="0.3">
      <c r="A93" s="153" t="s">
        <v>154</v>
      </c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5"/>
    </row>
    <row r="94" spans="1:37" ht="15.75" customHeight="1" x14ac:dyDescent="0.3">
      <c r="A94" s="187" t="s">
        <v>1</v>
      </c>
      <c r="B94" s="188" t="s">
        <v>212</v>
      </c>
      <c r="C94" s="188" t="s">
        <v>2</v>
      </c>
      <c r="D94" s="188" t="s">
        <v>3</v>
      </c>
      <c r="E94" s="188" t="s">
        <v>4</v>
      </c>
      <c r="F94" s="188" t="s">
        <v>209</v>
      </c>
      <c r="G94" s="188" t="s">
        <v>210</v>
      </c>
      <c r="H94" s="175" t="s">
        <v>5</v>
      </c>
      <c r="I94" s="175"/>
      <c r="J94" s="175"/>
      <c r="K94" s="175"/>
      <c r="L94" s="175"/>
      <c r="M94" s="175"/>
      <c r="N94" s="175" t="s">
        <v>6</v>
      </c>
      <c r="O94" s="175"/>
      <c r="P94" s="175"/>
      <c r="Q94" s="175"/>
      <c r="R94" s="175"/>
      <c r="S94" s="175"/>
      <c r="T94" s="175" t="s">
        <v>7</v>
      </c>
      <c r="U94" s="175"/>
      <c r="V94" s="175"/>
      <c r="W94" s="175"/>
      <c r="X94" s="175"/>
      <c r="Y94" s="175"/>
      <c r="Z94" s="175" t="s">
        <v>8</v>
      </c>
      <c r="AA94" s="175"/>
      <c r="AB94" s="175"/>
      <c r="AC94" s="175"/>
      <c r="AD94" s="175"/>
      <c r="AE94" s="175"/>
      <c r="AF94" s="175" t="s">
        <v>9</v>
      </c>
      <c r="AG94" s="175"/>
      <c r="AH94" s="175"/>
      <c r="AI94" s="175"/>
      <c r="AJ94" s="175"/>
      <c r="AK94" s="175"/>
    </row>
    <row r="95" spans="1:37" ht="15.6" x14ac:dyDescent="0.3">
      <c r="A95" s="187"/>
      <c r="B95" s="188"/>
      <c r="C95" s="188"/>
      <c r="D95" s="188"/>
      <c r="E95" s="188"/>
      <c r="F95" s="188"/>
      <c r="G95" s="188"/>
      <c r="H95" s="176" t="s">
        <v>10</v>
      </c>
      <c r="I95" s="176"/>
      <c r="J95" s="176"/>
      <c r="K95" s="176" t="s">
        <v>25</v>
      </c>
      <c r="L95" s="176"/>
      <c r="M95" s="176"/>
      <c r="N95" s="176" t="s">
        <v>11</v>
      </c>
      <c r="O95" s="176"/>
      <c r="P95" s="176"/>
      <c r="Q95" s="176" t="s">
        <v>12</v>
      </c>
      <c r="R95" s="176"/>
      <c r="S95" s="176"/>
      <c r="T95" s="176" t="s">
        <v>13</v>
      </c>
      <c r="U95" s="176"/>
      <c r="V95" s="176"/>
      <c r="W95" s="176" t="s">
        <v>14</v>
      </c>
      <c r="X95" s="176"/>
      <c r="Y95" s="176"/>
      <c r="Z95" s="176" t="s">
        <v>15</v>
      </c>
      <c r="AA95" s="176"/>
      <c r="AB95" s="176"/>
      <c r="AC95" s="176" t="s">
        <v>16</v>
      </c>
      <c r="AD95" s="176"/>
      <c r="AE95" s="176"/>
      <c r="AF95" s="176" t="s">
        <v>17</v>
      </c>
      <c r="AG95" s="176"/>
      <c r="AH95" s="176"/>
      <c r="AI95" s="176" t="s">
        <v>18</v>
      </c>
      <c r="AJ95" s="176"/>
      <c r="AK95" s="176"/>
    </row>
    <row r="96" spans="1:37" ht="40.5" customHeight="1" x14ac:dyDescent="0.3">
      <c r="A96" s="187"/>
      <c r="B96" s="188"/>
      <c r="C96" s="188"/>
      <c r="D96" s="188"/>
      <c r="E96" s="188"/>
      <c r="F96" s="188"/>
      <c r="G96" s="188"/>
      <c r="H96" s="73" t="s">
        <v>19</v>
      </c>
      <c r="I96" s="73" t="s">
        <v>20</v>
      </c>
      <c r="J96" s="74" t="s">
        <v>21</v>
      </c>
      <c r="K96" s="73" t="s">
        <v>19</v>
      </c>
      <c r="L96" s="73" t="s">
        <v>20</v>
      </c>
      <c r="M96" s="74" t="s">
        <v>21</v>
      </c>
      <c r="N96" s="73" t="s">
        <v>19</v>
      </c>
      <c r="O96" s="73" t="s">
        <v>20</v>
      </c>
      <c r="P96" s="74" t="s">
        <v>21</v>
      </c>
      <c r="Q96" s="73" t="s">
        <v>19</v>
      </c>
      <c r="R96" s="73" t="s">
        <v>20</v>
      </c>
      <c r="S96" s="74" t="s">
        <v>21</v>
      </c>
      <c r="T96" s="73" t="s">
        <v>19</v>
      </c>
      <c r="U96" s="73" t="s">
        <v>20</v>
      </c>
      <c r="V96" s="74" t="s">
        <v>21</v>
      </c>
      <c r="W96" s="73" t="s">
        <v>19</v>
      </c>
      <c r="X96" s="73" t="s">
        <v>20</v>
      </c>
      <c r="Y96" s="74" t="s">
        <v>21</v>
      </c>
      <c r="Z96" s="73" t="s">
        <v>19</v>
      </c>
      <c r="AA96" s="73" t="s">
        <v>20</v>
      </c>
      <c r="AB96" s="74" t="s">
        <v>21</v>
      </c>
      <c r="AC96" s="73" t="s">
        <v>19</v>
      </c>
      <c r="AD96" s="73" t="s">
        <v>20</v>
      </c>
      <c r="AE96" s="74" t="s">
        <v>21</v>
      </c>
      <c r="AF96" s="73" t="s">
        <v>19</v>
      </c>
      <c r="AG96" s="73" t="s">
        <v>20</v>
      </c>
      <c r="AH96" s="74" t="s">
        <v>21</v>
      </c>
      <c r="AI96" s="73" t="s">
        <v>19</v>
      </c>
      <c r="AJ96" s="73" t="s">
        <v>20</v>
      </c>
      <c r="AK96" s="74" t="s">
        <v>21</v>
      </c>
    </row>
    <row r="97" spans="1:37" ht="20.100000000000001" customHeight="1" outlineLevel="1" x14ac:dyDescent="0.3">
      <c r="A97" s="159" t="s">
        <v>37</v>
      </c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1"/>
    </row>
    <row r="98" spans="1:37" s="1" customFormat="1" ht="20.100000000000001" customHeight="1" outlineLevel="1" x14ac:dyDescent="0.3">
      <c r="A98" s="14" t="s">
        <v>116</v>
      </c>
      <c r="B98" s="48" t="s">
        <v>220</v>
      </c>
      <c r="C98" s="47">
        <v>15</v>
      </c>
      <c r="D98" s="47"/>
      <c r="E98" s="47">
        <v>15</v>
      </c>
      <c r="F98" s="12"/>
      <c r="G98" s="47"/>
      <c r="H98" s="47"/>
      <c r="I98" s="47"/>
      <c r="J98" s="94"/>
      <c r="K98" s="47"/>
      <c r="L98" s="47">
        <v>15</v>
      </c>
      <c r="M98" s="94">
        <v>2</v>
      </c>
      <c r="N98" s="47"/>
      <c r="O98" s="47"/>
      <c r="P98" s="94"/>
      <c r="Q98" s="47"/>
      <c r="R98" s="47"/>
      <c r="S98" s="94"/>
      <c r="T98" s="47"/>
      <c r="U98" s="49"/>
      <c r="V98" s="91"/>
      <c r="W98" s="49"/>
      <c r="X98" s="49"/>
      <c r="Y98" s="91"/>
      <c r="Z98" s="49"/>
      <c r="AA98" s="49"/>
      <c r="AB98" s="91"/>
      <c r="AC98" s="49"/>
      <c r="AD98" s="49"/>
      <c r="AE98" s="91"/>
      <c r="AF98" s="49"/>
      <c r="AG98" s="49"/>
      <c r="AH98" s="91"/>
      <c r="AI98" s="49"/>
      <c r="AJ98" s="49"/>
      <c r="AK98" s="91"/>
    </row>
    <row r="99" spans="1:37" s="7" customFormat="1" ht="28.8" outlineLevel="1" x14ac:dyDescent="0.3">
      <c r="A99" s="24" t="s">
        <v>117</v>
      </c>
      <c r="B99" s="48" t="s">
        <v>220</v>
      </c>
      <c r="C99" s="34">
        <v>30</v>
      </c>
      <c r="D99" s="34"/>
      <c r="E99" s="34"/>
      <c r="F99" s="131">
        <v>30</v>
      </c>
      <c r="G99" s="34"/>
      <c r="H99" s="34"/>
      <c r="I99" s="34"/>
      <c r="J99" s="94"/>
      <c r="K99" s="34"/>
      <c r="L99" s="34"/>
      <c r="M99" s="94"/>
      <c r="N99" s="34"/>
      <c r="O99" s="34">
        <v>30</v>
      </c>
      <c r="P99" s="94">
        <v>4</v>
      </c>
      <c r="Q99" s="34"/>
      <c r="R99" s="34"/>
      <c r="S99" s="94"/>
      <c r="T99" s="34"/>
      <c r="U99" s="16"/>
      <c r="V99" s="91"/>
      <c r="W99" s="16"/>
      <c r="X99" s="16"/>
      <c r="Y99" s="91"/>
      <c r="Z99" s="16"/>
      <c r="AA99" s="16"/>
      <c r="AB99" s="91"/>
      <c r="AC99" s="16"/>
      <c r="AD99" s="16"/>
      <c r="AE99" s="91"/>
      <c r="AF99" s="16"/>
      <c r="AG99" s="16"/>
      <c r="AH99" s="91"/>
      <c r="AI99" s="16"/>
      <c r="AJ99" s="16"/>
      <c r="AK99" s="91"/>
    </row>
    <row r="100" spans="1:37" s="25" customFormat="1" ht="28.8" outlineLevel="1" x14ac:dyDescent="0.3">
      <c r="A100" s="14" t="s">
        <v>169</v>
      </c>
      <c r="B100" s="47" t="s">
        <v>66</v>
      </c>
      <c r="C100" s="34">
        <v>15</v>
      </c>
      <c r="D100" s="34">
        <v>15</v>
      </c>
      <c r="E100" s="34"/>
      <c r="F100" s="12"/>
      <c r="G100" s="34"/>
      <c r="H100" s="34"/>
      <c r="I100" s="34"/>
      <c r="J100" s="94"/>
      <c r="K100" s="34">
        <v>15</v>
      </c>
      <c r="L100" s="34"/>
      <c r="M100" s="94">
        <v>2</v>
      </c>
      <c r="N100" s="34"/>
      <c r="O100" s="34"/>
      <c r="P100" s="94"/>
      <c r="Q100" s="34"/>
      <c r="R100" s="34"/>
      <c r="S100" s="94"/>
      <c r="T100" s="34"/>
      <c r="U100" s="16"/>
      <c r="V100" s="91"/>
      <c r="W100" s="16"/>
      <c r="X100" s="16"/>
      <c r="Y100" s="91"/>
      <c r="Z100" s="16"/>
      <c r="AA100" s="16"/>
      <c r="AB100" s="91"/>
      <c r="AC100" s="16"/>
      <c r="AD100" s="16"/>
      <c r="AE100" s="91"/>
      <c r="AF100" s="16"/>
      <c r="AG100" s="16"/>
      <c r="AH100" s="91"/>
      <c r="AI100" s="16"/>
      <c r="AJ100" s="16"/>
      <c r="AK100" s="91"/>
    </row>
    <row r="101" spans="1:37" s="7" customFormat="1" ht="20.100000000000001" customHeight="1" outlineLevel="1" x14ac:dyDescent="0.3">
      <c r="A101" s="18" t="s">
        <v>194</v>
      </c>
      <c r="B101" s="18"/>
      <c r="C101" s="6">
        <f>SUM(C98:C100)</f>
        <v>60</v>
      </c>
      <c r="D101" s="6">
        <f>SUM(D98:D100)</f>
        <v>15</v>
      </c>
      <c r="E101" s="6">
        <f>SUM(E98:E100)</f>
        <v>15</v>
      </c>
      <c r="F101" s="6">
        <f t="shared" ref="F101:AK101" si="27">SUM(F98:F100)</f>
        <v>30</v>
      </c>
      <c r="G101" s="6">
        <f t="shared" si="27"/>
        <v>0</v>
      </c>
      <c r="H101" s="6">
        <f t="shared" si="27"/>
        <v>0</v>
      </c>
      <c r="I101" s="6">
        <f t="shared" si="27"/>
        <v>0</v>
      </c>
      <c r="J101" s="8">
        <f t="shared" si="27"/>
        <v>0</v>
      </c>
      <c r="K101" s="6">
        <f t="shared" si="27"/>
        <v>15</v>
      </c>
      <c r="L101" s="6">
        <f t="shared" si="27"/>
        <v>15</v>
      </c>
      <c r="M101" s="8">
        <f t="shared" si="27"/>
        <v>4</v>
      </c>
      <c r="N101" s="6">
        <f t="shared" si="27"/>
        <v>0</v>
      </c>
      <c r="O101" s="6">
        <f t="shared" si="27"/>
        <v>30</v>
      </c>
      <c r="P101" s="8">
        <f t="shared" si="27"/>
        <v>4</v>
      </c>
      <c r="Q101" s="6">
        <f t="shared" si="27"/>
        <v>0</v>
      </c>
      <c r="R101" s="6">
        <f t="shared" si="27"/>
        <v>0</v>
      </c>
      <c r="S101" s="8">
        <f t="shared" si="27"/>
        <v>0</v>
      </c>
      <c r="T101" s="6">
        <f t="shared" si="27"/>
        <v>0</v>
      </c>
      <c r="U101" s="6">
        <f t="shared" si="27"/>
        <v>0</v>
      </c>
      <c r="V101" s="8">
        <f t="shared" si="27"/>
        <v>0</v>
      </c>
      <c r="W101" s="6">
        <f t="shared" si="27"/>
        <v>0</v>
      </c>
      <c r="X101" s="6">
        <f t="shared" si="27"/>
        <v>0</v>
      </c>
      <c r="Y101" s="8">
        <f t="shared" si="27"/>
        <v>0</v>
      </c>
      <c r="Z101" s="6">
        <f t="shared" si="27"/>
        <v>0</v>
      </c>
      <c r="AA101" s="6">
        <f t="shared" si="27"/>
        <v>0</v>
      </c>
      <c r="AB101" s="8">
        <f t="shared" si="27"/>
        <v>0</v>
      </c>
      <c r="AC101" s="6">
        <f t="shared" si="27"/>
        <v>0</v>
      </c>
      <c r="AD101" s="6">
        <f t="shared" si="27"/>
        <v>0</v>
      </c>
      <c r="AE101" s="8">
        <f t="shared" si="27"/>
        <v>0</v>
      </c>
      <c r="AF101" s="6">
        <f t="shared" si="27"/>
        <v>0</v>
      </c>
      <c r="AG101" s="6">
        <f t="shared" si="27"/>
        <v>0</v>
      </c>
      <c r="AH101" s="8">
        <f t="shared" si="27"/>
        <v>0</v>
      </c>
      <c r="AI101" s="6">
        <f t="shared" si="27"/>
        <v>0</v>
      </c>
      <c r="AJ101" s="6">
        <f t="shared" si="27"/>
        <v>0</v>
      </c>
      <c r="AK101" s="8">
        <f t="shared" si="27"/>
        <v>0</v>
      </c>
    </row>
    <row r="102" spans="1:37" ht="20.100000000000001" customHeight="1" outlineLevel="1" x14ac:dyDescent="0.3">
      <c r="A102" s="159" t="s">
        <v>108</v>
      </c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1"/>
    </row>
    <row r="103" spans="1:37" ht="28.8" outlineLevel="1" x14ac:dyDescent="0.3">
      <c r="A103" s="24" t="s">
        <v>159</v>
      </c>
      <c r="B103" s="48" t="s">
        <v>222</v>
      </c>
      <c r="C103" s="34">
        <v>90</v>
      </c>
      <c r="D103" s="34">
        <v>15</v>
      </c>
      <c r="E103" s="34"/>
      <c r="F103" s="34">
        <v>75</v>
      </c>
      <c r="G103" s="34"/>
      <c r="H103" s="34"/>
      <c r="I103" s="34"/>
      <c r="J103" s="94"/>
      <c r="K103" s="34"/>
      <c r="L103" s="34"/>
      <c r="M103" s="94"/>
      <c r="N103" s="34"/>
      <c r="O103" s="34"/>
      <c r="P103" s="94"/>
      <c r="Q103" s="34">
        <v>15</v>
      </c>
      <c r="R103" s="34">
        <v>15</v>
      </c>
      <c r="S103" s="94">
        <v>4</v>
      </c>
      <c r="T103" s="34"/>
      <c r="U103" s="34">
        <v>30</v>
      </c>
      <c r="V103" s="94">
        <v>4</v>
      </c>
      <c r="W103" s="34"/>
      <c r="X103" s="34">
        <v>30</v>
      </c>
      <c r="Y103" s="94">
        <v>4</v>
      </c>
      <c r="Z103" s="34"/>
      <c r="AA103" s="16"/>
      <c r="AB103" s="91"/>
      <c r="AC103" s="16"/>
      <c r="AD103" s="16"/>
      <c r="AE103" s="91"/>
      <c r="AF103" s="16"/>
      <c r="AG103" s="16"/>
      <c r="AH103" s="91"/>
      <c r="AI103" s="16"/>
      <c r="AJ103" s="16"/>
      <c r="AK103" s="91"/>
    </row>
    <row r="104" spans="1:37" ht="18" customHeight="1" outlineLevel="1" x14ac:dyDescent="0.3">
      <c r="A104" s="18" t="s">
        <v>195</v>
      </c>
      <c r="B104" s="44"/>
      <c r="C104" s="21">
        <f>SUM(C103)</f>
        <v>90</v>
      </c>
      <c r="D104" s="21">
        <f>SUM(D103)</f>
        <v>15</v>
      </c>
      <c r="E104" s="21">
        <f>SUM(E103)</f>
        <v>0</v>
      </c>
      <c r="F104" s="21">
        <f t="shared" ref="F104:AK104" si="28">SUM(F103)</f>
        <v>75</v>
      </c>
      <c r="G104" s="21">
        <f t="shared" si="28"/>
        <v>0</v>
      </c>
      <c r="H104" s="21">
        <f t="shared" si="28"/>
        <v>0</v>
      </c>
      <c r="I104" s="21">
        <f t="shared" si="28"/>
        <v>0</v>
      </c>
      <c r="J104" s="71">
        <f t="shared" si="28"/>
        <v>0</v>
      </c>
      <c r="K104" s="21">
        <f t="shared" si="28"/>
        <v>0</v>
      </c>
      <c r="L104" s="21">
        <f t="shared" si="28"/>
        <v>0</v>
      </c>
      <c r="M104" s="71">
        <f t="shared" si="28"/>
        <v>0</v>
      </c>
      <c r="N104" s="21">
        <f t="shared" si="28"/>
        <v>0</v>
      </c>
      <c r="O104" s="21">
        <f t="shared" si="28"/>
        <v>0</v>
      </c>
      <c r="P104" s="71">
        <f t="shared" si="28"/>
        <v>0</v>
      </c>
      <c r="Q104" s="21">
        <f t="shared" si="28"/>
        <v>15</v>
      </c>
      <c r="R104" s="21">
        <f t="shared" si="28"/>
        <v>15</v>
      </c>
      <c r="S104" s="71">
        <f t="shared" si="28"/>
        <v>4</v>
      </c>
      <c r="T104" s="21">
        <f t="shared" si="28"/>
        <v>0</v>
      </c>
      <c r="U104" s="21">
        <f t="shared" si="28"/>
        <v>30</v>
      </c>
      <c r="V104" s="71">
        <f t="shared" si="28"/>
        <v>4</v>
      </c>
      <c r="W104" s="21">
        <f t="shared" si="28"/>
        <v>0</v>
      </c>
      <c r="X104" s="21">
        <f t="shared" si="28"/>
        <v>30</v>
      </c>
      <c r="Y104" s="71">
        <f t="shared" si="28"/>
        <v>4</v>
      </c>
      <c r="Z104" s="21">
        <f t="shared" si="28"/>
        <v>0</v>
      </c>
      <c r="AA104" s="21">
        <f t="shared" si="28"/>
        <v>0</v>
      </c>
      <c r="AB104" s="71">
        <f t="shared" si="28"/>
        <v>0</v>
      </c>
      <c r="AC104" s="21">
        <f t="shared" si="28"/>
        <v>0</v>
      </c>
      <c r="AD104" s="21">
        <f t="shared" si="28"/>
        <v>0</v>
      </c>
      <c r="AE104" s="71">
        <f t="shared" si="28"/>
        <v>0</v>
      </c>
      <c r="AF104" s="21">
        <f t="shared" si="28"/>
        <v>0</v>
      </c>
      <c r="AG104" s="21">
        <f t="shared" si="28"/>
        <v>0</v>
      </c>
      <c r="AH104" s="71">
        <f t="shared" si="28"/>
        <v>0</v>
      </c>
      <c r="AI104" s="21">
        <f t="shared" si="28"/>
        <v>0</v>
      </c>
      <c r="AJ104" s="21">
        <f t="shared" si="28"/>
        <v>0</v>
      </c>
      <c r="AK104" s="71">
        <f t="shared" si="28"/>
        <v>0</v>
      </c>
    </row>
    <row r="105" spans="1:37" s="1" customFormat="1" ht="20.100000000000001" customHeight="1" outlineLevel="1" x14ac:dyDescent="0.3">
      <c r="A105" s="159" t="s">
        <v>38</v>
      </c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1"/>
    </row>
    <row r="106" spans="1:37" s="1" customFormat="1" ht="19.5" customHeight="1" outlineLevel="1" x14ac:dyDescent="0.3">
      <c r="A106" s="35" t="s">
        <v>118</v>
      </c>
      <c r="B106" s="48" t="s">
        <v>87</v>
      </c>
      <c r="C106" s="47">
        <v>60</v>
      </c>
      <c r="D106" s="47"/>
      <c r="E106" s="47"/>
      <c r="F106" s="89">
        <v>60</v>
      </c>
      <c r="G106" s="47"/>
      <c r="H106" s="47"/>
      <c r="I106" s="47"/>
      <c r="J106" s="94"/>
      <c r="K106" s="47"/>
      <c r="L106" s="47"/>
      <c r="M106" s="94"/>
      <c r="N106" s="47"/>
      <c r="O106" s="47"/>
      <c r="P106" s="94"/>
      <c r="Q106" s="47"/>
      <c r="R106" s="47"/>
      <c r="S106" s="94"/>
      <c r="T106" s="47"/>
      <c r="U106" s="47">
        <v>30</v>
      </c>
      <c r="V106" s="94">
        <v>3</v>
      </c>
      <c r="W106" s="47"/>
      <c r="X106" s="47">
        <v>30</v>
      </c>
      <c r="Y106" s="94">
        <v>3</v>
      </c>
      <c r="Z106" s="12"/>
      <c r="AA106" s="12"/>
      <c r="AB106" s="69"/>
      <c r="AC106" s="49"/>
      <c r="AD106" s="49"/>
      <c r="AE106" s="91"/>
      <c r="AF106" s="49"/>
      <c r="AG106" s="49"/>
      <c r="AH106" s="91"/>
      <c r="AI106" s="49"/>
      <c r="AJ106" s="49"/>
      <c r="AK106" s="91"/>
    </row>
    <row r="107" spans="1:37" s="1" customFormat="1" ht="20.100000000000001" customHeight="1" outlineLevel="1" x14ac:dyDescent="0.3">
      <c r="A107" s="35" t="s">
        <v>119</v>
      </c>
      <c r="B107" s="48" t="s">
        <v>223</v>
      </c>
      <c r="C107" s="47">
        <v>30</v>
      </c>
      <c r="D107" s="47"/>
      <c r="E107" s="47"/>
      <c r="F107" s="131">
        <v>30</v>
      </c>
      <c r="G107" s="47"/>
      <c r="H107" s="47"/>
      <c r="I107" s="47"/>
      <c r="J107" s="94"/>
      <c r="K107" s="47"/>
      <c r="L107" s="47"/>
      <c r="M107" s="94"/>
      <c r="N107" s="47"/>
      <c r="O107" s="47"/>
      <c r="P107" s="94"/>
      <c r="Q107" s="47"/>
      <c r="R107" s="47"/>
      <c r="S107" s="94"/>
      <c r="T107" s="47"/>
      <c r="U107" s="47"/>
      <c r="V107" s="94"/>
      <c r="W107" s="47"/>
      <c r="X107" s="47">
        <v>30</v>
      </c>
      <c r="Y107" s="94">
        <v>3</v>
      </c>
      <c r="Z107" s="47"/>
      <c r="AA107" s="47"/>
      <c r="AB107" s="94"/>
      <c r="AC107" s="49"/>
      <c r="AD107" s="49"/>
      <c r="AE107" s="91"/>
      <c r="AF107" s="2"/>
      <c r="AG107" s="2"/>
      <c r="AH107" s="94"/>
      <c r="AI107" s="49"/>
      <c r="AJ107" s="49"/>
      <c r="AK107" s="91"/>
    </row>
    <row r="108" spans="1:37" s="1" customFormat="1" ht="20.100000000000001" customHeight="1" outlineLevel="1" x14ac:dyDescent="0.3">
      <c r="A108" s="80" t="s">
        <v>120</v>
      </c>
      <c r="B108" s="48" t="s">
        <v>87</v>
      </c>
      <c r="C108" s="47">
        <v>30</v>
      </c>
      <c r="D108" s="12"/>
      <c r="E108" s="12"/>
      <c r="F108" s="47">
        <v>30</v>
      </c>
      <c r="G108" s="47"/>
      <c r="H108" s="47"/>
      <c r="I108" s="47"/>
      <c r="J108" s="94"/>
      <c r="K108" s="47"/>
      <c r="L108" s="47"/>
      <c r="M108" s="94"/>
      <c r="N108" s="47"/>
      <c r="O108" s="47"/>
      <c r="P108" s="94"/>
      <c r="Q108" s="47"/>
      <c r="R108" s="47"/>
      <c r="S108" s="94"/>
      <c r="T108" s="47"/>
      <c r="U108" s="47"/>
      <c r="V108" s="94"/>
      <c r="W108" s="47"/>
      <c r="X108" s="47"/>
      <c r="Y108" s="94"/>
      <c r="Z108" s="47"/>
      <c r="AA108" s="47">
        <v>30</v>
      </c>
      <c r="AB108" s="94">
        <v>3</v>
      </c>
      <c r="AC108" s="49"/>
      <c r="AD108" s="49"/>
      <c r="AE108" s="91"/>
      <c r="AF108" s="49"/>
      <c r="AG108" s="49"/>
      <c r="AH108" s="91"/>
      <c r="AI108" s="49"/>
      <c r="AJ108" s="49"/>
      <c r="AK108" s="91"/>
    </row>
    <row r="109" spans="1:37" s="107" customFormat="1" ht="20.100000000000001" customHeight="1" outlineLevel="1" x14ac:dyDescent="0.3">
      <c r="A109" s="18" t="s">
        <v>196</v>
      </c>
      <c r="B109" s="6"/>
      <c r="C109" s="6">
        <f>SUM(C106:C108)</f>
        <v>120</v>
      </c>
      <c r="D109" s="6">
        <f>SUM(D106:D108)</f>
        <v>0</v>
      </c>
      <c r="E109" s="6">
        <f>SUM(E106:E108)</f>
        <v>0</v>
      </c>
      <c r="F109" s="6">
        <f>SUM(F106:F108)</f>
        <v>120</v>
      </c>
      <c r="G109" s="6">
        <f t="shared" ref="G109:AK109" si="29">SUM(G106:G108)</f>
        <v>0</v>
      </c>
      <c r="H109" s="6">
        <f t="shared" si="29"/>
        <v>0</v>
      </c>
      <c r="I109" s="6">
        <f t="shared" si="29"/>
        <v>0</v>
      </c>
      <c r="J109" s="8">
        <f t="shared" si="29"/>
        <v>0</v>
      </c>
      <c r="K109" s="6">
        <f t="shared" si="29"/>
        <v>0</v>
      </c>
      <c r="L109" s="6">
        <f t="shared" si="29"/>
        <v>0</v>
      </c>
      <c r="M109" s="8">
        <f t="shared" si="29"/>
        <v>0</v>
      </c>
      <c r="N109" s="6">
        <f t="shared" si="29"/>
        <v>0</v>
      </c>
      <c r="O109" s="6">
        <f t="shared" si="29"/>
        <v>0</v>
      </c>
      <c r="P109" s="8">
        <f t="shared" si="29"/>
        <v>0</v>
      </c>
      <c r="Q109" s="6">
        <f t="shared" si="29"/>
        <v>0</v>
      </c>
      <c r="R109" s="6">
        <f t="shared" si="29"/>
        <v>0</v>
      </c>
      <c r="S109" s="8">
        <f t="shared" si="29"/>
        <v>0</v>
      </c>
      <c r="T109" s="6">
        <f t="shared" si="29"/>
        <v>0</v>
      </c>
      <c r="U109" s="6">
        <f t="shared" si="29"/>
        <v>30</v>
      </c>
      <c r="V109" s="8">
        <f t="shared" si="29"/>
        <v>3</v>
      </c>
      <c r="W109" s="6">
        <f t="shared" si="29"/>
        <v>0</v>
      </c>
      <c r="X109" s="6">
        <f t="shared" si="29"/>
        <v>60</v>
      </c>
      <c r="Y109" s="8">
        <f t="shared" si="29"/>
        <v>6</v>
      </c>
      <c r="Z109" s="6">
        <f t="shared" si="29"/>
        <v>0</v>
      </c>
      <c r="AA109" s="6">
        <f t="shared" si="29"/>
        <v>30</v>
      </c>
      <c r="AB109" s="8">
        <f t="shared" si="29"/>
        <v>3</v>
      </c>
      <c r="AC109" s="6">
        <f t="shared" si="29"/>
        <v>0</v>
      </c>
      <c r="AD109" s="6">
        <f t="shared" si="29"/>
        <v>0</v>
      </c>
      <c r="AE109" s="8">
        <f t="shared" si="29"/>
        <v>0</v>
      </c>
      <c r="AF109" s="6">
        <f t="shared" si="29"/>
        <v>0</v>
      </c>
      <c r="AG109" s="6">
        <f t="shared" si="29"/>
        <v>0</v>
      </c>
      <c r="AH109" s="8">
        <f t="shared" si="29"/>
        <v>0</v>
      </c>
      <c r="AI109" s="6">
        <f t="shared" si="29"/>
        <v>0</v>
      </c>
      <c r="AJ109" s="6">
        <f t="shared" si="29"/>
        <v>0</v>
      </c>
      <c r="AK109" s="8">
        <f t="shared" si="29"/>
        <v>0</v>
      </c>
    </row>
    <row r="110" spans="1:37" s="1" customFormat="1" ht="20.100000000000001" customHeight="1" outlineLevel="1" x14ac:dyDescent="0.3">
      <c r="A110" s="159" t="s">
        <v>109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1"/>
    </row>
    <row r="111" spans="1:37" ht="43.2" outlineLevel="1" x14ac:dyDescent="0.3">
      <c r="A111" s="24" t="s">
        <v>160</v>
      </c>
      <c r="B111" s="75" t="s">
        <v>87</v>
      </c>
      <c r="C111" s="11">
        <v>45</v>
      </c>
      <c r="D111" s="34"/>
      <c r="E111" s="34"/>
      <c r="F111" s="131">
        <v>45</v>
      </c>
      <c r="G111" s="40"/>
      <c r="H111" s="34"/>
      <c r="I111" s="34"/>
      <c r="J111" s="94"/>
      <c r="K111" s="34"/>
      <c r="L111" s="34"/>
      <c r="M111" s="94"/>
      <c r="N111" s="34"/>
      <c r="O111" s="34"/>
      <c r="P111" s="94"/>
      <c r="Q111" s="34"/>
      <c r="R111" s="34"/>
      <c r="S111" s="94"/>
      <c r="T111" s="34"/>
      <c r="U111" s="34"/>
      <c r="V111" s="94"/>
      <c r="W111" s="34"/>
      <c r="X111" s="34"/>
      <c r="Y111" s="94"/>
      <c r="Z111" s="34"/>
      <c r="AA111" s="34">
        <v>45</v>
      </c>
      <c r="AB111" s="94">
        <v>4</v>
      </c>
      <c r="AC111" s="40"/>
      <c r="AD111" s="40"/>
      <c r="AE111" s="37"/>
      <c r="AF111" s="9"/>
      <c r="AG111" s="9"/>
      <c r="AH111" s="92"/>
      <c r="AI111" s="9"/>
      <c r="AJ111" s="9"/>
      <c r="AK111" s="37"/>
    </row>
    <row r="112" spans="1:37" ht="28.8" outlineLevel="1" x14ac:dyDescent="0.3">
      <c r="A112" s="24" t="s">
        <v>161</v>
      </c>
      <c r="B112" s="44" t="s">
        <v>220</v>
      </c>
      <c r="C112" s="11">
        <v>15</v>
      </c>
      <c r="D112" s="34"/>
      <c r="E112" s="34">
        <v>15</v>
      </c>
      <c r="F112" s="40"/>
      <c r="G112" s="40"/>
      <c r="H112" s="34"/>
      <c r="I112" s="34"/>
      <c r="J112" s="94"/>
      <c r="K112" s="34"/>
      <c r="L112" s="34"/>
      <c r="M112" s="94"/>
      <c r="N112" s="34"/>
      <c r="O112" s="34"/>
      <c r="P112" s="94"/>
      <c r="Q112" s="34"/>
      <c r="R112" s="34"/>
      <c r="S112" s="94"/>
      <c r="T112" s="34"/>
      <c r="U112" s="34"/>
      <c r="V112" s="94"/>
      <c r="W112" s="34"/>
      <c r="X112" s="34"/>
      <c r="Y112" s="94"/>
      <c r="Z112" s="34"/>
      <c r="AA112" s="34"/>
      <c r="AB112" s="94"/>
      <c r="AC112" s="40"/>
      <c r="AD112" s="34">
        <v>15</v>
      </c>
      <c r="AE112" s="94">
        <v>2</v>
      </c>
      <c r="AF112" s="9"/>
      <c r="AG112" s="9"/>
      <c r="AH112" s="92"/>
      <c r="AI112" s="9"/>
      <c r="AJ112" s="9"/>
      <c r="AK112" s="37"/>
    </row>
    <row r="113" spans="1:37" s="107" customFormat="1" ht="20.100000000000001" customHeight="1" outlineLevel="1" x14ac:dyDescent="0.3">
      <c r="A113" s="18" t="s">
        <v>197</v>
      </c>
      <c r="B113" s="6"/>
      <c r="C113" s="6">
        <f>SUM(C111:C112)</f>
        <v>60</v>
      </c>
      <c r="D113" s="6">
        <f>SUM(D111:D112)</f>
        <v>0</v>
      </c>
      <c r="E113" s="6">
        <f>SUM(E111:E112)</f>
        <v>15</v>
      </c>
      <c r="F113" s="6">
        <f t="shared" ref="F113:AK113" si="30">SUM(F111:F112)</f>
        <v>45</v>
      </c>
      <c r="G113" s="6">
        <f t="shared" si="30"/>
        <v>0</v>
      </c>
      <c r="H113" s="6">
        <f t="shared" si="30"/>
        <v>0</v>
      </c>
      <c r="I113" s="6">
        <f t="shared" si="30"/>
        <v>0</v>
      </c>
      <c r="J113" s="8">
        <f t="shared" si="30"/>
        <v>0</v>
      </c>
      <c r="K113" s="6">
        <f t="shared" si="30"/>
        <v>0</v>
      </c>
      <c r="L113" s="6">
        <f t="shared" si="30"/>
        <v>0</v>
      </c>
      <c r="M113" s="8">
        <f t="shared" si="30"/>
        <v>0</v>
      </c>
      <c r="N113" s="6">
        <f t="shared" si="30"/>
        <v>0</v>
      </c>
      <c r="O113" s="6">
        <f t="shared" si="30"/>
        <v>0</v>
      </c>
      <c r="P113" s="8">
        <f t="shared" si="30"/>
        <v>0</v>
      </c>
      <c r="Q113" s="6">
        <f t="shared" si="30"/>
        <v>0</v>
      </c>
      <c r="R113" s="6">
        <f t="shared" si="30"/>
        <v>0</v>
      </c>
      <c r="S113" s="8">
        <f t="shared" si="30"/>
        <v>0</v>
      </c>
      <c r="T113" s="6">
        <f t="shared" si="30"/>
        <v>0</v>
      </c>
      <c r="U113" s="6">
        <f t="shared" si="30"/>
        <v>0</v>
      </c>
      <c r="V113" s="8">
        <f t="shared" si="30"/>
        <v>0</v>
      </c>
      <c r="W113" s="6">
        <f t="shared" si="30"/>
        <v>0</v>
      </c>
      <c r="X113" s="6">
        <f t="shared" si="30"/>
        <v>0</v>
      </c>
      <c r="Y113" s="8">
        <f t="shared" si="30"/>
        <v>0</v>
      </c>
      <c r="Z113" s="6">
        <f t="shared" si="30"/>
        <v>0</v>
      </c>
      <c r="AA113" s="6">
        <f t="shared" si="30"/>
        <v>45</v>
      </c>
      <c r="AB113" s="8">
        <f t="shared" si="30"/>
        <v>4</v>
      </c>
      <c r="AC113" s="6">
        <f t="shared" si="30"/>
        <v>0</v>
      </c>
      <c r="AD113" s="6">
        <f t="shared" si="30"/>
        <v>15</v>
      </c>
      <c r="AE113" s="8">
        <f t="shared" si="30"/>
        <v>2</v>
      </c>
      <c r="AF113" s="6">
        <f t="shared" si="30"/>
        <v>0</v>
      </c>
      <c r="AG113" s="6">
        <f t="shared" si="30"/>
        <v>0</v>
      </c>
      <c r="AH113" s="8">
        <f t="shared" si="30"/>
        <v>0</v>
      </c>
      <c r="AI113" s="6">
        <f t="shared" si="30"/>
        <v>0</v>
      </c>
      <c r="AJ113" s="6">
        <f t="shared" si="30"/>
        <v>0</v>
      </c>
      <c r="AK113" s="8">
        <f t="shared" si="30"/>
        <v>0</v>
      </c>
    </row>
    <row r="114" spans="1:37" s="1" customFormat="1" ht="20.100000000000001" customHeight="1" outlineLevel="1" x14ac:dyDescent="0.3">
      <c r="A114" s="159" t="s">
        <v>39</v>
      </c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1"/>
    </row>
    <row r="115" spans="1:37" s="70" customFormat="1" ht="20.100000000000001" customHeight="1" outlineLevel="1" x14ac:dyDescent="0.3">
      <c r="A115" s="12" t="s">
        <v>121</v>
      </c>
      <c r="B115" s="47" t="s">
        <v>87</v>
      </c>
      <c r="C115" s="47">
        <v>30</v>
      </c>
      <c r="D115" s="47"/>
      <c r="E115" s="47"/>
      <c r="F115" s="89">
        <v>30</v>
      </c>
      <c r="G115" s="49"/>
      <c r="H115" s="49"/>
      <c r="I115" s="49"/>
      <c r="J115" s="91"/>
      <c r="K115" s="49"/>
      <c r="L115" s="49"/>
      <c r="M115" s="91"/>
      <c r="N115" s="49"/>
      <c r="O115" s="49"/>
      <c r="P115" s="91"/>
      <c r="Q115" s="49"/>
      <c r="R115" s="49"/>
      <c r="S115" s="91"/>
      <c r="T115" s="49"/>
      <c r="U115" s="49"/>
      <c r="V115" s="91"/>
      <c r="W115" s="49"/>
      <c r="X115" s="49"/>
      <c r="Y115" s="91"/>
      <c r="Z115" s="49"/>
      <c r="AA115" s="49"/>
      <c r="AB115" s="91"/>
      <c r="AC115" s="12"/>
      <c r="AD115" s="12"/>
      <c r="AE115" s="69"/>
      <c r="AF115" s="47"/>
      <c r="AG115" s="47">
        <v>30</v>
      </c>
      <c r="AH115" s="94">
        <v>3</v>
      </c>
      <c r="AI115" s="47"/>
      <c r="AJ115" s="47"/>
      <c r="AK115" s="94"/>
    </row>
    <row r="116" spans="1:37" s="70" customFormat="1" ht="20.100000000000001" customHeight="1" outlineLevel="1" x14ac:dyDescent="0.3">
      <c r="A116" s="32" t="s">
        <v>122</v>
      </c>
      <c r="B116" s="137" t="s">
        <v>220</v>
      </c>
      <c r="C116" s="137">
        <v>15</v>
      </c>
      <c r="D116" s="137"/>
      <c r="E116" s="137"/>
      <c r="F116" s="137">
        <v>15</v>
      </c>
      <c r="G116" s="138"/>
      <c r="H116" s="138"/>
      <c r="I116" s="138"/>
      <c r="J116" s="139"/>
      <c r="K116" s="138"/>
      <c r="L116" s="138"/>
      <c r="M116" s="139"/>
      <c r="N116" s="138"/>
      <c r="O116" s="138"/>
      <c r="P116" s="139"/>
      <c r="Q116" s="138"/>
      <c r="R116" s="138"/>
      <c r="S116" s="139"/>
      <c r="T116" s="138"/>
      <c r="U116" s="138"/>
      <c r="V116" s="139"/>
      <c r="W116" s="138"/>
      <c r="X116" s="138"/>
      <c r="Y116" s="139"/>
      <c r="Z116" s="138"/>
      <c r="AA116" s="138"/>
      <c r="AB116" s="139"/>
      <c r="AC116" s="12"/>
      <c r="AD116" s="12"/>
      <c r="AE116" s="69"/>
      <c r="AF116" s="137"/>
      <c r="AG116" s="137">
        <v>15</v>
      </c>
      <c r="AH116" s="140">
        <v>1</v>
      </c>
      <c r="AI116" s="137"/>
      <c r="AJ116" s="137"/>
      <c r="AK116" s="140"/>
    </row>
    <row r="117" spans="1:37" s="70" customFormat="1" ht="20.100000000000001" customHeight="1" outlineLevel="1" x14ac:dyDescent="0.3">
      <c r="A117" s="32" t="s">
        <v>123</v>
      </c>
      <c r="B117" s="47" t="s">
        <v>220</v>
      </c>
      <c r="C117" s="47">
        <v>15</v>
      </c>
      <c r="D117" s="47"/>
      <c r="E117" s="47"/>
      <c r="F117" s="131">
        <v>15</v>
      </c>
      <c r="G117" s="49"/>
      <c r="H117" s="49"/>
      <c r="I117" s="49"/>
      <c r="J117" s="91"/>
      <c r="K117" s="49"/>
      <c r="L117" s="49"/>
      <c r="M117" s="91"/>
      <c r="N117" s="49"/>
      <c r="O117" s="49"/>
      <c r="P117" s="91"/>
      <c r="Q117" s="49"/>
      <c r="R117" s="49"/>
      <c r="S117" s="91"/>
      <c r="T117" s="49"/>
      <c r="U117" s="49"/>
      <c r="V117" s="91"/>
      <c r="W117" s="49"/>
      <c r="X117" s="49"/>
      <c r="Y117" s="91"/>
      <c r="Z117" s="49"/>
      <c r="AA117" s="49"/>
      <c r="AB117" s="91"/>
      <c r="AC117" s="12"/>
      <c r="AD117" s="12"/>
      <c r="AE117" s="69"/>
      <c r="AF117" s="47"/>
      <c r="AG117" s="47"/>
      <c r="AH117" s="94"/>
      <c r="AI117" s="47"/>
      <c r="AJ117" s="47">
        <v>15</v>
      </c>
      <c r="AK117" s="94">
        <v>2</v>
      </c>
    </row>
    <row r="118" spans="1:37" s="25" customFormat="1" ht="15.6" outlineLevel="1" x14ac:dyDescent="0.3">
      <c r="A118" s="18" t="s">
        <v>198</v>
      </c>
      <c r="B118" s="51"/>
      <c r="C118" s="6">
        <f>SUM(C115:C117)</f>
        <v>60</v>
      </c>
      <c r="D118" s="6">
        <f t="shared" ref="D118:AK118" si="31">SUM(D115:D117)</f>
        <v>0</v>
      </c>
      <c r="E118" s="6">
        <f t="shared" si="31"/>
        <v>0</v>
      </c>
      <c r="F118" s="6">
        <f t="shared" si="31"/>
        <v>60</v>
      </c>
      <c r="G118" s="6">
        <f t="shared" si="31"/>
        <v>0</v>
      </c>
      <c r="H118" s="6">
        <f t="shared" si="31"/>
        <v>0</v>
      </c>
      <c r="I118" s="6">
        <f t="shared" si="31"/>
        <v>0</v>
      </c>
      <c r="J118" s="8">
        <f t="shared" si="31"/>
        <v>0</v>
      </c>
      <c r="K118" s="6">
        <f t="shared" si="31"/>
        <v>0</v>
      </c>
      <c r="L118" s="6">
        <f t="shared" si="31"/>
        <v>0</v>
      </c>
      <c r="M118" s="8">
        <f t="shared" si="31"/>
        <v>0</v>
      </c>
      <c r="N118" s="6">
        <f t="shared" si="31"/>
        <v>0</v>
      </c>
      <c r="O118" s="6">
        <f t="shared" si="31"/>
        <v>0</v>
      </c>
      <c r="P118" s="8">
        <f t="shared" si="31"/>
        <v>0</v>
      </c>
      <c r="Q118" s="6">
        <f t="shared" si="31"/>
        <v>0</v>
      </c>
      <c r="R118" s="6">
        <f t="shared" si="31"/>
        <v>0</v>
      </c>
      <c r="S118" s="8">
        <f t="shared" si="31"/>
        <v>0</v>
      </c>
      <c r="T118" s="6">
        <f t="shared" si="31"/>
        <v>0</v>
      </c>
      <c r="U118" s="6">
        <f t="shared" si="31"/>
        <v>0</v>
      </c>
      <c r="V118" s="8">
        <f t="shared" si="31"/>
        <v>0</v>
      </c>
      <c r="W118" s="6">
        <f t="shared" si="31"/>
        <v>0</v>
      </c>
      <c r="X118" s="6">
        <f t="shared" si="31"/>
        <v>0</v>
      </c>
      <c r="Y118" s="8">
        <f t="shared" si="31"/>
        <v>0</v>
      </c>
      <c r="Z118" s="6">
        <f t="shared" si="31"/>
        <v>0</v>
      </c>
      <c r="AA118" s="6">
        <f t="shared" si="31"/>
        <v>0</v>
      </c>
      <c r="AB118" s="8">
        <f t="shared" si="31"/>
        <v>0</v>
      </c>
      <c r="AC118" s="6">
        <f t="shared" si="31"/>
        <v>0</v>
      </c>
      <c r="AD118" s="6">
        <f t="shared" si="31"/>
        <v>0</v>
      </c>
      <c r="AE118" s="8">
        <f t="shared" si="31"/>
        <v>0</v>
      </c>
      <c r="AF118" s="6">
        <f t="shared" si="31"/>
        <v>0</v>
      </c>
      <c r="AG118" s="6">
        <f t="shared" si="31"/>
        <v>45</v>
      </c>
      <c r="AH118" s="8">
        <f t="shared" si="31"/>
        <v>4</v>
      </c>
      <c r="AI118" s="6">
        <f t="shared" si="31"/>
        <v>0</v>
      </c>
      <c r="AJ118" s="6">
        <f t="shared" si="31"/>
        <v>15</v>
      </c>
      <c r="AK118" s="8">
        <f t="shared" si="31"/>
        <v>2</v>
      </c>
    </row>
    <row r="119" spans="1:37" s="25" customFormat="1" ht="15.6" outlineLevel="1" x14ac:dyDescent="0.3">
      <c r="A119" s="181" t="s">
        <v>40</v>
      </c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3"/>
    </row>
    <row r="120" spans="1:37" s="1" customFormat="1" ht="20.100000000000001" customHeight="1" outlineLevel="1" x14ac:dyDescent="0.3">
      <c r="A120" s="2" t="s">
        <v>176</v>
      </c>
      <c r="B120" s="48" t="s">
        <v>220</v>
      </c>
      <c r="C120" s="49">
        <v>120</v>
      </c>
      <c r="D120" s="47"/>
      <c r="E120" s="47"/>
      <c r="F120" s="47">
        <v>120</v>
      </c>
      <c r="G120" s="49"/>
      <c r="H120" s="49"/>
      <c r="I120" s="49"/>
      <c r="J120" s="91"/>
      <c r="K120" s="49"/>
      <c r="L120" s="49"/>
      <c r="M120" s="91"/>
      <c r="N120" s="49"/>
      <c r="O120" s="49"/>
      <c r="P120" s="91"/>
      <c r="Q120" s="49"/>
      <c r="R120" s="49"/>
      <c r="S120" s="91"/>
      <c r="T120" s="49"/>
      <c r="U120" s="49"/>
      <c r="V120" s="91"/>
      <c r="W120" s="49"/>
      <c r="X120" s="49">
        <v>60</v>
      </c>
      <c r="Y120" s="91">
        <v>2</v>
      </c>
      <c r="Z120" s="49"/>
      <c r="AA120" s="49">
        <v>60</v>
      </c>
      <c r="AB120" s="91">
        <v>2</v>
      </c>
      <c r="AC120" s="49"/>
      <c r="AD120" s="49"/>
      <c r="AE120" s="91"/>
      <c r="AF120" s="49"/>
      <c r="AG120" s="49"/>
      <c r="AH120" s="91"/>
      <c r="AI120" s="49"/>
      <c r="AJ120" s="49"/>
      <c r="AK120" s="91"/>
    </row>
    <row r="121" spans="1:37" s="17" customFormat="1" ht="15.6" outlineLevel="1" x14ac:dyDescent="0.3">
      <c r="A121" s="21" t="s">
        <v>199</v>
      </c>
      <c r="B121" s="21"/>
      <c r="C121" s="6">
        <f>SUM(C120)</f>
        <v>120</v>
      </c>
      <c r="D121" s="18"/>
      <c r="E121" s="18"/>
      <c r="F121" s="21">
        <f>SUM(F120)</f>
        <v>120</v>
      </c>
      <c r="G121" s="21">
        <f t="shared" ref="G121:AK121" si="32">SUM(G120)</f>
        <v>0</v>
      </c>
      <c r="H121" s="21">
        <f t="shared" si="32"/>
        <v>0</v>
      </c>
      <c r="I121" s="21">
        <f t="shared" si="32"/>
        <v>0</v>
      </c>
      <c r="J121" s="71">
        <f t="shared" si="32"/>
        <v>0</v>
      </c>
      <c r="K121" s="21">
        <f t="shared" si="32"/>
        <v>0</v>
      </c>
      <c r="L121" s="21">
        <f t="shared" si="32"/>
        <v>0</v>
      </c>
      <c r="M121" s="71">
        <f t="shared" si="32"/>
        <v>0</v>
      </c>
      <c r="N121" s="21">
        <f t="shared" si="32"/>
        <v>0</v>
      </c>
      <c r="O121" s="21">
        <f t="shared" si="32"/>
        <v>0</v>
      </c>
      <c r="P121" s="71">
        <f t="shared" si="32"/>
        <v>0</v>
      </c>
      <c r="Q121" s="21">
        <f t="shared" si="32"/>
        <v>0</v>
      </c>
      <c r="R121" s="21">
        <f t="shared" si="32"/>
        <v>0</v>
      </c>
      <c r="S121" s="71">
        <f t="shared" si="32"/>
        <v>0</v>
      </c>
      <c r="T121" s="21">
        <f t="shared" si="32"/>
        <v>0</v>
      </c>
      <c r="U121" s="21">
        <f t="shared" si="32"/>
        <v>0</v>
      </c>
      <c r="V121" s="71">
        <f t="shared" si="32"/>
        <v>0</v>
      </c>
      <c r="W121" s="21">
        <f t="shared" si="32"/>
        <v>0</v>
      </c>
      <c r="X121" s="21">
        <f t="shared" si="32"/>
        <v>60</v>
      </c>
      <c r="Y121" s="71">
        <f t="shared" si="32"/>
        <v>2</v>
      </c>
      <c r="Z121" s="21">
        <f t="shared" si="32"/>
        <v>0</v>
      </c>
      <c r="AA121" s="21">
        <f t="shared" si="32"/>
        <v>60</v>
      </c>
      <c r="AB121" s="71">
        <f t="shared" si="32"/>
        <v>2</v>
      </c>
      <c r="AC121" s="21">
        <f t="shared" si="32"/>
        <v>0</v>
      </c>
      <c r="AD121" s="21">
        <f t="shared" si="32"/>
        <v>0</v>
      </c>
      <c r="AE121" s="71">
        <f t="shared" si="32"/>
        <v>0</v>
      </c>
      <c r="AF121" s="21">
        <f t="shared" si="32"/>
        <v>0</v>
      </c>
      <c r="AG121" s="21">
        <f t="shared" si="32"/>
        <v>0</v>
      </c>
      <c r="AH121" s="71">
        <f t="shared" si="32"/>
        <v>0</v>
      </c>
      <c r="AI121" s="21">
        <f t="shared" si="32"/>
        <v>0</v>
      </c>
      <c r="AJ121" s="21">
        <f t="shared" si="32"/>
        <v>0</v>
      </c>
      <c r="AK121" s="71">
        <f t="shared" si="32"/>
        <v>0</v>
      </c>
    </row>
    <row r="122" spans="1:37" s="103" customFormat="1" ht="21" x14ac:dyDescent="0.3">
      <c r="A122" s="104" t="s">
        <v>200</v>
      </c>
      <c r="B122" s="104"/>
      <c r="C122" s="104">
        <f>C121+C118+C113+C109+C104+C101</f>
        <v>510</v>
      </c>
      <c r="D122" s="104">
        <f t="shared" ref="D122:AK122" si="33">D121+D118+D113+D109+D104+D101</f>
        <v>30</v>
      </c>
      <c r="E122" s="104">
        <f t="shared" si="33"/>
        <v>30</v>
      </c>
      <c r="F122" s="104">
        <f t="shared" si="33"/>
        <v>450</v>
      </c>
      <c r="G122" s="104">
        <f t="shared" si="33"/>
        <v>0</v>
      </c>
      <c r="H122" s="104">
        <f t="shared" si="33"/>
        <v>0</v>
      </c>
      <c r="I122" s="104">
        <f t="shared" si="33"/>
        <v>0</v>
      </c>
      <c r="J122" s="105">
        <f t="shared" si="33"/>
        <v>0</v>
      </c>
      <c r="K122" s="104">
        <f t="shared" si="33"/>
        <v>15</v>
      </c>
      <c r="L122" s="104">
        <f t="shared" si="33"/>
        <v>15</v>
      </c>
      <c r="M122" s="105">
        <f t="shared" si="33"/>
        <v>4</v>
      </c>
      <c r="N122" s="104">
        <f t="shared" si="33"/>
        <v>0</v>
      </c>
      <c r="O122" s="104">
        <f t="shared" si="33"/>
        <v>30</v>
      </c>
      <c r="P122" s="105">
        <f t="shared" si="33"/>
        <v>4</v>
      </c>
      <c r="Q122" s="104">
        <f t="shared" si="33"/>
        <v>15</v>
      </c>
      <c r="R122" s="104">
        <f t="shared" si="33"/>
        <v>15</v>
      </c>
      <c r="S122" s="105">
        <f t="shared" si="33"/>
        <v>4</v>
      </c>
      <c r="T122" s="104">
        <f t="shared" si="33"/>
        <v>0</v>
      </c>
      <c r="U122" s="104">
        <f t="shared" si="33"/>
        <v>60</v>
      </c>
      <c r="V122" s="105">
        <f t="shared" si="33"/>
        <v>7</v>
      </c>
      <c r="W122" s="104">
        <f t="shared" si="33"/>
        <v>0</v>
      </c>
      <c r="X122" s="104">
        <f t="shared" si="33"/>
        <v>150</v>
      </c>
      <c r="Y122" s="105">
        <f t="shared" si="33"/>
        <v>12</v>
      </c>
      <c r="Z122" s="104">
        <f t="shared" si="33"/>
        <v>0</v>
      </c>
      <c r="AA122" s="104">
        <f t="shared" si="33"/>
        <v>135</v>
      </c>
      <c r="AB122" s="105">
        <f t="shared" si="33"/>
        <v>9</v>
      </c>
      <c r="AC122" s="104">
        <f t="shared" si="33"/>
        <v>0</v>
      </c>
      <c r="AD122" s="104">
        <f t="shared" si="33"/>
        <v>15</v>
      </c>
      <c r="AE122" s="105">
        <f t="shared" si="33"/>
        <v>2</v>
      </c>
      <c r="AF122" s="104">
        <f t="shared" si="33"/>
        <v>0</v>
      </c>
      <c r="AG122" s="104">
        <f t="shared" si="33"/>
        <v>45</v>
      </c>
      <c r="AH122" s="105">
        <f t="shared" si="33"/>
        <v>4</v>
      </c>
      <c r="AI122" s="104">
        <f t="shared" si="33"/>
        <v>0</v>
      </c>
      <c r="AJ122" s="104">
        <f t="shared" si="33"/>
        <v>15</v>
      </c>
      <c r="AK122" s="105">
        <f t="shared" si="33"/>
        <v>2</v>
      </c>
    </row>
    <row r="123" spans="1:37" ht="24.9" customHeight="1" x14ac:dyDescent="0.3">
      <c r="A123" s="184" t="s">
        <v>170</v>
      </c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6"/>
    </row>
    <row r="124" spans="1:37" ht="15.6" x14ac:dyDescent="0.3">
      <c r="A124" s="187" t="s">
        <v>1</v>
      </c>
      <c r="B124" s="188" t="s">
        <v>212</v>
      </c>
      <c r="C124" s="188" t="s">
        <v>2</v>
      </c>
      <c r="D124" s="188" t="s">
        <v>3</v>
      </c>
      <c r="E124" s="188" t="s">
        <v>4</v>
      </c>
      <c r="F124" s="188" t="s">
        <v>209</v>
      </c>
      <c r="G124" s="188" t="s">
        <v>211</v>
      </c>
      <c r="H124" s="175" t="s">
        <v>5</v>
      </c>
      <c r="I124" s="175"/>
      <c r="J124" s="175"/>
      <c r="K124" s="175"/>
      <c r="L124" s="175"/>
      <c r="M124" s="175"/>
      <c r="N124" s="175" t="s">
        <v>6</v>
      </c>
      <c r="O124" s="175"/>
      <c r="P124" s="175"/>
      <c r="Q124" s="175"/>
      <c r="R124" s="175"/>
      <c r="S124" s="175"/>
      <c r="T124" s="175" t="s">
        <v>7</v>
      </c>
      <c r="U124" s="175"/>
      <c r="V124" s="175"/>
      <c r="W124" s="175"/>
      <c r="X124" s="175"/>
      <c r="Y124" s="175"/>
      <c r="Z124" s="175" t="s">
        <v>8</v>
      </c>
      <c r="AA124" s="175"/>
      <c r="AB124" s="175"/>
      <c r="AC124" s="175"/>
      <c r="AD124" s="175"/>
      <c r="AE124" s="175"/>
      <c r="AF124" s="175" t="s">
        <v>9</v>
      </c>
      <c r="AG124" s="175"/>
      <c r="AH124" s="175"/>
      <c r="AI124" s="175"/>
      <c r="AJ124" s="175"/>
      <c r="AK124" s="175"/>
    </row>
    <row r="125" spans="1:37" ht="15.6" x14ac:dyDescent="0.3">
      <c r="A125" s="187"/>
      <c r="B125" s="188"/>
      <c r="C125" s="188"/>
      <c r="D125" s="188"/>
      <c r="E125" s="188"/>
      <c r="F125" s="188"/>
      <c r="G125" s="188"/>
      <c r="H125" s="176" t="s">
        <v>10</v>
      </c>
      <c r="I125" s="176"/>
      <c r="J125" s="176"/>
      <c r="K125" s="176" t="s">
        <v>25</v>
      </c>
      <c r="L125" s="176"/>
      <c r="M125" s="176"/>
      <c r="N125" s="176" t="s">
        <v>11</v>
      </c>
      <c r="O125" s="176"/>
      <c r="P125" s="176"/>
      <c r="Q125" s="176" t="s">
        <v>12</v>
      </c>
      <c r="R125" s="176"/>
      <c r="S125" s="176"/>
      <c r="T125" s="176" t="s">
        <v>13</v>
      </c>
      <c r="U125" s="176"/>
      <c r="V125" s="176"/>
      <c r="W125" s="176" t="s">
        <v>14</v>
      </c>
      <c r="X125" s="176"/>
      <c r="Y125" s="176"/>
      <c r="Z125" s="176" t="s">
        <v>15</v>
      </c>
      <c r="AA125" s="176"/>
      <c r="AB125" s="176"/>
      <c r="AC125" s="176" t="s">
        <v>16</v>
      </c>
      <c r="AD125" s="176"/>
      <c r="AE125" s="176"/>
      <c r="AF125" s="176" t="s">
        <v>17</v>
      </c>
      <c r="AG125" s="176"/>
      <c r="AH125" s="176"/>
      <c r="AI125" s="176" t="s">
        <v>18</v>
      </c>
      <c r="AJ125" s="176"/>
      <c r="AK125" s="176"/>
    </row>
    <row r="126" spans="1:37" ht="38.25" customHeight="1" x14ac:dyDescent="0.3">
      <c r="A126" s="187"/>
      <c r="B126" s="188"/>
      <c r="C126" s="188"/>
      <c r="D126" s="188"/>
      <c r="E126" s="188"/>
      <c r="F126" s="188"/>
      <c r="G126" s="188"/>
      <c r="H126" s="73" t="s">
        <v>19</v>
      </c>
      <c r="I126" s="73" t="s">
        <v>20</v>
      </c>
      <c r="J126" s="74" t="s">
        <v>21</v>
      </c>
      <c r="K126" s="73" t="s">
        <v>19</v>
      </c>
      <c r="L126" s="73" t="s">
        <v>20</v>
      </c>
      <c r="M126" s="74" t="s">
        <v>21</v>
      </c>
      <c r="N126" s="73" t="s">
        <v>19</v>
      </c>
      <c r="O126" s="73" t="s">
        <v>20</v>
      </c>
      <c r="P126" s="74" t="s">
        <v>21</v>
      </c>
      <c r="Q126" s="73" t="s">
        <v>19</v>
      </c>
      <c r="R126" s="73" t="s">
        <v>20</v>
      </c>
      <c r="S126" s="74" t="s">
        <v>21</v>
      </c>
      <c r="T126" s="73" t="s">
        <v>19</v>
      </c>
      <c r="U126" s="73" t="s">
        <v>20</v>
      </c>
      <c r="V126" s="74" t="s">
        <v>21</v>
      </c>
      <c r="W126" s="73" t="s">
        <v>19</v>
      </c>
      <c r="X126" s="73" t="s">
        <v>20</v>
      </c>
      <c r="Y126" s="74" t="s">
        <v>21</v>
      </c>
      <c r="Z126" s="73" t="s">
        <v>19</v>
      </c>
      <c r="AA126" s="73" t="s">
        <v>20</v>
      </c>
      <c r="AB126" s="74" t="s">
        <v>21</v>
      </c>
      <c r="AC126" s="73" t="s">
        <v>19</v>
      </c>
      <c r="AD126" s="73" t="s">
        <v>20</v>
      </c>
      <c r="AE126" s="74" t="s">
        <v>21</v>
      </c>
      <c r="AF126" s="73" t="s">
        <v>19</v>
      </c>
      <c r="AG126" s="73" t="s">
        <v>20</v>
      </c>
      <c r="AH126" s="74" t="s">
        <v>21</v>
      </c>
      <c r="AI126" s="73" t="s">
        <v>19</v>
      </c>
      <c r="AJ126" s="73" t="s">
        <v>20</v>
      </c>
      <c r="AK126" s="74" t="s">
        <v>21</v>
      </c>
    </row>
    <row r="127" spans="1:37" s="53" customFormat="1" ht="24.9" customHeight="1" x14ac:dyDescent="0.45">
      <c r="A127" s="177" t="s">
        <v>41</v>
      </c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9"/>
    </row>
    <row r="128" spans="1:37" ht="20.100000000000001" customHeight="1" x14ac:dyDescent="0.3">
      <c r="A128" s="159" t="s">
        <v>42</v>
      </c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1"/>
    </row>
    <row r="129" spans="1:37" ht="28.8" x14ac:dyDescent="0.3">
      <c r="A129" s="30" t="s">
        <v>85</v>
      </c>
      <c r="B129" s="47" t="s">
        <v>87</v>
      </c>
      <c r="C129" s="11">
        <v>30</v>
      </c>
      <c r="D129" s="11">
        <v>15</v>
      </c>
      <c r="E129" s="9"/>
      <c r="F129" s="131">
        <v>15</v>
      </c>
      <c r="G129" s="16"/>
      <c r="H129" s="16"/>
      <c r="I129" s="16"/>
      <c r="J129" s="91"/>
      <c r="K129" s="16"/>
      <c r="L129" s="16"/>
      <c r="M129" s="91"/>
      <c r="N129" s="16">
        <v>15</v>
      </c>
      <c r="O129" s="16">
        <v>15</v>
      </c>
      <c r="P129" s="91">
        <v>4</v>
      </c>
      <c r="Q129" s="49"/>
      <c r="R129" s="49"/>
      <c r="S129" s="91"/>
      <c r="T129" s="16"/>
      <c r="U129" s="16"/>
      <c r="V129" s="91"/>
      <c r="W129" s="16"/>
      <c r="X129" s="16"/>
      <c r="Y129" s="91"/>
      <c r="Z129" s="16"/>
      <c r="AA129" s="16"/>
      <c r="AB129" s="91"/>
      <c r="AC129" s="16"/>
      <c r="AD129" s="16"/>
      <c r="AE129" s="91"/>
      <c r="AF129" s="16"/>
      <c r="AG129" s="16"/>
      <c r="AH129" s="91"/>
      <c r="AI129" s="16"/>
      <c r="AJ129" s="16"/>
      <c r="AK129" s="91"/>
    </row>
    <row r="130" spans="1:37" ht="28.8" x14ac:dyDescent="0.3">
      <c r="A130" s="23" t="s">
        <v>94</v>
      </c>
      <c r="B130" s="48" t="s">
        <v>220</v>
      </c>
      <c r="C130" s="15">
        <v>30</v>
      </c>
      <c r="D130" s="15"/>
      <c r="E130" s="9"/>
      <c r="F130" s="131">
        <v>30</v>
      </c>
      <c r="G130" s="16"/>
      <c r="H130" s="16"/>
      <c r="I130" s="16"/>
      <c r="J130" s="91"/>
      <c r="K130" s="16"/>
      <c r="L130" s="16"/>
      <c r="M130" s="91"/>
      <c r="N130" s="16"/>
      <c r="O130" s="16"/>
      <c r="P130" s="91"/>
      <c r="Q130" s="49"/>
      <c r="R130" s="49">
        <v>30</v>
      </c>
      <c r="S130" s="91">
        <v>4</v>
      </c>
      <c r="T130" s="16"/>
      <c r="U130" s="16"/>
      <c r="V130" s="91"/>
      <c r="W130" s="16"/>
      <c r="X130" s="16"/>
      <c r="Y130" s="91"/>
      <c r="Z130" s="16"/>
      <c r="AA130" s="16"/>
      <c r="AB130" s="91"/>
      <c r="AC130" s="16"/>
      <c r="AD130" s="16"/>
      <c r="AE130" s="91"/>
      <c r="AF130" s="16"/>
      <c r="AG130" s="16"/>
      <c r="AH130" s="91"/>
      <c r="AI130" s="16"/>
      <c r="AJ130" s="16"/>
      <c r="AK130" s="91"/>
    </row>
    <row r="131" spans="1:37" s="7" customFormat="1" ht="28.8" x14ac:dyDescent="0.3">
      <c r="A131" s="28" t="s">
        <v>217</v>
      </c>
      <c r="B131" s="47" t="s">
        <v>87</v>
      </c>
      <c r="C131" s="11">
        <v>45</v>
      </c>
      <c r="D131" s="11">
        <v>15</v>
      </c>
      <c r="E131" s="11"/>
      <c r="F131" s="131">
        <v>30</v>
      </c>
      <c r="G131" s="16"/>
      <c r="H131" s="16"/>
      <c r="I131" s="16"/>
      <c r="J131" s="91"/>
      <c r="K131" s="16"/>
      <c r="L131" s="16"/>
      <c r="M131" s="91"/>
      <c r="N131" s="16"/>
      <c r="O131" s="16"/>
      <c r="P131" s="91"/>
      <c r="Q131" s="49">
        <v>15</v>
      </c>
      <c r="R131" s="49">
        <v>15</v>
      </c>
      <c r="S131" s="91">
        <v>4</v>
      </c>
      <c r="T131" s="49"/>
      <c r="U131" s="22">
        <v>15</v>
      </c>
      <c r="V131" s="91">
        <v>4</v>
      </c>
      <c r="W131" s="16"/>
      <c r="X131" s="16"/>
      <c r="Y131" s="91"/>
      <c r="Z131" s="16"/>
      <c r="AA131" s="16"/>
      <c r="AB131" s="91"/>
      <c r="AC131" s="16"/>
      <c r="AD131" s="16"/>
      <c r="AE131" s="91"/>
      <c r="AF131" s="16"/>
      <c r="AG131" s="16"/>
      <c r="AH131" s="91"/>
      <c r="AI131" s="16"/>
      <c r="AJ131" s="16"/>
      <c r="AK131" s="91"/>
    </row>
    <row r="132" spans="1:37" s="7" customFormat="1" ht="20.100000000000001" customHeight="1" x14ac:dyDescent="0.3">
      <c r="A132" s="30" t="s">
        <v>208</v>
      </c>
      <c r="B132" s="43" t="s">
        <v>220</v>
      </c>
      <c r="C132" s="31">
        <v>15</v>
      </c>
      <c r="D132" s="9"/>
      <c r="E132" s="31"/>
      <c r="F132" s="123">
        <v>15</v>
      </c>
      <c r="G132" s="16"/>
      <c r="H132" s="16"/>
      <c r="I132" s="16"/>
      <c r="J132" s="91"/>
      <c r="K132" s="16"/>
      <c r="L132" s="16"/>
      <c r="M132" s="91"/>
      <c r="N132" s="16"/>
      <c r="O132" s="16"/>
      <c r="P132" s="91"/>
      <c r="Q132" s="16"/>
      <c r="R132" s="16"/>
      <c r="S132" s="91"/>
      <c r="T132" s="49"/>
      <c r="U132" s="50"/>
      <c r="V132" s="91"/>
      <c r="W132" s="16"/>
      <c r="X132" s="16"/>
      <c r="Y132" s="91"/>
      <c r="Z132" s="16"/>
      <c r="AA132" s="16">
        <v>15</v>
      </c>
      <c r="AB132" s="91">
        <v>2</v>
      </c>
      <c r="AC132" s="16"/>
      <c r="AD132" s="16"/>
      <c r="AE132" s="91"/>
      <c r="AF132" s="16"/>
      <c r="AG132" s="16"/>
      <c r="AH132" s="91"/>
      <c r="AI132" s="16"/>
      <c r="AJ132" s="16"/>
      <c r="AK132" s="91"/>
    </row>
    <row r="133" spans="1:37" ht="28.8" x14ac:dyDescent="0.3">
      <c r="A133" s="27" t="s">
        <v>124</v>
      </c>
      <c r="B133" s="47" t="s">
        <v>87</v>
      </c>
      <c r="C133" s="13">
        <v>30</v>
      </c>
      <c r="D133" s="13"/>
      <c r="E133" s="9"/>
      <c r="F133" s="52">
        <v>30</v>
      </c>
      <c r="G133" s="16"/>
      <c r="H133" s="16"/>
      <c r="I133" s="16"/>
      <c r="J133" s="91"/>
      <c r="K133" s="16"/>
      <c r="L133" s="16"/>
      <c r="M133" s="91"/>
      <c r="N133" s="16"/>
      <c r="O133" s="16"/>
      <c r="P133" s="91"/>
      <c r="Q133" s="16"/>
      <c r="R133" s="16"/>
      <c r="S133" s="91"/>
      <c r="T133" s="49"/>
      <c r="U133" s="22">
        <v>30</v>
      </c>
      <c r="V133" s="91">
        <v>3</v>
      </c>
      <c r="W133" s="16"/>
      <c r="X133" s="16"/>
      <c r="Y133" s="91"/>
      <c r="Z133" s="16"/>
      <c r="AA133" s="16"/>
      <c r="AB133" s="91"/>
      <c r="AC133" s="16"/>
      <c r="AD133" s="16"/>
      <c r="AE133" s="91"/>
      <c r="AF133" s="16"/>
      <c r="AG133" s="16"/>
      <c r="AH133" s="91"/>
      <c r="AI133" s="16"/>
      <c r="AJ133" s="16"/>
      <c r="AK133" s="91"/>
    </row>
    <row r="134" spans="1:37" ht="20.100000000000001" customHeight="1" x14ac:dyDescent="0.3">
      <c r="A134" s="32" t="s">
        <v>125</v>
      </c>
      <c r="B134" s="47" t="s">
        <v>220</v>
      </c>
      <c r="C134" s="13">
        <v>30</v>
      </c>
      <c r="D134" s="13"/>
      <c r="E134" s="9"/>
      <c r="F134" s="52">
        <v>30</v>
      </c>
      <c r="G134" s="16"/>
      <c r="H134" s="16"/>
      <c r="I134" s="16"/>
      <c r="J134" s="91"/>
      <c r="K134" s="16"/>
      <c r="L134" s="16"/>
      <c r="M134" s="91"/>
      <c r="N134" s="16"/>
      <c r="O134" s="16"/>
      <c r="P134" s="91"/>
      <c r="Q134" s="16"/>
      <c r="R134" s="16"/>
      <c r="S134" s="91"/>
      <c r="T134" s="16"/>
      <c r="U134" s="16"/>
      <c r="V134" s="91"/>
      <c r="W134" s="16"/>
      <c r="X134" s="16"/>
      <c r="Y134" s="91"/>
      <c r="Z134" s="16"/>
      <c r="AA134" s="16"/>
      <c r="AB134" s="91"/>
      <c r="AC134" s="16"/>
      <c r="AD134" s="16"/>
      <c r="AE134" s="91"/>
      <c r="AF134" s="16"/>
      <c r="AG134" s="16"/>
      <c r="AH134" s="91"/>
      <c r="AI134" s="16"/>
      <c r="AJ134" s="16">
        <v>30</v>
      </c>
      <c r="AK134" s="91">
        <v>4</v>
      </c>
    </row>
    <row r="135" spans="1:37" ht="20.100000000000001" customHeight="1" x14ac:dyDescent="0.3">
      <c r="A135" s="32" t="s">
        <v>81</v>
      </c>
      <c r="B135" s="47" t="s">
        <v>87</v>
      </c>
      <c r="C135" s="13">
        <v>30</v>
      </c>
      <c r="D135" s="13">
        <v>15</v>
      </c>
      <c r="E135" s="13"/>
      <c r="F135" s="131">
        <v>15</v>
      </c>
      <c r="G135" s="16"/>
      <c r="H135" s="16"/>
      <c r="I135" s="16"/>
      <c r="J135" s="91"/>
      <c r="K135" s="16"/>
      <c r="L135" s="16"/>
      <c r="M135" s="91"/>
      <c r="N135" s="16"/>
      <c r="O135" s="16"/>
      <c r="P135" s="91"/>
      <c r="Q135" s="16"/>
      <c r="R135" s="16"/>
      <c r="S135" s="91"/>
      <c r="T135" s="16">
        <v>15</v>
      </c>
      <c r="U135" s="16">
        <v>15</v>
      </c>
      <c r="V135" s="91">
        <v>2</v>
      </c>
      <c r="W135" s="16"/>
      <c r="X135" s="16"/>
      <c r="Y135" s="91"/>
      <c r="Z135" s="16"/>
      <c r="AA135" s="16"/>
      <c r="AB135" s="91"/>
      <c r="AC135" s="16"/>
      <c r="AD135" s="16"/>
      <c r="AE135" s="91"/>
      <c r="AF135" s="16"/>
      <c r="AG135" s="16"/>
      <c r="AH135" s="91"/>
      <c r="AI135" s="16"/>
      <c r="AJ135" s="16"/>
      <c r="AK135" s="91"/>
    </row>
    <row r="136" spans="1:37" s="7" customFormat="1" ht="20.100000000000001" customHeight="1" x14ac:dyDescent="0.3">
      <c r="A136" s="32" t="s">
        <v>82</v>
      </c>
      <c r="B136" s="47" t="s">
        <v>220</v>
      </c>
      <c r="C136" s="13">
        <v>30</v>
      </c>
      <c r="D136" s="13"/>
      <c r="E136" s="13"/>
      <c r="F136" s="131">
        <v>30</v>
      </c>
      <c r="G136" s="16"/>
      <c r="H136" s="16"/>
      <c r="I136" s="16"/>
      <c r="J136" s="91"/>
      <c r="K136" s="16"/>
      <c r="L136" s="16"/>
      <c r="M136" s="91"/>
      <c r="N136" s="16"/>
      <c r="O136" s="16"/>
      <c r="P136" s="91"/>
      <c r="Q136" s="16"/>
      <c r="R136" s="16"/>
      <c r="S136" s="91"/>
      <c r="T136" s="16"/>
      <c r="U136" s="16"/>
      <c r="V136" s="91"/>
      <c r="W136" s="16"/>
      <c r="X136" s="16"/>
      <c r="Y136" s="91"/>
      <c r="Z136" s="16"/>
      <c r="AA136" s="16"/>
      <c r="AB136" s="91"/>
      <c r="AC136" s="16"/>
      <c r="AD136" s="16"/>
      <c r="AE136" s="91"/>
      <c r="AF136" s="16"/>
      <c r="AG136" s="16"/>
      <c r="AH136" s="91"/>
      <c r="AI136" s="119"/>
      <c r="AJ136" s="119">
        <v>30</v>
      </c>
      <c r="AK136" s="118">
        <v>4</v>
      </c>
    </row>
    <row r="137" spans="1:37" ht="28.8" x14ac:dyDescent="0.3">
      <c r="A137" s="32" t="s">
        <v>150</v>
      </c>
      <c r="B137" s="47" t="s">
        <v>220</v>
      </c>
      <c r="C137" s="52">
        <v>30</v>
      </c>
      <c r="D137" s="52">
        <v>15</v>
      </c>
      <c r="E137" s="52">
        <v>15</v>
      </c>
      <c r="F137" s="131"/>
      <c r="G137" s="49"/>
      <c r="H137" s="49"/>
      <c r="I137" s="49"/>
      <c r="J137" s="91"/>
      <c r="K137" s="49"/>
      <c r="L137" s="49"/>
      <c r="M137" s="91"/>
      <c r="N137" s="49"/>
      <c r="O137" s="49"/>
      <c r="P137" s="91"/>
      <c r="Q137" s="49">
        <v>15</v>
      </c>
      <c r="R137" s="49">
        <v>15</v>
      </c>
      <c r="S137" s="91">
        <v>4</v>
      </c>
      <c r="T137" s="49"/>
      <c r="U137" s="49"/>
      <c r="V137" s="91"/>
      <c r="W137" s="49"/>
      <c r="X137" s="49"/>
      <c r="Y137" s="91"/>
      <c r="Z137" s="49"/>
      <c r="AA137" s="49"/>
      <c r="AB137" s="91"/>
      <c r="AC137" s="49"/>
      <c r="AD137" s="49"/>
      <c r="AE137" s="91"/>
      <c r="AF137" s="49"/>
      <c r="AG137" s="49"/>
      <c r="AH137" s="91"/>
      <c r="AI137" s="49"/>
      <c r="AJ137" s="49"/>
      <c r="AK137" s="91"/>
    </row>
    <row r="138" spans="1:37" ht="23.25" customHeight="1" x14ac:dyDescent="0.3">
      <c r="A138" s="32" t="s">
        <v>83</v>
      </c>
      <c r="B138" s="47" t="s">
        <v>87</v>
      </c>
      <c r="C138" s="13">
        <v>45</v>
      </c>
      <c r="D138" s="11"/>
      <c r="E138" s="11"/>
      <c r="F138" s="131">
        <v>45</v>
      </c>
      <c r="G138" s="3"/>
      <c r="H138" s="16"/>
      <c r="I138" s="16"/>
      <c r="J138" s="91"/>
      <c r="K138" s="16"/>
      <c r="L138" s="16"/>
      <c r="M138" s="91"/>
      <c r="N138" s="16"/>
      <c r="O138" s="16"/>
      <c r="P138" s="91"/>
      <c r="Q138" s="16"/>
      <c r="R138" s="16"/>
      <c r="S138" s="91"/>
      <c r="T138" s="16"/>
      <c r="U138" s="16"/>
      <c r="V138" s="91"/>
      <c r="W138" s="16"/>
      <c r="X138" s="16"/>
      <c r="Y138" s="91"/>
      <c r="Z138" s="16"/>
      <c r="AA138" s="16"/>
      <c r="AB138" s="91"/>
      <c r="AC138" s="16"/>
      <c r="AD138" s="16">
        <v>45</v>
      </c>
      <c r="AE138" s="91">
        <v>4</v>
      </c>
      <c r="AF138" s="16"/>
      <c r="AG138" s="16"/>
      <c r="AH138" s="91"/>
      <c r="AI138" s="16"/>
      <c r="AJ138" s="16"/>
      <c r="AK138" s="91"/>
    </row>
    <row r="139" spans="1:37" ht="28.8" x14ac:dyDescent="0.3">
      <c r="A139" s="32" t="s">
        <v>149</v>
      </c>
      <c r="B139" s="47" t="s">
        <v>220</v>
      </c>
      <c r="C139" s="11">
        <v>30</v>
      </c>
      <c r="D139" s="11">
        <v>15</v>
      </c>
      <c r="E139" s="11"/>
      <c r="F139" s="131">
        <v>15</v>
      </c>
      <c r="G139" s="3"/>
      <c r="H139" s="16"/>
      <c r="I139" s="16"/>
      <c r="J139" s="91"/>
      <c r="K139" s="16"/>
      <c r="L139" s="16"/>
      <c r="M139" s="91"/>
      <c r="N139" s="16"/>
      <c r="O139" s="16"/>
      <c r="P139" s="91"/>
      <c r="Q139" s="16"/>
      <c r="R139" s="16"/>
      <c r="S139" s="91"/>
      <c r="T139" s="16"/>
      <c r="U139" s="16"/>
      <c r="V139" s="91"/>
      <c r="W139" s="16"/>
      <c r="X139" s="16"/>
      <c r="Y139" s="91"/>
      <c r="Z139" s="16"/>
      <c r="AA139" s="16"/>
      <c r="AB139" s="91"/>
      <c r="AC139" s="16"/>
      <c r="AD139" s="16"/>
      <c r="AE139" s="91"/>
      <c r="AF139" s="16"/>
      <c r="AG139" s="16"/>
      <c r="AH139" s="91"/>
      <c r="AI139" s="16">
        <v>15</v>
      </c>
      <c r="AJ139" s="16">
        <v>15</v>
      </c>
      <c r="AK139" s="91">
        <v>3</v>
      </c>
    </row>
    <row r="140" spans="1:37" ht="20.100000000000001" customHeight="1" x14ac:dyDescent="0.3">
      <c r="A140" s="14" t="s">
        <v>86</v>
      </c>
      <c r="B140" s="48" t="s">
        <v>66</v>
      </c>
      <c r="C140" s="16">
        <v>15</v>
      </c>
      <c r="D140" s="16">
        <v>15</v>
      </c>
      <c r="E140" s="16"/>
      <c r="F140" s="131"/>
      <c r="G140" s="16"/>
      <c r="H140" s="16"/>
      <c r="I140" s="16"/>
      <c r="J140" s="91"/>
      <c r="K140" s="16"/>
      <c r="L140" s="16"/>
      <c r="M140" s="91"/>
      <c r="N140" s="16"/>
      <c r="O140" s="16"/>
      <c r="P140" s="91"/>
      <c r="Q140" s="16"/>
      <c r="R140" s="16"/>
      <c r="S140" s="91"/>
      <c r="T140" s="16"/>
      <c r="U140" s="16"/>
      <c r="V140" s="91"/>
      <c r="W140" s="16"/>
      <c r="X140" s="16"/>
      <c r="Y140" s="91"/>
      <c r="Z140" s="16"/>
      <c r="AA140" s="16"/>
      <c r="AB140" s="91"/>
      <c r="AC140" s="16"/>
      <c r="AD140" s="16"/>
      <c r="AE140" s="91"/>
      <c r="AF140" s="16">
        <v>15</v>
      </c>
      <c r="AG140" s="16"/>
      <c r="AH140" s="91">
        <v>2</v>
      </c>
      <c r="AI140" s="16"/>
      <c r="AJ140" s="16"/>
      <c r="AK140" s="91"/>
    </row>
    <row r="141" spans="1:37" ht="28.8" x14ac:dyDescent="0.3">
      <c r="A141" s="35" t="s">
        <v>110</v>
      </c>
      <c r="B141" s="48" t="s">
        <v>220</v>
      </c>
      <c r="C141" s="131">
        <v>30</v>
      </c>
      <c r="D141" s="131">
        <v>15</v>
      </c>
      <c r="E141" s="131">
        <v>15</v>
      </c>
      <c r="F141" s="131"/>
      <c r="G141" s="16"/>
      <c r="H141" s="16"/>
      <c r="I141" s="16"/>
      <c r="J141" s="91"/>
      <c r="K141" s="16"/>
      <c r="L141" s="16"/>
      <c r="M141" s="91"/>
      <c r="N141" s="16"/>
      <c r="O141" s="16"/>
      <c r="P141" s="91"/>
      <c r="Q141" s="16"/>
      <c r="R141" s="16"/>
      <c r="S141" s="91"/>
      <c r="T141" s="16"/>
      <c r="U141" s="16"/>
      <c r="V141" s="91"/>
      <c r="W141" s="16"/>
      <c r="X141" s="16"/>
      <c r="Y141" s="91"/>
      <c r="Z141" s="16"/>
      <c r="AA141" s="16"/>
      <c r="AB141" s="91"/>
      <c r="AC141" s="16">
        <v>15</v>
      </c>
      <c r="AD141" s="16">
        <v>15</v>
      </c>
      <c r="AE141" s="91">
        <v>4</v>
      </c>
      <c r="AF141" s="16"/>
      <c r="AG141" s="16"/>
      <c r="AH141" s="91"/>
      <c r="AI141" s="16"/>
      <c r="AJ141" s="16"/>
      <c r="AK141" s="91"/>
    </row>
    <row r="142" spans="1:37" ht="28.8" x14ac:dyDescent="0.3">
      <c r="A142" s="35" t="s">
        <v>111</v>
      </c>
      <c r="B142" s="48" t="s">
        <v>220</v>
      </c>
      <c r="C142" s="52">
        <v>15</v>
      </c>
      <c r="D142" s="131"/>
      <c r="E142" s="131">
        <v>15</v>
      </c>
      <c r="F142" s="131"/>
      <c r="G142" s="16"/>
      <c r="H142" s="16"/>
      <c r="I142" s="16"/>
      <c r="J142" s="91"/>
      <c r="K142" s="16"/>
      <c r="L142" s="16"/>
      <c r="M142" s="91"/>
      <c r="N142" s="16"/>
      <c r="O142" s="16"/>
      <c r="P142" s="91"/>
      <c r="Q142" s="16"/>
      <c r="R142" s="16"/>
      <c r="S142" s="91"/>
      <c r="T142" s="16"/>
      <c r="U142" s="16"/>
      <c r="V142" s="91"/>
      <c r="W142" s="16"/>
      <c r="X142" s="16"/>
      <c r="Y142" s="91"/>
      <c r="Z142" s="16"/>
      <c r="AA142" s="16"/>
      <c r="AB142" s="91"/>
      <c r="AC142" s="16"/>
      <c r="AD142" s="16"/>
      <c r="AE142" s="91"/>
      <c r="AF142" s="16"/>
      <c r="AG142" s="16">
        <v>15</v>
      </c>
      <c r="AH142" s="91">
        <v>2</v>
      </c>
      <c r="AI142" s="16"/>
      <c r="AJ142" s="16"/>
      <c r="AK142" s="91"/>
    </row>
    <row r="143" spans="1:37" s="7" customFormat="1" ht="20.100000000000001" customHeight="1" x14ac:dyDescent="0.3">
      <c r="A143" s="6" t="s">
        <v>201</v>
      </c>
      <c r="B143" s="6"/>
      <c r="C143" s="6">
        <f>SUM(C129:C142)</f>
        <v>405</v>
      </c>
      <c r="D143" s="6">
        <f t="shared" ref="D143:AK143" si="34">SUM(D129:D142)</f>
        <v>105</v>
      </c>
      <c r="E143" s="6">
        <f t="shared" si="34"/>
        <v>45</v>
      </c>
      <c r="F143" s="6">
        <f>SUM(F129:F142)</f>
        <v>255</v>
      </c>
      <c r="G143" s="6">
        <f t="shared" si="34"/>
        <v>0</v>
      </c>
      <c r="H143" s="6">
        <f t="shared" si="34"/>
        <v>0</v>
      </c>
      <c r="I143" s="6">
        <f t="shared" si="34"/>
        <v>0</v>
      </c>
      <c r="J143" s="8">
        <f t="shared" si="34"/>
        <v>0</v>
      </c>
      <c r="K143" s="6">
        <f t="shared" si="34"/>
        <v>0</v>
      </c>
      <c r="L143" s="6">
        <f t="shared" si="34"/>
        <v>0</v>
      </c>
      <c r="M143" s="8">
        <f t="shared" si="34"/>
        <v>0</v>
      </c>
      <c r="N143" s="6">
        <f t="shared" si="34"/>
        <v>15</v>
      </c>
      <c r="O143" s="6">
        <f t="shared" si="34"/>
        <v>15</v>
      </c>
      <c r="P143" s="8">
        <f t="shared" si="34"/>
        <v>4</v>
      </c>
      <c r="Q143" s="6">
        <f t="shared" si="34"/>
        <v>30</v>
      </c>
      <c r="R143" s="6">
        <f t="shared" si="34"/>
        <v>60</v>
      </c>
      <c r="S143" s="8">
        <f t="shared" si="34"/>
        <v>12</v>
      </c>
      <c r="T143" s="6">
        <f t="shared" si="34"/>
        <v>15</v>
      </c>
      <c r="U143" s="6">
        <f t="shared" si="34"/>
        <v>60</v>
      </c>
      <c r="V143" s="8">
        <f t="shared" si="34"/>
        <v>9</v>
      </c>
      <c r="W143" s="6">
        <f t="shared" si="34"/>
        <v>0</v>
      </c>
      <c r="X143" s="6">
        <f t="shared" si="34"/>
        <v>0</v>
      </c>
      <c r="Y143" s="8">
        <f t="shared" si="34"/>
        <v>0</v>
      </c>
      <c r="Z143" s="6">
        <f t="shared" si="34"/>
        <v>0</v>
      </c>
      <c r="AA143" s="6">
        <f t="shared" si="34"/>
        <v>15</v>
      </c>
      <c r="AB143" s="8">
        <f t="shared" si="34"/>
        <v>2</v>
      </c>
      <c r="AC143" s="6">
        <f t="shared" si="34"/>
        <v>15</v>
      </c>
      <c r="AD143" s="6">
        <f t="shared" si="34"/>
        <v>60</v>
      </c>
      <c r="AE143" s="8">
        <f t="shared" si="34"/>
        <v>8</v>
      </c>
      <c r="AF143" s="6">
        <f t="shared" si="34"/>
        <v>15</v>
      </c>
      <c r="AG143" s="6">
        <f t="shared" si="34"/>
        <v>15</v>
      </c>
      <c r="AH143" s="8">
        <f t="shared" si="34"/>
        <v>4</v>
      </c>
      <c r="AI143" s="6">
        <f t="shared" si="34"/>
        <v>15</v>
      </c>
      <c r="AJ143" s="6">
        <f t="shared" si="34"/>
        <v>75</v>
      </c>
      <c r="AK143" s="8">
        <f t="shared" si="34"/>
        <v>11</v>
      </c>
    </row>
    <row r="144" spans="1:37" ht="20.100000000000001" customHeight="1" x14ac:dyDescent="0.3">
      <c r="A144" s="159" t="s">
        <v>139</v>
      </c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1"/>
    </row>
    <row r="145" spans="1:37" ht="28.8" x14ac:dyDescent="0.3">
      <c r="A145" s="32" t="s">
        <v>162</v>
      </c>
      <c r="B145" s="47" t="s">
        <v>220</v>
      </c>
      <c r="C145" s="47">
        <v>15</v>
      </c>
      <c r="D145" s="47"/>
      <c r="E145" s="47"/>
      <c r="F145" s="47">
        <v>15</v>
      </c>
      <c r="G145" s="49"/>
      <c r="H145" s="49"/>
      <c r="I145" s="49"/>
      <c r="J145" s="91"/>
      <c r="K145" s="49"/>
      <c r="L145" s="49"/>
      <c r="M145" s="91"/>
      <c r="N145" s="49"/>
      <c r="O145" s="49"/>
      <c r="P145" s="91"/>
      <c r="Q145" s="49"/>
      <c r="R145" s="49"/>
      <c r="S145" s="91"/>
      <c r="T145" s="49"/>
      <c r="U145" s="49">
        <v>15</v>
      </c>
      <c r="V145" s="91">
        <v>2</v>
      </c>
      <c r="W145" s="49"/>
      <c r="X145" s="49"/>
      <c r="Y145" s="91"/>
      <c r="Z145" s="49"/>
      <c r="AA145" s="49"/>
      <c r="AB145" s="91"/>
      <c r="AC145" s="49"/>
      <c r="AD145" s="49"/>
      <c r="AE145" s="91"/>
      <c r="AF145" s="49"/>
      <c r="AG145" s="49"/>
      <c r="AH145" s="91"/>
      <c r="AI145" s="49"/>
      <c r="AJ145" s="49"/>
      <c r="AK145" s="91"/>
    </row>
    <row r="146" spans="1:37" ht="28.8" x14ac:dyDescent="0.3">
      <c r="A146" s="32" t="s">
        <v>148</v>
      </c>
      <c r="B146" s="47" t="s">
        <v>220</v>
      </c>
      <c r="C146" s="47">
        <v>15</v>
      </c>
      <c r="D146" s="47"/>
      <c r="E146" s="47"/>
      <c r="F146" s="89">
        <v>15</v>
      </c>
      <c r="G146" s="45"/>
      <c r="H146" s="49"/>
      <c r="I146" s="49"/>
      <c r="J146" s="91"/>
      <c r="K146" s="49"/>
      <c r="L146" s="49"/>
      <c r="M146" s="91"/>
      <c r="N146" s="49"/>
      <c r="O146" s="49"/>
      <c r="P146" s="91"/>
      <c r="Q146" s="49"/>
      <c r="R146" s="49"/>
      <c r="S146" s="91"/>
      <c r="T146" s="49"/>
      <c r="U146" s="49"/>
      <c r="V146" s="91"/>
      <c r="W146" s="49"/>
      <c r="X146" s="49"/>
      <c r="Y146" s="91"/>
      <c r="Z146" s="49"/>
      <c r="AA146" s="49"/>
      <c r="AB146" s="91"/>
      <c r="AC146" s="49"/>
      <c r="AD146" s="49"/>
      <c r="AE146" s="91"/>
      <c r="AF146" s="49"/>
      <c r="AG146" s="49"/>
      <c r="AH146" s="91"/>
      <c r="AI146" s="49"/>
      <c r="AJ146" s="49">
        <v>15</v>
      </c>
      <c r="AK146" s="91">
        <v>2</v>
      </c>
    </row>
    <row r="147" spans="1:37" ht="20.100000000000001" customHeight="1" x14ac:dyDescent="0.3">
      <c r="A147" s="32" t="s">
        <v>218</v>
      </c>
      <c r="B147" s="47" t="s">
        <v>87</v>
      </c>
      <c r="C147" s="11">
        <v>30</v>
      </c>
      <c r="D147" s="11"/>
      <c r="E147" s="11"/>
      <c r="F147" s="131">
        <v>30</v>
      </c>
      <c r="G147" s="16"/>
      <c r="H147" s="16"/>
      <c r="I147" s="16"/>
      <c r="J147" s="91"/>
      <c r="K147" s="16"/>
      <c r="L147" s="16"/>
      <c r="M147" s="91"/>
      <c r="N147" s="16"/>
      <c r="O147" s="16"/>
      <c r="P147" s="91"/>
      <c r="Q147" s="16"/>
      <c r="R147" s="16"/>
      <c r="S147" s="91"/>
      <c r="T147" s="16"/>
      <c r="U147" s="16">
        <v>30</v>
      </c>
      <c r="V147" s="91">
        <v>2</v>
      </c>
      <c r="W147" s="16"/>
      <c r="X147" s="16"/>
      <c r="Y147" s="91"/>
      <c r="Z147" s="16"/>
      <c r="AA147" s="16"/>
      <c r="AB147" s="91"/>
      <c r="AC147" s="16"/>
      <c r="AD147" s="16"/>
      <c r="AE147" s="91"/>
      <c r="AF147" s="16"/>
      <c r="AG147" s="16"/>
      <c r="AH147" s="91"/>
      <c r="AI147" s="16"/>
      <c r="AJ147" s="16"/>
      <c r="AK147" s="91"/>
    </row>
    <row r="148" spans="1:37" ht="43.2" x14ac:dyDescent="0.3">
      <c r="A148" s="32" t="s">
        <v>216</v>
      </c>
      <c r="B148" s="47" t="s">
        <v>87</v>
      </c>
      <c r="C148" s="47">
        <v>45</v>
      </c>
      <c r="D148" s="47"/>
      <c r="E148" s="47"/>
      <c r="F148" s="47">
        <v>45</v>
      </c>
      <c r="G148" s="45"/>
      <c r="H148" s="45"/>
      <c r="I148" s="47"/>
      <c r="J148" s="93"/>
      <c r="K148" s="45"/>
      <c r="L148" s="47"/>
      <c r="M148" s="93"/>
      <c r="N148" s="45"/>
      <c r="O148" s="47"/>
      <c r="P148" s="93"/>
      <c r="Q148" s="45"/>
      <c r="R148" s="47"/>
      <c r="S148" s="93"/>
      <c r="T148" s="45"/>
      <c r="U148" s="47"/>
      <c r="V148" s="93"/>
      <c r="W148" s="45"/>
      <c r="X148" s="49">
        <v>15</v>
      </c>
      <c r="Y148" s="91">
        <v>3</v>
      </c>
      <c r="Z148" s="45"/>
      <c r="AA148" s="49">
        <v>30</v>
      </c>
      <c r="AB148" s="91">
        <v>3</v>
      </c>
      <c r="AC148" s="47"/>
      <c r="AD148" s="45"/>
      <c r="AE148" s="93"/>
      <c r="AF148" s="47"/>
      <c r="AG148" s="45"/>
      <c r="AH148" s="93"/>
      <c r="AI148" s="47"/>
      <c r="AJ148" s="45"/>
      <c r="AK148" s="93"/>
    </row>
    <row r="149" spans="1:37" ht="43.2" x14ac:dyDescent="0.3">
      <c r="A149" s="32" t="s">
        <v>163</v>
      </c>
      <c r="B149" s="47" t="s">
        <v>220</v>
      </c>
      <c r="C149" s="47">
        <v>15</v>
      </c>
      <c r="D149" s="47"/>
      <c r="E149" s="47"/>
      <c r="F149" s="47">
        <v>15</v>
      </c>
      <c r="G149" s="45"/>
      <c r="H149" s="49"/>
      <c r="I149" s="49"/>
      <c r="J149" s="91"/>
      <c r="K149" s="49"/>
      <c r="L149" s="49"/>
      <c r="M149" s="91"/>
      <c r="N149" s="49"/>
      <c r="O149" s="49"/>
      <c r="P149" s="91"/>
      <c r="Q149" s="49"/>
      <c r="R149" s="49"/>
      <c r="S149" s="91"/>
      <c r="T149" s="49"/>
      <c r="U149" s="49"/>
      <c r="V149" s="91"/>
      <c r="W149" s="49"/>
      <c r="X149" s="49"/>
      <c r="Y149" s="91"/>
      <c r="Z149" s="49"/>
      <c r="AA149" s="49"/>
      <c r="AB149" s="91"/>
      <c r="AC149" s="49"/>
      <c r="AD149" s="49">
        <v>15</v>
      </c>
      <c r="AE149" s="91">
        <v>2</v>
      </c>
      <c r="AF149" s="49"/>
      <c r="AG149" s="49"/>
      <c r="AH149" s="91"/>
      <c r="AI149" s="49"/>
      <c r="AJ149" s="49"/>
      <c r="AK149" s="91"/>
    </row>
    <row r="150" spans="1:37" ht="43.2" x14ac:dyDescent="0.3">
      <c r="A150" s="32" t="s">
        <v>146</v>
      </c>
      <c r="B150" s="47" t="s">
        <v>87</v>
      </c>
      <c r="C150" s="47">
        <v>45</v>
      </c>
      <c r="D150" s="47"/>
      <c r="E150" s="47"/>
      <c r="F150" s="47">
        <v>45</v>
      </c>
      <c r="G150" s="45"/>
      <c r="H150" s="49"/>
      <c r="I150" s="49"/>
      <c r="J150" s="91"/>
      <c r="K150" s="49"/>
      <c r="L150" s="49"/>
      <c r="M150" s="91"/>
      <c r="N150" s="49"/>
      <c r="O150" s="49"/>
      <c r="P150" s="91"/>
      <c r="Q150" s="49"/>
      <c r="R150" s="49"/>
      <c r="S150" s="91"/>
      <c r="T150" s="49"/>
      <c r="U150" s="49"/>
      <c r="V150" s="91"/>
      <c r="W150" s="49"/>
      <c r="X150" s="49"/>
      <c r="Y150" s="91"/>
      <c r="Z150" s="49"/>
      <c r="AA150" s="49"/>
      <c r="AB150" s="91"/>
      <c r="AC150" s="49"/>
      <c r="AD150" s="49">
        <v>15</v>
      </c>
      <c r="AE150" s="91">
        <v>2</v>
      </c>
      <c r="AF150" s="49"/>
      <c r="AG150" s="49">
        <v>30</v>
      </c>
      <c r="AH150" s="91">
        <v>2</v>
      </c>
      <c r="AI150" s="49"/>
      <c r="AJ150" s="49"/>
      <c r="AK150" s="91"/>
    </row>
    <row r="151" spans="1:37" ht="28.8" x14ac:dyDescent="0.3">
      <c r="A151" s="32" t="s">
        <v>80</v>
      </c>
      <c r="B151" s="47" t="s">
        <v>87</v>
      </c>
      <c r="C151" s="11">
        <v>30</v>
      </c>
      <c r="D151" s="11"/>
      <c r="E151" s="11"/>
      <c r="F151" s="11">
        <v>30</v>
      </c>
      <c r="G151" s="16"/>
      <c r="H151" s="16"/>
      <c r="I151" s="16"/>
      <c r="J151" s="91"/>
      <c r="K151" s="16"/>
      <c r="L151" s="16"/>
      <c r="M151" s="91"/>
      <c r="N151" s="16"/>
      <c r="O151" s="16"/>
      <c r="P151" s="91"/>
      <c r="Q151" s="16"/>
      <c r="R151" s="16"/>
      <c r="S151" s="91"/>
      <c r="T151" s="16"/>
      <c r="U151" s="16"/>
      <c r="V151" s="91"/>
      <c r="W151" s="16"/>
      <c r="X151" s="16"/>
      <c r="Y151" s="91"/>
      <c r="Z151" s="16"/>
      <c r="AA151" s="16"/>
      <c r="AB151" s="91"/>
      <c r="AC151" s="16"/>
      <c r="AD151" s="16"/>
      <c r="AE151" s="91"/>
      <c r="AF151" s="16"/>
      <c r="AG151" s="16"/>
      <c r="AH151" s="91"/>
      <c r="AI151" s="16"/>
      <c r="AJ151" s="16">
        <v>30</v>
      </c>
      <c r="AK151" s="91">
        <v>2</v>
      </c>
    </row>
    <row r="152" spans="1:37" ht="20.100000000000001" customHeight="1" x14ac:dyDescent="0.3">
      <c r="A152" s="12" t="s">
        <v>79</v>
      </c>
      <c r="B152" s="47" t="s">
        <v>87</v>
      </c>
      <c r="C152" s="11">
        <v>30</v>
      </c>
      <c r="D152" s="11"/>
      <c r="E152" s="11"/>
      <c r="F152" s="11">
        <v>30</v>
      </c>
      <c r="G152" s="16"/>
      <c r="H152" s="16"/>
      <c r="I152" s="16"/>
      <c r="J152" s="91"/>
      <c r="K152" s="16"/>
      <c r="L152" s="16"/>
      <c r="M152" s="91"/>
      <c r="N152" s="16"/>
      <c r="O152" s="16"/>
      <c r="P152" s="91"/>
      <c r="Q152" s="16"/>
      <c r="R152" s="16"/>
      <c r="S152" s="91"/>
      <c r="T152" s="16"/>
      <c r="U152" s="16"/>
      <c r="V152" s="91"/>
      <c r="W152" s="16"/>
      <c r="X152" s="16"/>
      <c r="Y152" s="91"/>
      <c r="Z152" s="16"/>
      <c r="AA152" s="16"/>
      <c r="AB152" s="91"/>
      <c r="AC152" s="16"/>
      <c r="AD152" s="16">
        <v>30</v>
      </c>
      <c r="AE152" s="91">
        <v>3</v>
      </c>
      <c r="AF152" s="16"/>
      <c r="AG152" s="16"/>
      <c r="AH152" s="91"/>
      <c r="AI152" s="16"/>
      <c r="AJ152" s="16"/>
      <c r="AK152" s="91"/>
    </row>
    <row r="153" spans="1:37" ht="20.100000000000001" customHeight="1" x14ac:dyDescent="0.3">
      <c r="A153" s="12" t="s">
        <v>84</v>
      </c>
      <c r="B153" s="47" t="s">
        <v>220</v>
      </c>
      <c r="C153" s="11">
        <v>15</v>
      </c>
      <c r="D153" s="11"/>
      <c r="E153" s="11"/>
      <c r="F153" s="11">
        <v>15</v>
      </c>
      <c r="G153" s="16"/>
      <c r="H153" s="16"/>
      <c r="I153" s="16"/>
      <c r="J153" s="91"/>
      <c r="K153" s="16"/>
      <c r="L153" s="16"/>
      <c r="M153" s="91"/>
      <c r="N153" s="16"/>
      <c r="O153" s="16"/>
      <c r="P153" s="91"/>
      <c r="Q153" s="16"/>
      <c r="R153" s="16"/>
      <c r="S153" s="91"/>
      <c r="T153" s="16"/>
      <c r="U153" s="16"/>
      <c r="V153" s="91"/>
      <c r="W153" s="16"/>
      <c r="X153" s="16"/>
      <c r="Y153" s="91"/>
      <c r="Z153" s="16"/>
      <c r="AA153" s="16"/>
      <c r="AB153" s="91"/>
      <c r="AC153" s="16"/>
      <c r="AD153" s="16">
        <v>15</v>
      </c>
      <c r="AE153" s="91">
        <v>1</v>
      </c>
      <c r="AF153" s="16"/>
      <c r="AG153" s="16"/>
      <c r="AH153" s="91"/>
      <c r="AI153" s="16"/>
      <c r="AJ153" s="16"/>
      <c r="AK153" s="91"/>
    </row>
    <row r="154" spans="1:37" ht="20.100000000000001" customHeight="1" x14ac:dyDescent="0.3">
      <c r="A154" s="12" t="s">
        <v>88</v>
      </c>
      <c r="B154" s="47" t="s">
        <v>220</v>
      </c>
      <c r="C154" s="11">
        <v>30</v>
      </c>
      <c r="D154" s="11"/>
      <c r="E154" s="11"/>
      <c r="F154" s="11">
        <v>30</v>
      </c>
      <c r="G154" s="16"/>
      <c r="H154" s="16"/>
      <c r="I154" s="16"/>
      <c r="J154" s="91"/>
      <c r="K154" s="16"/>
      <c r="L154" s="16"/>
      <c r="M154" s="91"/>
      <c r="N154" s="16"/>
      <c r="O154" s="16"/>
      <c r="P154" s="91"/>
      <c r="Q154" s="16"/>
      <c r="R154" s="16"/>
      <c r="S154" s="91"/>
      <c r="T154" s="16"/>
      <c r="U154" s="16"/>
      <c r="V154" s="91"/>
      <c r="W154" s="16"/>
      <c r="X154" s="16"/>
      <c r="Y154" s="91"/>
      <c r="Z154" s="16"/>
      <c r="AA154" s="16"/>
      <c r="AB154" s="91"/>
      <c r="AC154" s="16"/>
      <c r="AD154" s="16">
        <v>30</v>
      </c>
      <c r="AE154" s="91">
        <v>2</v>
      </c>
      <c r="AF154" s="16"/>
      <c r="AG154" s="16"/>
      <c r="AH154" s="91"/>
      <c r="AI154" s="16"/>
      <c r="AJ154" s="16"/>
      <c r="AK154" s="91"/>
    </row>
    <row r="155" spans="1:37" ht="23.25" customHeight="1" x14ac:dyDescent="0.3">
      <c r="A155" s="30" t="s">
        <v>130</v>
      </c>
      <c r="B155" s="166" t="s">
        <v>220</v>
      </c>
      <c r="C155" s="166">
        <v>30</v>
      </c>
      <c r="D155" s="165"/>
      <c r="E155" s="166"/>
      <c r="F155" s="193">
        <v>30</v>
      </c>
      <c r="G155" s="165"/>
      <c r="H155" s="166"/>
      <c r="I155" s="165"/>
      <c r="J155" s="164"/>
      <c r="K155" s="165"/>
      <c r="L155" s="166"/>
      <c r="M155" s="173"/>
      <c r="N155" s="166"/>
      <c r="O155" s="165"/>
      <c r="P155" s="164"/>
      <c r="Q155" s="165"/>
      <c r="R155" s="166">
        <v>15</v>
      </c>
      <c r="S155" s="174">
        <v>2</v>
      </c>
      <c r="T155" s="166"/>
      <c r="U155" s="187">
        <v>15</v>
      </c>
      <c r="V155" s="164">
        <v>2</v>
      </c>
      <c r="W155" s="167"/>
      <c r="X155" s="175"/>
      <c r="Y155" s="180"/>
      <c r="Z155" s="167"/>
      <c r="AA155" s="175"/>
      <c r="AB155" s="180"/>
      <c r="AC155" s="165"/>
      <c r="AD155" s="166"/>
      <c r="AE155" s="173"/>
      <c r="AF155" s="166"/>
      <c r="AG155" s="165"/>
      <c r="AH155" s="164"/>
      <c r="AI155" s="165"/>
      <c r="AJ155" s="166"/>
      <c r="AK155" s="170"/>
    </row>
    <row r="156" spans="1:37" ht="20.100000000000001" customHeight="1" x14ac:dyDescent="0.3">
      <c r="A156" s="30" t="s">
        <v>126</v>
      </c>
      <c r="B156" s="166"/>
      <c r="C156" s="166"/>
      <c r="D156" s="165"/>
      <c r="E156" s="166"/>
      <c r="F156" s="193"/>
      <c r="G156" s="165"/>
      <c r="H156" s="166"/>
      <c r="I156" s="165"/>
      <c r="J156" s="164"/>
      <c r="K156" s="165"/>
      <c r="L156" s="166"/>
      <c r="M156" s="173"/>
      <c r="N156" s="166"/>
      <c r="O156" s="165"/>
      <c r="P156" s="164"/>
      <c r="Q156" s="165"/>
      <c r="R156" s="166"/>
      <c r="S156" s="174"/>
      <c r="T156" s="166"/>
      <c r="U156" s="187"/>
      <c r="V156" s="164"/>
      <c r="W156" s="168"/>
      <c r="X156" s="175"/>
      <c r="Y156" s="180"/>
      <c r="Z156" s="168"/>
      <c r="AA156" s="175"/>
      <c r="AB156" s="180"/>
      <c r="AC156" s="165"/>
      <c r="AD156" s="166"/>
      <c r="AE156" s="173"/>
      <c r="AF156" s="166"/>
      <c r="AG156" s="165"/>
      <c r="AH156" s="164"/>
      <c r="AI156" s="165"/>
      <c r="AJ156" s="166"/>
      <c r="AK156" s="171"/>
    </row>
    <row r="157" spans="1:37" ht="20.100000000000001" customHeight="1" x14ac:dyDescent="0.3">
      <c r="A157" s="30" t="s">
        <v>128</v>
      </c>
      <c r="B157" s="166"/>
      <c r="C157" s="166"/>
      <c r="D157" s="165"/>
      <c r="E157" s="166"/>
      <c r="F157" s="193"/>
      <c r="G157" s="165"/>
      <c r="H157" s="166"/>
      <c r="I157" s="165"/>
      <c r="J157" s="164"/>
      <c r="K157" s="165"/>
      <c r="L157" s="166"/>
      <c r="M157" s="173"/>
      <c r="N157" s="166"/>
      <c r="O157" s="165"/>
      <c r="P157" s="164"/>
      <c r="Q157" s="165"/>
      <c r="R157" s="166"/>
      <c r="S157" s="174"/>
      <c r="T157" s="166"/>
      <c r="U157" s="187"/>
      <c r="V157" s="164"/>
      <c r="W157" s="168"/>
      <c r="X157" s="175"/>
      <c r="Y157" s="180"/>
      <c r="Z157" s="168"/>
      <c r="AA157" s="175"/>
      <c r="AB157" s="180"/>
      <c r="AC157" s="165"/>
      <c r="AD157" s="166"/>
      <c r="AE157" s="173"/>
      <c r="AF157" s="166"/>
      <c r="AG157" s="165"/>
      <c r="AH157" s="164"/>
      <c r="AI157" s="165"/>
      <c r="AJ157" s="166"/>
      <c r="AK157" s="171"/>
    </row>
    <row r="158" spans="1:37" ht="20.100000000000001" customHeight="1" x14ac:dyDescent="0.3">
      <c r="A158" s="30" t="s">
        <v>127</v>
      </c>
      <c r="B158" s="166"/>
      <c r="C158" s="166"/>
      <c r="D158" s="165"/>
      <c r="E158" s="166"/>
      <c r="F158" s="193"/>
      <c r="G158" s="165"/>
      <c r="H158" s="166"/>
      <c r="I158" s="165"/>
      <c r="J158" s="164"/>
      <c r="K158" s="165"/>
      <c r="L158" s="166"/>
      <c r="M158" s="173"/>
      <c r="N158" s="166"/>
      <c r="O158" s="165"/>
      <c r="P158" s="164"/>
      <c r="Q158" s="165"/>
      <c r="R158" s="166"/>
      <c r="S158" s="174"/>
      <c r="T158" s="166"/>
      <c r="U158" s="187"/>
      <c r="V158" s="164"/>
      <c r="W158" s="168"/>
      <c r="X158" s="175"/>
      <c r="Y158" s="180"/>
      <c r="Z158" s="168"/>
      <c r="AA158" s="175"/>
      <c r="AB158" s="180"/>
      <c r="AC158" s="165"/>
      <c r="AD158" s="166"/>
      <c r="AE158" s="173"/>
      <c r="AF158" s="166"/>
      <c r="AG158" s="165"/>
      <c r="AH158" s="164"/>
      <c r="AI158" s="165"/>
      <c r="AJ158" s="166"/>
      <c r="AK158" s="171"/>
    </row>
    <row r="159" spans="1:37" ht="20.100000000000001" customHeight="1" x14ac:dyDescent="0.3">
      <c r="A159" s="30" t="s">
        <v>129</v>
      </c>
      <c r="B159" s="166"/>
      <c r="C159" s="166"/>
      <c r="D159" s="165"/>
      <c r="E159" s="166"/>
      <c r="F159" s="193"/>
      <c r="G159" s="165"/>
      <c r="H159" s="166"/>
      <c r="I159" s="165"/>
      <c r="J159" s="164"/>
      <c r="K159" s="165"/>
      <c r="L159" s="166"/>
      <c r="M159" s="173"/>
      <c r="N159" s="166"/>
      <c r="O159" s="165"/>
      <c r="P159" s="164"/>
      <c r="Q159" s="165"/>
      <c r="R159" s="166"/>
      <c r="S159" s="174"/>
      <c r="T159" s="166"/>
      <c r="U159" s="187"/>
      <c r="V159" s="164"/>
      <c r="W159" s="169"/>
      <c r="X159" s="175"/>
      <c r="Y159" s="180"/>
      <c r="Z159" s="169"/>
      <c r="AA159" s="175"/>
      <c r="AB159" s="180"/>
      <c r="AC159" s="165"/>
      <c r="AD159" s="166"/>
      <c r="AE159" s="173"/>
      <c r="AF159" s="166"/>
      <c r="AG159" s="165"/>
      <c r="AH159" s="164"/>
      <c r="AI159" s="165"/>
      <c r="AJ159" s="166"/>
      <c r="AK159" s="172"/>
    </row>
    <row r="160" spans="1:37" s="17" customFormat="1" ht="20.100000000000001" customHeight="1" x14ac:dyDescent="0.3">
      <c r="A160" s="18" t="s">
        <v>202</v>
      </c>
      <c r="B160" s="18"/>
      <c r="C160" s="18">
        <f>SUM(C145:C159)</f>
        <v>300</v>
      </c>
      <c r="D160" s="18">
        <f t="shared" ref="D160:AK160" si="35">SUM(D145:D159)</f>
        <v>0</v>
      </c>
      <c r="E160" s="18">
        <f t="shared" si="35"/>
        <v>0</v>
      </c>
      <c r="F160" s="18">
        <f t="shared" si="35"/>
        <v>300</v>
      </c>
      <c r="G160" s="18">
        <f t="shared" si="35"/>
        <v>0</v>
      </c>
      <c r="H160" s="18">
        <f t="shared" si="35"/>
        <v>0</v>
      </c>
      <c r="I160" s="18">
        <f t="shared" si="35"/>
        <v>0</v>
      </c>
      <c r="J160" s="58">
        <f t="shared" si="35"/>
        <v>0</v>
      </c>
      <c r="K160" s="18">
        <f t="shared" si="35"/>
        <v>0</v>
      </c>
      <c r="L160" s="18">
        <f t="shared" si="35"/>
        <v>0</v>
      </c>
      <c r="M160" s="58">
        <f t="shared" si="35"/>
        <v>0</v>
      </c>
      <c r="N160" s="18">
        <f t="shared" si="35"/>
        <v>0</v>
      </c>
      <c r="O160" s="18">
        <f t="shared" si="35"/>
        <v>0</v>
      </c>
      <c r="P160" s="58">
        <f t="shared" si="35"/>
        <v>0</v>
      </c>
      <c r="Q160" s="18">
        <f t="shared" si="35"/>
        <v>0</v>
      </c>
      <c r="R160" s="18">
        <f t="shared" si="35"/>
        <v>15</v>
      </c>
      <c r="S160" s="58">
        <f t="shared" si="35"/>
        <v>2</v>
      </c>
      <c r="T160" s="18">
        <f t="shared" si="35"/>
        <v>0</v>
      </c>
      <c r="U160" s="18">
        <f t="shared" si="35"/>
        <v>60</v>
      </c>
      <c r="V160" s="58">
        <f t="shared" si="35"/>
        <v>6</v>
      </c>
      <c r="W160" s="18">
        <f t="shared" si="35"/>
        <v>0</v>
      </c>
      <c r="X160" s="18">
        <f t="shared" si="35"/>
        <v>15</v>
      </c>
      <c r="Y160" s="58">
        <f t="shared" si="35"/>
        <v>3</v>
      </c>
      <c r="Z160" s="18">
        <f t="shared" si="35"/>
        <v>0</v>
      </c>
      <c r="AA160" s="18">
        <f t="shared" si="35"/>
        <v>30</v>
      </c>
      <c r="AB160" s="58">
        <f t="shared" si="35"/>
        <v>3</v>
      </c>
      <c r="AC160" s="18">
        <f t="shared" si="35"/>
        <v>0</v>
      </c>
      <c r="AD160" s="18">
        <f t="shared" si="35"/>
        <v>105</v>
      </c>
      <c r="AE160" s="58">
        <f t="shared" si="35"/>
        <v>10</v>
      </c>
      <c r="AF160" s="18">
        <f t="shared" si="35"/>
        <v>0</v>
      </c>
      <c r="AG160" s="18">
        <f t="shared" si="35"/>
        <v>30</v>
      </c>
      <c r="AH160" s="58">
        <f t="shared" si="35"/>
        <v>2</v>
      </c>
      <c r="AI160" s="18">
        <f t="shared" si="35"/>
        <v>0</v>
      </c>
      <c r="AJ160" s="18">
        <f t="shared" si="35"/>
        <v>45</v>
      </c>
      <c r="AK160" s="58">
        <f t="shared" si="35"/>
        <v>4</v>
      </c>
    </row>
    <row r="161" spans="1:37" s="17" customFormat="1" x14ac:dyDescent="0.3">
      <c r="A161" s="181" t="s">
        <v>115</v>
      </c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3"/>
    </row>
    <row r="162" spans="1:37" ht="20.100000000000001" customHeight="1" x14ac:dyDescent="0.3">
      <c r="A162" s="2" t="s">
        <v>176</v>
      </c>
      <c r="B162" s="47" t="s">
        <v>220</v>
      </c>
      <c r="C162" s="87">
        <v>120</v>
      </c>
      <c r="D162" s="87"/>
      <c r="E162" s="87"/>
      <c r="F162" s="47">
        <v>120</v>
      </c>
      <c r="G162" s="49"/>
      <c r="H162" s="49"/>
      <c r="I162" s="49"/>
      <c r="J162" s="91"/>
      <c r="K162" s="49"/>
      <c r="L162" s="49"/>
      <c r="M162" s="91"/>
      <c r="N162" s="49"/>
      <c r="O162" s="49"/>
      <c r="P162" s="91"/>
      <c r="Q162" s="49"/>
      <c r="R162" s="49"/>
      <c r="S162" s="91"/>
      <c r="T162" s="49"/>
      <c r="U162" s="49"/>
      <c r="V162" s="91"/>
      <c r="W162" s="49"/>
      <c r="X162" s="49"/>
      <c r="Y162" s="91"/>
      <c r="Z162" s="49"/>
      <c r="AA162" s="49"/>
      <c r="AB162" s="91"/>
      <c r="AC162" s="49"/>
      <c r="AD162" s="49">
        <v>30</v>
      </c>
      <c r="AE162" s="91">
        <v>1</v>
      </c>
      <c r="AF162" s="49"/>
      <c r="AG162" s="49">
        <v>45</v>
      </c>
      <c r="AH162" s="91">
        <v>2</v>
      </c>
      <c r="AI162" s="49"/>
      <c r="AJ162" s="49">
        <v>45</v>
      </c>
      <c r="AK162" s="91">
        <v>2</v>
      </c>
    </row>
    <row r="163" spans="1:37" s="99" customFormat="1" ht="15.6" x14ac:dyDescent="0.3">
      <c r="A163" s="98" t="s">
        <v>203</v>
      </c>
      <c r="B163" s="98"/>
      <c r="C163" s="98">
        <f>SUM(C162)</f>
        <v>120</v>
      </c>
      <c r="D163" s="98">
        <f t="shared" ref="D163:AK163" si="36">SUM(D162)</f>
        <v>0</v>
      </c>
      <c r="E163" s="98">
        <f t="shared" si="36"/>
        <v>0</v>
      </c>
      <c r="F163" s="98">
        <f t="shared" si="36"/>
        <v>120</v>
      </c>
      <c r="G163" s="98">
        <f t="shared" si="36"/>
        <v>0</v>
      </c>
      <c r="H163" s="98">
        <f t="shared" si="36"/>
        <v>0</v>
      </c>
      <c r="I163" s="98">
        <f t="shared" si="36"/>
        <v>0</v>
      </c>
      <c r="J163" s="36">
        <f t="shared" si="36"/>
        <v>0</v>
      </c>
      <c r="K163" s="98">
        <f t="shared" si="36"/>
        <v>0</v>
      </c>
      <c r="L163" s="98">
        <f t="shared" si="36"/>
        <v>0</v>
      </c>
      <c r="M163" s="36">
        <f t="shared" si="36"/>
        <v>0</v>
      </c>
      <c r="N163" s="98">
        <f t="shared" si="36"/>
        <v>0</v>
      </c>
      <c r="O163" s="98">
        <f t="shared" si="36"/>
        <v>0</v>
      </c>
      <c r="P163" s="36">
        <f t="shared" si="36"/>
        <v>0</v>
      </c>
      <c r="Q163" s="98">
        <f t="shared" si="36"/>
        <v>0</v>
      </c>
      <c r="R163" s="98">
        <f t="shared" si="36"/>
        <v>0</v>
      </c>
      <c r="S163" s="36">
        <f t="shared" si="36"/>
        <v>0</v>
      </c>
      <c r="T163" s="98">
        <f t="shared" si="36"/>
        <v>0</v>
      </c>
      <c r="U163" s="98">
        <f t="shared" si="36"/>
        <v>0</v>
      </c>
      <c r="V163" s="36">
        <f t="shared" si="36"/>
        <v>0</v>
      </c>
      <c r="W163" s="98">
        <f t="shared" si="36"/>
        <v>0</v>
      </c>
      <c r="X163" s="98">
        <f t="shared" si="36"/>
        <v>0</v>
      </c>
      <c r="Y163" s="36">
        <f t="shared" si="36"/>
        <v>0</v>
      </c>
      <c r="Z163" s="98">
        <f t="shared" si="36"/>
        <v>0</v>
      </c>
      <c r="AA163" s="98">
        <f t="shared" si="36"/>
        <v>0</v>
      </c>
      <c r="AB163" s="36">
        <f t="shared" si="36"/>
        <v>0</v>
      </c>
      <c r="AC163" s="98">
        <f t="shared" si="36"/>
        <v>0</v>
      </c>
      <c r="AD163" s="98">
        <f t="shared" si="36"/>
        <v>30</v>
      </c>
      <c r="AE163" s="36">
        <f t="shared" si="36"/>
        <v>1</v>
      </c>
      <c r="AF163" s="98">
        <f t="shared" si="36"/>
        <v>0</v>
      </c>
      <c r="AG163" s="98">
        <f t="shared" si="36"/>
        <v>45</v>
      </c>
      <c r="AH163" s="36">
        <f t="shared" si="36"/>
        <v>2</v>
      </c>
      <c r="AI163" s="98">
        <f t="shared" si="36"/>
        <v>0</v>
      </c>
      <c r="AJ163" s="98">
        <f t="shared" si="36"/>
        <v>45</v>
      </c>
      <c r="AK163" s="36">
        <f t="shared" si="36"/>
        <v>2</v>
      </c>
    </row>
    <row r="164" spans="1:37" s="109" customFormat="1" ht="21" x14ac:dyDescent="0.4">
      <c r="A164" s="102" t="s">
        <v>204</v>
      </c>
      <c r="B164" s="102"/>
      <c r="C164" s="102">
        <f>C163+C160+C143</f>
        <v>825</v>
      </c>
      <c r="D164" s="102">
        <f t="shared" ref="D164:AK164" si="37">D163+D160+D143</f>
        <v>105</v>
      </c>
      <c r="E164" s="102">
        <f t="shared" si="37"/>
        <v>45</v>
      </c>
      <c r="F164" s="102">
        <f t="shared" si="37"/>
        <v>675</v>
      </c>
      <c r="G164" s="102">
        <f t="shared" si="37"/>
        <v>0</v>
      </c>
      <c r="H164" s="102">
        <f t="shared" si="37"/>
        <v>0</v>
      </c>
      <c r="I164" s="102">
        <f t="shared" si="37"/>
        <v>0</v>
      </c>
      <c r="J164" s="108">
        <f t="shared" si="37"/>
        <v>0</v>
      </c>
      <c r="K164" s="102">
        <f t="shared" si="37"/>
        <v>0</v>
      </c>
      <c r="L164" s="102">
        <f t="shared" si="37"/>
        <v>0</v>
      </c>
      <c r="M164" s="108">
        <f t="shared" si="37"/>
        <v>0</v>
      </c>
      <c r="N164" s="102">
        <f t="shared" si="37"/>
        <v>15</v>
      </c>
      <c r="O164" s="102">
        <f t="shared" si="37"/>
        <v>15</v>
      </c>
      <c r="P164" s="108">
        <f t="shared" si="37"/>
        <v>4</v>
      </c>
      <c r="Q164" s="102">
        <f t="shared" si="37"/>
        <v>30</v>
      </c>
      <c r="R164" s="102">
        <f t="shared" si="37"/>
        <v>75</v>
      </c>
      <c r="S164" s="108">
        <f t="shared" si="37"/>
        <v>14</v>
      </c>
      <c r="T164" s="102">
        <f t="shared" si="37"/>
        <v>15</v>
      </c>
      <c r="U164" s="102">
        <f t="shared" si="37"/>
        <v>120</v>
      </c>
      <c r="V164" s="108">
        <f t="shared" si="37"/>
        <v>15</v>
      </c>
      <c r="W164" s="102">
        <f t="shared" si="37"/>
        <v>0</v>
      </c>
      <c r="X164" s="102">
        <f t="shared" si="37"/>
        <v>15</v>
      </c>
      <c r="Y164" s="108">
        <f t="shared" si="37"/>
        <v>3</v>
      </c>
      <c r="Z164" s="102">
        <f t="shared" si="37"/>
        <v>0</v>
      </c>
      <c r="AA164" s="102">
        <f t="shared" si="37"/>
        <v>45</v>
      </c>
      <c r="AB164" s="108">
        <f t="shared" si="37"/>
        <v>5</v>
      </c>
      <c r="AC164" s="102">
        <f t="shared" si="37"/>
        <v>15</v>
      </c>
      <c r="AD164" s="102">
        <f t="shared" si="37"/>
        <v>195</v>
      </c>
      <c r="AE164" s="108">
        <f t="shared" si="37"/>
        <v>19</v>
      </c>
      <c r="AF164" s="102">
        <f t="shared" si="37"/>
        <v>15</v>
      </c>
      <c r="AG164" s="102">
        <f t="shared" si="37"/>
        <v>90</v>
      </c>
      <c r="AH164" s="108">
        <f t="shared" si="37"/>
        <v>8</v>
      </c>
      <c r="AI164" s="102">
        <f t="shared" si="37"/>
        <v>15</v>
      </c>
      <c r="AJ164" s="102">
        <f t="shared" si="37"/>
        <v>165</v>
      </c>
      <c r="AK164" s="108">
        <f t="shared" si="37"/>
        <v>17</v>
      </c>
    </row>
    <row r="165" spans="1:37" ht="24.9" customHeight="1" x14ac:dyDescent="0.3">
      <c r="A165" s="153" t="s">
        <v>43</v>
      </c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5"/>
    </row>
    <row r="166" spans="1:37" ht="15.6" x14ac:dyDescent="0.3">
      <c r="A166" s="187" t="s">
        <v>1</v>
      </c>
      <c r="B166" s="188" t="s">
        <v>212</v>
      </c>
      <c r="C166" s="188" t="s">
        <v>2</v>
      </c>
      <c r="D166" s="188" t="s">
        <v>3</v>
      </c>
      <c r="E166" s="188" t="s">
        <v>4</v>
      </c>
      <c r="F166" s="188" t="s">
        <v>209</v>
      </c>
      <c r="G166" s="188" t="s">
        <v>210</v>
      </c>
      <c r="H166" s="175" t="s">
        <v>5</v>
      </c>
      <c r="I166" s="175"/>
      <c r="J166" s="175"/>
      <c r="K166" s="175"/>
      <c r="L166" s="175"/>
      <c r="M166" s="175"/>
      <c r="N166" s="175" t="s">
        <v>6</v>
      </c>
      <c r="O166" s="175"/>
      <c r="P166" s="175"/>
      <c r="Q166" s="175"/>
      <c r="R166" s="175"/>
      <c r="S166" s="175"/>
      <c r="T166" s="175" t="s">
        <v>7</v>
      </c>
      <c r="U166" s="175"/>
      <c r="V166" s="175"/>
      <c r="W166" s="175"/>
      <c r="X166" s="175"/>
      <c r="Y166" s="175"/>
      <c r="Z166" s="175" t="s">
        <v>8</v>
      </c>
      <c r="AA166" s="175"/>
      <c r="AB166" s="175"/>
      <c r="AC166" s="175"/>
      <c r="AD166" s="175"/>
      <c r="AE166" s="175"/>
      <c r="AF166" s="175" t="s">
        <v>9</v>
      </c>
      <c r="AG166" s="175"/>
      <c r="AH166" s="175"/>
      <c r="AI166" s="175"/>
      <c r="AJ166" s="175"/>
      <c r="AK166" s="175"/>
    </row>
    <row r="167" spans="1:37" ht="15.6" x14ac:dyDescent="0.3">
      <c r="A167" s="187"/>
      <c r="B167" s="188"/>
      <c r="C167" s="188"/>
      <c r="D167" s="188"/>
      <c r="E167" s="188"/>
      <c r="F167" s="188"/>
      <c r="G167" s="188"/>
      <c r="H167" s="176" t="s">
        <v>10</v>
      </c>
      <c r="I167" s="176"/>
      <c r="J167" s="176"/>
      <c r="K167" s="176" t="s">
        <v>25</v>
      </c>
      <c r="L167" s="176"/>
      <c r="M167" s="176"/>
      <c r="N167" s="176" t="s">
        <v>11</v>
      </c>
      <c r="O167" s="176"/>
      <c r="P167" s="176"/>
      <c r="Q167" s="176" t="s">
        <v>12</v>
      </c>
      <c r="R167" s="176"/>
      <c r="S167" s="176"/>
      <c r="T167" s="176" t="s">
        <v>13</v>
      </c>
      <c r="U167" s="176"/>
      <c r="V167" s="176"/>
      <c r="W167" s="176" t="s">
        <v>14</v>
      </c>
      <c r="X167" s="176"/>
      <c r="Y167" s="176"/>
      <c r="Z167" s="176" t="s">
        <v>15</v>
      </c>
      <c r="AA167" s="176"/>
      <c r="AB167" s="176"/>
      <c r="AC167" s="176" t="s">
        <v>16</v>
      </c>
      <c r="AD167" s="176"/>
      <c r="AE167" s="176"/>
      <c r="AF167" s="176" t="s">
        <v>17</v>
      </c>
      <c r="AG167" s="176"/>
      <c r="AH167" s="176"/>
      <c r="AI167" s="176" t="s">
        <v>18</v>
      </c>
      <c r="AJ167" s="176"/>
      <c r="AK167" s="176"/>
    </row>
    <row r="168" spans="1:37" ht="38.25" customHeight="1" x14ac:dyDescent="0.3">
      <c r="A168" s="187"/>
      <c r="B168" s="188"/>
      <c r="C168" s="188"/>
      <c r="D168" s="188"/>
      <c r="E168" s="188"/>
      <c r="F168" s="188"/>
      <c r="G168" s="188"/>
      <c r="H168" s="73" t="s">
        <v>19</v>
      </c>
      <c r="I168" s="73" t="s">
        <v>20</v>
      </c>
      <c r="J168" s="74" t="s">
        <v>21</v>
      </c>
      <c r="K168" s="73" t="s">
        <v>19</v>
      </c>
      <c r="L168" s="73" t="s">
        <v>20</v>
      </c>
      <c r="M168" s="74" t="s">
        <v>21</v>
      </c>
      <c r="N168" s="73" t="s">
        <v>19</v>
      </c>
      <c r="O168" s="73" t="s">
        <v>20</v>
      </c>
      <c r="P168" s="74" t="s">
        <v>21</v>
      </c>
      <c r="Q168" s="73" t="s">
        <v>19</v>
      </c>
      <c r="R168" s="73" t="s">
        <v>20</v>
      </c>
      <c r="S168" s="74" t="s">
        <v>21</v>
      </c>
      <c r="T168" s="73" t="s">
        <v>19</v>
      </c>
      <c r="U168" s="73" t="s">
        <v>20</v>
      </c>
      <c r="V168" s="74" t="s">
        <v>21</v>
      </c>
      <c r="W168" s="73" t="s">
        <v>19</v>
      </c>
      <c r="X168" s="73" t="s">
        <v>20</v>
      </c>
      <c r="Y168" s="74" t="s">
        <v>21</v>
      </c>
      <c r="Z168" s="73" t="s">
        <v>19</v>
      </c>
      <c r="AA168" s="73" t="s">
        <v>20</v>
      </c>
      <c r="AB168" s="74" t="s">
        <v>21</v>
      </c>
      <c r="AC168" s="73" t="s">
        <v>19</v>
      </c>
      <c r="AD168" s="73" t="s">
        <v>20</v>
      </c>
      <c r="AE168" s="74" t="s">
        <v>21</v>
      </c>
      <c r="AF168" s="73" t="s">
        <v>19</v>
      </c>
      <c r="AG168" s="73" t="s">
        <v>20</v>
      </c>
      <c r="AH168" s="74" t="s">
        <v>21</v>
      </c>
      <c r="AI168" s="73" t="s">
        <v>19</v>
      </c>
      <c r="AJ168" s="73" t="s">
        <v>20</v>
      </c>
      <c r="AK168" s="74" t="s">
        <v>21</v>
      </c>
    </row>
    <row r="169" spans="1:37" ht="18.75" customHeight="1" x14ac:dyDescent="0.3">
      <c r="A169" s="181" t="s">
        <v>44</v>
      </c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3"/>
    </row>
    <row r="170" spans="1:37" ht="20.100000000000001" customHeight="1" outlineLevel="1" x14ac:dyDescent="0.3">
      <c r="A170" s="2" t="s">
        <v>177</v>
      </c>
      <c r="B170" s="48" t="s">
        <v>220</v>
      </c>
      <c r="C170" s="16">
        <v>15</v>
      </c>
      <c r="D170" s="16"/>
      <c r="E170" s="16"/>
      <c r="F170" s="90">
        <v>15</v>
      </c>
      <c r="G170" s="16"/>
      <c r="H170" s="16"/>
      <c r="I170" s="16">
        <v>15</v>
      </c>
      <c r="J170" s="91">
        <v>1</v>
      </c>
      <c r="K170" s="16"/>
      <c r="L170" s="16"/>
      <c r="M170" s="91"/>
      <c r="N170" s="16"/>
      <c r="O170" s="16"/>
      <c r="P170" s="91"/>
      <c r="Q170" s="16"/>
      <c r="R170" s="16"/>
      <c r="S170" s="91"/>
      <c r="T170" s="16"/>
      <c r="U170" s="16"/>
      <c r="V170" s="91"/>
      <c r="W170" s="16"/>
      <c r="X170" s="16"/>
      <c r="Y170" s="91"/>
      <c r="Z170" s="16"/>
      <c r="AA170" s="16"/>
      <c r="AB170" s="91"/>
      <c r="AC170" s="16"/>
      <c r="AD170" s="16"/>
      <c r="AE170" s="91"/>
      <c r="AF170" s="16"/>
      <c r="AG170" s="16"/>
      <c r="AH170" s="91"/>
      <c r="AI170" s="16"/>
      <c r="AJ170" s="16"/>
      <c r="AK170" s="91"/>
    </row>
    <row r="171" spans="1:37" ht="20.100000000000001" customHeight="1" outlineLevel="1" x14ac:dyDescent="0.3">
      <c r="A171" s="181" t="s">
        <v>45</v>
      </c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3"/>
    </row>
    <row r="172" spans="1:37" ht="20.100000000000001" customHeight="1" outlineLevel="1" x14ac:dyDescent="0.3">
      <c r="A172" s="2" t="s">
        <v>178</v>
      </c>
      <c r="B172" s="48" t="s">
        <v>220</v>
      </c>
      <c r="C172" s="16">
        <v>30</v>
      </c>
      <c r="D172" s="16"/>
      <c r="E172" s="16"/>
      <c r="F172" s="90">
        <v>30</v>
      </c>
      <c r="G172" s="16"/>
      <c r="H172" s="16"/>
      <c r="I172" s="16">
        <v>30</v>
      </c>
      <c r="J172" s="91">
        <v>2</v>
      </c>
      <c r="K172" s="16"/>
      <c r="L172" s="16"/>
      <c r="M172" s="91"/>
      <c r="N172" s="16"/>
      <c r="O172" s="16"/>
      <c r="P172" s="91"/>
      <c r="Q172" s="16"/>
      <c r="R172" s="16"/>
      <c r="S172" s="91"/>
      <c r="T172" s="16"/>
      <c r="U172" s="16"/>
      <c r="V172" s="91"/>
      <c r="W172" s="16"/>
      <c r="X172" s="16"/>
      <c r="Y172" s="91"/>
      <c r="Z172" s="16"/>
      <c r="AA172" s="16"/>
      <c r="AB172" s="91"/>
      <c r="AC172" s="16"/>
      <c r="AD172" s="16"/>
      <c r="AE172" s="91"/>
      <c r="AF172" s="16"/>
      <c r="AG172" s="16"/>
      <c r="AH172" s="91"/>
      <c r="AI172" s="16"/>
      <c r="AJ172" s="16"/>
      <c r="AK172" s="91"/>
    </row>
    <row r="173" spans="1:37" ht="20.100000000000001" customHeight="1" outlineLevel="1" x14ac:dyDescent="0.3">
      <c r="A173" s="181" t="s">
        <v>46</v>
      </c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3"/>
    </row>
    <row r="174" spans="1:37" ht="20.100000000000001" customHeight="1" outlineLevel="1" x14ac:dyDescent="0.3">
      <c r="A174" s="2" t="s">
        <v>179</v>
      </c>
      <c r="B174" s="48" t="s">
        <v>220</v>
      </c>
      <c r="C174" s="16">
        <v>15</v>
      </c>
      <c r="D174" s="16"/>
      <c r="E174" s="49"/>
      <c r="F174" s="90">
        <v>15</v>
      </c>
      <c r="G174" s="16"/>
      <c r="H174" s="16"/>
      <c r="I174" s="16">
        <v>15</v>
      </c>
      <c r="J174" s="91">
        <v>1</v>
      </c>
      <c r="K174" s="16"/>
      <c r="L174" s="16"/>
      <c r="M174" s="91"/>
      <c r="N174" s="16"/>
      <c r="O174" s="16"/>
      <c r="P174" s="91"/>
      <c r="Q174" s="16"/>
      <c r="R174" s="16"/>
      <c r="S174" s="91"/>
      <c r="T174" s="16"/>
      <c r="U174" s="16"/>
      <c r="V174" s="91"/>
      <c r="W174" s="16"/>
      <c r="X174" s="16"/>
      <c r="Y174" s="91"/>
      <c r="Z174" s="16"/>
      <c r="AA174" s="16"/>
      <c r="AB174" s="91"/>
      <c r="AC174" s="16"/>
      <c r="AD174" s="16"/>
      <c r="AE174" s="91"/>
      <c r="AF174" s="16"/>
      <c r="AG174" s="16"/>
      <c r="AH174" s="91"/>
      <c r="AI174" s="16"/>
      <c r="AJ174" s="16"/>
      <c r="AK174" s="91"/>
    </row>
    <row r="175" spans="1:37" ht="20.100000000000001" customHeight="1" outlineLevel="1" x14ac:dyDescent="0.3">
      <c r="A175" s="181" t="s">
        <v>47</v>
      </c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3"/>
    </row>
    <row r="176" spans="1:37" ht="20.100000000000001" customHeight="1" outlineLevel="1" x14ac:dyDescent="0.3">
      <c r="A176" s="2" t="s">
        <v>180</v>
      </c>
      <c r="B176" s="48" t="s">
        <v>224</v>
      </c>
      <c r="C176" s="16">
        <v>30</v>
      </c>
      <c r="D176" s="16"/>
      <c r="E176" s="16"/>
      <c r="F176" s="16">
        <v>30</v>
      </c>
      <c r="G176" s="16"/>
      <c r="H176" s="16"/>
      <c r="I176" s="16"/>
      <c r="J176" s="91"/>
      <c r="K176" s="16"/>
      <c r="L176" s="16">
        <v>30</v>
      </c>
      <c r="M176" s="91">
        <v>2</v>
      </c>
      <c r="N176" s="16"/>
      <c r="O176" s="16"/>
      <c r="P176" s="91"/>
      <c r="Q176" s="16"/>
      <c r="R176" s="16"/>
      <c r="S176" s="91"/>
      <c r="T176" s="16"/>
      <c r="U176" s="16"/>
      <c r="V176" s="91"/>
      <c r="W176" s="16"/>
      <c r="X176" s="16"/>
      <c r="Y176" s="91"/>
      <c r="Z176" s="16"/>
      <c r="AA176" s="16"/>
      <c r="AB176" s="91"/>
      <c r="AC176" s="16"/>
      <c r="AD176" s="16"/>
      <c r="AE176" s="91"/>
      <c r="AF176" s="16"/>
      <c r="AG176" s="16"/>
      <c r="AH176" s="91"/>
      <c r="AI176" s="16"/>
      <c r="AJ176" s="16"/>
      <c r="AK176" s="91"/>
    </row>
    <row r="177" spans="1:139" ht="20.100000000000001" customHeight="1" outlineLevel="1" x14ac:dyDescent="0.3">
      <c r="A177" s="29" t="s">
        <v>153</v>
      </c>
      <c r="B177" s="48" t="s">
        <v>66</v>
      </c>
      <c r="C177" s="16">
        <v>30</v>
      </c>
      <c r="D177" s="16">
        <v>30</v>
      </c>
      <c r="E177" s="16"/>
      <c r="F177" s="3"/>
      <c r="G177" s="16"/>
      <c r="H177" s="16"/>
      <c r="I177" s="16"/>
      <c r="J177" s="91"/>
      <c r="K177" s="16">
        <v>30</v>
      </c>
      <c r="L177" s="16"/>
      <c r="M177" s="91">
        <v>2</v>
      </c>
      <c r="N177" s="16"/>
      <c r="O177" s="16"/>
      <c r="P177" s="91"/>
      <c r="Q177" s="16"/>
      <c r="R177" s="16"/>
      <c r="S177" s="91"/>
      <c r="T177" s="16"/>
      <c r="U177" s="16"/>
      <c r="V177" s="91"/>
      <c r="W177" s="16"/>
      <c r="X177" s="16"/>
      <c r="Y177" s="91"/>
      <c r="Z177" s="16"/>
      <c r="AA177" s="16"/>
      <c r="AB177" s="91"/>
      <c r="AC177" s="16"/>
      <c r="AD177" s="16"/>
      <c r="AE177" s="91"/>
      <c r="AF177" s="16"/>
      <c r="AG177" s="16"/>
      <c r="AH177" s="91"/>
      <c r="AI177" s="16"/>
      <c r="AJ177" s="16"/>
      <c r="AK177" s="91"/>
    </row>
    <row r="178" spans="1:139" ht="20.100000000000001" customHeight="1" outlineLevel="1" x14ac:dyDescent="0.3">
      <c r="A178" s="29" t="s">
        <v>114</v>
      </c>
      <c r="B178" s="48" t="s">
        <v>66</v>
      </c>
      <c r="C178" s="16">
        <v>15</v>
      </c>
      <c r="D178" s="16">
        <v>15</v>
      </c>
      <c r="E178" s="16"/>
      <c r="F178" s="3"/>
      <c r="G178" s="16"/>
      <c r="H178" s="16">
        <v>15</v>
      </c>
      <c r="I178" s="16"/>
      <c r="J178" s="91">
        <v>1</v>
      </c>
      <c r="K178" s="16"/>
      <c r="L178" s="16"/>
      <c r="M178" s="91"/>
      <c r="N178" s="16"/>
      <c r="O178" s="16"/>
      <c r="P178" s="91"/>
      <c r="Q178" s="16"/>
      <c r="R178" s="16"/>
      <c r="S178" s="91"/>
      <c r="T178" s="16"/>
      <c r="U178" s="16"/>
      <c r="V178" s="91"/>
      <c r="W178" s="16"/>
      <c r="X178" s="16"/>
      <c r="Y178" s="91"/>
      <c r="Z178" s="16"/>
      <c r="AA178" s="16"/>
      <c r="AB178" s="91"/>
      <c r="AC178" s="16"/>
      <c r="AD178" s="16"/>
      <c r="AE178" s="91"/>
      <c r="AF178" s="16"/>
      <c r="AG178" s="16"/>
      <c r="AH178" s="91"/>
      <c r="AI178" s="16"/>
      <c r="AJ178" s="16"/>
      <c r="AK178" s="91"/>
    </row>
    <row r="179" spans="1:139" ht="20.100000000000001" customHeight="1" outlineLevel="1" x14ac:dyDescent="0.3">
      <c r="A179" s="29" t="s">
        <v>113</v>
      </c>
      <c r="B179" s="48" t="s">
        <v>220</v>
      </c>
      <c r="C179" s="16">
        <v>60</v>
      </c>
      <c r="D179" s="16"/>
      <c r="E179" s="16">
        <v>60</v>
      </c>
      <c r="F179" s="3"/>
      <c r="G179" s="16"/>
      <c r="H179" s="16"/>
      <c r="I179" s="16">
        <v>30</v>
      </c>
      <c r="J179" s="91"/>
      <c r="K179" s="16"/>
      <c r="L179" s="16">
        <v>30</v>
      </c>
      <c r="M179" s="91"/>
      <c r="N179" s="16"/>
      <c r="O179" s="16"/>
      <c r="P179" s="91"/>
      <c r="Q179" s="16"/>
      <c r="R179" s="16"/>
      <c r="S179" s="91"/>
      <c r="T179" s="16"/>
      <c r="U179" s="16"/>
      <c r="V179" s="91"/>
      <c r="W179" s="16"/>
      <c r="X179" s="16"/>
      <c r="Y179" s="91"/>
      <c r="Z179" s="16"/>
      <c r="AA179" s="16"/>
      <c r="AB179" s="91"/>
      <c r="AC179" s="16"/>
      <c r="AD179" s="16"/>
      <c r="AE179" s="91"/>
      <c r="AF179" s="16"/>
      <c r="AG179" s="16"/>
      <c r="AH179" s="91"/>
      <c r="AI179" s="16"/>
      <c r="AJ179" s="16"/>
      <c r="AK179" s="91"/>
    </row>
    <row r="180" spans="1:139" s="109" customFormat="1" ht="21" x14ac:dyDescent="0.4">
      <c r="A180" s="104" t="s">
        <v>205</v>
      </c>
      <c r="B180" s="104"/>
      <c r="C180" s="104">
        <f>C170+C172+C174+C176+C177+C178+C179</f>
        <v>195</v>
      </c>
      <c r="D180" s="104">
        <f t="shared" ref="D180:AK180" si="38">D170+D172+D174+D176+D177+D178+D179</f>
        <v>45</v>
      </c>
      <c r="E180" s="104">
        <f t="shared" si="38"/>
        <v>60</v>
      </c>
      <c r="F180" s="104">
        <f t="shared" si="38"/>
        <v>90</v>
      </c>
      <c r="G180" s="104">
        <f t="shared" si="38"/>
        <v>0</v>
      </c>
      <c r="H180" s="104">
        <f t="shared" si="38"/>
        <v>15</v>
      </c>
      <c r="I180" s="104">
        <f t="shared" si="38"/>
        <v>90</v>
      </c>
      <c r="J180" s="105">
        <f t="shared" si="38"/>
        <v>5</v>
      </c>
      <c r="K180" s="104">
        <f t="shared" si="38"/>
        <v>30</v>
      </c>
      <c r="L180" s="104">
        <f t="shared" si="38"/>
        <v>60</v>
      </c>
      <c r="M180" s="105">
        <f t="shared" si="38"/>
        <v>4</v>
      </c>
      <c r="N180" s="104">
        <f t="shared" si="38"/>
        <v>0</v>
      </c>
      <c r="O180" s="104">
        <f t="shared" si="38"/>
        <v>0</v>
      </c>
      <c r="P180" s="105">
        <f t="shared" si="38"/>
        <v>0</v>
      </c>
      <c r="Q180" s="104">
        <f t="shared" si="38"/>
        <v>0</v>
      </c>
      <c r="R180" s="104">
        <f t="shared" si="38"/>
        <v>0</v>
      </c>
      <c r="S180" s="105">
        <f t="shared" si="38"/>
        <v>0</v>
      </c>
      <c r="T180" s="104">
        <f t="shared" si="38"/>
        <v>0</v>
      </c>
      <c r="U180" s="104">
        <f t="shared" si="38"/>
        <v>0</v>
      </c>
      <c r="V180" s="105">
        <f t="shared" si="38"/>
        <v>0</v>
      </c>
      <c r="W180" s="104">
        <f t="shared" si="38"/>
        <v>0</v>
      </c>
      <c r="X180" s="104">
        <f t="shared" si="38"/>
        <v>0</v>
      </c>
      <c r="Y180" s="105">
        <f t="shared" si="38"/>
        <v>0</v>
      </c>
      <c r="Z180" s="104">
        <f t="shared" si="38"/>
        <v>0</v>
      </c>
      <c r="AA180" s="104">
        <f t="shared" si="38"/>
        <v>0</v>
      </c>
      <c r="AB180" s="105">
        <f t="shared" si="38"/>
        <v>0</v>
      </c>
      <c r="AC180" s="104">
        <f t="shared" si="38"/>
        <v>0</v>
      </c>
      <c r="AD180" s="104">
        <f t="shared" si="38"/>
        <v>0</v>
      </c>
      <c r="AE180" s="105">
        <f t="shared" si="38"/>
        <v>0</v>
      </c>
      <c r="AF180" s="104">
        <f t="shared" si="38"/>
        <v>0</v>
      </c>
      <c r="AG180" s="104">
        <f t="shared" si="38"/>
        <v>0</v>
      </c>
      <c r="AH180" s="105">
        <f t="shared" si="38"/>
        <v>0</v>
      </c>
      <c r="AI180" s="104">
        <f t="shared" si="38"/>
        <v>0</v>
      </c>
      <c r="AJ180" s="104">
        <f t="shared" si="38"/>
        <v>0</v>
      </c>
      <c r="AK180" s="105">
        <f t="shared" si="38"/>
        <v>0</v>
      </c>
    </row>
    <row r="181" spans="1:139" ht="21" x14ac:dyDescent="0.3">
      <c r="A181" s="153" t="s">
        <v>168</v>
      </c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5"/>
    </row>
    <row r="182" spans="1:139" ht="15.6" x14ac:dyDescent="0.3">
      <c r="A182" s="187" t="s">
        <v>1</v>
      </c>
      <c r="B182" s="188" t="s">
        <v>212</v>
      </c>
      <c r="C182" s="188" t="s">
        <v>2</v>
      </c>
      <c r="D182" s="188" t="s">
        <v>3</v>
      </c>
      <c r="E182" s="188" t="s">
        <v>4</v>
      </c>
      <c r="F182" s="188" t="s">
        <v>209</v>
      </c>
      <c r="G182" s="188" t="s">
        <v>210</v>
      </c>
      <c r="H182" s="175" t="s">
        <v>5</v>
      </c>
      <c r="I182" s="175"/>
      <c r="J182" s="175"/>
      <c r="K182" s="175"/>
      <c r="L182" s="175"/>
      <c r="M182" s="175"/>
      <c r="N182" s="175" t="s">
        <v>6</v>
      </c>
      <c r="O182" s="175"/>
      <c r="P182" s="175"/>
      <c r="Q182" s="175"/>
      <c r="R182" s="175"/>
      <c r="S182" s="175"/>
      <c r="T182" s="175" t="s">
        <v>7</v>
      </c>
      <c r="U182" s="175"/>
      <c r="V182" s="175"/>
      <c r="W182" s="175"/>
      <c r="X182" s="175"/>
      <c r="Y182" s="175"/>
      <c r="Z182" s="175" t="s">
        <v>8</v>
      </c>
      <c r="AA182" s="175"/>
      <c r="AB182" s="175"/>
      <c r="AC182" s="175"/>
      <c r="AD182" s="175"/>
      <c r="AE182" s="175"/>
      <c r="AF182" s="175" t="s">
        <v>9</v>
      </c>
      <c r="AG182" s="175"/>
      <c r="AH182" s="175"/>
      <c r="AI182" s="175"/>
      <c r="AJ182" s="175"/>
      <c r="AK182" s="175"/>
    </row>
    <row r="183" spans="1:139" ht="15.6" x14ac:dyDescent="0.3">
      <c r="A183" s="187"/>
      <c r="B183" s="188"/>
      <c r="C183" s="188"/>
      <c r="D183" s="188"/>
      <c r="E183" s="188"/>
      <c r="F183" s="188"/>
      <c r="G183" s="188"/>
      <c r="H183" s="176" t="s">
        <v>10</v>
      </c>
      <c r="I183" s="176"/>
      <c r="J183" s="176"/>
      <c r="K183" s="176" t="s">
        <v>25</v>
      </c>
      <c r="L183" s="176"/>
      <c r="M183" s="176"/>
      <c r="N183" s="176" t="s">
        <v>11</v>
      </c>
      <c r="O183" s="176"/>
      <c r="P183" s="176"/>
      <c r="Q183" s="176" t="s">
        <v>12</v>
      </c>
      <c r="R183" s="176"/>
      <c r="S183" s="176"/>
      <c r="T183" s="176" t="s">
        <v>13</v>
      </c>
      <c r="U183" s="176"/>
      <c r="V183" s="176"/>
      <c r="W183" s="176" t="s">
        <v>14</v>
      </c>
      <c r="X183" s="176"/>
      <c r="Y183" s="176"/>
      <c r="Z183" s="176" t="s">
        <v>15</v>
      </c>
      <c r="AA183" s="176"/>
      <c r="AB183" s="176"/>
      <c r="AC183" s="176" t="s">
        <v>16</v>
      </c>
      <c r="AD183" s="176"/>
      <c r="AE183" s="176"/>
      <c r="AF183" s="176" t="s">
        <v>17</v>
      </c>
      <c r="AG183" s="176"/>
      <c r="AH183" s="176"/>
      <c r="AI183" s="176" t="s">
        <v>18</v>
      </c>
      <c r="AJ183" s="176"/>
      <c r="AK183" s="176"/>
    </row>
    <row r="184" spans="1:139" ht="41.25" customHeight="1" x14ac:dyDescent="0.3">
      <c r="A184" s="187"/>
      <c r="B184" s="188"/>
      <c r="C184" s="188"/>
      <c r="D184" s="188"/>
      <c r="E184" s="188"/>
      <c r="F184" s="188"/>
      <c r="G184" s="188"/>
      <c r="H184" s="56" t="s">
        <v>19</v>
      </c>
      <c r="I184" s="56" t="s">
        <v>20</v>
      </c>
      <c r="J184" s="57" t="s">
        <v>21</v>
      </c>
      <c r="K184" s="56" t="s">
        <v>19</v>
      </c>
      <c r="L184" s="56" t="s">
        <v>20</v>
      </c>
      <c r="M184" s="57" t="s">
        <v>21</v>
      </c>
      <c r="N184" s="56" t="s">
        <v>19</v>
      </c>
      <c r="O184" s="56" t="s">
        <v>20</v>
      </c>
      <c r="P184" s="57" t="s">
        <v>21</v>
      </c>
      <c r="Q184" s="56" t="s">
        <v>19</v>
      </c>
      <c r="R184" s="56" t="s">
        <v>20</v>
      </c>
      <c r="S184" s="57" t="s">
        <v>21</v>
      </c>
      <c r="T184" s="56" t="s">
        <v>19</v>
      </c>
      <c r="U184" s="56" t="s">
        <v>20</v>
      </c>
      <c r="V184" s="57" t="s">
        <v>21</v>
      </c>
      <c r="W184" s="56" t="s">
        <v>19</v>
      </c>
      <c r="X184" s="56" t="s">
        <v>20</v>
      </c>
      <c r="Y184" s="57" t="s">
        <v>21</v>
      </c>
      <c r="Z184" s="56" t="s">
        <v>19</v>
      </c>
      <c r="AA184" s="56" t="s">
        <v>20</v>
      </c>
      <c r="AB184" s="57" t="s">
        <v>21</v>
      </c>
      <c r="AC184" s="56" t="s">
        <v>19</v>
      </c>
      <c r="AD184" s="56" t="s">
        <v>20</v>
      </c>
      <c r="AE184" s="57" t="s">
        <v>21</v>
      </c>
      <c r="AF184" s="56" t="s">
        <v>19</v>
      </c>
      <c r="AG184" s="56" t="s">
        <v>20</v>
      </c>
      <c r="AH184" s="57" t="s">
        <v>21</v>
      </c>
      <c r="AI184" s="56" t="s">
        <v>19</v>
      </c>
      <c r="AJ184" s="56" t="s">
        <v>20</v>
      </c>
      <c r="AK184" s="57" t="s">
        <v>21</v>
      </c>
    </row>
    <row r="185" spans="1:139" ht="20.100000000000001" customHeight="1" outlineLevel="1" x14ac:dyDescent="0.3">
      <c r="A185" s="2" t="s">
        <v>22</v>
      </c>
      <c r="B185" s="48" t="s">
        <v>87</v>
      </c>
      <c r="C185" s="16">
        <v>45</v>
      </c>
      <c r="D185" s="16">
        <v>15</v>
      </c>
      <c r="E185" s="9"/>
      <c r="F185" s="16">
        <v>30</v>
      </c>
      <c r="G185" s="16"/>
      <c r="H185" s="16"/>
      <c r="I185" s="16"/>
      <c r="J185" s="91"/>
      <c r="K185" s="16"/>
      <c r="L185" s="16"/>
      <c r="M185" s="91"/>
      <c r="N185" s="16"/>
      <c r="O185" s="16"/>
      <c r="P185" s="91"/>
      <c r="Q185" s="16"/>
      <c r="R185" s="16"/>
      <c r="S185" s="91"/>
      <c r="T185" s="16"/>
      <c r="U185" s="16"/>
      <c r="V185" s="91"/>
      <c r="W185" s="16"/>
      <c r="X185" s="16"/>
      <c r="Y185" s="91"/>
      <c r="Z185" s="49">
        <v>15</v>
      </c>
      <c r="AA185" s="49">
        <v>30</v>
      </c>
      <c r="AB185" s="91">
        <v>5</v>
      </c>
      <c r="AC185" s="16"/>
      <c r="AD185" s="16"/>
      <c r="AE185" s="91"/>
      <c r="AF185" s="16"/>
      <c r="AG185" s="16"/>
      <c r="AH185" s="91"/>
      <c r="AI185" s="16"/>
      <c r="AJ185" s="16"/>
      <c r="AK185" s="91"/>
    </row>
    <row r="186" spans="1:139" ht="20.100000000000001" customHeight="1" outlineLevel="1" x14ac:dyDescent="0.3">
      <c r="A186" s="2" t="s">
        <v>23</v>
      </c>
      <c r="B186" s="48" t="s">
        <v>87</v>
      </c>
      <c r="C186" s="16">
        <v>45</v>
      </c>
      <c r="D186" s="16">
        <v>15</v>
      </c>
      <c r="E186" s="9"/>
      <c r="F186" s="16">
        <v>30</v>
      </c>
      <c r="G186" s="16"/>
      <c r="H186" s="16"/>
      <c r="I186" s="16"/>
      <c r="J186" s="91"/>
      <c r="K186" s="16"/>
      <c r="L186" s="16"/>
      <c r="M186" s="91"/>
      <c r="N186" s="16"/>
      <c r="O186" s="16"/>
      <c r="P186" s="91"/>
      <c r="Q186" s="16"/>
      <c r="R186" s="16"/>
      <c r="S186" s="91"/>
      <c r="T186" s="16"/>
      <c r="U186" s="16"/>
      <c r="V186" s="91"/>
      <c r="W186" s="16"/>
      <c r="X186" s="16"/>
      <c r="Y186" s="91"/>
      <c r="Z186" s="49">
        <v>15</v>
      </c>
      <c r="AA186" s="49">
        <v>30</v>
      </c>
      <c r="AB186" s="91">
        <v>5</v>
      </c>
      <c r="AC186" s="16"/>
      <c r="AD186" s="16"/>
      <c r="AE186" s="91"/>
      <c r="AF186" s="16"/>
      <c r="AG186" s="16"/>
      <c r="AH186" s="91"/>
      <c r="AI186" s="16"/>
      <c r="AJ186" s="16"/>
      <c r="AK186" s="91"/>
    </row>
    <row r="187" spans="1:139" ht="20.100000000000001" customHeight="1" outlineLevel="1" x14ac:dyDescent="0.3">
      <c r="A187" s="2" t="s">
        <v>24</v>
      </c>
      <c r="B187" s="48" t="s">
        <v>220</v>
      </c>
      <c r="C187" s="16">
        <v>30</v>
      </c>
      <c r="D187" s="16"/>
      <c r="E187" s="9"/>
      <c r="F187" s="16">
        <v>30</v>
      </c>
      <c r="G187" s="16"/>
      <c r="H187" s="16"/>
      <c r="I187" s="16"/>
      <c r="J187" s="91"/>
      <c r="K187" s="16"/>
      <c r="L187" s="16"/>
      <c r="M187" s="91"/>
      <c r="N187" s="16"/>
      <c r="O187" s="16"/>
      <c r="P187" s="91"/>
      <c r="Q187" s="16"/>
      <c r="R187" s="16"/>
      <c r="S187" s="91"/>
      <c r="T187" s="16"/>
      <c r="U187" s="16"/>
      <c r="V187" s="91"/>
      <c r="W187" s="16"/>
      <c r="X187" s="16"/>
      <c r="Y187" s="91"/>
      <c r="Z187" s="16"/>
      <c r="AA187" s="16"/>
      <c r="AB187" s="91"/>
      <c r="AC187" s="16"/>
      <c r="AD187" s="16">
        <v>30</v>
      </c>
      <c r="AE187" s="91">
        <v>3</v>
      </c>
      <c r="AF187" s="16"/>
      <c r="AG187" s="16"/>
      <c r="AH187" s="91"/>
      <c r="AI187" s="16"/>
      <c r="AJ187" s="16"/>
      <c r="AK187" s="91"/>
    </row>
    <row r="188" spans="1:139" s="110" customFormat="1" ht="21" x14ac:dyDescent="0.4">
      <c r="A188" s="104" t="s">
        <v>206</v>
      </c>
      <c r="B188" s="104"/>
      <c r="C188" s="104">
        <f>SUM(C185:C187)</f>
        <v>120</v>
      </c>
      <c r="D188" s="104">
        <f t="shared" ref="D188:AK188" si="39">SUM(D185:D187)</f>
        <v>30</v>
      </c>
      <c r="E188" s="104"/>
      <c r="F188" s="104">
        <f>SUM(F185:F187)</f>
        <v>90</v>
      </c>
      <c r="G188" s="104">
        <f t="shared" si="39"/>
        <v>0</v>
      </c>
      <c r="H188" s="104">
        <f t="shared" si="39"/>
        <v>0</v>
      </c>
      <c r="I188" s="104">
        <f t="shared" si="39"/>
        <v>0</v>
      </c>
      <c r="J188" s="105">
        <f t="shared" si="39"/>
        <v>0</v>
      </c>
      <c r="K188" s="104">
        <f t="shared" si="39"/>
        <v>0</v>
      </c>
      <c r="L188" s="104">
        <f t="shared" si="39"/>
        <v>0</v>
      </c>
      <c r="M188" s="105">
        <f t="shared" si="39"/>
        <v>0</v>
      </c>
      <c r="N188" s="104">
        <f t="shared" si="39"/>
        <v>0</v>
      </c>
      <c r="O188" s="104">
        <f t="shared" si="39"/>
        <v>0</v>
      </c>
      <c r="P188" s="105">
        <f t="shared" si="39"/>
        <v>0</v>
      </c>
      <c r="Q188" s="104">
        <f t="shared" si="39"/>
        <v>0</v>
      </c>
      <c r="R188" s="104">
        <f t="shared" si="39"/>
        <v>0</v>
      </c>
      <c r="S188" s="105">
        <f t="shared" si="39"/>
        <v>0</v>
      </c>
      <c r="T188" s="104">
        <f t="shared" si="39"/>
        <v>0</v>
      </c>
      <c r="U188" s="104">
        <f t="shared" si="39"/>
        <v>0</v>
      </c>
      <c r="V188" s="105">
        <f t="shared" si="39"/>
        <v>0</v>
      </c>
      <c r="W188" s="104">
        <f t="shared" si="39"/>
        <v>0</v>
      </c>
      <c r="X188" s="104">
        <f t="shared" si="39"/>
        <v>0</v>
      </c>
      <c r="Y188" s="105">
        <f t="shared" si="39"/>
        <v>0</v>
      </c>
      <c r="Z188" s="104">
        <f t="shared" si="39"/>
        <v>30</v>
      </c>
      <c r="AA188" s="104">
        <f t="shared" si="39"/>
        <v>60</v>
      </c>
      <c r="AB188" s="105">
        <f t="shared" si="39"/>
        <v>10</v>
      </c>
      <c r="AC188" s="104">
        <f t="shared" si="39"/>
        <v>0</v>
      </c>
      <c r="AD188" s="104">
        <f t="shared" si="39"/>
        <v>30</v>
      </c>
      <c r="AE188" s="105">
        <f t="shared" si="39"/>
        <v>3</v>
      </c>
      <c r="AF188" s="104">
        <f t="shared" si="39"/>
        <v>0</v>
      </c>
      <c r="AG188" s="104">
        <f t="shared" si="39"/>
        <v>0</v>
      </c>
      <c r="AH188" s="105">
        <f t="shared" si="39"/>
        <v>0</v>
      </c>
      <c r="AI188" s="104">
        <f t="shared" si="39"/>
        <v>0</v>
      </c>
      <c r="AJ188" s="104">
        <f t="shared" si="39"/>
        <v>0</v>
      </c>
      <c r="AK188" s="105">
        <f t="shared" si="39"/>
        <v>0</v>
      </c>
    </row>
    <row r="189" spans="1:139" s="10" customFormat="1" x14ac:dyDescent="0.3">
      <c r="A189" s="54"/>
      <c r="B189" s="46"/>
      <c r="C189" s="55"/>
      <c r="D189" s="55"/>
      <c r="E189" s="55"/>
      <c r="F189" s="55"/>
      <c r="G189" s="55"/>
      <c r="H189" s="55"/>
      <c r="I189" s="55"/>
      <c r="J189" s="61"/>
      <c r="K189" s="55"/>
      <c r="L189" s="55"/>
      <c r="M189" s="59"/>
      <c r="N189" s="55"/>
      <c r="O189" s="55"/>
      <c r="P189" s="59"/>
      <c r="Q189" s="55"/>
      <c r="R189" s="55"/>
      <c r="S189" s="59"/>
      <c r="T189" s="55"/>
      <c r="U189" s="55"/>
      <c r="V189" s="59"/>
      <c r="W189" s="55"/>
      <c r="X189" s="55"/>
      <c r="Y189" s="59"/>
      <c r="Z189" s="55"/>
      <c r="AA189" s="55"/>
      <c r="AB189" s="59"/>
      <c r="AC189" s="55"/>
      <c r="AD189" s="55"/>
      <c r="AE189" s="59"/>
      <c r="AF189" s="55"/>
      <c r="AG189" s="55"/>
      <c r="AH189" s="61"/>
      <c r="AI189" s="55"/>
      <c r="AJ189" s="55"/>
      <c r="AK189" s="59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55"/>
      <c r="CD189" s="55"/>
      <c r="CE189" s="55"/>
      <c r="CF189" s="55"/>
      <c r="CG189" s="55"/>
      <c r="CH189" s="55"/>
      <c r="CI189" s="55"/>
      <c r="CJ189" s="55"/>
      <c r="CK189" s="55"/>
      <c r="CL189" s="55"/>
      <c r="CM189" s="55"/>
      <c r="CN189" s="55"/>
      <c r="CO189" s="55"/>
      <c r="CP189" s="55"/>
      <c r="CQ189" s="55"/>
      <c r="CR189" s="55"/>
      <c r="CS189" s="55"/>
      <c r="CT189" s="55"/>
      <c r="CU189" s="55"/>
      <c r="CV189" s="55"/>
      <c r="CW189" s="55"/>
      <c r="CX189" s="55"/>
      <c r="CY189" s="55"/>
      <c r="CZ189" s="55"/>
      <c r="DA189" s="55"/>
      <c r="DB189" s="55"/>
      <c r="DC189" s="55"/>
      <c r="DD189" s="55"/>
      <c r="DE189" s="55"/>
      <c r="DF189" s="55"/>
      <c r="DG189" s="55"/>
      <c r="DH189" s="55"/>
      <c r="DI189" s="55"/>
      <c r="DJ189" s="55"/>
      <c r="DK189" s="55"/>
      <c r="DL189" s="55"/>
      <c r="DM189" s="55"/>
      <c r="DN189" s="55"/>
      <c r="DO189" s="55"/>
      <c r="DP189" s="55"/>
      <c r="DQ189" s="55"/>
      <c r="DR189" s="55"/>
      <c r="DS189" s="55"/>
      <c r="DT189" s="55"/>
      <c r="DU189" s="55"/>
      <c r="DV189" s="55"/>
      <c r="DW189" s="55"/>
      <c r="DX189" s="55"/>
      <c r="DY189" s="55"/>
      <c r="DZ189" s="55"/>
      <c r="EA189" s="55"/>
      <c r="EB189" s="55"/>
      <c r="EC189" s="55"/>
      <c r="ED189" s="55"/>
      <c r="EE189" s="55"/>
      <c r="EF189" s="55"/>
      <c r="EG189" s="55"/>
      <c r="EH189" s="55"/>
      <c r="EI189" s="55"/>
    </row>
    <row r="190" spans="1:139" s="142" customFormat="1" ht="25.8" x14ac:dyDescent="0.3">
      <c r="A190" s="136" t="s">
        <v>219</v>
      </c>
      <c r="B190" s="135"/>
      <c r="C190" s="135">
        <f>C188+C180+C164+C122+C92+C36+C16</f>
        <v>3105</v>
      </c>
      <c r="D190" s="135">
        <f t="shared" ref="D190:AK190" si="40">D188+D180+D164+D122+D92+D36+D16</f>
        <v>660</v>
      </c>
      <c r="E190" s="135">
        <f t="shared" si="40"/>
        <v>480</v>
      </c>
      <c r="F190" s="135">
        <f t="shared" si="40"/>
        <v>1845</v>
      </c>
      <c r="G190" s="135">
        <f t="shared" si="40"/>
        <v>120</v>
      </c>
      <c r="H190" s="135">
        <f t="shared" si="40"/>
        <v>120</v>
      </c>
      <c r="I190" s="135">
        <f t="shared" si="40"/>
        <v>240</v>
      </c>
      <c r="J190" s="105">
        <f t="shared" si="40"/>
        <v>30</v>
      </c>
      <c r="K190" s="135">
        <f t="shared" si="40"/>
        <v>165</v>
      </c>
      <c r="L190" s="135">
        <f t="shared" si="40"/>
        <v>180</v>
      </c>
      <c r="M190" s="105">
        <f t="shared" si="40"/>
        <v>30</v>
      </c>
      <c r="N190" s="135">
        <f t="shared" si="40"/>
        <v>105</v>
      </c>
      <c r="O190" s="135">
        <f t="shared" si="40"/>
        <v>240</v>
      </c>
      <c r="P190" s="105">
        <f t="shared" si="40"/>
        <v>31</v>
      </c>
      <c r="Q190" s="135">
        <f t="shared" si="40"/>
        <v>75</v>
      </c>
      <c r="R190" s="135">
        <f t="shared" si="40"/>
        <v>210</v>
      </c>
      <c r="S190" s="105">
        <f t="shared" si="40"/>
        <v>32</v>
      </c>
      <c r="T190" s="135">
        <f t="shared" si="40"/>
        <v>45</v>
      </c>
      <c r="U190" s="135">
        <f t="shared" si="40"/>
        <v>270</v>
      </c>
      <c r="V190" s="105">
        <f t="shared" si="40"/>
        <v>35</v>
      </c>
      <c r="W190" s="135">
        <f t="shared" si="40"/>
        <v>15</v>
      </c>
      <c r="X190" s="135">
        <f t="shared" si="40"/>
        <v>255</v>
      </c>
      <c r="Y190" s="105">
        <f t="shared" si="40"/>
        <v>30</v>
      </c>
      <c r="Z190" s="135">
        <f t="shared" si="40"/>
        <v>30</v>
      </c>
      <c r="AA190" s="135">
        <f t="shared" si="40"/>
        <v>300</v>
      </c>
      <c r="AB190" s="105">
        <f t="shared" si="40"/>
        <v>31</v>
      </c>
      <c r="AC190" s="135">
        <f t="shared" si="40"/>
        <v>30</v>
      </c>
      <c r="AD190" s="135">
        <f t="shared" si="40"/>
        <v>300</v>
      </c>
      <c r="AE190" s="105">
        <f t="shared" si="40"/>
        <v>33</v>
      </c>
      <c r="AF190" s="135">
        <f t="shared" si="40"/>
        <v>30</v>
      </c>
      <c r="AG190" s="135">
        <f t="shared" si="40"/>
        <v>240</v>
      </c>
      <c r="AH190" s="105">
        <f t="shared" si="40"/>
        <v>31</v>
      </c>
      <c r="AI190" s="135">
        <f t="shared" si="40"/>
        <v>45</v>
      </c>
      <c r="AJ190" s="135">
        <f t="shared" si="40"/>
        <v>210</v>
      </c>
      <c r="AK190" s="105">
        <f t="shared" si="40"/>
        <v>29</v>
      </c>
      <c r="AL190" s="141"/>
      <c r="AM190" s="141"/>
      <c r="AN190" s="141"/>
      <c r="AO190" s="141"/>
      <c r="AP190" s="141"/>
      <c r="AQ190" s="141"/>
      <c r="AR190" s="141"/>
      <c r="AS190" s="141"/>
      <c r="AT190" s="141"/>
      <c r="AU190" s="141"/>
      <c r="AV190" s="141"/>
      <c r="AW190" s="141"/>
      <c r="AX190" s="141"/>
      <c r="AY190" s="141"/>
      <c r="AZ190" s="141"/>
      <c r="BA190" s="141"/>
      <c r="BB190" s="141"/>
      <c r="BC190" s="141"/>
      <c r="BD190" s="141"/>
      <c r="BE190" s="141"/>
      <c r="BF190" s="141"/>
      <c r="BG190" s="141"/>
      <c r="BH190" s="141"/>
      <c r="BI190" s="141"/>
      <c r="BJ190" s="141"/>
      <c r="BK190" s="141"/>
      <c r="BL190" s="141"/>
      <c r="BM190" s="141"/>
      <c r="BN190" s="141"/>
      <c r="BO190" s="141"/>
      <c r="BP190" s="141"/>
      <c r="BQ190" s="141"/>
      <c r="BR190" s="141"/>
      <c r="BS190" s="141"/>
      <c r="BT190" s="141"/>
      <c r="BU190" s="141"/>
      <c r="BV190" s="141"/>
      <c r="BW190" s="141"/>
      <c r="BX190" s="141"/>
      <c r="BY190" s="141"/>
      <c r="BZ190" s="141"/>
      <c r="CA190" s="141"/>
      <c r="CB190" s="141"/>
      <c r="CC190" s="141"/>
      <c r="CD190" s="141"/>
      <c r="CE190" s="141"/>
      <c r="CF190" s="141"/>
      <c r="CG190" s="141"/>
      <c r="CH190" s="141"/>
      <c r="CI190" s="141"/>
      <c r="CJ190" s="141"/>
      <c r="CK190" s="141"/>
      <c r="CL190" s="141"/>
      <c r="CM190" s="141"/>
      <c r="CN190" s="141"/>
      <c r="CO190" s="141"/>
      <c r="CP190" s="141"/>
      <c r="CQ190" s="141"/>
      <c r="CR190" s="141"/>
      <c r="CS190" s="141"/>
      <c r="CT190" s="141"/>
      <c r="CU190" s="141"/>
      <c r="CV190" s="141"/>
      <c r="CW190" s="141"/>
      <c r="CX190" s="141"/>
      <c r="CY190" s="141"/>
      <c r="CZ190" s="141"/>
      <c r="DA190" s="141"/>
      <c r="DB190" s="141"/>
      <c r="DC190" s="141"/>
      <c r="DD190" s="141"/>
      <c r="DE190" s="141"/>
      <c r="DF190" s="141"/>
      <c r="DG190" s="141"/>
      <c r="DH190" s="141"/>
      <c r="DI190" s="141"/>
      <c r="DJ190" s="141"/>
      <c r="DK190" s="141"/>
      <c r="DL190" s="141"/>
      <c r="DM190" s="141"/>
      <c r="DN190" s="141"/>
      <c r="DO190" s="141"/>
      <c r="DP190" s="141"/>
      <c r="DQ190" s="141"/>
      <c r="DR190" s="141"/>
      <c r="DS190" s="141"/>
      <c r="DT190" s="141"/>
      <c r="DU190" s="141"/>
      <c r="DV190" s="141"/>
      <c r="DW190" s="141"/>
      <c r="DX190" s="141"/>
      <c r="DY190" s="141"/>
      <c r="DZ190" s="141"/>
      <c r="EA190" s="141"/>
      <c r="EB190" s="141"/>
      <c r="EC190" s="141"/>
      <c r="ED190" s="141"/>
      <c r="EE190" s="141"/>
      <c r="EF190" s="141"/>
      <c r="EG190" s="141"/>
      <c r="EH190" s="141"/>
      <c r="EI190" s="141"/>
    </row>
    <row r="191" spans="1:139" s="111" customFormat="1" hidden="1" x14ac:dyDescent="0.3">
      <c r="A191" s="54"/>
      <c r="B191" s="88"/>
      <c r="C191" s="55"/>
      <c r="D191" s="55"/>
      <c r="E191" s="55"/>
      <c r="F191" s="55"/>
      <c r="G191" s="55"/>
      <c r="H191" s="55"/>
      <c r="I191" s="55"/>
      <c r="J191" s="61"/>
      <c r="K191" s="55"/>
      <c r="L191" s="55"/>
      <c r="M191" s="59"/>
      <c r="N191" s="55"/>
      <c r="O191" s="55"/>
      <c r="P191" s="59"/>
      <c r="Q191" s="55"/>
      <c r="R191" s="55"/>
      <c r="S191" s="59"/>
      <c r="T191" s="55"/>
      <c r="U191" s="55"/>
      <c r="V191" s="59"/>
      <c r="W191" s="55"/>
      <c r="X191" s="55"/>
      <c r="Y191" s="59"/>
      <c r="Z191" s="55"/>
      <c r="AA191" s="55"/>
      <c r="AB191" s="59"/>
      <c r="AC191" s="55"/>
      <c r="AD191" s="55"/>
      <c r="AE191" s="59"/>
      <c r="AF191" s="55"/>
      <c r="AG191" s="55"/>
      <c r="AH191" s="61"/>
      <c r="AI191" s="55"/>
      <c r="AJ191" s="55"/>
      <c r="AK191" s="59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55"/>
      <c r="CK191" s="55"/>
      <c r="CL191" s="55"/>
      <c r="CM191" s="55"/>
      <c r="CN191" s="55"/>
      <c r="CO191" s="55"/>
      <c r="CP191" s="55"/>
      <c r="CQ191" s="55"/>
      <c r="CR191" s="55"/>
      <c r="CS191" s="55"/>
      <c r="CT191" s="55"/>
      <c r="CU191" s="55"/>
      <c r="CV191" s="55"/>
      <c r="CW191" s="55"/>
      <c r="CX191" s="55"/>
      <c r="CY191" s="55"/>
      <c r="CZ191" s="55"/>
      <c r="DA191" s="55"/>
      <c r="DB191" s="55"/>
      <c r="DC191" s="55"/>
      <c r="DD191" s="55"/>
      <c r="DE191" s="55"/>
      <c r="DF191" s="55"/>
      <c r="DG191" s="55"/>
      <c r="DH191" s="55"/>
      <c r="DI191" s="55"/>
      <c r="DJ191" s="55"/>
      <c r="DK191" s="55"/>
      <c r="DL191" s="55"/>
      <c r="DM191" s="55"/>
      <c r="DN191" s="55"/>
      <c r="DO191" s="55"/>
      <c r="DP191" s="55"/>
      <c r="DQ191" s="55"/>
      <c r="DR191" s="55"/>
      <c r="DS191" s="55"/>
      <c r="DT191" s="55"/>
      <c r="DU191" s="55"/>
      <c r="DV191" s="55"/>
      <c r="DW191" s="55"/>
      <c r="DX191" s="55"/>
      <c r="DY191" s="55"/>
      <c r="DZ191" s="55"/>
      <c r="EA191" s="55"/>
      <c r="EB191" s="55"/>
      <c r="EC191" s="55"/>
      <c r="ED191" s="55"/>
      <c r="EE191" s="55"/>
      <c r="EF191" s="55"/>
      <c r="EG191" s="55"/>
      <c r="EH191" s="55"/>
      <c r="EI191" s="55"/>
    </row>
    <row r="192" spans="1:139" s="55" customFormat="1" x14ac:dyDescent="0.3">
      <c r="H192" s="194"/>
      <c r="I192" s="194"/>
      <c r="J192" s="59"/>
      <c r="K192" s="194"/>
      <c r="L192" s="194"/>
      <c r="M192" s="59"/>
      <c r="N192" s="194"/>
      <c r="O192" s="194"/>
      <c r="P192" s="59"/>
      <c r="Q192" s="194"/>
      <c r="R192" s="194"/>
      <c r="S192" s="59"/>
      <c r="T192" s="194"/>
      <c r="U192" s="194"/>
      <c r="V192" s="59"/>
      <c r="W192" s="194"/>
      <c r="X192" s="194"/>
      <c r="Y192" s="59"/>
      <c r="Z192" s="194"/>
      <c r="AA192" s="194"/>
      <c r="AB192" s="59"/>
      <c r="AC192" s="194"/>
      <c r="AD192" s="194"/>
      <c r="AE192" s="59"/>
      <c r="AF192" s="194"/>
      <c r="AG192" s="194"/>
      <c r="AH192" s="59"/>
      <c r="AI192" s="194"/>
      <c r="AJ192" s="194"/>
      <c r="AK192" s="59"/>
    </row>
    <row r="193" spans="1:37" s="5" customFormat="1" x14ac:dyDescent="0.3">
      <c r="B193" s="46"/>
      <c r="J193" s="61"/>
      <c r="M193" s="60"/>
      <c r="P193" s="60"/>
      <c r="S193" s="60"/>
      <c r="V193" s="60"/>
      <c r="Y193" s="60"/>
      <c r="AB193" s="60"/>
      <c r="AE193" s="60"/>
      <c r="AH193" s="61"/>
      <c r="AK193" s="60"/>
    </row>
    <row r="194" spans="1:37" s="5" customFormat="1" x14ac:dyDescent="0.3">
      <c r="A194" s="5" t="s">
        <v>112</v>
      </c>
      <c r="B194" s="64"/>
      <c r="C194"/>
      <c r="D194"/>
      <c r="E194"/>
      <c r="F194"/>
      <c r="G194"/>
      <c r="H194"/>
      <c r="I194"/>
      <c r="J194" s="65"/>
      <c r="K194"/>
      <c r="L194"/>
      <c r="M194" s="38"/>
      <c r="N194"/>
      <c r="O194"/>
      <c r="P194" s="38"/>
      <c r="Q194"/>
      <c r="R194"/>
      <c r="S194" s="38"/>
      <c r="T194"/>
      <c r="U194"/>
      <c r="V194" s="38"/>
      <c r="W194"/>
      <c r="X194"/>
      <c r="Y194" s="38"/>
      <c r="Z194"/>
      <c r="AA194"/>
      <c r="AB194" s="38"/>
      <c r="AC194"/>
      <c r="AD194"/>
      <c r="AE194" s="38"/>
      <c r="AF194"/>
      <c r="AG194"/>
      <c r="AH194" s="65"/>
      <c r="AI194"/>
      <c r="AJ194"/>
      <c r="AK194" s="38"/>
    </row>
    <row r="195" spans="1:37" s="5" customFormat="1" ht="18.75" customHeight="1" x14ac:dyDescent="0.35">
      <c r="A195" s="152" t="s">
        <v>151</v>
      </c>
      <c r="B195" s="152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2"/>
    </row>
    <row r="196" spans="1:37" s="62" customFormat="1" ht="20.100000000000001" customHeight="1" x14ac:dyDescent="0.35">
      <c r="A196"/>
      <c r="B196" s="64"/>
      <c r="C196"/>
      <c r="D196"/>
      <c r="E196"/>
      <c r="F196"/>
      <c r="G196"/>
      <c r="H196"/>
      <c r="I196"/>
      <c r="J196" s="65"/>
      <c r="K196"/>
      <c r="L196"/>
      <c r="M196" s="38"/>
      <c r="N196"/>
      <c r="O196"/>
      <c r="P196" s="38"/>
      <c r="Q196"/>
      <c r="R196"/>
      <c r="S196" s="38"/>
      <c r="T196"/>
      <c r="U196"/>
      <c r="V196" s="38"/>
      <c r="W196"/>
      <c r="X196"/>
      <c r="Y196" s="38"/>
      <c r="Z196"/>
      <c r="AA196"/>
      <c r="AB196" s="38"/>
      <c r="AC196"/>
      <c r="AD196"/>
      <c r="AE196" s="38"/>
      <c r="AF196"/>
      <c r="AG196"/>
      <c r="AH196" s="65"/>
      <c r="AI196"/>
      <c r="AJ196"/>
      <c r="AK196" s="38"/>
    </row>
    <row r="197" spans="1:37" s="62" customFormat="1" ht="20.100000000000001" customHeight="1" x14ac:dyDescent="0.35">
      <c r="A197" s="151" t="s">
        <v>147</v>
      </c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</row>
    <row r="198" spans="1:37" s="5" customFormat="1" ht="18" x14ac:dyDescent="0.35">
      <c r="A198" s="62" t="s">
        <v>152</v>
      </c>
      <c r="B198" s="72"/>
      <c r="C198" s="62"/>
      <c r="D198" s="62"/>
      <c r="E198" s="62"/>
      <c r="F198" s="62"/>
      <c r="G198" s="62"/>
      <c r="H198" s="62"/>
      <c r="I198" s="62"/>
      <c r="J198" s="66"/>
      <c r="K198" s="62"/>
      <c r="L198" s="62"/>
      <c r="M198" s="63"/>
      <c r="N198" s="62"/>
      <c r="O198" s="62"/>
      <c r="P198" s="63"/>
      <c r="Q198" s="62"/>
      <c r="R198" s="62"/>
      <c r="S198" s="63"/>
      <c r="T198" s="62"/>
      <c r="U198" s="62"/>
      <c r="V198" s="63"/>
      <c r="W198" s="62"/>
      <c r="X198" s="62"/>
      <c r="Y198" s="63"/>
      <c r="Z198" s="62"/>
      <c r="AA198" s="62"/>
      <c r="AB198" s="63"/>
      <c r="AC198" s="62"/>
      <c r="AD198" s="62"/>
      <c r="AE198" s="63"/>
      <c r="AF198" s="62"/>
      <c r="AG198" s="62"/>
      <c r="AH198" s="66"/>
      <c r="AI198" s="62"/>
      <c r="AJ198" s="62"/>
      <c r="AK198" s="63"/>
    </row>
    <row r="199" spans="1:37" s="5" customFormat="1" x14ac:dyDescent="0.3">
      <c r="B199" s="46"/>
      <c r="J199" s="61"/>
      <c r="M199" s="60"/>
      <c r="P199" s="60"/>
      <c r="S199" s="60"/>
      <c r="V199" s="60"/>
      <c r="Y199" s="60"/>
      <c r="AB199" s="60"/>
      <c r="AE199" s="60"/>
      <c r="AH199" s="61"/>
      <c r="AK199" s="60"/>
    </row>
    <row r="203" spans="1:37" x14ac:dyDescent="0.3">
      <c r="A203" s="146"/>
      <c r="B203" s="146"/>
      <c r="C203" s="147"/>
      <c r="D203" s="147"/>
      <c r="E203" s="147"/>
      <c r="F203" s="148"/>
      <c r="G203" s="148"/>
      <c r="H203" s="148"/>
      <c r="I203" s="148"/>
      <c r="J203" s="147"/>
      <c r="K203" s="147"/>
      <c r="L203" s="14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</row>
    <row r="204" spans="1:37" x14ac:dyDescent="0.3">
      <c r="A204" s="146"/>
      <c r="B204" s="146"/>
      <c r="C204" s="147"/>
      <c r="D204" s="147"/>
      <c r="E204" s="147"/>
      <c r="F204" s="148"/>
      <c r="G204" s="148"/>
      <c r="H204" s="148"/>
      <c r="I204" s="148"/>
      <c r="J204" s="147"/>
      <c r="K204" s="147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</row>
    <row r="205" spans="1:37" x14ac:dyDescent="0.3">
      <c r="A205" s="146"/>
      <c r="B205" s="146"/>
      <c r="C205" s="147"/>
      <c r="D205" s="147"/>
      <c r="E205" s="147"/>
      <c r="F205" s="148"/>
      <c r="G205" s="148"/>
      <c r="H205" s="148"/>
      <c r="I205" s="148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</row>
    <row r="206" spans="1:37" x14ac:dyDescent="0.3">
      <c r="A206" s="146"/>
      <c r="B206" s="146"/>
      <c r="C206" s="147"/>
      <c r="D206" s="147"/>
      <c r="E206" s="147"/>
      <c r="F206" s="148"/>
      <c r="G206" s="148"/>
      <c r="H206" s="148"/>
      <c r="I206" s="148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</row>
    <row r="207" spans="1:37" x14ac:dyDescent="0.3">
      <c r="A207" s="146"/>
      <c r="B207" s="146"/>
      <c r="C207" s="147"/>
      <c r="D207" s="147"/>
      <c r="E207" s="147"/>
      <c r="F207" s="148"/>
      <c r="G207" s="148"/>
      <c r="H207" s="148"/>
      <c r="I207" s="148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</row>
    <row r="208" spans="1:37" x14ac:dyDescent="0.3">
      <c r="A208" s="146"/>
      <c r="B208" s="146"/>
      <c r="C208" s="147"/>
      <c r="D208" s="147"/>
      <c r="E208" s="147"/>
      <c r="F208" s="148"/>
      <c r="G208" s="148"/>
      <c r="H208" s="148"/>
      <c r="I208" s="148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</row>
    <row r="209" spans="1:27" x14ac:dyDescent="0.3">
      <c r="A209" s="146"/>
      <c r="B209" s="146"/>
      <c r="C209" s="147"/>
      <c r="D209" s="147"/>
      <c r="E209" s="147"/>
      <c r="F209" s="148"/>
      <c r="G209" s="148"/>
      <c r="H209" s="148"/>
      <c r="I209" s="148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</row>
    <row r="210" spans="1:27" x14ac:dyDescent="0.3">
      <c r="A210" s="146"/>
      <c r="B210" s="146"/>
      <c r="C210" s="147"/>
      <c r="D210" s="147"/>
      <c r="E210" s="147"/>
      <c r="F210" s="148"/>
      <c r="G210" s="148"/>
      <c r="H210" s="148"/>
      <c r="I210" s="148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</row>
    <row r="211" spans="1:27" x14ac:dyDescent="0.3">
      <c r="A211" s="146"/>
      <c r="B211" s="146"/>
      <c r="C211" s="147"/>
      <c r="D211" s="147"/>
      <c r="E211" s="147"/>
      <c r="F211" s="148"/>
      <c r="G211" s="148"/>
      <c r="H211" s="148"/>
      <c r="I211" s="148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</row>
    <row r="212" spans="1:27" x14ac:dyDescent="0.3">
      <c r="A212" s="146"/>
      <c r="B212" s="146"/>
      <c r="C212" s="147"/>
      <c r="D212" s="147"/>
      <c r="E212" s="147"/>
      <c r="F212" s="148"/>
      <c r="G212" s="148"/>
      <c r="H212" s="148"/>
      <c r="I212" s="148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</row>
  </sheetData>
  <mergeCells count="313">
    <mergeCell ref="AI192:AJ192"/>
    <mergeCell ref="H192:I192"/>
    <mergeCell ref="K192:L192"/>
    <mergeCell ref="N192:O192"/>
    <mergeCell ref="Q192:R192"/>
    <mergeCell ref="T192:U192"/>
    <mergeCell ref="W192:X192"/>
    <mergeCell ref="Z192:AA192"/>
    <mergeCell ref="AC192:AD192"/>
    <mergeCell ref="AF192:AG192"/>
    <mergeCell ref="A161:AK161"/>
    <mergeCell ref="A169:AK169"/>
    <mergeCell ref="A171:AK171"/>
    <mergeCell ref="A173:AK173"/>
    <mergeCell ref="A175:AK175"/>
    <mergeCell ref="F155:F159"/>
    <mergeCell ref="X155:X159"/>
    <mergeCell ref="AA155:AA159"/>
    <mergeCell ref="Y155:Y159"/>
    <mergeCell ref="AG155:AG159"/>
    <mergeCell ref="U155:U159"/>
    <mergeCell ref="V155:V159"/>
    <mergeCell ref="AC155:AC159"/>
    <mergeCell ref="AD155:AD159"/>
    <mergeCell ref="AE155:AE159"/>
    <mergeCell ref="AF155:AF159"/>
    <mergeCell ref="AB155:AB159"/>
    <mergeCell ref="AG70:AG71"/>
    <mergeCell ref="AH70:AH71"/>
    <mergeCell ref="AC70:AC71"/>
    <mergeCell ref="U70:U71"/>
    <mergeCell ref="V70:V71"/>
    <mergeCell ref="N70:N71"/>
    <mergeCell ref="O70:O71"/>
    <mergeCell ref="P70:P71"/>
    <mergeCell ref="Q70:Q71"/>
    <mergeCell ref="R70:R71"/>
    <mergeCell ref="S70:S71"/>
    <mergeCell ref="W70:W71"/>
    <mergeCell ref="AD70:AD71"/>
    <mergeCell ref="AE70:AE71"/>
    <mergeCell ref="AF70:AF71"/>
    <mergeCell ref="T70:T71"/>
    <mergeCell ref="Z70:Z71"/>
    <mergeCell ref="AA70:AA71"/>
    <mergeCell ref="AB70:AB71"/>
    <mergeCell ref="X70:X71"/>
    <mergeCell ref="Y70:Y71"/>
    <mergeCell ref="A72:A73"/>
    <mergeCell ref="C70:C71"/>
    <mergeCell ref="C72:C73"/>
    <mergeCell ref="D72:D73"/>
    <mergeCell ref="D70:D71"/>
    <mergeCell ref="E72:E73"/>
    <mergeCell ref="A70:A71"/>
    <mergeCell ref="B72:B73"/>
    <mergeCell ref="A38:A40"/>
    <mergeCell ref="B38:B40"/>
    <mergeCell ref="C38:C40"/>
    <mergeCell ref="E38:E40"/>
    <mergeCell ref="B45:B54"/>
    <mergeCell ref="B70:B71"/>
    <mergeCell ref="A64:AK64"/>
    <mergeCell ref="A69:AK69"/>
    <mergeCell ref="A41:AK41"/>
    <mergeCell ref="H38:M38"/>
    <mergeCell ref="N38:S38"/>
    <mergeCell ref="T38:Y38"/>
    <mergeCell ref="Z38:AE38"/>
    <mergeCell ref="AI70:AI71"/>
    <mergeCell ref="AJ70:AJ71"/>
    <mergeCell ref="AK70:AK71"/>
    <mergeCell ref="H39:J39"/>
    <mergeCell ref="K39:M39"/>
    <mergeCell ref="AC39:AE39"/>
    <mergeCell ref="AF39:AH39"/>
    <mergeCell ref="AI39:AK39"/>
    <mergeCell ref="N39:P39"/>
    <mergeCell ref="Q39:S39"/>
    <mergeCell ref="D38:D40"/>
    <mergeCell ref="Z39:AB39"/>
    <mergeCell ref="T39:V39"/>
    <mergeCell ref="F38:F40"/>
    <mergeCell ref="G38:G40"/>
    <mergeCell ref="AC19:AE19"/>
    <mergeCell ref="AF19:AH19"/>
    <mergeCell ref="AI19:AK19"/>
    <mergeCell ref="H19:J19"/>
    <mergeCell ref="K19:M19"/>
    <mergeCell ref="N19:P19"/>
    <mergeCell ref="Q19:S19"/>
    <mergeCell ref="T19:V19"/>
    <mergeCell ref="AF38:AK38"/>
    <mergeCell ref="A1:AK1"/>
    <mergeCell ref="A5:AK5"/>
    <mergeCell ref="A6:A8"/>
    <mergeCell ref="B6:B8"/>
    <mergeCell ref="C6:C8"/>
    <mergeCell ref="D6:D8"/>
    <mergeCell ref="E6:E8"/>
    <mergeCell ref="F6:F8"/>
    <mergeCell ref="G6:G8"/>
    <mergeCell ref="H7:J7"/>
    <mergeCell ref="K7:M7"/>
    <mergeCell ref="N7:P7"/>
    <mergeCell ref="Q7:S7"/>
    <mergeCell ref="T7:V7"/>
    <mergeCell ref="H6:M6"/>
    <mergeCell ref="N6:S6"/>
    <mergeCell ref="T6:Y6"/>
    <mergeCell ref="Z6:AE6"/>
    <mergeCell ref="AF6:AK6"/>
    <mergeCell ref="W7:Y7"/>
    <mergeCell ref="Z7:AB7"/>
    <mergeCell ref="AC7:AE7"/>
    <mergeCell ref="AF7:AH7"/>
    <mergeCell ref="AI7:AK7"/>
    <mergeCell ref="A9:AK9"/>
    <mergeCell ref="T95:V95"/>
    <mergeCell ref="W95:Y95"/>
    <mergeCell ref="Z95:AB95"/>
    <mergeCell ref="AC95:AE95"/>
    <mergeCell ref="AF95:AH95"/>
    <mergeCell ref="AI95:AK95"/>
    <mergeCell ref="A93:AK93"/>
    <mergeCell ref="A17:AK17"/>
    <mergeCell ref="A18:A20"/>
    <mergeCell ref="B18:B20"/>
    <mergeCell ref="C18:C20"/>
    <mergeCell ref="D18:D20"/>
    <mergeCell ref="E18:E20"/>
    <mergeCell ref="F18:F20"/>
    <mergeCell ref="G18:G20"/>
    <mergeCell ref="H18:M18"/>
    <mergeCell ref="N18:S18"/>
    <mergeCell ref="T18:Y18"/>
    <mergeCell ref="Z18:AE18"/>
    <mergeCell ref="AF18:AK18"/>
    <mergeCell ref="W19:Y19"/>
    <mergeCell ref="Z19:AB19"/>
    <mergeCell ref="W39:Y39"/>
    <mergeCell ref="Z183:AB183"/>
    <mergeCell ref="AC183:AE183"/>
    <mergeCell ref="Z125:AB125"/>
    <mergeCell ref="AC125:AE125"/>
    <mergeCell ref="A165:AK165"/>
    <mergeCell ref="A166:A168"/>
    <mergeCell ref="B166:B168"/>
    <mergeCell ref="C166:C168"/>
    <mergeCell ref="D166:D168"/>
    <mergeCell ref="E166:E168"/>
    <mergeCell ref="F166:F168"/>
    <mergeCell ref="G166:G168"/>
    <mergeCell ref="H166:M166"/>
    <mergeCell ref="N166:S166"/>
    <mergeCell ref="T166:Y166"/>
    <mergeCell ref="Z166:AE166"/>
    <mergeCell ref="AF166:AK166"/>
    <mergeCell ref="H167:J167"/>
    <mergeCell ref="K167:M167"/>
    <mergeCell ref="N167:P167"/>
    <mergeCell ref="Q167:S167"/>
    <mergeCell ref="T167:V167"/>
    <mergeCell ref="W167:Y167"/>
    <mergeCell ref="Z167:AB167"/>
    <mergeCell ref="AF183:AH183"/>
    <mergeCell ref="AI183:AK183"/>
    <mergeCell ref="AC167:AE167"/>
    <mergeCell ref="AF167:AH167"/>
    <mergeCell ref="AI167:AK167"/>
    <mergeCell ref="A181:AK181"/>
    <mergeCell ref="A182:A184"/>
    <mergeCell ref="B182:B184"/>
    <mergeCell ref="C182:C184"/>
    <mergeCell ref="D182:D184"/>
    <mergeCell ref="E182:E184"/>
    <mergeCell ref="F182:F184"/>
    <mergeCell ref="G182:G184"/>
    <mergeCell ref="H182:M182"/>
    <mergeCell ref="N182:S182"/>
    <mergeCell ref="T182:Y182"/>
    <mergeCell ref="Z182:AE182"/>
    <mergeCell ref="AF182:AK182"/>
    <mergeCell ref="H183:J183"/>
    <mergeCell ref="K183:M183"/>
    <mergeCell ref="N183:P183"/>
    <mergeCell ref="Q183:S183"/>
    <mergeCell ref="T183:V183"/>
    <mergeCell ref="W183:Y183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H95:J95"/>
    <mergeCell ref="AG72:AG73"/>
    <mergeCell ref="AH72:AH73"/>
    <mergeCell ref="AI72:AI73"/>
    <mergeCell ref="AJ72:AJ73"/>
    <mergeCell ref="S72:S73"/>
    <mergeCell ref="U72:U73"/>
    <mergeCell ref="V72:V73"/>
    <mergeCell ref="W72:W73"/>
    <mergeCell ref="X72:X73"/>
    <mergeCell ref="Y72:Y73"/>
    <mergeCell ref="Z72:Z73"/>
    <mergeCell ref="AA72:AA73"/>
    <mergeCell ref="AB72:AB73"/>
    <mergeCell ref="AC72:AC73"/>
    <mergeCell ref="T72:T73"/>
    <mergeCell ref="AD72:AD73"/>
    <mergeCell ref="AE72:AE73"/>
    <mergeCell ref="AF72:AF73"/>
    <mergeCell ref="T124:Y124"/>
    <mergeCell ref="AK72:AK73"/>
    <mergeCell ref="O72:O73"/>
    <mergeCell ref="P72:P73"/>
    <mergeCell ref="M72:M73"/>
    <mergeCell ref="N72:N73"/>
    <mergeCell ref="AF94:AK94"/>
    <mergeCell ref="A83:AK83"/>
    <mergeCell ref="A86:AK86"/>
    <mergeCell ref="Q72:Q73"/>
    <mergeCell ref="R72:R73"/>
    <mergeCell ref="N94:S94"/>
    <mergeCell ref="T94:Y94"/>
    <mergeCell ref="Z94:AE94"/>
    <mergeCell ref="A89:AK89"/>
    <mergeCell ref="A94:A96"/>
    <mergeCell ref="B94:B96"/>
    <mergeCell ref="C94:C96"/>
    <mergeCell ref="D94:D96"/>
    <mergeCell ref="E94:E96"/>
    <mergeCell ref="F94:F96"/>
    <mergeCell ref="G94:G96"/>
    <mergeCell ref="H94:M94"/>
    <mergeCell ref="A77:AK77"/>
    <mergeCell ref="W125:Y125"/>
    <mergeCell ref="K95:M95"/>
    <mergeCell ref="N95:P95"/>
    <mergeCell ref="Q95:S95"/>
    <mergeCell ref="D155:D159"/>
    <mergeCell ref="E155:E159"/>
    <mergeCell ref="F72:F73"/>
    <mergeCell ref="G72:G73"/>
    <mergeCell ref="H72:H73"/>
    <mergeCell ref="I72:I73"/>
    <mergeCell ref="J72:J73"/>
    <mergeCell ref="K72:K73"/>
    <mergeCell ref="L72:L73"/>
    <mergeCell ref="A119:AK119"/>
    <mergeCell ref="A123:AK123"/>
    <mergeCell ref="A124:A126"/>
    <mergeCell ref="B124:B126"/>
    <mergeCell ref="C124:C126"/>
    <mergeCell ref="D124:D126"/>
    <mergeCell ref="E124:E126"/>
    <mergeCell ref="F124:F126"/>
    <mergeCell ref="G124:G126"/>
    <mergeCell ref="H124:M124"/>
    <mergeCell ref="N124:S124"/>
    <mergeCell ref="P155:P159"/>
    <mergeCell ref="Q155:Q159"/>
    <mergeCell ref="R155:R159"/>
    <mergeCell ref="S155:S159"/>
    <mergeCell ref="T155:T159"/>
    <mergeCell ref="A144:AK144"/>
    <mergeCell ref="B155:B159"/>
    <mergeCell ref="C155:C159"/>
    <mergeCell ref="A97:AK97"/>
    <mergeCell ref="A102:AK102"/>
    <mergeCell ref="A105:AK105"/>
    <mergeCell ref="AF124:AK124"/>
    <mergeCell ref="AF125:AH125"/>
    <mergeCell ref="A110:AK110"/>
    <mergeCell ref="A114:AK114"/>
    <mergeCell ref="A128:AK128"/>
    <mergeCell ref="AI125:AK125"/>
    <mergeCell ref="A127:AK127"/>
    <mergeCell ref="Z124:AE124"/>
    <mergeCell ref="H125:J125"/>
    <mergeCell ref="K125:M125"/>
    <mergeCell ref="N125:P125"/>
    <mergeCell ref="Q125:S125"/>
    <mergeCell ref="T125:V125"/>
    <mergeCell ref="A197:AK197"/>
    <mergeCell ref="A195:AK195"/>
    <mergeCell ref="A37:AK37"/>
    <mergeCell ref="A33:AK33"/>
    <mergeCell ref="A26:AK26"/>
    <mergeCell ref="A21:AK21"/>
    <mergeCell ref="B3:Z3"/>
    <mergeCell ref="A2:AK2"/>
    <mergeCell ref="A4:AK4"/>
    <mergeCell ref="AH155:AH159"/>
    <mergeCell ref="AI155:AI159"/>
    <mergeCell ref="AJ155:AJ159"/>
    <mergeCell ref="W155:W159"/>
    <mergeCell ref="Z155:Z159"/>
    <mergeCell ref="AK155:AK159"/>
    <mergeCell ref="G155:G159"/>
    <mergeCell ref="H155:H159"/>
    <mergeCell ref="I155:I159"/>
    <mergeCell ref="J155:J159"/>
    <mergeCell ref="K155:K159"/>
    <mergeCell ref="L155:L159"/>
    <mergeCell ref="M155:M159"/>
    <mergeCell ref="N155:N159"/>
    <mergeCell ref="O155:O159"/>
  </mergeCells>
  <pageMargins left="0.23622047244094491" right="0.23622047244094491" top="0.15748031496062992" bottom="0.35433070866141736" header="0.31496062992125984" footer="0.31496062992125984"/>
  <pageSetup paperSize="9" scale="44" fitToHeight="0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09"/>
  <sheetViews>
    <sheetView tabSelected="1" topLeftCell="A61" zoomScale="86" zoomScaleNormal="86" workbookViewId="0">
      <selection activeCell="W78" sqref="W78"/>
    </sheetView>
  </sheetViews>
  <sheetFormatPr defaultRowHeight="14.4" x14ac:dyDescent="0.3"/>
  <cols>
    <col min="1" max="1" width="63.6640625" customWidth="1"/>
    <col min="2" max="2" width="7" customWidth="1"/>
    <col min="8" max="37" width="7" customWidth="1"/>
  </cols>
  <sheetData>
    <row r="1" spans="1:37" ht="23.4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</row>
    <row r="2" spans="1:37" ht="34.5" customHeight="1" x14ac:dyDescent="0.3">
      <c r="A2" s="162" t="s">
        <v>171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</row>
    <row r="3" spans="1:37" ht="20.25" customHeight="1" x14ac:dyDescent="0.3">
      <c r="A3" s="149"/>
      <c r="B3" s="162" t="s">
        <v>225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</row>
    <row r="4" spans="1:37" ht="25.8" x14ac:dyDescent="0.3">
      <c r="A4" s="163" t="s">
        <v>213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</row>
    <row r="5" spans="1:37" ht="23.4" x14ac:dyDescent="0.3">
      <c r="A5" s="201" t="s">
        <v>26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</row>
    <row r="6" spans="1:37" ht="15.6" x14ac:dyDescent="0.3">
      <c r="A6" s="187" t="s">
        <v>1</v>
      </c>
      <c r="B6" s="188" t="s">
        <v>212</v>
      </c>
      <c r="C6" s="188" t="s">
        <v>2</v>
      </c>
      <c r="D6" s="188" t="s">
        <v>3</v>
      </c>
      <c r="E6" s="188" t="s">
        <v>4</v>
      </c>
      <c r="F6" s="188" t="s">
        <v>209</v>
      </c>
      <c r="G6" s="188" t="s">
        <v>210</v>
      </c>
      <c r="H6" s="175" t="s">
        <v>5</v>
      </c>
      <c r="I6" s="175"/>
      <c r="J6" s="175"/>
      <c r="K6" s="175"/>
      <c r="L6" s="175"/>
      <c r="M6" s="175"/>
      <c r="N6" s="175" t="s">
        <v>6</v>
      </c>
      <c r="O6" s="175"/>
      <c r="P6" s="175"/>
      <c r="Q6" s="175"/>
      <c r="R6" s="175"/>
      <c r="S6" s="175"/>
      <c r="T6" s="175" t="s">
        <v>7</v>
      </c>
      <c r="U6" s="175"/>
      <c r="V6" s="175"/>
      <c r="W6" s="175"/>
      <c r="X6" s="175"/>
      <c r="Y6" s="175"/>
      <c r="Z6" s="175" t="s">
        <v>8</v>
      </c>
      <c r="AA6" s="175"/>
      <c r="AB6" s="175"/>
      <c r="AC6" s="175"/>
      <c r="AD6" s="175"/>
      <c r="AE6" s="175"/>
      <c r="AF6" s="175" t="s">
        <v>9</v>
      </c>
      <c r="AG6" s="175"/>
      <c r="AH6" s="175"/>
      <c r="AI6" s="175"/>
      <c r="AJ6" s="175"/>
      <c r="AK6" s="175"/>
    </row>
    <row r="7" spans="1:37" ht="15.6" x14ac:dyDescent="0.3">
      <c r="A7" s="187"/>
      <c r="B7" s="188"/>
      <c r="C7" s="188"/>
      <c r="D7" s="188"/>
      <c r="E7" s="188"/>
      <c r="F7" s="188"/>
      <c r="G7" s="188"/>
      <c r="H7" s="176" t="s">
        <v>10</v>
      </c>
      <c r="I7" s="176"/>
      <c r="J7" s="176"/>
      <c r="K7" s="176" t="s">
        <v>25</v>
      </c>
      <c r="L7" s="176"/>
      <c r="M7" s="176"/>
      <c r="N7" s="176" t="s">
        <v>11</v>
      </c>
      <c r="O7" s="176"/>
      <c r="P7" s="176"/>
      <c r="Q7" s="200" t="s">
        <v>12</v>
      </c>
      <c r="R7" s="176"/>
      <c r="S7" s="176"/>
      <c r="T7" s="176" t="s">
        <v>13</v>
      </c>
      <c r="U7" s="176"/>
      <c r="V7" s="176"/>
      <c r="W7" s="176" t="s">
        <v>14</v>
      </c>
      <c r="X7" s="176"/>
      <c r="Y7" s="176"/>
      <c r="Z7" s="176" t="s">
        <v>15</v>
      </c>
      <c r="AA7" s="176"/>
      <c r="AB7" s="176"/>
      <c r="AC7" s="176" t="s">
        <v>16</v>
      </c>
      <c r="AD7" s="176"/>
      <c r="AE7" s="176"/>
      <c r="AF7" s="176" t="s">
        <v>17</v>
      </c>
      <c r="AG7" s="176"/>
      <c r="AH7" s="176"/>
      <c r="AI7" s="176" t="s">
        <v>18</v>
      </c>
      <c r="AJ7" s="176"/>
      <c r="AK7" s="176"/>
    </row>
    <row r="8" spans="1:37" ht="34.5" customHeight="1" x14ac:dyDescent="0.3">
      <c r="A8" s="187"/>
      <c r="B8" s="188"/>
      <c r="C8" s="188"/>
      <c r="D8" s="188"/>
      <c r="E8" s="188"/>
      <c r="F8" s="188"/>
      <c r="G8" s="188"/>
      <c r="H8" s="56" t="s">
        <v>19</v>
      </c>
      <c r="I8" s="56" t="s">
        <v>20</v>
      </c>
      <c r="J8" s="57" t="s">
        <v>21</v>
      </c>
      <c r="K8" s="56" t="s">
        <v>19</v>
      </c>
      <c r="L8" s="56" t="s">
        <v>20</v>
      </c>
      <c r="M8" s="57" t="s">
        <v>21</v>
      </c>
      <c r="N8" s="56" t="s">
        <v>19</v>
      </c>
      <c r="O8" s="56" t="s">
        <v>20</v>
      </c>
      <c r="P8" s="57" t="s">
        <v>21</v>
      </c>
      <c r="Q8" s="56" t="s">
        <v>19</v>
      </c>
      <c r="R8" s="56" t="s">
        <v>20</v>
      </c>
      <c r="S8" s="57" t="s">
        <v>21</v>
      </c>
      <c r="T8" s="56" t="s">
        <v>19</v>
      </c>
      <c r="U8" s="56" t="s">
        <v>20</v>
      </c>
      <c r="V8" s="57" t="s">
        <v>21</v>
      </c>
      <c r="W8" s="56" t="s">
        <v>19</v>
      </c>
      <c r="X8" s="56" t="s">
        <v>20</v>
      </c>
      <c r="Y8" s="57" t="s">
        <v>21</v>
      </c>
      <c r="Z8" s="56" t="s">
        <v>19</v>
      </c>
      <c r="AA8" s="56" t="s">
        <v>20</v>
      </c>
      <c r="AB8" s="57" t="s">
        <v>21</v>
      </c>
      <c r="AC8" s="56" t="s">
        <v>19</v>
      </c>
      <c r="AD8" s="56" t="s">
        <v>20</v>
      </c>
      <c r="AE8" s="57" t="s">
        <v>21</v>
      </c>
      <c r="AF8" s="56" t="s">
        <v>19</v>
      </c>
      <c r="AG8" s="56" t="s">
        <v>20</v>
      </c>
      <c r="AH8" s="57" t="s">
        <v>21</v>
      </c>
      <c r="AI8" s="56" t="s">
        <v>19</v>
      </c>
      <c r="AJ8" s="56" t="s">
        <v>20</v>
      </c>
      <c r="AK8" s="57" t="s">
        <v>21</v>
      </c>
    </row>
    <row r="9" spans="1:37" ht="21" x14ac:dyDescent="0.3">
      <c r="A9" s="195" t="s">
        <v>27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</row>
    <row r="10" spans="1:37" ht="15.6" x14ac:dyDescent="0.3">
      <c r="A10" s="68" t="s">
        <v>64</v>
      </c>
      <c r="B10" s="126" t="s">
        <v>87</v>
      </c>
      <c r="C10" s="128">
        <v>15</v>
      </c>
      <c r="D10" s="128">
        <v>15</v>
      </c>
      <c r="E10" s="128"/>
      <c r="F10" s="128"/>
      <c r="G10" s="128"/>
      <c r="H10" s="128"/>
      <c r="I10" s="128"/>
      <c r="J10" s="127"/>
      <c r="K10" s="128">
        <v>15</v>
      </c>
      <c r="L10" s="128"/>
      <c r="M10" s="127">
        <v>2</v>
      </c>
      <c r="N10" s="128"/>
      <c r="O10" s="128"/>
      <c r="P10" s="127"/>
      <c r="Q10" s="128"/>
      <c r="R10" s="128"/>
      <c r="S10" s="127"/>
      <c r="T10" s="128"/>
      <c r="U10" s="128"/>
      <c r="V10" s="127"/>
      <c r="W10" s="128"/>
      <c r="X10" s="128"/>
      <c r="Y10" s="127"/>
      <c r="Z10" s="128"/>
      <c r="AA10" s="128"/>
      <c r="AB10" s="127"/>
      <c r="AC10" s="128"/>
      <c r="AD10" s="128"/>
      <c r="AE10" s="127"/>
      <c r="AF10" s="128"/>
      <c r="AG10" s="128"/>
      <c r="AH10" s="127"/>
      <c r="AI10" s="128"/>
      <c r="AJ10" s="128"/>
      <c r="AK10" s="127"/>
    </row>
    <row r="11" spans="1:37" ht="15.6" x14ac:dyDescent="0.3">
      <c r="A11" s="68" t="s">
        <v>49</v>
      </c>
      <c r="B11" s="126" t="s">
        <v>87</v>
      </c>
      <c r="C11" s="128">
        <v>15</v>
      </c>
      <c r="D11" s="128">
        <v>15</v>
      </c>
      <c r="E11" s="128"/>
      <c r="F11" s="128"/>
      <c r="G11" s="128"/>
      <c r="H11" s="128">
        <v>15</v>
      </c>
      <c r="I11" s="128"/>
      <c r="J11" s="127">
        <v>1</v>
      </c>
      <c r="K11" s="128"/>
      <c r="L11" s="128"/>
      <c r="M11" s="127"/>
      <c r="N11" s="128"/>
      <c r="O11" s="128"/>
      <c r="P11" s="127"/>
      <c r="Q11" s="128"/>
      <c r="R11" s="128"/>
      <c r="S11" s="127"/>
      <c r="T11" s="128"/>
      <c r="U11" s="128"/>
      <c r="V11" s="127"/>
      <c r="W11" s="128"/>
      <c r="X11" s="128"/>
      <c r="Y11" s="127"/>
      <c r="Z11" s="128"/>
      <c r="AA11" s="128"/>
      <c r="AB11" s="127"/>
      <c r="AC11" s="128"/>
      <c r="AD11" s="128"/>
      <c r="AE11" s="127"/>
      <c r="AF11" s="128"/>
      <c r="AG11" s="128"/>
      <c r="AH11" s="127"/>
      <c r="AI11" s="128"/>
      <c r="AJ11" s="128"/>
      <c r="AK11" s="127"/>
    </row>
    <row r="12" spans="1:37" ht="15.6" x14ac:dyDescent="0.3">
      <c r="A12" s="68" t="s">
        <v>63</v>
      </c>
      <c r="B12" s="126" t="s">
        <v>87</v>
      </c>
      <c r="C12" s="128">
        <v>30</v>
      </c>
      <c r="D12" s="128">
        <v>15</v>
      </c>
      <c r="E12" s="128">
        <v>15</v>
      </c>
      <c r="F12" s="128"/>
      <c r="G12" s="128"/>
      <c r="H12" s="128"/>
      <c r="I12" s="128"/>
      <c r="J12" s="127"/>
      <c r="K12" s="128">
        <v>15</v>
      </c>
      <c r="L12" s="128">
        <v>15</v>
      </c>
      <c r="M12" s="127">
        <v>2</v>
      </c>
      <c r="N12" s="128"/>
      <c r="O12" s="128"/>
      <c r="P12" s="127"/>
      <c r="Q12" s="128"/>
      <c r="R12" s="128"/>
      <c r="S12" s="127"/>
      <c r="T12" s="128"/>
      <c r="U12" s="128"/>
      <c r="V12" s="127"/>
      <c r="W12" s="128"/>
      <c r="X12" s="128"/>
      <c r="Y12" s="127"/>
      <c r="Z12" s="128"/>
      <c r="AA12" s="128"/>
      <c r="AB12" s="127"/>
      <c r="AC12" s="128"/>
      <c r="AD12" s="128"/>
      <c r="AE12" s="127"/>
      <c r="AF12" s="128"/>
      <c r="AG12" s="128"/>
      <c r="AH12" s="127"/>
      <c r="AI12" s="128"/>
      <c r="AJ12" s="128"/>
      <c r="AK12" s="127"/>
    </row>
    <row r="13" spans="1:37" ht="15.6" x14ac:dyDescent="0.3">
      <c r="A13" s="68" t="s">
        <v>50</v>
      </c>
      <c r="B13" s="126" t="s">
        <v>66</v>
      </c>
      <c r="C13" s="128">
        <v>15</v>
      </c>
      <c r="D13" s="128">
        <v>15</v>
      </c>
      <c r="E13" s="128"/>
      <c r="F13" s="128"/>
      <c r="G13" s="128"/>
      <c r="H13" s="128"/>
      <c r="I13" s="128"/>
      <c r="J13" s="127"/>
      <c r="K13" s="128">
        <v>15</v>
      </c>
      <c r="L13" s="128"/>
      <c r="M13" s="127">
        <v>1</v>
      </c>
      <c r="N13" s="128"/>
      <c r="O13" s="128"/>
      <c r="P13" s="127"/>
      <c r="Q13" s="128"/>
      <c r="R13" s="128"/>
      <c r="S13" s="127"/>
      <c r="T13" s="128"/>
      <c r="U13" s="128"/>
      <c r="V13" s="127"/>
      <c r="W13" s="128"/>
      <c r="X13" s="128"/>
      <c r="Y13" s="127"/>
      <c r="Z13" s="128"/>
      <c r="AA13" s="128"/>
      <c r="AB13" s="127"/>
      <c r="AC13" s="128"/>
      <c r="AD13" s="128"/>
      <c r="AE13" s="127"/>
      <c r="AF13" s="128"/>
      <c r="AG13" s="128"/>
      <c r="AH13" s="127"/>
      <c r="AI13" s="128"/>
      <c r="AJ13" s="128"/>
      <c r="AK13" s="127"/>
    </row>
    <row r="14" spans="1:37" ht="15.6" x14ac:dyDescent="0.3">
      <c r="A14" s="68" t="s">
        <v>51</v>
      </c>
      <c r="B14" s="126" t="s">
        <v>66</v>
      </c>
      <c r="C14" s="128">
        <v>15</v>
      </c>
      <c r="D14" s="128">
        <v>15</v>
      </c>
      <c r="E14" s="128"/>
      <c r="F14" s="128"/>
      <c r="G14" s="128"/>
      <c r="H14" s="128"/>
      <c r="I14" s="128"/>
      <c r="J14" s="127"/>
      <c r="K14" s="128">
        <v>15</v>
      </c>
      <c r="L14" s="128"/>
      <c r="M14" s="127">
        <v>1</v>
      </c>
      <c r="N14" s="128"/>
      <c r="O14" s="128"/>
      <c r="P14" s="127"/>
      <c r="Q14" s="128"/>
      <c r="R14" s="128"/>
      <c r="S14" s="127"/>
      <c r="T14" s="128"/>
      <c r="U14" s="128"/>
      <c r="V14" s="127"/>
      <c r="W14" s="128"/>
      <c r="X14" s="128"/>
      <c r="Y14" s="127"/>
      <c r="Z14" s="128"/>
      <c r="AA14" s="128"/>
      <c r="AB14" s="127"/>
      <c r="AC14" s="128"/>
      <c r="AD14" s="128"/>
      <c r="AE14" s="127"/>
      <c r="AF14" s="128"/>
      <c r="AG14" s="128"/>
      <c r="AH14" s="127"/>
      <c r="AI14" s="128"/>
      <c r="AJ14" s="128"/>
      <c r="AK14" s="127"/>
    </row>
    <row r="15" spans="1:37" ht="15.6" x14ac:dyDescent="0.3">
      <c r="A15" s="68" t="s">
        <v>52</v>
      </c>
      <c r="B15" s="126" t="s">
        <v>87</v>
      </c>
      <c r="C15" s="128">
        <v>150</v>
      </c>
      <c r="D15" s="128"/>
      <c r="E15" s="128">
        <v>150</v>
      </c>
      <c r="F15" s="128"/>
      <c r="G15" s="128"/>
      <c r="H15" s="128"/>
      <c r="I15" s="128">
        <v>30</v>
      </c>
      <c r="J15" s="127">
        <v>3</v>
      </c>
      <c r="K15" s="128"/>
      <c r="L15" s="128">
        <v>30</v>
      </c>
      <c r="M15" s="127">
        <v>3</v>
      </c>
      <c r="N15" s="128"/>
      <c r="O15" s="128">
        <v>30</v>
      </c>
      <c r="P15" s="127">
        <v>2</v>
      </c>
      <c r="Q15" s="128"/>
      <c r="R15" s="128">
        <v>30</v>
      </c>
      <c r="S15" s="127">
        <v>2</v>
      </c>
      <c r="T15" s="128"/>
      <c r="U15" s="128">
        <v>30</v>
      </c>
      <c r="V15" s="127">
        <v>2</v>
      </c>
      <c r="W15" s="128"/>
      <c r="X15" s="128"/>
      <c r="Y15" s="127"/>
      <c r="Z15" s="128"/>
      <c r="AA15" s="128"/>
      <c r="AB15" s="127"/>
      <c r="AC15" s="128"/>
      <c r="AD15" s="128"/>
      <c r="AE15" s="127"/>
      <c r="AF15" s="128"/>
      <c r="AG15" s="128"/>
      <c r="AH15" s="127"/>
      <c r="AI15" s="128"/>
      <c r="AJ15" s="128"/>
      <c r="AK15" s="127"/>
    </row>
    <row r="16" spans="1:37" ht="21" x14ac:dyDescent="0.3">
      <c r="A16" s="104" t="s">
        <v>182</v>
      </c>
      <c r="B16" s="104"/>
      <c r="C16" s="104">
        <f>SUM(C10:C15)</f>
        <v>240</v>
      </c>
      <c r="D16" s="104">
        <f t="shared" ref="D16:AK16" si="0">SUM(D10:D15)</f>
        <v>75</v>
      </c>
      <c r="E16" s="104">
        <f t="shared" si="0"/>
        <v>165</v>
      </c>
      <c r="F16" s="104">
        <f t="shared" si="0"/>
        <v>0</v>
      </c>
      <c r="G16" s="104">
        <f t="shared" si="0"/>
        <v>0</v>
      </c>
      <c r="H16" s="104">
        <f t="shared" si="0"/>
        <v>15</v>
      </c>
      <c r="I16" s="104">
        <f t="shared" si="0"/>
        <v>30</v>
      </c>
      <c r="J16" s="105">
        <f t="shared" si="0"/>
        <v>4</v>
      </c>
      <c r="K16" s="104">
        <f t="shared" si="0"/>
        <v>60</v>
      </c>
      <c r="L16" s="104">
        <f t="shared" si="0"/>
        <v>45</v>
      </c>
      <c r="M16" s="105">
        <f t="shared" si="0"/>
        <v>9</v>
      </c>
      <c r="N16" s="104">
        <f t="shared" si="0"/>
        <v>0</v>
      </c>
      <c r="O16" s="104">
        <f t="shared" si="0"/>
        <v>30</v>
      </c>
      <c r="P16" s="105">
        <f t="shared" si="0"/>
        <v>2</v>
      </c>
      <c r="Q16" s="104">
        <f t="shared" si="0"/>
        <v>0</v>
      </c>
      <c r="R16" s="104">
        <f t="shared" si="0"/>
        <v>30</v>
      </c>
      <c r="S16" s="105">
        <f t="shared" si="0"/>
        <v>2</v>
      </c>
      <c r="T16" s="104">
        <f t="shared" si="0"/>
        <v>0</v>
      </c>
      <c r="U16" s="104">
        <f t="shared" si="0"/>
        <v>30</v>
      </c>
      <c r="V16" s="105">
        <f t="shared" si="0"/>
        <v>2</v>
      </c>
      <c r="W16" s="104">
        <f t="shared" si="0"/>
        <v>0</v>
      </c>
      <c r="X16" s="104">
        <f t="shared" si="0"/>
        <v>0</v>
      </c>
      <c r="Y16" s="105">
        <f t="shared" si="0"/>
        <v>0</v>
      </c>
      <c r="Z16" s="104">
        <f t="shared" si="0"/>
        <v>0</v>
      </c>
      <c r="AA16" s="104">
        <f t="shared" si="0"/>
        <v>0</v>
      </c>
      <c r="AB16" s="105">
        <f t="shared" si="0"/>
        <v>0</v>
      </c>
      <c r="AC16" s="104">
        <f t="shared" si="0"/>
        <v>0</v>
      </c>
      <c r="AD16" s="104">
        <f t="shared" si="0"/>
        <v>0</v>
      </c>
      <c r="AE16" s="105">
        <f t="shared" si="0"/>
        <v>0</v>
      </c>
      <c r="AF16" s="104">
        <f t="shared" si="0"/>
        <v>0</v>
      </c>
      <c r="AG16" s="104">
        <f t="shared" si="0"/>
        <v>0</v>
      </c>
      <c r="AH16" s="105">
        <f t="shared" si="0"/>
        <v>0</v>
      </c>
      <c r="AI16" s="104">
        <f t="shared" si="0"/>
        <v>0</v>
      </c>
      <c r="AJ16" s="104">
        <f t="shared" si="0"/>
        <v>0</v>
      </c>
      <c r="AK16" s="105">
        <f t="shared" si="0"/>
        <v>0</v>
      </c>
    </row>
    <row r="17" spans="1:37" ht="21" x14ac:dyDescent="0.3">
      <c r="A17" s="195" t="s">
        <v>28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</row>
    <row r="18" spans="1:37" ht="15.6" x14ac:dyDescent="0.3">
      <c r="A18" s="187" t="s">
        <v>1</v>
      </c>
      <c r="B18" s="188" t="s">
        <v>212</v>
      </c>
      <c r="C18" s="188" t="s">
        <v>2</v>
      </c>
      <c r="D18" s="188" t="s">
        <v>3</v>
      </c>
      <c r="E18" s="188" t="s">
        <v>4</v>
      </c>
      <c r="F18" s="188" t="s">
        <v>209</v>
      </c>
      <c r="G18" s="188" t="s">
        <v>210</v>
      </c>
      <c r="H18" s="175" t="s">
        <v>5</v>
      </c>
      <c r="I18" s="175"/>
      <c r="J18" s="175"/>
      <c r="K18" s="175"/>
      <c r="L18" s="175"/>
      <c r="M18" s="175"/>
      <c r="N18" s="175" t="s">
        <v>6</v>
      </c>
      <c r="O18" s="175"/>
      <c r="P18" s="175"/>
      <c r="Q18" s="175"/>
      <c r="R18" s="175"/>
      <c r="S18" s="175"/>
      <c r="T18" s="175" t="s">
        <v>7</v>
      </c>
      <c r="U18" s="175"/>
      <c r="V18" s="175"/>
      <c r="W18" s="175"/>
      <c r="X18" s="175"/>
      <c r="Y18" s="175"/>
      <c r="Z18" s="175" t="s">
        <v>8</v>
      </c>
      <c r="AA18" s="175"/>
      <c r="AB18" s="175"/>
      <c r="AC18" s="175"/>
      <c r="AD18" s="175"/>
      <c r="AE18" s="175"/>
      <c r="AF18" s="175" t="s">
        <v>9</v>
      </c>
      <c r="AG18" s="175"/>
      <c r="AH18" s="175"/>
      <c r="AI18" s="175"/>
      <c r="AJ18" s="175"/>
      <c r="AK18" s="175"/>
    </row>
    <row r="19" spans="1:37" ht="15.6" x14ac:dyDescent="0.3">
      <c r="A19" s="187"/>
      <c r="B19" s="188"/>
      <c r="C19" s="188"/>
      <c r="D19" s="188"/>
      <c r="E19" s="188"/>
      <c r="F19" s="188"/>
      <c r="G19" s="188"/>
      <c r="H19" s="176" t="s">
        <v>10</v>
      </c>
      <c r="I19" s="176"/>
      <c r="J19" s="176"/>
      <c r="K19" s="176" t="s">
        <v>25</v>
      </c>
      <c r="L19" s="176"/>
      <c r="M19" s="176"/>
      <c r="N19" s="176" t="s">
        <v>11</v>
      </c>
      <c r="O19" s="176"/>
      <c r="P19" s="176"/>
      <c r="Q19" s="176" t="s">
        <v>12</v>
      </c>
      <c r="R19" s="176"/>
      <c r="S19" s="176"/>
      <c r="T19" s="176" t="s">
        <v>13</v>
      </c>
      <c r="U19" s="176"/>
      <c r="V19" s="176"/>
      <c r="W19" s="176" t="s">
        <v>14</v>
      </c>
      <c r="X19" s="176"/>
      <c r="Y19" s="176"/>
      <c r="Z19" s="176" t="s">
        <v>15</v>
      </c>
      <c r="AA19" s="176"/>
      <c r="AB19" s="176"/>
      <c r="AC19" s="176" t="s">
        <v>16</v>
      </c>
      <c r="AD19" s="176"/>
      <c r="AE19" s="176"/>
      <c r="AF19" s="176" t="s">
        <v>17</v>
      </c>
      <c r="AG19" s="176"/>
      <c r="AH19" s="176"/>
      <c r="AI19" s="176" t="s">
        <v>18</v>
      </c>
      <c r="AJ19" s="176"/>
      <c r="AK19" s="176"/>
    </row>
    <row r="20" spans="1:37" ht="27" customHeight="1" x14ac:dyDescent="0.3">
      <c r="A20" s="187"/>
      <c r="B20" s="188"/>
      <c r="C20" s="188"/>
      <c r="D20" s="188"/>
      <c r="E20" s="188"/>
      <c r="F20" s="188"/>
      <c r="G20" s="188"/>
      <c r="H20" s="56" t="s">
        <v>19</v>
      </c>
      <c r="I20" s="56" t="s">
        <v>20</v>
      </c>
      <c r="J20" s="57" t="s">
        <v>21</v>
      </c>
      <c r="K20" s="56" t="s">
        <v>19</v>
      </c>
      <c r="L20" s="56" t="s">
        <v>20</v>
      </c>
      <c r="M20" s="57" t="s">
        <v>21</v>
      </c>
      <c r="N20" s="56" t="s">
        <v>19</v>
      </c>
      <c r="O20" s="56" t="s">
        <v>20</v>
      </c>
      <c r="P20" s="57" t="s">
        <v>21</v>
      </c>
      <c r="Q20" s="56" t="s">
        <v>19</v>
      </c>
      <c r="R20" s="56" t="s">
        <v>20</v>
      </c>
      <c r="S20" s="57" t="s">
        <v>21</v>
      </c>
      <c r="T20" s="56" t="s">
        <v>19</v>
      </c>
      <c r="U20" s="56" t="s">
        <v>20</v>
      </c>
      <c r="V20" s="57" t="s">
        <v>21</v>
      </c>
      <c r="W20" s="56" t="s">
        <v>19</v>
      </c>
      <c r="X20" s="56" t="s">
        <v>20</v>
      </c>
      <c r="Y20" s="57" t="s">
        <v>21</v>
      </c>
      <c r="Z20" s="56" t="s">
        <v>19</v>
      </c>
      <c r="AA20" s="56" t="s">
        <v>20</v>
      </c>
      <c r="AB20" s="57" t="s">
        <v>21</v>
      </c>
      <c r="AC20" s="56" t="s">
        <v>19</v>
      </c>
      <c r="AD20" s="56" t="s">
        <v>20</v>
      </c>
      <c r="AE20" s="57" t="s">
        <v>21</v>
      </c>
      <c r="AF20" s="56" t="s">
        <v>19</v>
      </c>
      <c r="AG20" s="56" t="s">
        <v>20</v>
      </c>
      <c r="AH20" s="57" t="s">
        <v>21</v>
      </c>
      <c r="AI20" s="56" t="s">
        <v>19</v>
      </c>
      <c r="AJ20" s="56" t="s">
        <v>20</v>
      </c>
      <c r="AK20" s="57" t="s">
        <v>21</v>
      </c>
    </row>
    <row r="21" spans="1:37" ht="15.6" x14ac:dyDescent="0.3">
      <c r="A21" s="159" t="s">
        <v>29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1"/>
    </row>
    <row r="22" spans="1:37" ht="15.6" x14ac:dyDescent="0.3">
      <c r="A22" s="2" t="s">
        <v>53</v>
      </c>
      <c r="B22" s="126" t="s">
        <v>87</v>
      </c>
      <c r="C22" s="128">
        <v>30</v>
      </c>
      <c r="D22" s="128">
        <v>15</v>
      </c>
      <c r="E22" s="128">
        <v>15</v>
      </c>
      <c r="F22" s="3"/>
      <c r="G22" s="128"/>
      <c r="H22" s="128">
        <v>15</v>
      </c>
      <c r="I22" s="128">
        <v>15</v>
      </c>
      <c r="J22" s="127">
        <v>4</v>
      </c>
      <c r="K22" s="128"/>
      <c r="L22" s="128"/>
      <c r="M22" s="127"/>
      <c r="N22" s="128"/>
      <c r="O22" s="128"/>
      <c r="P22" s="127"/>
      <c r="Q22" s="128"/>
      <c r="R22" s="128"/>
      <c r="S22" s="127"/>
      <c r="T22" s="128"/>
      <c r="U22" s="128"/>
      <c r="V22" s="127"/>
      <c r="W22" s="128"/>
      <c r="X22" s="128"/>
      <c r="Y22" s="127"/>
      <c r="Z22" s="128"/>
      <c r="AA22" s="128"/>
      <c r="AB22" s="127"/>
      <c r="AC22" s="128"/>
      <c r="AD22" s="128"/>
      <c r="AE22" s="127"/>
      <c r="AF22" s="128"/>
      <c r="AG22" s="128"/>
      <c r="AH22" s="127"/>
      <c r="AI22" s="128"/>
      <c r="AJ22" s="128"/>
      <c r="AK22" s="127"/>
    </row>
    <row r="23" spans="1:37" ht="15.6" x14ac:dyDescent="0.3">
      <c r="A23" s="2" t="s">
        <v>68</v>
      </c>
      <c r="B23" s="126" t="s">
        <v>87</v>
      </c>
      <c r="C23" s="128">
        <v>30</v>
      </c>
      <c r="D23" s="128">
        <v>15</v>
      </c>
      <c r="E23" s="128">
        <v>15</v>
      </c>
      <c r="F23" s="3"/>
      <c r="G23" s="128"/>
      <c r="H23" s="128"/>
      <c r="I23" s="128"/>
      <c r="J23" s="127"/>
      <c r="K23" s="128">
        <v>15</v>
      </c>
      <c r="L23" s="128">
        <v>15</v>
      </c>
      <c r="M23" s="127">
        <v>4</v>
      </c>
      <c r="N23" s="128"/>
      <c r="O23" s="128"/>
      <c r="P23" s="127"/>
      <c r="Q23" s="128"/>
      <c r="R23" s="128"/>
      <c r="S23" s="127"/>
      <c r="T23" s="128"/>
      <c r="U23" s="128"/>
      <c r="V23" s="127"/>
      <c r="W23" s="128"/>
      <c r="X23" s="128"/>
      <c r="Y23" s="127"/>
      <c r="Z23" s="128"/>
      <c r="AA23" s="128"/>
      <c r="AB23" s="127"/>
      <c r="AC23" s="128"/>
      <c r="AD23" s="128"/>
      <c r="AE23" s="127"/>
      <c r="AF23" s="128"/>
      <c r="AG23" s="128"/>
      <c r="AH23" s="127"/>
      <c r="AI23" s="128"/>
      <c r="AJ23" s="128"/>
      <c r="AK23" s="127"/>
    </row>
    <row r="24" spans="1:37" ht="15.6" x14ac:dyDescent="0.3">
      <c r="A24" s="2" t="s">
        <v>67</v>
      </c>
      <c r="B24" s="126" t="s">
        <v>87</v>
      </c>
      <c r="C24" s="128">
        <v>30</v>
      </c>
      <c r="D24" s="128">
        <v>15</v>
      </c>
      <c r="E24" s="128">
        <v>15</v>
      </c>
      <c r="F24" s="3"/>
      <c r="G24" s="128"/>
      <c r="H24" s="128"/>
      <c r="I24" s="128"/>
      <c r="J24" s="127"/>
      <c r="K24" s="128"/>
      <c r="L24" s="128"/>
      <c r="M24" s="127"/>
      <c r="N24" s="128">
        <v>15</v>
      </c>
      <c r="O24" s="128">
        <v>15</v>
      </c>
      <c r="P24" s="127">
        <v>4</v>
      </c>
      <c r="Q24" s="128"/>
      <c r="R24" s="128"/>
      <c r="S24" s="127"/>
      <c r="T24" s="128"/>
      <c r="U24" s="128"/>
      <c r="V24" s="127"/>
      <c r="W24" s="128"/>
      <c r="X24" s="128"/>
      <c r="Y24" s="127"/>
      <c r="Z24" s="128"/>
      <c r="AA24" s="128"/>
      <c r="AB24" s="127"/>
      <c r="AC24" s="128"/>
      <c r="AD24" s="128"/>
      <c r="AE24" s="127"/>
      <c r="AF24" s="128"/>
      <c r="AG24" s="128"/>
      <c r="AH24" s="127"/>
      <c r="AI24" s="128"/>
      <c r="AJ24" s="128"/>
      <c r="AK24" s="127"/>
    </row>
    <row r="25" spans="1:37" ht="15.6" x14ac:dyDescent="0.3">
      <c r="A25" s="33" t="s">
        <v>183</v>
      </c>
      <c r="B25" s="33"/>
      <c r="C25" s="33">
        <f>SUM(C22:C24)</f>
        <v>90</v>
      </c>
      <c r="D25" s="33">
        <f>SUM(D22:D24)</f>
        <v>45</v>
      </c>
      <c r="E25" s="33">
        <f>SUM(E22:E24)</f>
        <v>45</v>
      </c>
      <c r="F25" s="33">
        <f t="shared" ref="F25:AK25" si="1">SUM(F22:F24)</f>
        <v>0</v>
      </c>
      <c r="G25" s="33">
        <f t="shared" si="1"/>
        <v>0</v>
      </c>
      <c r="H25" s="33">
        <f t="shared" si="1"/>
        <v>15</v>
      </c>
      <c r="I25" s="33">
        <f t="shared" si="1"/>
        <v>15</v>
      </c>
      <c r="J25" s="8">
        <f t="shared" si="1"/>
        <v>4</v>
      </c>
      <c r="K25" s="33">
        <f t="shared" si="1"/>
        <v>15</v>
      </c>
      <c r="L25" s="33">
        <f t="shared" si="1"/>
        <v>15</v>
      </c>
      <c r="M25" s="8">
        <f t="shared" si="1"/>
        <v>4</v>
      </c>
      <c r="N25" s="33">
        <f t="shared" si="1"/>
        <v>15</v>
      </c>
      <c r="O25" s="33">
        <f t="shared" si="1"/>
        <v>15</v>
      </c>
      <c r="P25" s="8">
        <f t="shared" si="1"/>
        <v>4</v>
      </c>
      <c r="Q25" s="33">
        <f t="shared" si="1"/>
        <v>0</v>
      </c>
      <c r="R25" s="33">
        <f t="shared" si="1"/>
        <v>0</v>
      </c>
      <c r="S25" s="8">
        <f t="shared" si="1"/>
        <v>0</v>
      </c>
      <c r="T25" s="33">
        <f t="shared" si="1"/>
        <v>0</v>
      </c>
      <c r="U25" s="33">
        <f t="shared" si="1"/>
        <v>0</v>
      </c>
      <c r="V25" s="8">
        <f t="shared" si="1"/>
        <v>0</v>
      </c>
      <c r="W25" s="33">
        <f t="shared" si="1"/>
        <v>0</v>
      </c>
      <c r="X25" s="33">
        <f t="shared" si="1"/>
        <v>0</v>
      </c>
      <c r="Y25" s="8">
        <f t="shared" si="1"/>
        <v>0</v>
      </c>
      <c r="Z25" s="33">
        <f t="shared" si="1"/>
        <v>0</v>
      </c>
      <c r="AA25" s="33">
        <f t="shared" si="1"/>
        <v>0</v>
      </c>
      <c r="AB25" s="8">
        <f t="shared" si="1"/>
        <v>0</v>
      </c>
      <c r="AC25" s="33">
        <f t="shared" si="1"/>
        <v>0</v>
      </c>
      <c r="AD25" s="33">
        <f t="shared" si="1"/>
        <v>0</v>
      </c>
      <c r="AE25" s="8">
        <f t="shared" si="1"/>
        <v>0</v>
      </c>
      <c r="AF25" s="33">
        <f t="shared" si="1"/>
        <v>0</v>
      </c>
      <c r="AG25" s="33">
        <f t="shared" si="1"/>
        <v>0</v>
      </c>
      <c r="AH25" s="8">
        <f t="shared" si="1"/>
        <v>0</v>
      </c>
      <c r="AI25" s="33">
        <f t="shared" si="1"/>
        <v>0</v>
      </c>
      <c r="AJ25" s="33">
        <f t="shared" si="1"/>
        <v>0</v>
      </c>
      <c r="AK25" s="8">
        <f t="shared" si="1"/>
        <v>0</v>
      </c>
    </row>
    <row r="26" spans="1:37" ht="15.6" x14ac:dyDescent="0.3">
      <c r="A26" s="159" t="s">
        <v>30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1"/>
    </row>
    <row r="27" spans="1:37" ht="15.6" x14ac:dyDescent="0.3">
      <c r="A27" s="2" t="s">
        <v>55</v>
      </c>
      <c r="B27" s="126" t="s">
        <v>87</v>
      </c>
      <c r="C27" s="128">
        <v>30</v>
      </c>
      <c r="D27" s="128">
        <v>15</v>
      </c>
      <c r="E27" s="128">
        <v>15</v>
      </c>
      <c r="F27" s="3"/>
      <c r="G27" s="128"/>
      <c r="H27" s="128">
        <v>15</v>
      </c>
      <c r="I27" s="128">
        <v>15</v>
      </c>
      <c r="J27" s="127">
        <v>3</v>
      </c>
      <c r="K27" s="128"/>
      <c r="L27" s="128"/>
      <c r="M27" s="127"/>
      <c r="N27" s="128"/>
      <c r="O27" s="128"/>
      <c r="P27" s="127"/>
      <c r="Q27" s="128"/>
      <c r="R27" s="128"/>
      <c r="S27" s="127"/>
      <c r="T27" s="128"/>
      <c r="U27" s="128"/>
      <c r="V27" s="127"/>
      <c r="W27" s="128"/>
      <c r="X27" s="128"/>
      <c r="Y27" s="127"/>
      <c r="Z27" s="128"/>
      <c r="AA27" s="128"/>
      <c r="AB27" s="127"/>
      <c r="AC27" s="128"/>
      <c r="AD27" s="128"/>
      <c r="AE27" s="127"/>
      <c r="AF27" s="128"/>
      <c r="AG27" s="128"/>
      <c r="AH27" s="127"/>
      <c r="AI27" s="128"/>
      <c r="AJ27" s="128"/>
      <c r="AK27" s="127"/>
    </row>
    <row r="28" spans="1:37" ht="15.6" x14ac:dyDescent="0.3">
      <c r="A28" s="2" t="s">
        <v>56</v>
      </c>
      <c r="B28" s="126" t="s">
        <v>87</v>
      </c>
      <c r="C28" s="128">
        <v>30</v>
      </c>
      <c r="D28" s="128">
        <v>15</v>
      </c>
      <c r="E28" s="128">
        <v>15</v>
      </c>
      <c r="F28" s="3"/>
      <c r="G28" s="128"/>
      <c r="H28" s="128">
        <v>15</v>
      </c>
      <c r="I28" s="128">
        <v>15</v>
      </c>
      <c r="J28" s="127">
        <v>3</v>
      </c>
      <c r="K28" s="128"/>
      <c r="L28" s="128"/>
      <c r="M28" s="127"/>
      <c r="N28" s="128"/>
      <c r="O28" s="128"/>
      <c r="P28" s="127"/>
      <c r="Q28" s="128"/>
      <c r="R28" s="128"/>
      <c r="S28" s="127"/>
      <c r="T28" s="128"/>
      <c r="U28" s="128"/>
      <c r="V28" s="127"/>
      <c r="W28" s="128"/>
      <c r="X28" s="128"/>
      <c r="Y28" s="127"/>
      <c r="Z28" s="128"/>
      <c r="AA28" s="128"/>
      <c r="AB28" s="127"/>
      <c r="AC28" s="128"/>
      <c r="AD28" s="128"/>
      <c r="AE28" s="127"/>
      <c r="AF28" s="128"/>
      <c r="AG28" s="128"/>
      <c r="AH28" s="127"/>
      <c r="AI28" s="128"/>
      <c r="AJ28" s="128"/>
      <c r="AK28" s="127"/>
    </row>
    <row r="29" spans="1:37" ht="15.6" x14ac:dyDescent="0.3">
      <c r="A29" s="2" t="s">
        <v>57</v>
      </c>
      <c r="B29" s="126" t="s">
        <v>87</v>
      </c>
      <c r="C29" s="128">
        <v>30</v>
      </c>
      <c r="D29" s="128">
        <v>15</v>
      </c>
      <c r="E29" s="128">
        <v>15</v>
      </c>
      <c r="F29" s="3"/>
      <c r="G29" s="128"/>
      <c r="H29" s="128"/>
      <c r="I29" s="128"/>
      <c r="J29" s="127"/>
      <c r="K29" s="128">
        <v>15</v>
      </c>
      <c r="L29" s="128">
        <v>15</v>
      </c>
      <c r="M29" s="127">
        <v>3</v>
      </c>
      <c r="N29" s="128"/>
      <c r="O29" s="128"/>
      <c r="P29" s="127"/>
      <c r="Q29" s="128"/>
      <c r="R29" s="128"/>
      <c r="S29" s="127"/>
      <c r="T29" s="128"/>
      <c r="U29" s="128"/>
      <c r="V29" s="127"/>
      <c r="W29" s="128"/>
      <c r="X29" s="128"/>
      <c r="Y29" s="127"/>
      <c r="Z29" s="128"/>
      <c r="AA29" s="128"/>
      <c r="AB29" s="127"/>
      <c r="AC29" s="128"/>
      <c r="AD29" s="128"/>
      <c r="AE29" s="127"/>
      <c r="AF29" s="128"/>
      <c r="AG29" s="128"/>
      <c r="AH29" s="127"/>
      <c r="AI29" s="128"/>
      <c r="AJ29" s="128"/>
      <c r="AK29" s="127"/>
    </row>
    <row r="30" spans="1:37" ht="15.6" x14ac:dyDescent="0.3">
      <c r="A30" s="2" t="s">
        <v>58</v>
      </c>
      <c r="B30" s="126" t="s">
        <v>87</v>
      </c>
      <c r="C30" s="128">
        <v>30</v>
      </c>
      <c r="D30" s="128">
        <v>15</v>
      </c>
      <c r="E30" s="128">
        <v>15</v>
      </c>
      <c r="F30" s="3"/>
      <c r="G30" s="128"/>
      <c r="H30" s="128">
        <v>15</v>
      </c>
      <c r="I30" s="128">
        <v>15</v>
      </c>
      <c r="J30" s="127">
        <v>3</v>
      </c>
      <c r="K30" s="128"/>
      <c r="L30" s="128"/>
      <c r="M30" s="127"/>
      <c r="N30" s="128"/>
      <c r="O30" s="128"/>
      <c r="P30" s="127"/>
      <c r="Q30" s="128"/>
      <c r="R30" s="128"/>
      <c r="S30" s="127"/>
      <c r="T30" s="128"/>
      <c r="U30" s="128"/>
      <c r="V30" s="127"/>
      <c r="W30" s="128"/>
      <c r="X30" s="128"/>
      <c r="Y30" s="127"/>
      <c r="Z30" s="128"/>
      <c r="AA30" s="128"/>
      <c r="AB30" s="127"/>
      <c r="AC30" s="128"/>
      <c r="AD30" s="128"/>
      <c r="AE30" s="127"/>
      <c r="AF30" s="128"/>
      <c r="AG30" s="128"/>
      <c r="AH30" s="127"/>
      <c r="AI30" s="128"/>
      <c r="AJ30" s="128"/>
      <c r="AK30" s="127"/>
    </row>
    <row r="31" spans="1:37" ht="15.75" customHeight="1" x14ac:dyDescent="0.3">
      <c r="A31" s="2" t="s">
        <v>65</v>
      </c>
      <c r="B31" s="126" t="s">
        <v>66</v>
      </c>
      <c r="C31" s="128">
        <v>15</v>
      </c>
      <c r="D31" s="128">
        <v>15</v>
      </c>
      <c r="E31" s="128"/>
      <c r="F31" s="3"/>
      <c r="G31" s="128"/>
      <c r="H31" s="128"/>
      <c r="I31" s="128"/>
      <c r="J31" s="127"/>
      <c r="K31" s="128"/>
      <c r="L31" s="128"/>
      <c r="M31" s="127"/>
      <c r="N31" s="128"/>
      <c r="O31" s="128"/>
      <c r="P31" s="127"/>
      <c r="Q31" s="128"/>
      <c r="R31" s="128"/>
      <c r="S31" s="127"/>
      <c r="T31" s="128"/>
      <c r="U31" s="128"/>
      <c r="V31" s="127"/>
      <c r="W31" s="128"/>
      <c r="X31" s="128"/>
      <c r="Y31" s="127"/>
      <c r="Z31" s="128"/>
      <c r="AA31" s="128"/>
      <c r="AB31" s="127"/>
      <c r="AC31" s="128"/>
      <c r="AD31" s="128"/>
      <c r="AE31" s="127"/>
      <c r="AF31" s="128"/>
      <c r="AG31" s="128"/>
      <c r="AH31" s="127"/>
      <c r="AI31" s="128">
        <v>15</v>
      </c>
      <c r="AJ31" s="128"/>
      <c r="AK31" s="127">
        <v>1</v>
      </c>
    </row>
    <row r="32" spans="1:37" ht="15.6" x14ac:dyDescent="0.3">
      <c r="A32" s="42" t="s">
        <v>184</v>
      </c>
      <c r="B32" s="42"/>
      <c r="C32" s="33">
        <f>SUM(C27:C31)</f>
        <v>135</v>
      </c>
      <c r="D32" s="33">
        <f t="shared" ref="D32:AK32" si="2">SUM(D27:D31)</f>
        <v>75</v>
      </c>
      <c r="E32" s="33">
        <f t="shared" si="2"/>
        <v>60</v>
      </c>
      <c r="F32" s="33">
        <f t="shared" si="2"/>
        <v>0</v>
      </c>
      <c r="G32" s="33">
        <f t="shared" si="2"/>
        <v>0</v>
      </c>
      <c r="H32" s="33">
        <f t="shared" si="2"/>
        <v>45</v>
      </c>
      <c r="I32" s="33">
        <f t="shared" si="2"/>
        <v>45</v>
      </c>
      <c r="J32" s="8">
        <f t="shared" si="2"/>
        <v>9</v>
      </c>
      <c r="K32" s="33">
        <f t="shared" si="2"/>
        <v>15</v>
      </c>
      <c r="L32" s="33">
        <f t="shared" si="2"/>
        <v>15</v>
      </c>
      <c r="M32" s="8">
        <f t="shared" si="2"/>
        <v>3</v>
      </c>
      <c r="N32" s="33">
        <f t="shared" ref="N32:O32" si="3">SUM(N29:N31)</f>
        <v>0</v>
      </c>
      <c r="O32" s="33">
        <f t="shared" si="3"/>
        <v>0</v>
      </c>
      <c r="P32" s="8">
        <f t="shared" si="2"/>
        <v>0</v>
      </c>
      <c r="Q32" s="33">
        <f t="shared" ref="Q32:R32" si="4">SUM(Q29:Q31)</f>
        <v>0</v>
      </c>
      <c r="R32" s="33">
        <f t="shared" si="4"/>
        <v>0</v>
      </c>
      <c r="S32" s="8">
        <f t="shared" si="2"/>
        <v>0</v>
      </c>
      <c r="T32" s="33">
        <f t="shared" ref="T32:U32" si="5">SUM(T29:T31)</f>
        <v>0</v>
      </c>
      <c r="U32" s="33">
        <f t="shared" si="5"/>
        <v>0</v>
      </c>
      <c r="V32" s="8">
        <f t="shared" si="2"/>
        <v>0</v>
      </c>
      <c r="W32" s="33">
        <f t="shared" ref="W32:X32" si="6">SUM(W29:W31)</f>
        <v>0</v>
      </c>
      <c r="X32" s="33">
        <f t="shared" si="6"/>
        <v>0</v>
      </c>
      <c r="Y32" s="8">
        <f t="shared" si="2"/>
        <v>0</v>
      </c>
      <c r="Z32" s="33">
        <f t="shared" ref="Z32:AA32" si="7">SUM(Z29:Z31)</f>
        <v>0</v>
      </c>
      <c r="AA32" s="33">
        <f t="shared" si="7"/>
        <v>0</v>
      </c>
      <c r="AB32" s="8">
        <f t="shared" si="2"/>
        <v>0</v>
      </c>
      <c r="AC32" s="33">
        <f t="shared" ref="AC32:AD32" si="8">SUM(AC29:AC31)</f>
        <v>0</v>
      </c>
      <c r="AD32" s="33">
        <f t="shared" si="8"/>
        <v>0</v>
      </c>
      <c r="AE32" s="8">
        <f t="shared" si="2"/>
        <v>0</v>
      </c>
      <c r="AF32" s="33">
        <f t="shared" ref="AF32:AG32" si="9">SUM(AF29:AF31)</f>
        <v>0</v>
      </c>
      <c r="AG32" s="33">
        <f t="shared" si="9"/>
        <v>0</v>
      </c>
      <c r="AH32" s="8">
        <f t="shared" si="2"/>
        <v>0</v>
      </c>
      <c r="AI32" s="33">
        <f t="shared" si="2"/>
        <v>15</v>
      </c>
      <c r="AJ32" s="33">
        <f t="shared" si="2"/>
        <v>0</v>
      </c>
      <c r="AK32" s="8">
        <f t="shared" si="2"/>
        <v>1</v>
      </c>
    </row>
    <row r="33" spans="1:37" x14ac:dyDescent="0.3">
      <c r="A33" s="156" t="s">
        <v>31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8"/>
    </row>
    <row r="34" spans="1:37" ht="15.6" x14ac:dyDescent="0.3">
      <c r="A34" s="12" t="s">
        <v>176</v>
      </c>
      <c r="B34" s="131" t="s">
        <v>220</v>
      </c>
      <c r="C34" s="128">
        <v>30</v>
      </c>
      <c r="D34" s="128"/>
      <c r="E34" s="128"/>
      <c r="F34" s="128">
        <v>30</v>
      </c>
      <c r="G34" s="128"/>
      <c r="H34" s="128"/>
      <c r="I34" s="128"/>
      <c r="J34" s="127"/>
      <c r="K34" s="128"/>
      <c r="L34" s="128"/>
      <c r="M34" s="127"/>
      <c r="N34" s="128"/>
      <c r="O34" s="128">
        <v>30</v>
      </c>
      <c r="P34" s="127">
        <v>3</v>
      </c>
      <c r="Q34" s="128"/>
      <c r="R34" s="128"/>
      <c r="S34" s="127"/>
      <c r="T34" s="128"/>
      <c r="U34" s="128"/>
      <c r="V34" s="127"/>
      <c r="W34" s="128"/>
      <c r="X34" s="128"/>
      <c r="Y34" s="127"/>
      <c r="Z34" s="128"/>
      <c r="AA34" s="128"/>
      <c r="AB34" s="127"/>
      <c r="AC34" s="128"/>
      <c r="AD34" s="128"/>
      <c r="AE34" s="127"/>
      <c r="AF34" s="128"/>
      <c r="AG34" s="128"/>
      <c r="AH34" s="127"/>
      <c r="AI34" s="128"/>
      <c r="AJ34" s="128"/>
      <c r="AK34" s="127"/>
    </row>
    <row r="35" spans="1:37" ht="15.6" x14ac:dyDescent="0.3">
      <c r="A35" s="98" t="s">
        <v>185</v>
      </c>
      <c r="B35" s="52"/>
      <c r="C35" s="33">
        <f>SUM(C34)</f>
        <v>30</v>
      </c>
      <c r="D35" s="22"/>
      <c r="E35" s="22"/>
      <c r="F35" s="22">
        <f t="shared" ref="F35:AK35" si="10">SUM(F34)</f>
        <v>30</v>
      </c>
      <c r="G35" s="22">
        <f t="shared" si="10"/>
        <v>0</v>
      </c>
      <c r="H35" s="22">
        <f t="shared" si="10"/>
        <v>0</v>
      </c>
      <c r="I35" s="22">
        <f t="shared" si="10"/>
        <v>0</v>
      </c>
      <c r="J35" s="127">
        <f t="shared" si="10"/>
        <v>0</v>
      </c>
      <c r="K35" s="22">
        <f t="shared" si="10"/>
        <v>0</v>
      </c>
      <c r="L35" s="22">
        <f t="shared" si="10"/>
        <v>0</v>
      </c>
      <c r="M35" s="127">
        <f t="shared" si="10"/>
        <v>0</v>
      </c>
      <c r="N35" s="22">
        <f t="shared" si="10"/>
        <v>0</v>
      </c>
      <c r="O35" s="22">
        <f t="shared" si="10"/>
        <v>30</v>
      </c>
      <c r="P35" s="127">
        <f t="shared" si="10"/>
        <v>3</v>
      </c>
      <c r="Q35" s="22">
        <f t="shared" si="10"/>
        <v>0</v>
      </c>
      <c r="R35" s="22">
        <f t="shared" si="10"/>
        <v>0</v>
      </c>
      <c r="S35" s="127">
        <f t="shared" si="10"/>
        <v>0</v>
      </c>
      <c r="T35" s="22">
        <f t="shared" si="10"/>
        <v>0</v>
      </c>
      <c r="U35" s="22">
        <f t="shared" si="10"/>
        <v>0</v>
      </c>
      <c r="V35" s="127">
        <f t="shared" si="10"/>
        <v>0</v>
      </c>
      <c r="W35" s="22">
        <f t="shared" si="10"/>
        <v>0</v>
      </c>
      <c r="X35" s="22">
        <f t="shared" si="10"/>
        <v>0</v>
      </c>
      <c r="Y35" s="127">
        <f t="shared" si="10"/>
        <v>0</v>
      </c>
      <c r="Z35" s="22">
        <f t="shared" si="10"/>
        <v>0</v>
      </c>
      <c r="AA35" s="22">
        <f t="shared" si="10"/>
        <v>0</v>
      </c>
      <c r="AB35" s="127">
        <f t="shared" si="10"/>
        <v>0</v>
      </c>
      <c r="AC35" s="22">
        <f t="shared" si="10"/>
        <v>0</v>
      </c>
      <c r="AD35" s="22">
        <f t="shared" si="10"/>
        <v>0</v>
      </c>
      <c r="AE35" s="127">
        <f t="shared" si="10"/>
        <v>0</v>
      </c>
      <c r="AF35" s="22">
        <f t="shared" si="10"/>
        <v>0</v>
      </c>
      <c r="AG35" s="22">
        <f t="shared" si="10"/>
        <v>0</v>
      </c>
      <c r="AH35" s="127">
        <f t="shared" si="10"/>
        <v>0</v>
      </c>
      <c r="AI35" s="22">
        <f t="shared" si="10"/>
        <v>0</v>
      </c>
      <c r="AJ35" s="22">
        <f t="shared" si="10"/>
        <v>0</v>
      </c>
      <c r="AK35" s="127">
        <f t="shared" si="10"/>
        <v>0</v>
      </c>
    </row>
    <row r="36" spans="1:37" ht="21" x14ac:dyDescent="0.3">
      <c r="A36" s="103" t="s">
        <v>181</v>
      </c>
      <c r="B36" s="104"/>
      <c r="C36" s="104">
        <f>C35+C32+C25</f>
        <v>255</v>
      </c>
      <c r="D36" s="104">
        <f t="shared" ref="D36:AK36" si="11">D35+D32+D25</f>
        <v>120</v>
      </c>
      <c r="E36" s="104">
        <f t="shared" si="11"/>
        <v>105</v>
      </c>
      <c r="F36" s="104">
        <f t="shared" si="11"/>
        <v>30</v>
      </c>
      <c r="G36" s="104">
        <f t="shared" si="11"/>
        <v>0</v>
      </c>
      <c r="H36" s="104">
        <f t="shared" si="11"/>
        <v>60</v>
      </c>
      <c r="I36" s="104">
        <f t="shared" si="11"/>
        <v>60</v>
      </c>
      <c r="J36" s="105">
        <f t="shared" si="11"/>
        <v>13</v>
      </c>
      <c r="K36" s="104">
        <f t="shared" si="11"/>
        <v>30</v>
      </c>
      <c r="L36" s="104">
        <f t="shared" si="11"/>
        <v>30</v>
      </c>
      <c r="M36" s="105">
        <f t="shared" si="11"/>
        <v>7</v>
      </c>
      <c r="N36" s="104">
        <f t="shared" si="11"/>
        <v>15</v>
      </c>
      <c r="O36" s="104">
        <f t="shared" si="11"/>
        <v>45</v>
      </c>
      <c r="P36" s="105">
        <f t="shared" si="11"/>
        <v>7</v>
      </c>
      <c r="Q36" s="104">
        <f t="shared" si="11"/>
        <v>0</v>
      </c>
      <c r="R36" s="104">
        <f t="shared" si="11"/>
        <v>0</v>
      </c>
      <c r="S36" s="105">
        <f t="shared" si="11"/>
        <v>0</v>
      </c>
      <c r="T36" s="104">
        <f t="shared" si="11"/>
        <v>0</v>
      </c>
      <c r="U36" s="104">
        <f t="shared" si="11"/>
        <v>0</v>
      </c>
      <c r="V36" s="105">
        <f t="shared" si="11"/>
        <v>0</v>
      </c>
      <c r="W36" s="104">
        <f t="shared" si="11"/>
        <v>0</v>
      </c>
      <c r="X36" s="104">
        <f t="shared" si="11"/>
        <v>0</v>
      </c>
      <c r="Y36" s="105">
        <f t="shared" si="11"/>
        <v>0</v>
      </c>
      <c r="Z36" s="104">
        <f t="shared" si="11"/>
        <v>0</v>
      </c>
      <c r="AA36" s="104">
        <f t="shared" si="11"/>
        <v>0</v>
      </c>
      <c r="AB36" s="105">
        <f t="shared" si="11"/>
        <v>0</v>
      </c>
      <c r="AC36" s="104">
        <f t="shared" si="11"/>
        <v>0</v>
      </c>
      <c r="AD36" s="104">
        <f t="shared" si="11"/>
        <v>0</v>
      </c>
      <c r="AE36" s="105">
        <f t="shared" si="11"/>
        <v>0</v>
      </c>
      <c r="AF36" s="104">
        <f t="shared" si="11"/>
        <v>0</v>
      </c>
      <c r="AG36" s="104">
        <f t="shared" si="11"/>
        <v>0</v>
      </c>
      <c r="AH36" s="105">
        <f t="shared" si="11"/>
        <v>0</v>
      </c>
      <c r="AI36" s="104">
        <f t="shared" si="11"/>
        <v>15</v>
      </c>
      <c r="AJ36" s="104">
        <f t="shared" si="11"/>
        <v>0</v>
      </c>
      <c r="AK36" s="105">
        <f t="shared" si="11"/>
        <v>1</v>
      </c>
    </row>
    <row r="37" spans="1:37" ht="21" x14ac:dyDescent="0.3">
      <c r="A37" s="195" t="s">
        <v>32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</row>
    <row r="38" spans="1:37" ht="15.6" x14ac:dyDescent="0.3">
      <c r="A38" s="187" t="s">
        <v>1</v>
      </c>
      <c r="B38" s="188" t="s">
        <v>212</v>
      </c>
      <c r="C38" s="188" t="s">
        <v>2</v>
      </c>
      <c r="D38" s="188" t="s">
        <v>3</v>
      </c>
      <c r="E38" s="188" t="s">
        <v>4</v>
      </c>
      <c r="F38" s="188" t="s">
        <v>209</v>
      </c>
      <c r="G38" s="188" t="s">
        <v>210</v>
      </c>
      <c r="H38" s="175" t="s">
        <v>5</v>
      </c>
      <c r="I38" s="175"/>
      <c r="J38" s="175"/>
      <c r="K38" s="175"/>
      <c r="L38" s="175"/>
      <c r="M38" s="175"/>
      <c r="N38" s="175" t="s">
        <v>6</v>
      </c>
      <c r="O38" s="175"/>
      <c r="P38" s="175"/>
      <c r="Q38" s="175"/>
      <c r="R38" s="175"/>
      <c r="S38" s="175"/>
      <c r="T38" s="175" t="s">
        <v>7</v>
      </c>
      <c r="U38" s="175"/>
      <c r="V38" s="175"/>
      <c r="W38" s="175"/>
      <c r="X38" s="175"/>
      <c r="Y38" s="175"/>
      <c r="Z38" s="175" t="s">
        <v>8</v>
      </c>
      <c r="AA38" s="175"/>
      <c r="AB38" s="175"/>
      <c r="AC38" s="175"/>
      <c r="AD38" s="175"/>
      <c r="AE38" s="175"/>
      <c r="AF38" s="175" t="s">
        <v>9</v>
      </c>
      <c r="AG38" s="175"/>
      <c r="AH38" s="175"/>
      <c r="AI38" s="175"/>
      <c r="AJ38" s="175"/>
      <c r="AK38" s="175"/>
    </row>
    <row r="39" spans="1:37" ht="15.6" x14ac:dyDescent="0.3">
      <c r="A39" s="187"/>
      <c r="B39" s="188"/>
      <c r="C39" s="188"/>
      <c r="D39" s="188"/>
      <c r="E39" s="188"/>
      <c r="F39" s="188"/>
      <c r="G39" s="188"/>
      <c r="H39" s="176" t="s">
        <v>10</v>
      </c>
      <c r="I39" s="176"/>
      <c r="J39" s="176"/>
      <c r="K39" s="176" t="s">
        <v>25</v>
      </c>
      <c r="L39" s="176"/>
      <c r="M39" s="176"/>
      <c r="N39" s="176" t="s">
        <v>11</v>
      </c>
      <c r="O39" s="176"/>
      <c r="P39" s="176"/>
      <c r="Q39" s="176" t="s">
        <v>12</v>
      </c>
      <c r="R39" s="176"/>
      <c r="S39" s="176"/>
      <c r="T39" s="176" t="s">
        <v>13</v>
      </c>
      <c r="U39" s="176"/>
      <c r="V39" s="176"/>
      <c r="W39" s="176" t="s">
        <v>14</v>
      </c>
      <c r="X39" s="176"/>
      <c r="Y39" s="176"/>
      <c r="Z39" s="176" t="s">
        <v>15</v>
      </c>
      <c r="AA39" s="176"/>
      <c r="AB39" s="176"/>
      <c r="AC39" s="176" t="s">
        <v>16</v>
      </c>
      <c r="AD39" s="176"/>
      <c r="AE39" s="176"/>
      <c r="AF39" s="176" t="s">
        <v>17</v>
      </c>
      <c r="AG39" s="176"/>
      <c r="AH39" s="176"/>
      <c r="AI39" s="176" t="s">
        <v>18</v>
      </c>
      <c r="AJ39" s="176"/>
      <c r="AK39" s="176"/>
    </row>
    <row r="40" spans="1:37" ht="29.25" customHeight="1" x14ac:dyDescent="0.3">
      <c r="A40" s="187"/>
      <c r="B40" s="188"/>
      <c r="C40" s="188"/>
      <c r="D40" s="188"/>
      <c r="E40" s="188"/>
      <c r="F40" s="188"/>
      <c r="G40" s="188"/>
      <c r="H40" s="56" t="s">
        <v>19</v>
      </c>
      <c r="I40" s="56" t="s">
        <v>20</v>
      </c>
      <c r="J40" s="57" t="s">
        <v>21</v>
      </c>
      <c r="K40" s="56" t="s">
        <v>19</v>
      </c>
      <c r="L40" s="56" t="s">
        <v>20</v>
      </c>
      <c r="M40" s="57" t="s">
        <v>21</v>
      </c>
      <c r="N40" s="56" t="s">
        <v>19</v>
      </c>
      <c r="O40" s="56" t="s">
        <v>20</v>
      </c>
      <c r="P40" s="57" t="s">
        <v>21</v>
      </c>
      <c r="Q40" s="56" t="s">
        <v>19</v>
      </c>
      <c r="R40" s="56" t="s">
        <v>20</v>
      </c>
      <c r="S40" s="57" t="s">
        <v>21</v>
      </c>
      <c r="T40" s="56" t="s">
        <v>19</v>
      </c>
      <c r="U40" s="56" t="s">
        <v>20</v>
      </c>
      <c r="V40" s="57" t="s">
        <v>21</v>
      </c>
      <c r="W40" s="56" t="s">
        <v>19</v>
      </c>
      <c r="X40" s="56" t="s">
        <v>20</v>
      </c>
      <c r="Y40" s="57" t="s">
        <v>21</v>
      </c>
      <c r="Z40" s="56" t="s">
        <v>19</v>
      </c>
      <c r="AA40" s="56" t="s">
        <v>20</v>
      </c>
      <c r="AB40" s="57" t="s">
        <v>21</v>
      </c>
      <c r="AC40" s="56" t="s">
        <v>19</v>
      </c>
      <c r="AD40" s="56" t="s">
        <v>20</v>
      </c>
      <c r="AE40" s="57" t="s">
        <v>21</v>
      </c>
      <c r="AF40" s="56" t="s">
        <v>19</v>
      </c>
      <c r="AG40" s="56" t="s">
        <v>20</v>
      </c>
      <c r="AH40" s="57" t="s">
        <v>21</v>
      </c>
      <c r="AI40" s="56" t="s">
        <v>19</v>
      </c>
      <c r="AJ40" s="56" t="s">
        <v>20</v>
      </c>
      <c r="AK40" s="57" t="s">
        <v>21</v>
      </c>
    </row>
    <row r="41" spans="1:37" ht="15.6" x14ac:dyDescent="0.3">
      <c r="A41" s="159" t="s">
        <v>33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1"/>
    </row>
    <row r="42" spans="1:37" ht="15.75" customHeight="1" x14ac:dyDescent="0.3">
      <c r="A42" s="2" t="s">
        <v>69</v>
      </c>
      <c r="B42" s="126" t="s">
        <v>87</v>
      </c>
      <c r="C42" s="128">
        <v>15</v>
      </c>
      <c r="D42" s="128">
        <v>15</v>
      </c>
      <c r="E42" s="128"/>
      <c r="F42" s="3"/>
      <c r="G42" s="128"/>
      <c r="H42" s="128">
        <v>15</v>
      </c>
      <c r="I42" s="128"/>
      <c r="J42" s="127">
        <v>2</v>
      </c>
      <c r="K42" s="128"/>
      <c r="L42" s="128"/>
      <c r="M42" s="127"/>
      <c r="N42" s="128"/>
      <c r="O42" s="128"/>
      <c r="P42" s="127"/>
      <c r="Q42" s="128"/>
      <c r="R42" s="128"/>
      <c r="S42" s="127"/>
      <c r="T42" s="128"/>
      <c r="U42" s="128"/>
      <c r="V42" s="127"/>
      <c r="W42" s="128"/>
      <c r="X42" s="128"/>
      <c r="Y42" s="127"/>
      <c r="Z42" s="128"/>
      <c r="AA42" s="128"/>
      <c r="AB42" s="127"/>
      <c r="AC42" s="128"/>
      <c r="AD42" s="128"/>
      <c r="AE42" s="127"/>
      <c r="AF42" s="128"/>
      <c r="AG42" s="128"/>
      <c r="AH42" s="127"/>
      <c r="AI42" s="128"/>
      <c r="AJ42" s="128"/>
      <c r="AK42" s="127"/>
    </row>
    <row r="43" spans="1:37" ht="15.75" customHeight="1" x14ac:dyDescent="0.3">
      <c r="A43" s="14" t="s">
        <v>173</v>
      </c>
      <c r="B43" s="126" t="s">
        <v>220</v>
      </c>
      <c r="C43" s="128">
        <v>15</v>
      </c>
      <c r="D43" s="128"/>
      <c r="E43" s="128">
        <v>15</v>
      </c>
      <c r="F43" s="3"/>
      <c r="G43" s="128"/>
      <c r="H43" s="128"/>
      <c r="I43" s="128"/>
      <c r="J43" s="127"/>
      <c r="K43" s="128"/>
      <c r="L43" s="128">
        <v>15</v>
      </c>
      <c r="M43" s="127">
        <v>2</v>
      </c>
      <c r="N43" s="128"/>
      <c r="O43" s="128"/>
      <c r="P43" s="127"/>
      <c r="Q43" s="128"/>
      <c r="R43" s="128"/>
      <c r="S43" s="127"/>
      <c r="T43" s="128"/>
      <c r="U43" s="128"/>
      <c r="V43" s="127"/>
      <c r="W43" s="128"/>
      <c r="X43" s="128"/>
      <c r="Y43" s="127"/>
      <c r="Z43" s="128"/>
      <c r="AA43" s="128"/>
      <c r="AB43" s="127"/>
      <c r="AC43" s="128"/>
      <c r="AD43" s="128"/>
      <c r="AE43" s="127"/>
      <c r="AF43" s="128"/>
      <c r="AG43" s="128"/>
      <c r="AH43" s="127"/>
      <c r="AI43" s="128"/>
      <c r="AJ43" s="128"/>
      <c r="AK43" s="127"/>
    </row>
    <row r="44" spans="1:37" ht="15.75" customHeight="1" x14ac:dyDescent="0.3">
      <c r="A44" s="2" t="s">
        <v>89</v>
      </c>
      <c r="B44" s="126" t="s">
        <v>70</v>
      </c>
      <c r="C44" s="128">
        <v>15</v>
      </c>
      <c r="D44" s="128">
        <v>15</v>
      </c>
      <c r="E44" s="3"/>
      <c r="F44" s="3"/>
      <c r="G44" s="128"/>
      <c r="H44" s="128"/>
      <c r="I44" s="128"/>
      <c r="J44" s="127"/>
      <c r="K44" s="128"/>
      <c r="L44" s="128"/>
      <c r="M44" s="127"/>
      <c r="N44" s="128">
        <v>15</v>
      </c>
      <c r="O44" s="128"/>
      <c r="P44" s="127">
        <v>1</v>
      </c>
      <c r="Q44" s="128"/>
      <c r="R44" s="128"/>
      <c r="S44" s="127"/>
      <c r="T44" s="128"/>
      <c r="U44" s="128"/>
      <c r="V44" s="127"/>
      <c r="W44" s="128"/>
      <c r="X44" s="128"/>
      <c r="Y44" s="127"/>
      <c r="Z44" s="128"/>
      <c r="AA44" s="128"/>
      <c r="AB44" s="127"/>
      <c r="AC44" s="128"/>
      <c r="AD44" s="128"/>
      <c r="AE44" s="127"/>
      <c r="AF44" s="128"/>
      <c r="AG44" s="128"/>
      <c r="AH44" s="127"/>
      <c r="AI44" s="128"/>
      <c r="AJ44" s="128"/>
      <c r="AK44" s="127"/>
    </row>
    <row r="45" spans="1:37" ht="28.8" x14ac:dyDescent="0.3">
      <c r="A45" s="14" t="s">
        <v>96</v>
      </c>
      <c r="B45" s="192" t="s">
        <v>87</v>
      </c>
      <c r="C45" s="128">
        <v>15</v>
      </c>
      <c r="D45" s="128">
        <v>15</v>
      </c>
      <c r="E45" s="128"/>
      <c r="F45" s="3"/>
      <c r="G45" s="128"/>
      <c r="H45" s="128"/>
      <c r="I45" s="128"/>
      <c r="J45" s="127"/>
      <c r="K45" s="128">
        <v>15</v>
      </c>
      <c r="L45" s="128"/>
      <c r="M45" s="127">
        <v>2</v>
      </c>
      <c r="N45" s="128"/>
      <c r="O45" s="128"/>
      <c r="P45" s="127"/>
      <c r="Q45" s="128"/>
      <c r="R45" s="128"/>
      <c r="S45" s="127"/>
      <c r="T45" s="128"/>
      <c r="U45" s="128"/>
      <c r="V45" s="127"/>
      <c r="W45" s="128"/>
      <c r="X45" s="128"/>
      <c r="Y45" s="127"/>
      <c r="Z45" s="128"/>
      <c r="AA45" s="128"/>
      <c r="AB45" s="127"/>
      <c r="AC45" s="128"/>
      <c r="AD45" s="128"/>
      <c r="AE45" s="127"/>
      <c r="AF45" s="128"/>
      <c r="AG45" s="128"/>
      <c r="AH45" s="127"/>
      <c r="AI45" s="128"/>
      <c r="AJ45" s="128"/>
      <c r="AK45" s="127"/>
    </row>
    <row r="46" spans="1:37" ht="15.75" customHeight="1" x14ac:dyDescent="0.3">
      <c r="A46" s="14" t="s">
        <v>95</v>
      </c>
      <c r="B46" s="192"/>
      <c r="C46" s="128">
        <v>15</v>
      </c>
      <c r="D46" s="128"/>
      <c r="E46" s="128"/>
      <c r="F46" s="128">
        <v>15</v>
      </c>
      <c r="G46" s="128"/>
      <c r="H46" s="128"/>
      <c r="I46" s="128"/>
      <c r="J46" s="127"/>
      <c r="K46" s="128"/>
      <c r="L46" s="128"/>
      <c r="M46" s="127"/>
      <c r="N46" s="128"/>
      <c r="O46" s="128">
        <v>15</v>
      </c>
      <c r="P46" s="127">
        <v>1</v>
      </c>
      <c r="Q46" s="128"/>
      <c r="R46" s="128"/>
      <c r="S46" s="127"/>
      <c r="T46" s="128"/>
      <c r="U46" s="128"/>
      <c r="V46" s="127"/>
      <c r="W46" s="128"/>
      <c r="X46" s="128"/>
      <c r="Y46" s="127"/>
      <c r="Z46" s="128"/>
      <c r="AA46" s="128"/>
      <c r="AB46" s="127"/>
      <c r="AC46" s="128"/>
      <c r="AD46" s="128"/>
      <c r="AE46" s="127"/>
      <c r="AF46" s="128"/>
      <c r="AG46" s="128"/>
      <c r="AH46" s="127"/>
      <c r="AI46" s="128"/>
      <c r="AJ46" s="128"/>
      <c r="AK46" s="127"/>
    </row>
    <row r="47" spans="1:37" ht="15.75" customHeight="1" x14ac:dyDescent="0.3">
      <c r="A47" s="14" t="s">
        <v>97</v>
      </c>
      <c r="B47" s="192"/>
      <c r="C47" s="128">
        <v>15</v>
      </c>
      <c r="D47" s="128"/>
      <c r="E47" s="128"/>
      <c r="F47" s="128">
        <v>15</v>
      </c>
      <c r="G47" s="128"/>
      <c r="H47" s="128"/>
      <c r="I47" s="128"/>
      <c r="J47" s="127"/>
      <c r="K47" s="128"/>
      <c r="L47" s="128"/>
      <c r="M47" s="127"/>
      <c r="N47" s="128"/>
      <c r="O47" s="128">
        <v>15</v>
      </c>
      <c r="P47" s="127">
        <v>1</v>
      </c>
      <c r="Q47" s="128"/>
      <c r="R47" s="128"/>
      <c r="S47" s="127"/>
      <c r="T47" s="128"/>
      <c r="U47" s="128"/>
      <c r="V47" s="127"/>
      <c r="W47" s="128"/>
      <c r="X47" s="128"/>
      <c r="Y47" s="127"/>
      <c r="Z47" s="128"/>
      <c r="AA47" s="128"/>
      <c r="AB47" s="127"/>
      <c r="AC47" s="128"/>
      <c r="AD47" s="128"/>
      <c r="AE47" s="127"/>
      <c r="AF47" s="128"/>
      <c r="AG47" s="128"/>
      <c r="AH47" s="127"/>
      <c r="AI47" s="128"/>
      <c r="AJ47" s="128"/>
      <c r="AK47" s="127"/>
    </row>
    <row r="48" spans="1:37" ht="15.75" customHeight="1" x14ac:dyDescent="0.3">
      <c r="A48" s="14" t="s">
        <v>98</v>
      </c>
      <c r="B48" s="192"/>
      <c r="C48" s="128">
        <v>15</v>
      </c>
      <c r="D48" s="128"/>
      <c r="E48" s="128"/>
      <c r="F48" s="128">
        <v>15</v>
      </c>
      <c r="G48" s="128"/>
      <c r="H48" s="128"/>
      <c r="I48" s="128"/>
      <c r="J48" s="127"/>
      <c r="K48" s="128"/>
      <c r="L48" s="128"/>
      <c r="M48" s="127"/>
      <c r="N48" s="128"/>
      <c r="O48" s="128">
        <v>15</v>
      </c>
      <c r="P48" s="127">
        <v>1</v>
      </c>
      <c r="Q48" s="128"/>
      <c r="R48" s="128"/>
      <c r="S48" s="127"/>
      <c r="T48" s="128"/>
      <c r="U48" s="128"/>
      <c r="V48" s="127"/>
      <c r="W48" s="128"/>
      <c r="X48" s="128"/>
      <c r="Y48" s="127"/>
      <c r="Z48" s="128"/>
      <c r="AA48" s="128"/>
      <c r="AB48" s="127"/>
      <c r="AC48" s="128"/>
      <c r="AD48" s="128"/>
      <c r="AE48" s="127"/>
      <c r="AF48" s="128"/>
      <c r="AG48" s="128"/>
      <c r="AH48" s="127"/>
      <c r="AI48" s="128"/>
      <c r="AJ48" s="128"/>
      <c r="AK48" s="127"/>
    </row>
    <row r="49" spans="1:37" ht="31.5" customHeight="1" x14ac:dyDescent="0.3">
      <c r="A49" s="14" t="s">
        <v>99</v>
      </c>
      <c r="B49" s="192"/>
      <c r="C49" s="128">
        <v>15</v>
      </c>
      <c r="D49" s="128"/>
      <c r="E49" s="128"/>
      <c r="F49" s="128">
        <v>15</v>
      </c>
      <c r="G49" s="128"/>
      <c r="H49" s="128"/>
      <c r="I49" s="128"/>
      <c r="J49" s="127"/>
      <c r="K49" s="128"/>
      <c r="L49" s="128"/>
      <c r="M49" s="127"/>
      <c r="N49" s="128"/>
      <c r="O49" s="128">
        <v>15</v>
      </c>
      <c r="P49" s="127">
        <v>1</v>
      </c>
      <c r="Q49" s="128"/>
      <c r="R49" s="128"/>
      <c r="S49" s="127"/>
      <c r="T49" s="128"/>
      <c r="U49" s="128"/>
      <c r="V49" s="127"/>
      <c r="W49" s="128"/>
      <c r="X49" s="128"/>
      <c r="Y49" s="127"/>
      <c r="Z49" s="128"/>
      <c r="AA49" s="128"/>
      <c r="AB49" s="127"/>
      <c r="AC49" s="128"/>
      <c r="AD49" s="128"/>
      <c r="AE49" s="127"/>
      <c r="AF49" s="128"/>
      <c r="AG49" s="128"/>
      <c r="AH49" s="127"/>
      <c r="AI49" s="128"/>
      <c r="AJ49" s="128"/>
      <c r="AK49" s="127"/>
    </row>
    <row r="50" spans="1:37" ht="31.5" customHeight="1" x14ac:dyDescent="0.3">
      <c r="A50" s="14" t="s">
        <v>100</v>
      </c>
      <c r="B50" s="192"/>
      <c r="C50" s="128">
        <v>15</v>
      </c>
      <c r="D50" s="128"/>
      <c r="E50" s="128"/>
      <c r="F50" s="128">
        <v>15</v>
      </c>
      <c r="G50" s="128"/>
      <c r="H50" s="128"/>
      <c r="I50" s="128"/>
      <c r="J50" s="127"/>
      <c r="K50" s="128"/>
      <c r="L50" s="128"/>
      <c r="M50" s="127"/>
      <c r="N50" s="128"/>
      <c r="O50" s="128">
        <v>15</v>
      </c>
      <c r="P50" s="127">
        <v>1</v>
      </c>
      <c r="Q50" s="128"/>
      <c r="R50" s="128"/>
      <c r="S50" s="127"/>
      <c r="T50" s="128"/>
      <c r="U50" s="128"/>
      <c r="V50" s="127"/>
      <c r="W50" s="128"/>
      <c r="X50" s="128"/>
      <c r="Y50" s="127"/>
      <c r="Z50" s="128"/>
      <c r="AA50" s="128"/>
      <c r="AB50" s="127"/>
      <c r="AC50" s="128"/>
      <c r="AD50" s="128"/>
      <c r="AE50" s="127"/>
      <c r="AF50" s="128"/>
      <c r="AG50" s="128"/>
      <c r="AH50" s="127"/>
      <c r="AI50" s="128"/>
      <c r="AJ50" s="128"/>
      <c r="AK50" s="127"/>
    </row>
    <row r="51" spans="1:37" ht="15.75" customHeight="1" x14ac:dyDescent="0.3">
      <c r="A51" s="14" t="s">
        <v>101</v>
      </c>
      <c r="B51" s="192"/>
      <c r="C51" s="128">
        <v>15</v>
      </c>
      <c r="D51" s="128"/>
      <c r="E51" s="128"/>
      <c r="F51" s="128">
        <v>15</v>
      </c>
      <c r="G51" s="128"/>
      <c r="H51" s="128"/>
      <c r="I51" s="128"/>
      <c r="J51" s="127"/>
      <c r="K51" s="128"/>
      <c r="L51" s="128"/>
      <c r="M51" s="127"/>
      <c r="N51" s="128"/>
      <c r="O51" s="128"/>
      <c r="P51" s="127"/>
      <c r="Q51" s="128"/>
      <c r="R51" s="128">
        <v>15</v>
      </c>
      <c r="S51" s="127">
        <v>1</v>
      </c>
      <c r="T51" s="128"/>
      <c r="U51" s="128"/>
      <c r="V51" s="127"/>
      <c r="W51" s="128"/>
      <c r="X51" s="128"/>
      <c r="Y51" s="127"/>
      <c r="Z51" s="128"/>
      <c r="AA51" s="128"/>
      <c r="AB51" s="127"/>
      <c r="AC51" s="128"/>
      <c r="AD51" s="128"/>
      <c r="AE51" s="127"/>
      <c r="AF51" s="128"/>
      <c r="AG51" s="128"/>
      <c r="AH51" s="127"/>
      <c r="AI51" s="128"/>
      <c r="AJ51" s="128"/>
      <c r="AK51" s="127"/>
    </row>
    <row r="52" spans="1:37" ht="15.75" customHeight="1" x14ac:dyDescent="0.3">
      <c r="A52" s="2" t="s">
        <v>102</v>
      </c>
      <c r="B52" s="192"/>
      <c r="C52" s="128">
        <v>15</v>
      </c>
      <c r="D52" s="128"/>
      <c r="E52" s="128"/>
      <c r="F52" s="128">
        <v>15</v>
      </c>
      <c r="G52" s="128"/>
      <c r="H52" s="128"/>
      <c r="I52" s="128"/>
      <c r="J52" s="127"/>
      <c r="K52" s="128"/>
      <c r="L52" s="128"/>
      <c r="M52" s="127"/>
      <c r="N52" s="128"/>
      <c r="O52" s="128"/>
      <c r="P52" s="127"/>
      <c r="Q52" s="128"/>
      <c r="R52" s="128">
        <v>15</v>
      </c>
      <c r="S52" s="127">
        <v>1</v>
      </c>
      <c r="T52" s="128"/>
      <c r="U52" s="128"/>
      <c r="V52" s="127"/>
      <c r="W52" s="128"/>
      <c r="X52" s="128"/>
      <c r="Y52" s="127"/>
      <c r="Z52" s="128"/>
      <c r="AA52" s="128"/>
      <c r="AB52" s="127"/>
      <c r="AC52" s="128"/>
      <c r="AD52" s="128"/>
      <c r="AE52" s="127"/>
      <c r="AF52" s="128"/>
      <c r="AG52" s="128"/>
      <c r="AH52" s="127"/>
      <c r="AI52" s="128"/>
      <c r="AJ52" s="128"/>
      <c r="AK52" s="127"/>
    </row>
    <row r="53" spans="1:37" ht="15.75" customHeight="1" x14ac:dyDescent="0.3">
      <c r="A53" s="2" t="s">
        <v>103</v>
      </c>
      <c r="B53" s="192"/>
      <c r="C53" s="128">
        <v>15</v>
      </c>
      <c r="D53" s="128"/>
      <c r="E53" s="128"/>
      <c r="F53" s="128">
        <v>15</v>
      </c>
      <c r="G53" s="128"/>
      <c r="H53" s="128"/>
      <c r="I53" s="128"/>
      <c r="J53" s="127"/>
      <c r="K53" s="128"/>
      <c r="L53" s="128"/>
      <c r="M53" s="127"/>
      <c r="N53" s="128"/>
      <c r="O53" s="128"/>
      <c r="P53" s="127"/>
      <c r="Q53" s="128"/>
      <c r="R53" s="128">
        <v>15</v>
      </c>
      <c r="S53" s="127">
        <v>1</v>
      </c>
      <c r="T53" s="128"/>
      <c r="U53" s="128"/>
      <c r="V53" s="127"/>
      <c r="W53" s="128"/>
      <c r="X53" s="128"/>
      <c r="Y53" s="127"/>
      <c r="Z53" s="128"/>
      <c r="AA53" s="128"/>
      <c r="AB53" s="127"/>
      <c r="AC53" s="128"/>
      <c r="AD53" s="128"/>
      <c r="AE53" s="127"/>
      <c r="AF53" s="128"/>
      <c r="AG53" s="128"/>
      <c r="AH53" s="127"/>
      <c r="AI53" s="128"/>
      <c r="AJ53" s="128"/>
      <c r="AK53" s="127"/>
    </row>
    <row r="54" spans="1:37" ht="15.75" customHeight="1" x14ac:dyDescent="0.3">
      <c r="A54" s="2" t="s">
        <v>104</v>
      </c>
      <c r="B54" s="192"/>
      <c r="C54" s="128">
        <v>15</v>
      </c>
      <c r="D54" s="128"/>
      <c r="E54" s="128"/>
      <c r="F54" s="128">
        <v>15</v>
      </c>
      <c r="G54" s="128"/>
      <c r="H54" s="128"/>
      <c r="I54" s="128"/>
      <c r="J54" s="127"/>
      <c r="K54" s="128"/>
      <c r="L54" s="128"/>
      <c r="M54" s="127"/>
      <c r="N54" s="128"/>
      <c r="O54" s="128"/>
      <c r="P54" s="127"/>
      <c r="Q54" s="128"/>
      <c r="R54" s="128">
        <v>15</v>
      </c>
      <c r="S54" s="127">
        <v>1</v>
      </c>
      <c r="T54" s="128"/>
      <c r="U54" s="128"/>
      <c r="V54" s="127"/>
      <c r="W54" s="128"/>
      <c r="X54" s="128"/>
      <c r="Y54" s="127"/>
      <c r="Z54" s="128"/>
      <c r="AA54" s="128"/>
      <c r="AB54" s="127"/>
      <c r="AC54" s="128"/>
      <c r="AD54" s="128"/>
      <c r="AE54" s="127"/>
      <c r="AF54" s="128"/>
      <c r="AG54" s="128"/>
      <c r="AH54" s="127"/>
      <c r="AI54" s="128"/>
      <c r="AJ54" s="128"/>
      <c r="AK54" s="127"/>
    </row>
    <row r="55" spans="1:37" ht="15.75" customHeight="1" x14ac:dyDescent="0.3">
      <c r="A55" s="2" t="s">
        <v>71</v>
      </c>
      <c r="B55" s="126" t="s">
        <v>87</v>
      </c>
      <c r="C55" s="128">
        <v>30</v>
      </c>
      <c r="D55" s="128">
        <v>15</v>
      </c>
      <c r="E55" s="128"/>
      <c r="F55" s="128">
        <v>15</v>
      </c>
      <c r="G55" s="128"/>
      <c r="H55" s="128">
        <v>15</v>
      </c>
      <c r="I55" s="128">
        <v>15</v>
      </c>
      <c r="J55" s="127">
        <v>2</v>
      </c>
      <c r="K55" s="128"/>
      <c r="L55" s="128"/>
      <c r="M55" s="127"/>
      <c r="N55" s="128"/>
      <c r="O55" s="128"/>
      <c r="P55" s="127"/>
      <c r="Q55" s="128"/>
      <c r="R55" s="128"/>
      <c r="S55" s="127"/>
      <c r="T55" s="128"/>
      <c r="U55" s="128"/>
      <c r="V55" s="127"/>
      <c r="W55" s="128"/>
      <c r="X55" s="128"/>
      <c r="Y55" s="127"/>
      <c r="Z55" s="128"/>
      <c r="AA55" s="128"/>
      <c r="AB55" s="127"/>
      <c r="AC55" s="128"/>
      <c r="AD55" s="128"/>
      <c r="AE55" s="127"/>
      <c r="AF55" s="128"/>
      <c r="AG55" s="128"/>
      <c r="AH55" s="127"/>
      <c r="AI55" s="128"/>
      <c r="AJ55" s="128"/>
      <c r="AK55" s="127"/>
    </row>
    <row r="56" spans="1:37" ht="15.75" customHeight="1" x14ac:dyDescent="0.3">
      <c r="A56" s="2" t="s">
        <v>72</v>
      </c>
      <c r="B56" s="126" t="s">
        <v>87</v>
      </c>
      <c r="C56" s="128">
        <v>30</v>
      </c>
      <c r="D56" s="128">
        <v>15</v>
      </c>
      <c r="E56" s="128"/>
      <c r="F56" s="128">
        <v>15</v>
      </c>
      <c r="G56" s="128"/>
      <c r="H56" s="128"/>
      <c r="I56" s="128"/>
      <c r="J56" s="127"/>
      <c r="K56" s="128"/>
      <c r="L56" s="128"/>
      <c r="M56" s="127"/>
      <c r="N56" s="128">
        <v>15</v>
      </c>
      <c r="O56" s="128">
        <v>15</v>
      </c>
      <c r="P56" s="127">
        <v>2</v>
      </c>
      <c r="Q56" s="128"/>
      <c r="R56" s="128"/>
      <c r="S56" s="127"/>
      <c r="T56" s="128"/>
      <c r="U56" s="128"/>
      <c r="V56" s="127"/>
      <c r="W56" s="128"/>
      <c r="X56" s="128"/>
      <c r="Y56" s="127"/>
      <c r="Z56" s="128"/>
      <c r="AA56" s="128"/>
      <c r="AB56" s="127"/>
      <c r="AC56" s="128"/>
      <c r="AD56" s="128"/>
      <c r="AE56" s="127"/>
      <c r="AF56" s="128"/>
      <c r="AG56" s="128"/>
      <c r="AH56" s="127"/>
      <c r="AI56" s="128"/>
      <c r="AJ56" s="128"/>
      <c r="AK56" s="127"/>
    </row>
    <row r="57" spans="1:37" ht="15.75" customHeight="1" x14ac:dyDescent="0.3">
      <c r="A57" s="2" t="s">
        <v>73</v>
      </c>
      <c r="B57" s="126" t="s">
        <v>87</v>
      </c>
      <c r="C57" s="128">
        <v>30</v>
      </c>
      <c r="D57" s="128">
        <v>15</v>
      </c>
      <c r="E57" s="128"/>
      <c r="F57" s="128">
        <v>15</v>
      </c>
      <c r="G57" s="128"/>
      <c r="H57" s="128"/>
      <c r="I57" s="128"/>
      <c r="J57" s="127"/>
      <c r="K57" s="128"/>
      <c r="L57" s="128"/>
      <c r="M57" s="127"/>
      <c r="N57" s="128">
        <v>15</v>
      </c>
      <c r="O57" s="128">
        <v>15</v>
      </c>
      <c r="P57" s="127">
        <v>2</v>
      </c>
      <c r="Q57" s="128"/>
      <c r="R57" s="128"/>
      <c r="S57" s="127"/>
      <c r="T57" s="128"/>
      <c r="U57" s="128"/>
      <c r="V57" s="127"/>
      <c r="W57" s="128"/>
      <c r="X57" s="128"/>
      <c r="Y57" s="127"/>
      <c r="Z57" s="128"/>
      <c r="AA57" s="128"/>
      <c r="AB57" s="127"/>
      <c r="AC57" s="128"/>
      <c r="AD57" s="128"/>
      <c r="AE57" s="127"/>
      <c r="AF57" s="128"/>
      <c r="AG57" s="128"/>
      <c r="AH57" s="127"/>
      <c r="AI57" s="128"/>
      <c r="AJ57" s="128"/>
      <c r="AK57" s="127"/>
    </row>
    <row r="58" spans="1:37" ht="15.75" customHeight="1" x14ac:dyDescent="0.3">
      <c r="A58" s="2" t="s">
        <v>74</v>
      </c>
      <c r="B58" s="126" t="s">
        <v>87</v>
      </c>
      <c r="C58" s="128">
        <v>30</v>
      </c>
      <c r="D58" s="128">
        <v>15</v>
      </c>
      <c r="E58" s="128"/>
      <c r="F58" s="128">
        <v>15</v>
      </c>
      <c r="G58" s="128"/>
      <c r="H58" s="128"/>
      <c r="I58" s="128"/>
      <c r="J58" s="127"/>
      <c r="K58" s="128">
        <v>15</v>
      </c>
      <c r="L58" s="128">
        <v>15</v>
      </c>
      <c r="M58" s="127">
        <v>2</v>
      </c>
      <c r="N58" s="128"/>
      <c r="O58" s="128"/>
      <c r="P58" s="127"/>
      <c r="Q58" s="128"/>
      <c r="R58" s="128"/>
      <c r="S58" s="127"/>
      <c r="T58" s="128"/>
      <c r="U58" s="128"/>
      <c r="V58" s="127"/>
      <c r="W58" s="128"/>
      <c r="X58" s="128"/>
      <c r="Y58" s="127"/>
      <c r="Z58" s="128"/>
      <c r="AA58" s="128"/>
      <c r="AB58" s="127"/>
      <c r="AC58" s="128"/>
      <c r="AD58" s="128"/>
      <c r="AE58" s="127"/>
      <c r="AF58" s="128"/>
      <c r="AG58" s="128"/>
      <c r="AH58" s="127"/>
      <c r="AI58" s="128"/>
      <c r="AJ58" s="128"/>
      <c r="AK58" s="127"/>
    </row>
    <row r="59" spans="1:37" ht="15.75" customHeight="1" x14ac:dyDescent="0.3">
      <c r="A59" s="2" t="s">
        <v>75</v>
      </c>
      <c r="B59" s="126" t="s">
        <v>87</v>
      </c>
      <c r="C59" s="128">
        <v>30</v>
      </c>
      <c r="D59" s="128">
        <v>15</v>
      </c>
      <c r="E59" s="128"/>
      <c r="F59" s="128">
        <v>15</v>
      </c>
      <c r="G59" s="128"/>
      <c r="H59" s="128"/>
      <c r="I59" s="128"/>
      <c r="J59" s="127"/>
      <c r="K59" s="128"/>
      <c r="L59" s="128"/>
      <c r="M59" s="127"/>
      <c r="N59" s="128">
        <v>15</v>
      </c>
      <c r="O59" s="128">
        <v>15</v>
      </c>
      <c r="P59" s="127">
        <v>2</v>
      </c>
      <c r="Q59" s="128"/>
      <c r="R59" s="128"/>
      <c r="S59" s="127"/>
      <c r="T59" s="128"/>
      <c r="U59" s="128"/>
      <c r="V59" s="127"/>
      <c r="W59" s="128"/>
      <c r="X59" s="128"/>
      <c r="Y59" s="127"/>
      <c r="Z59" s="128"/>
      <c r="AA59" s="128"/>
      <c r="AB59" s="127"/>
      <c r="AC59" s="128"/>
      <c r="AD59" s="128"/>
      <c r="AE59" s="127"/>
      <c r="AF59" s="128"/>
      <c r="AG59" s="128"/>
      <c r="AH59" s="127"/>
      <c r="AI59" s="128"/>
      <c r="AJ59" s="128"/>
      <c r="AK59" s="127"/>
    </row>
    <row r="60" spans="1:37" ht="15.75" customHeight="1" x14ac:dyDescent="0.3">
      <c r="A60" s="2" t="s">
        <v>76</v>
      </c>
      <c r="B60" s="126" t="s">
        <v>220</v>
      </c>
      <c r="C60" s="128">
        <v>15</v>
      </c>
      <c r="D60" s="128"/>
      <c r="E60" s="128">
        <v>15</v>
      </c>
      <c r="F60" s="3"/>
      <c r="G60" s="128"/>
      <c r="H60" s="128"/>
      <c r="I60" s="128">
        <v>15</v>
      </c>
      <c r="J60" s="127">
        <v>2</v>
      </c>
      <c r="K60" s="128"/>
      <c r="L60" s="128"/>
      <c r="M60" s="127"/>
      <c r="N60" s="128"/>
      <c r="O60" s="128"/>
      <c r="P60" s="127"/>
      <c r="Q60" s="128"/>
      <c r="R60" s="128"/>
      <c r="S60" s="127"/>
      <c r="T60" s="128"/>
      <c r="U60" s="128"/>
      <c r="V60" s="127"/>
      <c r="W60" s="128"/>
      <c r="X60" s="128"/>
      <c r="Y60" s="127"/>
      <c r="Z60" s="128"/>
      <c r="AA60" s="128"/>
      <c r="AB60" s="127"/>
      <c r="AC60" s="128"/>
      <c r="AD60" s="128"/>
      <c r="AE60" s="127"/>
      <c r="AF60" s="128"/>
      <c r="AG60" s="128"/>
      <c r="AH60" s="127"/>
      <c r="AI60" s="128"/>
      <c r="AJ60" s="128"/>
      <c r="AK60" s="127"/>
    </row>
    <row r="61" spans="1:37" ht="15.75" customHeight="1" x14ac:dyDescent="0.3">
      <c r="A61" s="2" t="s">
        <v>105</v>
      </c>
      <c r="B61" s="126" t="s">
        <v>220</v>
      </c>
      <c r="C61" s="128">
        <v>30</v>
      </c>
      <c r="D61" s="128"/>
      <c r="E61" s="128"/>
      <c r="F61" s="128">
        <v>30</v>
      </c>
      <c r="G61" s="128"/>
      <c r="H61" s="128"/>
      <c r="I61" s="128">
        <v>30</v>
      </c>
      <c r="J61" s="127">
        <v>2</v>
      </c>
      <c r="K61" s="128"/>
      <c r="L61" s="128"/>
      <c r="M61" s="127"/>
      <c r="N61" s="128"/>
      <c r="O61" s="128"/>
      <c r="P61" s="127"/>
      <c r="Q61" s="128"/>
      <c r="R61" s="128"/>
      <c r="S61" s="127"/>
      <c r="T61" s="128"/>
      <c r="U61" s="128"/>
      <c r="V61" s="127"/>
      <c r="W61" s="128"/>
      <c r="X61" s="128"/>
      <c r="Y61" s="127"/>
      <c r="Z61" s="128"/>
      <c r="AA61" s="128"/>
      <c r="AB61" s="127"/>
      <c r="AC61" s="128"/>
      <c r="AD61" s="128"/>
      <c r="AE61" s="127"/>
      <c r="AF61" s="128"/>
      <c r="AG61" s="128"/>
      <c r="AH61" s="127"/>
      <c r="AI61" s="128"/>
      <c r="AJ61" s="128"/>
      <c r="AK61" s="127"/>
    </row>
    <row r="62" spans="1:37" ht="15.75" customHeight="1" x14ac:dyDescent="0.3">
      <c r="A62" s="82" t="s">
        <v>158</v>
      </c>
      <c r="B62" s="126" t="s">
        <v>66</v>
      </c>
      <c r="C62" s="128">
        <v>120</v>
      </c>
      <c r="D62" s="128"/>
      <c r="E62" s="128"/>
      <c r="F62" s="3"/>
      <c r="G62" s="128">
        <v>120</v>
      </c>
      <c r="H62" s="128"/>
      <c r="I62" s="128"/>
      <c r="J62" s="127"/>
      <c r="K62" s="128"/>
      <c r="L62" s="128"/>
      <c r="M62" s="127"/>
      <c r="N62" s="128"/>
      <c r="O62" s="128"/>
      <c r="P62" s="127"/>
      <c r="Q62" s="128"/>
      <c r="R62" s="128"/>
      <c r="S62" s="127"/>
      <c r="T62" s="128"/>
      <c r="U62" s="128"/>
      <c r="V62" s="127"/>
      <c r="W62" s="128"/>
      <c r="X62" s="128"/>
      <c r="Y62" s="127"/>
      <c r="Z62" s="128"/>
      <c r="AA62" s="128">
        <v>30</v>
      </c>
      <c r="AB62" s="127">
        <v>3</v>
      </c>
      <c r="AC62" s="128"/>
      <c r="AD62" s="128">
        <v>30</v>
      </c>
      <c r="AE62" s="127">
        <v>4</v>
      </c>
      <c r="AF62" s="128"/>
      <c r="AG62" s="128">
        <v>30</v>
      </c>
      <c r="AH62" s="127">
        <v>6</v>
      </c>
      <c r="AI62" s="128"/>
      <c r="AJ62" s="128">
        <v>30</v>
      </c>
      <c r="AK62" s="127">
        <v>7</v>
      </c>
    </row>
    <row r="63" spans="1:37" ht="15.75" customHeight="1" x14ac:dyDescent="0.3">
      <c r="A63" s="18" t="s">
        <v>186</v>
      </c>
      <c r="B63" s="18"/>
      <c r="C63" s="6">
        <f>SUM(C42:C62)</f>
        <v>510</v>
      </c>
      <c r="D63" s="6">
        <f t="shared" ref="D63:AK63" si="12">SUM(D42:D62)</f>
        <v>120</v>
      </c>
      <c r="E63" s="6">
        <f t="shared" si="12"/>
        <v>30</v>
      </c>
      <c r="F63" s="6">
        <f t="shared" si="12"/>
        <v>240</v>
      </c>
      <c r="G63" s="6">
        <f t="shared" si="12"/>
        <v>120</v>
      </c>
      <c r="H63" s="6">
        <f t="shared" si="12"/>
        <v>30</v>
      </c>
      <c r="I63" s="6">
        <f t="shared" si="12"/>
        <v>60</v>
      </c>
      <c r="J63" s="8">
        <f t="shared" si="12"/>
        <v>8</v>
      </c>
      <c r="K63" s="6">
        <f t="shared" si="12"/>
        <v>30</v>
      </c>
      <c r="L63" s="6">
        <f t="shared" si="12"/>
        <v>30</v>
      </c>
      <c r="M63" s="8">
        <f t="shared" si="12"/>
        <v>6</v>
      </c>
      <c r="N63" s="6">
        <f t="shared" si="12"/>
        <v>60</v>
      </c>
      <c r="O63" s="6">
        <f t="shared" si="12"/>
        <v>120</v>
      </c>
      <c r="P63" s="8">
        <f t="shared" si="12"/>
        <v>12</v>
      </c>
      <c r="Q63" s="6">
        <f t="shared" si="12"/>
        <v>0</v>
      </c>
      <c r="R63" s="6">
        <f t="shared" si="12"/>
        <v>60</v>
      </c>
      <c r="S63" s="8">
        <f t="shared" si="12"/>
        <v>4</v>
      </c>
      <c r="T63" s="6">
        <f t="shared" si="12"/>
        <v>0</v>
      </c>
      <c r="U63" s="6">
        <f t="shared" si="12"/>
        <v>0</v>
      </c>
      <c r="V63" s="8">
        <f t="shared" si="12"/>
        <v>0</v>
      </c>
      <c r="W63" s="6">
        <f t="shared" si="12"/>
        <v>0</v>
      </c>
      <c r="X63" s="6">
        <f t="shared" si="12"/>
        <v>0</v>
      </c>
      <c r="Y63" s="8">
        <f t="shared" si="12"/>
        <v>0</v>
      </c>
      <c r="Z63" s="6">
        <f t="shared" si="12"/>
        <v>0</v>
      </c>
      <c r="AA63" s="6">
        <f t="shared" si="12"/>
        <v>30</v>
      </c>
      <c r="AB63" s="8">
        <f t="shared" si="12"/>
        <v>3</v>
      </c>
      <c r="AC63" s="6">
        <f t="shared" si="12"/>
        <v>0</v>
      </c>
      <c r="AD63" s="6">
        <f t="shared" si="12"/>
        <v>30</v>
      </c>
      <c r="AE63" s="8">
        <f t="shared" si="12"/>
        <v>4</v>
      </c>
      <c r="AF63" s="6">
        <f t="shared" si="12"/>
        <v>0</v>
      </c>
      <c r="AG63" s="6">
        <f t="shared" si="12"/>
        <v>30</v>
      </c>
      <c r="AH63" s="8">
        <f t="shared" si="12"/>
        <v>6</v>
      </c>
      <c r="AI63" s="6">
        <f t="shared" si="12"/>
        <v>0</v>
      </c>
      <c r="AJ63" s="6">
        <f t="shared" si="12"/>
        <v>30</v>
      </c>
      <c r="AK63" s="8">
        <f t="shared" si="12"/>
        <v>7</v>
      </c>
    </row>
    <row r="64" spans="1:37" ht="15.75" customHeight="1" x14ac:dyDescent="0.3">
      <c r="A64" s="159" t="s">
        <v>106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1"/>
    </row>
    <row r="65" spans="1:37" ht="15.75" customHeight="1" x14ac:dyDescent="0.3">
      <c r="A65" s="2" t="s">
        <v>54</v>
      </c>
      <c r="B65" s="126" t="s">
        <v>87</v>
      </c>
      <c r="C65" s="128">
        <v>30</v>
      </c>
      <c r="D65" s="128">
        <v>15</v>
      </c>
      <c r="E65" s="128"/>
      <c r="F65" s="128">
        <v>15</v>
      </c>
      <c r="G65" s="128"/>
      <c r="H65" s="128"/>
      <c r="I65" s="128"/>
      <c r="J65" s="127"/>
      <c r="K65" s="128"/>
      <c r="L65" s="128"/>
      <c r="M65" s="127"/>
      <c r="N65" s="128"/>
      <c r="O65" s="128"/>
      <c r="P65" s="127"/>
      <c r="Q65" s="128">
        <v>15</v>
      </c>
      <c r="R65" s="128">
        <v>15</v>
      </c>
      <c r="S65" s="127">
        <v>4</v>
      </c>
      <c r="T65" s="128"/>
      <c r="U65" s="128"/>
      <c r="V65" s="127"/>
      <c r="W65" s="128"/>
      <c r="X65" s="128"/>
      <c r="Y65" s="127"/>
      <c r="Z65" s="128"/>
      <c r="AA65" s="128"/>
      <c r="AB65" s="127"/>
      <c r="AC65" s="128"/>
      <c r="AD65" s="128"/>
      <c r="AE65" s="127"/>
      <c r="AF65" s="128"/>
      <c r="AG65" s="128"/>
      <c r="AH65" s="127"/>
      <c r="AI65" s="128"/>
      <c r="AJ65" s="128"/>
      <c r="AK65" s="127"/>
    </row>
    <row r="66" spans="1:37" ht="15.75" customHeight="1" x14ac:dyDescent="0.3">
      <c r="A66" s="2" t="s">
        <v>59</v>
      </c>
      <c r="B66" s="126" t="s">
        <v>87</v>
      </c>
      <c r="C66" s="128">
        <v>30</v>
      </c>
      <c r="D66" s="128">
        <v>15</v>
      </c>
      <c r="E66" s="128"/>
      <c r="F66" s="128">
        <v>15</v>
      </c>
      <c r="G66" s="128"/>
      <c r="H66" s="128"/>
      <c r="I66" s="128"/>
      <c r="J66" s="127"/>
      <c r="K66" s="128"/>
      <c r="L66" s="128"/>
      <c r="M66" s="127"/>
      <c r="N66" s="128"/>
      <c r="O66" s="128"/>
      <c r="P66" s="127"/>
      <c r="Q66" s="128"/>
      <c r="R66" s="128"/>
      <c r="S66" s="127"/>
      <c r="T66" s="128">
        <v>15</v>
      </c>
      <c r="U66" s="128">
        <v>15</v>
      </c>
      <c r="V66" s="127">
        <v>4</v>
      </c>
      <c r="W66" s="128"/>
      <c r="X66" s="128"/>
      <c r="Y66" s="127"/>
      <c r="Z66" s="128"/>
      <c r="AA66" s="128"/>
      <c r="AB66" s="127"/>
      <c r="AC66" s="128"/>
      <c r="AD66" s="128"/>
      <c r="AE66" s="127"/>
      <c r="AF66" s="128"/>
      <c r="AG66" s="128"/>
      <c r="AH66" s="127"/>
      <c r="AI66" s="128"/>
      <c r="AJ66" s="128"/>
      <c r="AK66" s="127"/>
    </row>
    <row r="67" spans="1:37" ht="15.75" customHeight="1" x14ac:dyDescent="0.3">
      <c r="A67" s="2" t="s">
        <v>60</v>
      </c>
      <c r="B67" s="126" t="s">
        <v>87</v>
      </c>
      <c r="C67" s="128">
        <v>30</v>
      </c>
      <c r="D67" s="128">
        <v>15</v>
      </c>
      <c r="E67" s="128"/>
      <c r="F67" s="128">
        <v>15</v>
      </c>
      <c r="G67" s="128"/>
      <c r="H67" s="128"/>
      <c r="I67" s="128"/>
      <c r="J67" s="127"/>
      <c r="K67" s="128"/>
      <c r="L67" s="128"/>
      <c r="M67" s="127"/>
      <c r="N67" s="128"/>
      <c r="O67" s="128"/>
      <c r="P67" s="127"/>
      <c r="Q67" s="128"/>
      <c r="R67" s="128"/>
      <c r="S67" s="127"/>
      <c r="T67" s="128"/>
      <c r="U67" s="128"/>
      <c r="V67" s="127"/>
      <c r="W67" s="128">
        <v>15</v>
      </c>
      <c r="X67" s="128">
        <v>15</v>
      </c>
      <c r="Y67" s="127">
        <v>4</v>
      </c>
      <c r="Z67" s="128"/>
      <c r="AA67" s="128"/>
      <c r="AB67" s="127"/>
      <c r="AC67" s="128"/>
      <c r="AD67" s="128"/>
      <c r="AE67" s="127"/>
      <c r="AF67" s="128"/>
      <c r="AG67" s="128"/>
      <c r="AH67" s="127"/>
      <c r="AI67" s="128"/>
      <c r="AJ67" s="128"/>
      <c r="AK67" s="127"/>
    </row>
    <row r="68" spans="1:37" ht="15.75" customHeight="1" x14ac:dyDescent="0.3">
      <c r="A68" s="18" t="s">
        <v>187</v>
      </c>
      <c r="B68" s="18"/>
      <c r="C68" s="6">
        <f>SUM(C65:C67)</f>
        <v>90</v>
      </c>
      <c r="D68" s="6">
        <f>SUM(D65:D67)</f>
        <v>45</v>
      </c>
      <c r="E68" s="6">
        <f>SUM(E65:E67)</f>
        <v>0</v>
      </c>
      <c r="F68" s="6">
        <f t="shared" ref="F68:AK68" si="13">SUM(F65:F67)</f>
        <v>45</v>
      </c>
      <c r="G68" s="6">
        <f t="shared" si="13"/>
        <v>0</v>
      </c>
      <c r="H68" s="6">
        <f t="shared" si="13"/>
        <v>0</v>
      </c>
      <c r="I68" s="6">
        <f t="shared" si="13"/>
        <v>0</v>
      </c>
      <c r="J68" s="8">
        <f t="shared" si="13"/>
        <v>0</v>
      </c>
      <c r="K68" s="6">
        <f t="shared" si="13"/>
        <v>0</v>
      </c>
      <c r="L68" s="6">
        <f t="shared" si="13"/>
        <v>0</v>
      </c>
      <c r="M68" s="8">
        <f t="shared" si="13"/>
        <v>0</v>
      </c>
      <c r="N68" s="6">
        <f t="shared" si="13"/>
        <v>0</v>
      </c>
      <c r="O68" s="6">
        <f t="shared" si="13"/>
        <v>0</v>
      </c>
      <c r="P68" s="8">
        <f t="shared" si="13"/>
        <v>0</v>
      </c>
      <c r="Q68" s="6">
        <f t="shared" si="13"/>
        <v>15</v>
      </c>
      <c r="R68" s="6">
        <f t="shared" si="13"/>
        <v>15</v>
      </c>
      <c r="S68" s="8">
        <f t="shared" si="13"/>
        <v>4</v>
      </c>
      <c r="T68" s="6">
        <f t="shared" si="13"/>
        <v>15</v>
      </c>
      <c r="U68" s="6">
        <f t="shared" si="13"/>
        <v>15</v>
      </c>
      <c r="V68" s="8">
        <f t="shared" si="13"/>
        <v>4</v>
      </c>
      <c r="W68" s="6">
        <f t="shared" si="13"/>
        <v>15</v>
      </c>
      <c r="X68" s="6">
        <f t="shared" si="13"/>
        <v>15</v>
      </c>
      <c r="Y68" s="8">
        <f t="shared" si="13"/>
        <v>4</v>
      </c>
      <c r="Z68" s="6">
        <f t="shared" si="13"/>
        <v>0</v>
      </c>
      <c r="AA68" s="6">
        <f t="shared" si="13"/>
        <v>0</v>
      </c>
      <c r="AB68" s="8">
        <f t="shared" si="13"/>
        <v>0</v>
      </c>
      <c r="AC68" s="6">
        <f t="shared" si="13"/>
        <v>0</v>
      </c>
      <c r="AD68" s="6">
        <f t="shared" si="13"/>
        <v>0</v>
      </c>
      <c r="AE68" s="8">
        <f t="shared" si="13"/>
        <v>0</v>
      </c>
      <c r="AF68" s="6">
        <f t="shared" si="13"/>
        <v>0</v>
      </c>
      <c r="AG68" s="6">
        <f t="shared" si="13"/>
        <v>0</v>
      </c>
      <c r="AH68" s="8">
        <f t="shared" si="13"/>
        <v>0</v>
      </c>
      <c r="AI68" s="6">
        <f t="shared" si="13"/>
        <v>0</v>
      </c>
      <c r="AJ68" s="6">
        <f t="shared" si="13"/>
        <v>0</v>
      </c>
      <c r="AK68" s="8">
        <f t="shared" si="13"/>
        <v>0</v>
      </c>
    </row>
    <row r="69" spans="1:37" ht="15.75" customHeight="1" x14ac:dyDescent="0.3">
      <c r="A69" s="159" t="s">
        <v>107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1"/>
    </row>
    <row r="70" spans="1:37" ht="15.75" customHeight="1" x14ac:dyDescent="0.3">
      <c r="A70" s="190" t="s">
        <v>90</v>
      </c>
      <c r="B70" s="187" t="s">
        <v>220</v>
      </c>
      <c r="C70" s="175">
        <v>30</v>
      </c>
      <c r="D70" s="175">
        <v>15</v>
      </c>
      <c r="E70" s="175">
        <v>15</v>
      </c>
      <c r="F70" s="175"/>
      <c r="G70" s="175"/>
      <c r="H70" s="175"/>
      <c r="I70" s="175"/>
      <c r="J70" s="180"/>
      <c r="K70" s="175"/>
      <c r="L70" s="175"/>
      <c r="M70" s="180"/>
      <c r="N70" s="175"/>
      <c r="O70" s="175"/>
      <c r="P70" s="180"/>
      <c r="Q70" s="175"/>
      <c r="R70" s="175"/>
      <c r="S70" s="180"/>
      <c r="T70" s="175">
        <v>15</v>
      </c>
      <c r="U70" s="175">
        <v>15</v>
      </c>
      <c r="V70" s="180">
        <v>4</v>
      </c>
      <c r="W70" s="175"/>
      <c r="X70" s="175"/>
      <c r="Y70" s="180"/>
      <c r="Z70" s="175"/>
      <c r="AA70" s="175"/>
      <c r="AB70" s="180"/>
      <c r="AC70" s="175"/>
      <c r="AD70" s="175"/>
      <c r="AE70" s="180"/>
      <c r="AF70" s="175"/>
      <c r="AG70" s="175"/>
      <c r="AH70" s="180"/>
      <c r="AI70" s="175"/>
      <c r="AJ70" s="175"/>
      <c r="AK70" s="180"/>
    </row>
    <row r="71" spans="1:37" ht="15.75" customHeight="1" x14ac:dyDescent="0.3">
      <c r="A71" s="191"/>
      <c r="B71" s="187"/>
      <c r="C71" s="175"/>
      <c r="D71" s="175"/>
      <c r="E71" s="175"/>
      <c r="F71" s="175"/>
      <c r="G71" s="175"/>
      <c r="H71" s="175"/>
      <c r="I71" s="175"/>
      <c r="J71" s="180"/>
      <c r="K71" s="175"/>
      <c r="L71" s="175"/>
      <c r="M71" s="180"/>
      <c r="N71" s="175"/>
      <c r="O71" s="175"/>
      <c r="P71" s="180"/>
      <c r="Q71" s="175"/>
      <c r="R71" s="175"/>
      <c r="S71" s="180"/>
      <c r="T71" s="175"/>
      <c r="U71" s="175"/>
      <c r="V71" s="180"/>
      <c r="W71" s="175"/>
      <c r="X71" s="175"/>
      <c r="Y71" s="180"/>
      <c r="Z71" s="175"/>
      <c r="AA71" s="175"/>
      <c r="AB71" s="180"/>
      <c r="AC71" s="175"/>
      <c r="AD71" s="175"/>
      <c r="AE71" s="180"/>
      <c r="AF71" s="175"/>
      <c r="AG71" s="175"/>
      <c r="AH71" s="180"/>
      <c r="AI71" s="175"/>
      <c r="AJ71" s="175"/>
      <c r="AK71" s="180"/>
    </row>
    <row r="72" spans="1:37" ht="15.75" customHeight="1" x14ac:dyDescent="0.3">
      <c r="A72" s="189" t="s">
        <v>62</v>
      </c>
      <c r="B72" s="187" t="s">
        <v>220</v>
      </c>
      <c r="C72" s="175">
        <v>30</v>
      </c>
      <c r="D72" s="175">
        <v>15</v>
      </c>
      <c r="E72" s="175">
        <v>15</v>
      </c>
      <c r="F72" s="175"/>
      <c r="G72" s="175"/>
      <c r="H72" s="175"/>
      <c r="I72" s="175"/>
      <c r="J72" s="180"/>
      <c r="K72" s="175"/>
      <c r="L72" s="175"/>
      <c r="M72" s="180"/>
      <c r="N72" s="175"/>
      <c r="O72" s="175"/>
      <c r="P72" s="180"/>
      <c r="Q72" s="175">
        <v>15</v>
      </c>
      <c r="R72" s="175">
        <v>15</v>
      </c>
      <c r="S72" s="180">
        <v>4</v>
      </c>
      <c r="T72" s="175"/>
      <c r="U72" s="175"/>
      <c r="V72" s="180"/>
      <c r="W72" s="175"/>
      <c r="X72" s="175"/>
      <c r="Y72" s="180"/>
      <c r="Z72" s="175"/>
      <c r="AA72" s="175"/>
      <c r="AB72" s="180"/>
      <c r="AC72" s="175"/>
      <c r="AD72" s="175"/>
      <c r="AE72" s="180"/>
      <c r="AF72" s="175"/>
      <c r="AG72" s="175"/>
      <c r="AH72" s="180"/>
      <c r="AI72" s="175"/>
      <c r="AJ72" s="175"/>
      <c r="AK72" s="180"/>
    </row>
    <row r="73" spans="1:37" ht="15.75" customHeight="1" x14ac:dyDescent="0.3">
      <c r="A73" s="189"/>
      <c r="B73" s="187"/>
      <c r="C73" s="175"/>
      <c r="D73" s="175"/>
      <c r="E73" s="175"/>
      <c r="F73" s="175"/>
      <c r="G73" s="175"/>
      <c r="H73" s="175"/>
      <c r="I73" s="175"/>
      <c r="J73" s="180"/>
      <c r="K73" s="175"/>
      <c r="L73" s="175"/>
      <c r="M73" s="180"/>
      <c r="N73" s="175"/>
      <c r="O73" s="175"/>
      <c r="P73" s="180"/>
      <c r="Q73" s="175"/>
      <c r="R73" s="175"/>
      <c r="S73" s="180"/>
      <c r="T73" s="175"/>
      <c r="U73" s="175"/>
      <c r="V73" s="180"/>
      <c r="W73" s="175"/>
      <c r="X73" s="175"/>
      <c r="Y73" s="180"/>
      <c r="Z73" s="175"/>
      <c r="AA73" s="175"/>
      <c r="AB73" s="180"/>
      <c r="AC73" s="175"/>
      <c r="AD73" s="175"/>
      <c r="AE73" s="180"/>
      <c r="AF73" s="175"/>
      <c r="AG73" s="175"/>
      <c r="AH73" s="180"/>
      <c r="AI73" s="175"/>
      <c r="AJ73" s="175"/>
      <c r="AK73" s="180"/>
    </row>
    <row r="74" spans="1:37" ht="15.75" customHeight="1" x14ac:dyDescent="0.3">
      <c r="A74" s="130" t="s">
        <v>61</v>
      </c>
      <c r="B74" s="126" t="s">
        <v>220</v>
      </c>
      <c r="C74" s="128">
        <v>15</v>
      </c>
      <c r="D74" s="128"/>
      <c r="E74" s="128">
        <v>15</v>
      </c>
      <c r="F74" s="3"/>
      <c r="G74" s="128"/>
      <c r="H74" s="128"/>
      <c r="I74" s="128"/>
      <c r="J74" s="127"/>
      <c r="K74" s="128"/>
      <c r="L74" s="128"/>
      <c r="M74" s="127"/>
      <c r="N74" s="128"/>
      <c r="O74" s="128"/>
      <c r="P74" s="127"/>
      <c r="Q74" s="128"/>
      <c r="R74" s="128"/>
      <c r="S74" s="127"/>
      <c r="T74" s="128"/>
      <c r="U74" s="128"/>
      <c r="V74" s="127"/>
      <c r="W74" s="128"/>
      <c r="X74" s="128">
        <v>15</v>
      </c>
      <c r="Y74" s="127">
        <v>2</v>
      </c>
      <c r="Z74" s="128"/>
      <c r="AA74" s="128"/>
      <c r="AB74" s="127"/>
      <c r="AC74" s="128"/>
      <c r="AD74" s="128"/>
      <c r="AE74" s="127"/>
      <c r="AF74" s="128"/>
      <c r="AG74" s="128"/>
      <c r="AH74" s="127"/>
      <c r="AI74" s="128"/>
      <c r="AJ74" s="128"/>
      <c r="AK74" s="127"/>
    </row>
    <row r="75" spans="1:37" ht="15.75" customHeight="1" x14ac:dyDescent="0.3">
      <c r="A75" s="2" t="s">
        <v>77</v>
      </c>
      <c r="B75" s="126" t="s">
        <v>66</v>
      </c>
      <c r="C75" s="128">
        <v>15</v>
      </c>
      <c r="D75" s="128">
        <v>15</v>
      </c>
      <c r="E75" s="128"/>
      <c r="F75" s="3"/>
      <c r="G75" s="128"/>
      <c r="H75" s="128"/>
      <c r="I75" s="128"/>
      <c r="J75" s="127"/>
      <c r="K75" s="128"/>
      <c r="L75" s="128"/>
      <c r="M75" s="127"/>
      <c r="N75" s="128">
        <v>15</v>
      </c>
      <c r="O75" s="128"/>
      <c r="P75" s="127">
        <v>2</v>
      </c>
      <c r="Q75" s="9"/>
      <c r="R75" s="9"/>
      <c r="S75" s="37"/>
      <c r="T75" s="128"/>
      <c r="U75" s="128"/>
      <c r="V75" s="127"/>
      <c r="W75" s="128"/>
      <c r="X75" s="128"/>
      <c r="Y75" s="127"/>
      <c r="Z75" s="128"/>
      <c r="AA75" s="128"/>
      <c r="AB75" s="127"/>
      <c r="AC75" s="128"/>
      <c r="AD75" s="128"/>
      <c r="AE75" s="127"/>
      <c r="AF75" s="128"/>
      <c r="AG75" s="128"/>
      <c r="AH75" s="127"/>
      <c r="AI75" s="128"/>
      <c r="AJ75" s="128"/>
      <c r="AK75" s="127"/>
    </row>
    <row r="76" spans="1:37" ht="15.75" customHeight="1" x14ac:dyDescent="0.3">
      <c r="A76" s="18" t="s">
        <v>188</v>
      </c>
      <c r="B76" s="18"/>
      <c r="C76" s="6">
        <f>SUM(C70:C75)</f>
        <v>90</v>
      </c>
      <c r="D76" s="6">
        <f>SUM(D70:D75)</f>
        <v>45</v>
      </c>
      <c r="E76" s="6">
        <f>SUM(E70:E75)</f>
        <v>45</v>
      </c>
      <c r="F76" s="6">
        <f t="shared" ref="F76:AK76" si="14">SUM(F70:F75)</f>
        <v>0</v>
      </c>
      <c r="G76" s="6">
        <f t="shared" si="14"/>
        <v>0</v>
      </c>
      <c r="H76" s="6">
        <f t="shared" si="14"/>
        <v>0</v>
      </c>
      <c r="I76" s="6">
        <f t="shared" si="14"/>
        <v>0</v>
      </c>
      <c r="J76" s="8">
        <f t="shared" si="14"/>
        <v>0</v>
      </c>
      <c r="K76" s="6">
        <f t="shared" si="14"/>
        <v>0</v>
      </c>
      <c r="L76" s="6">
        <f t="shared" si="14"/>
        <v>0</v>
      </c>
      <c r="M76" s="8">
        <f t="shared" si="14"/>
        <v>0</v>
      </c>
      <c r="N76" s="6">
        <f>SUM(N70:N75)</f>
        <v>15</v>
      </c>
      <c r="O76" s="6">
        <f>SUM(O70:O75)</f>
        <v>0</v>
      </c>
      <c r="P76" s="8">
        <f>SUM(P70:P75)</f>
        <v>2</v>
      </c>
      <c r="Q76" s="6">
        <f t="shared" si="14"/>
        <v>15</v>
      </c>
      <c r="R76" s="6">
        <f t="shared" si="14"/>
        <v>15</v>
      </c>
      <c r="S76" s="8">
        <f t="shared" si="14"/>
        <v>4</v>
      </c>
      <c r="T76" s="6">
        <f t="shared" si="14"/>
        <v>15</v>
      </c>
      <c r="U76" s="6">
        <f t="shared" si="14"/>
        <v>15</v>
      </c>
      <c r="V76" s="8">
        <f t="shared" si="14"/>
        <v>4</v>
      </c>
      <c r="W76" s="6">
        <f t="shared" si="14"/>
        <v>0</v>
      </c>
      <c r="X76" s="6">
        <f t="shared" si="14"/>
        <v>15</v>
      </c>
      <c r="Y76" s="8">
        <f t="shared" si="14"/>
        <v>2</v>
      </c>
      <c r="Z76" s="6">
        <f t="shared" si="14"/>
        <v>0</v>
      </c>
      <c r="AA76" s="6">
        <f t="shared" si="14"/>
        <v>0</v>
      </c>
      <c r="AB76" s="8">
        <f t="shared" si="14"/>
        <v>0</v>
      </c>
      <c r="AC76" s="6">
        <f t="shared" si="14"/>
        <v>0</v>
      </c>
      <c r="AD76" s="6">
        <f t="shared" si="14"/>
        <v>0</v>
      </c>
      <c r="AE76" s="8">
        <f t="shared" si="14"/>
        <v>0</v>
      </c>
      <c r="AF76" s="6">
        <f t="shared" si="14"/>
        <v>0</v>
      </c>
      <c r="AG76" s="6">
        <f t="shared" si="14"/>
        <v>0</v>
      </c>
      <c r="AH76" s="8">
        <f t="shared" si="14"/>
        <v>0</v>
      </c>
      <c r="AI76" s="6">
        <f t="shared" si="14"/>
        <v>0</v>
      </c>
      <c r="AJ76" s="6">
        <f t="shared" si="14"/>
        <v>0</v>
      </c>
      <c r="AK76" s="8">
        <f t="shared" si="14"/>
        <v>0</v>
      </c>
    </row>
    <row r="77" spans="1:37" ht="15.75" customHeight="1" x14ac:dyDescent="0.3">
      <c r="A77" s="159" t="s">
        <v>164</v>
      </c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1"/>
    </row>
    <row r="78" spans="1:37" ht="15.75" customHeight="1" x14ac:dyDescent="0.3">
      <c r="A78" s="14" t="s">
        <v>92</v>
      </c>
      <c r="B78" s="131" t="s">
        <v>66</v>
      </c>
      <c r="C78" s="131">
        <v>15</v>
      </c>
      <c r="D78" s="131">
        <v>15</v>
      </c>
      <c r="E78" s="131"/>
      <c r="F78" s="12"/>
      <c r="G78" s="131"/>
      <c r="H78" s="131"/>
      <c r="I78" s="131"/>
      <c r="J78" s="125"/>
      <c r="K78" s="131"/>
      <c r="L78" s="131"/>
      <c r="M78" s="125"/>
      <c r="N78" s="131"/>
      <c r="O78" s="131"/>
      <c r="P78" s="125"/>
      <c r="Q78" s="131"/>
      <c r="R78" s="131"/>
      <c r="S78" s="125"/>
      <c r="T78" s="131"/>
      <c r="U78" s="131"/>
      <c r="V78" s="125"/>
      <c r="W78" s="131"/>
      <c r="X78" s="131"/>
      <c r="Y78" s="125"/>
      <c r="Z78" s="131"/>
      <c r="AA78" s="131"/>
      <c r="AB78" s="125"/>
      <c r="AC78" s="131"/>
      <c r="AD78" s="131"/>
      <c r="AE78" s="125"/>
      <c r="AF78" s="131"/>
      <c r="AG78" s="131"/>
      <c r="AH78" s="125"/>
      <c r="AI78" s="131">
        <v>15</v>
      </c>
      <c r="AJ78" s="131"/>
      <c r="AK78" s="125">
        <v>2</v>
      </c>
    </row>
    <row r="79" spans="1:37" ht="28.8" x14ac:dyDescent="0.3">
      <c r="A79" s="14" t="s">
        <v>91</v>
      </c>
      <c r="B79" s="131" t="s">
        <v>66</v>
      </c>
      <c r="C79" s="131">
        <v>15</v>
      </c>
      <c r="D79" s="131">
        <v>15</v>
      </c>
      <c r="E79" s="12"/>
      <c r="F79" s="12"/>
      <c r="G79" s="131"/>
      <c r="H79" s="131"/>
      <c r="I79" s="131"/>
      <c r="J79" s="125"/>
      <c r="K79" s="131"/>
      <c r="L79" s="131"/>
      <c r="M79" s="125"/>
      <c r="N79" s="131"/>
      <c r="O79" s="131"/>
      <c r="P79" s="125"/>
      <c r="Q79" s="131"/>
      <c r="R79" s="131"/>
      <c r="S79" s="125"/>
      <c r="T79" s="131"/>
      <c r="U79" s="131"/>
      <c r="V79" s="125"/>
      <c r="W79" s="131"/>
      <c r="X79" s="131"/>
      <c r="Y79" s="125"/>
      <c r="Z79" s="131"/>
      <c r="AA79" s="131"/>
      <c r="AB79" s="125"/>
      <c r="AC79" s="131">
        <v>15</v>
      </c>
      <c r="AD79" s="131"/>
      <c r="AE79" s="125">
        <v>2</v>
      </c>
      <c r="AF79" s="131"/>
      <c r="AG79" s="131"/>
      <c r="AH79" s="125"/>
      <c r="AI79" s="131"/>
      <c r="AJ79" s="128"/>
      <c r="AK79" s="127"/>
    </row>
    <row r="80" spans="1:37" ht="15.75" customHeight="1" x14ac:dyDescent="0.3">
      <c r="A80" s="2" t="s">
        <v>78</v>
      </c>
      <c r="B80" s="131" t="s">
        <v>87</v>
      </c>
      <c r="C80" s="131">
        <v>30</v>
      </c>
      <c r="D80" s="131">
        <v>15</v>
      </c>
      <c r="E80" s="131"/>
      <c r="F80" s="131">
        <v>15</v>
      </c>
      <c r="G80" s="131"/>
      <c r="H80" s="131"/>
      <c r="I80" s="131"/>
      <c r="J80" s="125"/>
      <c r="K80" s="131"/>
      <c r="L80" s="131"/>
      <c r="M80" s="125"/>
      <c r="N80" s="131"/>
      <c r="O80" s="131"/>
      <c r="P80" s="125"/>
      <c r="Q80" s="131"/>
      <c r="R80" s="131"/>
      <c r="S80" s="125"/>
      <c r="T80" s="131"/>
      <c r="U80" s="131"/>
      <c r="V80" s="125"/>
      <c r="W80" s="131"/>
      <c r="X80" s="131"/>
      <c r="Y80" s="125"/>
      <c r="Z80" s="131"/>
      <c r="AA80" s="131"/>
      <c r="AB80" s="125"/>
      <c r="AC80" s="131"/>
      <c r="AD80" s="131"/>
      <c r="AE80" s="125"/>
      <c r="AF80" s="131">
        <v>15</v>
      </c>
      <c r="AG80" s="131">
        <v>15</v>
      </c>
      <c r="AH80" s="125">
        <v>4</v>
      </c>
      <c r="AI80" s="131"/>
      <c r="AJ80" s="131"/>
      <c r="AK80" s="125"/>
    </row>
    <row r="81" spans="1:37" ht="28.8" x14ac:dyDescent="0.3">
      <c r="A81" s="14" t="s">
        <v>93</v>
      </c>
      <c r="B81" s="131" t="s">
        <v>220</v>
      </c>
      <c r="C81" s="131">
        <v>30</v>
      </c>
      <c r="D81" s="131"/>
      <c r="E81" s="131"/>
      <c r="F81" s="131">
        <v>30</v>
      </c>
      <c r="G81" s="131"/>
      <c r="H81" s="131"/>
      <c r="I81" s="131"/>
      <c r="J81" s="125"/>
      <c r="K81" s="131"/>
      <c r="L81" s="131"/>
      <c r="M81" s="125"/>
      <c r="N81" s="131"/>
      <c r="O81" s="131"/>
      <c r="P81" s="125"/>
      <c r="Q81" s="131"/>
      <c r="R81" s="131"/>
      <c r="S81" s="125"/>
      <c r="T81" s="131"/>
      <c r="U81" s="131"/>
      <c r="V81" s="125"/>
      <c r="W81" s="131"/>
      <c r="X81" s="131"/>
      <c r="Y81" s="125"/>
      <c r="Z81" s="131"/>
      <c r="AA81" s="131"/>
      <c r="AB81" s="125"/>
      <c r="AC81" s="131"/>
      <c r="AD81" s="131"/>
      <c r="AE81" s="125"/>
      <c r="AF81" s="131"/>
      <c r="AG81" s="131">
        <v>30</v>
      </c>
      <c r="AH81" s="125">
        <v>4</v>
      </c>
      <c r="AI81" s="131"/>
      <c r="AJ81" s="128"/>
      <c r="AK81" s="127"/>
    </row>
    <row r="82" spans="1:37" ht="15.75" customHeight="1" x14ac:dyDescent="0.3">
      <c r="A82" s="18" t="s">
        <v>189</v>
      </c>
      <c r="B82" s="18"/>
      <c r="C82" s="6">
        <f>SUM(C78:C81)</f>
        <v>90</v>
      </c>
      <c r="D82" s="6">
        <f t="shared" ref="D82:AK82" si="15">SUM(D78:D81)</f>
        <v>45</v>
      </c>
      <c r="E82" s="6">
        <f t="shared" si="15"/>
        <v>0</v>
      </c>
      <c r="F82" s="6">
        <f t="shared" si="15"/>
        <v>45</v>
      </c>
      <c r="G82" s="6">
        <f t="shared" si="15"/>
        <v>0</v>
      </c>
      <c r="H82" s="6">
        <f t="shared" si="15"/>
        <v>0</v>
      </c>
      <c r="I82" s="6">
        <f t="shared" si="15"/>
        <v>0</v>
      </c>
      <c r="J82" s="8">
        <f t="shared" si="15"/>
        <v>0</v>
      </c>
      <c r="K82" s="6">
        <f t="shared" si="15"/>
        <v>0</v>
      </c>
      <c r="L82" s="6">
        <f t="shared" si="15"/>
        <v>0</v>
      </c>
      <c r="M82" s="8">
        <f t="shared" si="15"/>
        <v>0</v>
      </c>
      <c r="N82" s="6">
        <f t="shared" si="15"/>
        <v>0</v>
      </c>
      <c r="O82" s="6">
        <f t="shared" si="15"/>
        <v>0</v>
      </c>
      <c r="P82" s="8">
        <f t="shared" si="15"/>
        <v>0</v>
      </c>
      <c r="Q82" s="6">
        <f t="shared" si="15"/>
        <v>0</v>
      </c>
      <c r="R82" s="6">
        <f t="shared" si="15"/>
        <v>0</v>
      </c>
      <c r="S82" s="8">
        <f t="shared" si="15"/>
        <v>0</v>
      </c>
      <c r="T82" s="6">
        <f t="shared" si="15"/>
        <v>0</v>
      </c>
      <c r="U82" s="6">
        <f t="shared" si="15"/>
        <v>0</v>
      </c>
      <c r="V82" s="8">
        <f t="shared" si="15"/>
        <v>0</v>
      </c>
      <c r="W82" s="6">
        <f t="shared" si="15"/>
        <v>0</v>
      </c>
      <c r="X82" s="6">
        <f t="shared" si="15"/>
        <v>0</v>
      </c>
      <c r="Y82" s="8">
        <f t="shared" si="15"/>
        <v>0</v>
      </c>
      <c r="Z82" s="6">
        <f t="shared" si="15"/>
        <v>0</v>
      </c>
      <c r="AA82" s="6">
        <f t="shared" si="15"/>
        <v>0</v>
      </c>
      <c r="AB82" s="8">
        <f t="shared" si="15"/>
        <v>0</v>
      </c>
      <c r="AC82" s="6">
        <f t="shared" si="15"/>
        <v>15</v>
      </c>
      <c r="AD82" s="6">
        <f t="shared" si="15"/>
        <v>0</v>
      </c>
      <c r="AE82" s="8">
        <f t="shared" si="15"/>
        <v>2</v>
      </c>
      <c r="AF82" s="6">
        <f t="shared" si="15"/>
        <v>15</v>
      </c>
      <c r="AG82" s="6">
        <f t="shared" si="15"/>
        <v>45</v>
      </c>
      <c r="AH82" s="8">
        <f t="shared" si="15"/>
        <v>8</v>
      </c>
      <c r="AI82" s="6">
        <f t="shared" si="15"/>
        <v>15</v>
      </c>
      <c r="AJ82" s="6">
        <f t="shared" si="15"/>
        <v>0</v>
      </c>
      <c r="AK82" s="8">
        <f t="shared" si="15"/>
        <v>2</v>
      </c>
    </row>
    <row r="83" spans="1:37" ht="15.75" customHeight="1" x14ac:dyDescent="0.3">
      <c r="A83" s="181" t="s">
        <v>34</v>
      </c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3"/>
    </row>
    <row r="84" spans="1:37" ht="15.75" customHeight="1" x14ac:dyDescent="0.3">
      <c r="A84" s="2" t="s">
        <v>174</v>
      </c>
      <c r="B84" s="126" t="s">
        <v>87</v>
      </c>
      <c r="C84" s="128">
        <v>60</v>
      </c>
      <c r="D84" s="128"/>
      <c r="E84" s="128"/>
      <c r="F84" s="128">
        <v>60</v>
      </c>
      <c r="G84" s="128"/>
      <c r="H84" s="128"/>
      <c r="I84" s="128"/>
      <c r="J84" s="127"/>
      <c r="K84" s="128"/>
      <c r="L84" s="128"/>
      <c r="M84" s="127"/>
      <c r="N84" s="128"/>
      <c r="O84" s="128"/>
      <c r="P84" s="127"/>
      <c r="Q84" s="128"/>
      <c r="R84" s="128"/>
      <c r="S84" s="127"/>
      <c r="T84" s="128"/>
      <c r="U84" s="128">
        <v>30</v>
      </c>
      <c r="V84" s="127">
        <v>3</v>
      </c>
      <c r="W84" s="128"/>
      <c r="X84" s="128">
        <v>30</v>
      </c>
      <c r="Y84" s="127">
        <v>5</v>
      </c>
      <c r="Z84" s="6"/>
      <c r="AA84" s="6"/>
      <c r="AB84" s="8"/>
      <c r="AC84" s="128"/>
      <c r="AD84" s="128"/>
      <c r="AE84" s="127"/>
      <c r="AF84" s="128"/>
      <c r="AG84" s="128"/>
      <c r="AH84" s="127"/>
      <c r="AI84" s="128"/>
      <c r="AJ84" s="128"/>
      <c r="AK84" s="127"/>
    </row>
    <row r="85" spans="1:37" ht="15.75" customHeight="1" x14ac:dyDescent="0.3">
      <c r="A85" s="18" t="s">
        <v>190</v>
      </c>
      <c r="B85" s="126"/>
      <c r="C85" s="6">
        <f>SUM(C84)</f>
        <v>60</v>
      </c>
      <c r="D85" s="6">
        <f t="shared" ref="D85:AK85" si="16">SUM(D84)</f>
        <v>0</v>
      </c>
      <c r="E85" s="6">
        <f t="shared" si="16"/>
        <v>0</v>
      </c>
      <c r="F85" s="6">
        <f t="shared" si="16"/>
        <v>60</v>
      </c>
      <c r="G85" s="6">
        <f t="shared" si="16"/>
        <v>0</v>
      </c>
      <c r="H85" s="6">
        <f t="shared" si="16"/>
        <v>0</v>
      </c>
      <c r="I85" s="6">
        <f t="shared" si="16"/>
        <v>0</v>
      </c>
      <c r="J85" s="8">
        <f t="shared" si="16"/>
        <v>0</v>
      </c>
      <c r="K85" s="6">
        <f t="shared" si="16"/>
        <v>0</v>
      </c>
      <c r="L85" s="6">
        <f t="shared" si="16"/>
        <v>0</v>
      </c>
      <c r="M85" s="8">
        <f t="shared" si="16"/>
        <v>0</v>
      </c>
      <c r="N85" s="6">
        <f t="shared" si="16"/>
        <v>0</v>
      </c>
      <c r="O85" s="6">
        <f t="shared" si="16"/>
        <v>0</v>
      </c>
      <c r="P85" s="8">
        <f t="shared" si="16"/>
        <v>0</v>
      </c>
      <c r="Q85" s="6">
        <f t="shared" si="16"/>
        <v>0</v>
      </c>
      <c r="R85" s="6">
        <f t="shared" si="16"/>
        <v>0</v>
      </c>
      <c r="S85" s="8">
        <f t="shared" si="16"/>
        <v>0</v>
      </c>
      <c r="T85" s="6">
        <f t="shared" si="16"/>
        <v>0</v>
      </c>
      <c r="U85" s="6">
        <f t="shared" si="16"/>
        <v>30</v>
      </c>
      <c r="V85" s="8">
        <f t="shared" si="16"/>
        <v>3</v>
      </c>
      <c r="W85" s="6">
        <f t="shared" si="16"/>
        <v>0</v>
      </c>
      <c r="X85" s="6">
        <f t="shared" si="16"/>
        <v>30</v>
      </c>
      <c r="Y85" s="8">
        <f t="shared" si="16"/>
        <v>5</v>
      </c>
      <c r="Z85" s="6">
        <f t="shared" si="16"/>
        <v>0</v>
      </c>
      <c r="AA85" s="6">
        <f t="shared" si="16"/>
        <v>0</v>
      </c>
      <c r="AB85" s="8">
        <f t="shared" si="16"/>
        <v>0</v>
      </c>
      <c r="AC85" s="6">
        <f t="shared" si="16"/>
        <v>0</v>
      </c>
      <c r="AD85" s="6">
        <f t="shared" si="16"/>
        <v>0</v>
      </c>
      <c r="AE85" s="8">
        <f t="shared" si="16"/>
        <v>0</v>
      </c>
      <c r="AF85" s="6">
        <f t="shared" si="16"/>
        <v>0</v>
      </c>
      <c r="AG85" s="6">
        <f t="shared" si="16"/>
        <v>0</v>
      </c>
      <c r="AH85" s="8">
        <f t="shared" si="16"/>
        <v>0</v>
      </c>
      <c r="AI85" s="6">
        <f t="shared" si="16"/>
        <v>0</v>
      </c>
      <c r="AJ85" s="6">
        <f t="shared" si="16"/>
        <v>0</v>
      </c>
      <c r="AK85" s="8">
        <f t="shared" si="16"/>
        <v>0</v>
      </c>
    </row>
    <row r="86" spans="1:37" ht="15.75" customHeight="1" x14ac:dyDescent="0.3">
      <c r="A86" s="181" t="s">
        <v>35</v>
      </c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3"/>
    </row>
    <row r="87" spans="1:37" ht="15.75" customHeight="1" x14ac:dyDescent="0.3">
      <c r="A87" s="2" t="s">
        <v>175</v>
      </c>
      <c r="B87" s="126" t="s">
        <v>87</v>
      </c>
      <c r="C87" s="128">
        <v>60</v>
      </c>
      <c r="D87" s="128"/>
      <c r="E87" s="128"/>
      <c r="F87" s="128">
        <v>60</v>
      </c>
      <c r="G87" s="128"/>
      <c r="H87" s="128"/>
      <c r="I87" s="128"/>
      <c r="J87" s="127"/>
      <c r="K87" s="128"/>
      <c r="L87" s="128"/>
      <c r="M87" s="127"/>
      <c r="N87" s="128"/>
      <c r="O87" s="128"/>
      <c r="P87" s="127"/>
      <c r="Q87" s="128"/>
      <c r="R87" s="128"/>
      <c r="S87" s="127"/>
      <c r="T87" s="6"/>
      <c r="U87" s="6"/>
      <c r="V87" s="8"/>
      <c r="W87" s="6"/>
      <c r="X87" s="6"/>
      <c r="Y87" s="8"/>
      <c r="Z87" s="6"/>
      <c r="AA87" s="6"/>
      <c r="AB87" s="8"/>
      <c r="AC87" s="128"/>
      <c r="AD87" s="128">
        <v>30</v>
      </c>
      <c r="AE87" s="8">
        <v>3</v>
      </c>
      <c r="AF87" s="6"/>
      <c r="AG87" s="128">
        <v>30</v>
      </c>
      <c r="AH87" s="8">
        <v>5</v>
      </c>
      <c r="AI87" s="128"/>
      <c r="AJ87" s="128"/>
      <c r="AK87" s="127"/>
    </row>
    <row r="88" spans="1:37" ht="15.75" customHeight="1" x14ac:dyDescent="0.3">
      <c r="A88" s="18" t="s">
        <v>191</v>
      </c>
      <c r="B88" s="126"/>
      <c r="C88" s="6">
        <f>SUM(C87)</f>
        <v>60</v>
      </c>
      <c r="D88" s="6">
        <f t="shared" ref="D88:AK88" si="17">SUM(D87)</f>
        <v>0</v>
      </c>
      <c r="E88" s="6">
        <f t="shared" si="17"/>
        <v>0</v>
      </c>
      <c r="F88" s="6">
        <f t="shared" si="17"/>
        <v>60</v>
      </c>
      <c r="G88" s="6">
        <f t="shared" si="17"/>
        <v>0</v>
      </c>
      <c r="H88" s="6">
        <f t="shared" si="17"/>
        <v>0</v>
      </c>
      <c r="I88" s="6">
        <f t="shared" si="17"/>
        <v>0</v>
      </c>
      <c r="J88" s="8">
        <f t="shared" si="17"/>
        <v>0</v>
      </c>
      <c r="K88" s="6">
        <f t="shared" si="17"/>
        <v>0</v>
      </c>
      <c r="L88" s="6">
        <f t="shared" si="17"/>
        <v>0</v>
      </c>
      <c r="M88" s="8">
        <f t="shared" si="17"/>
        <v>0</v>
      </c>
      <c r="N88" s="6">
        <f t="shared" si="17"/>
        <v>0</v>
      </c>
      <c r="O88" s="6">
        <f t="shared" si="17"/>
        <v>0</v>
      </c>
      <c r="P88" s="8">
        <f t="shared" si="17"/>
        <v>0</v>
      </c>
      <c r="Q88" s="6">
        <f t="shared" si="17"/>
        <v>0</v>
      </c>
      <c r="R88" s="6">
        <f t="shared" si="17"/>
        <v>0</v>
      </c>
      <c r="S88" s="8">
        <f t="shared" si="17"/>
        <v>0</v>
      </c>
      <c r="T88" s="6">
        <f t="shared" si="17"/>
        <v>0</v>
      </c>
      <c r="U88" s="6">
        <f t="shared" si="17"/>
        <v>0</v>
      </c>
      <c r="V88" s="8">
        <f t="shared" si="17"/>
        <v>0</v>
      </c>
      <c r="W88" s="6">
        <f t="shared" si="17"/>
        <v>0</v>
      </c>
      <c r="X88" s="6">
        <f t="shared" si="17"/>
        <v>0</v>
      </c>
      <c r="Y88" s="8">
        <f t="shared" si="17"/>
        <v>0</v>
      </c>
      <c r="Z88" s="6">
        <f t="shared" si="17"/>
        <v>0</v>
      </c>
      <c r="AA88" s="6">
        <f t="shared" si="17"/>
        <v>0</v>
      </c>
      <c r="AB88" s="8">
        <f t="shared" si="17"/>
        <v>0</v>
      </c>
      <c r="AC88" s="6">
        <f t="shared" si="17"/>
        <v>0</v>
      </c>
      <c r="AD88" s="6">
        <f t="shared" si="17"/>
        <v>30</v>
      </c>
      <c r="AE88" s="8">
        <f t="shared" si="17"/>
        <v>3</v>
      </c>
      <c r="AF88" s="6">
        <f t="shared" si="17"/>
        <v>0</v>
      </c>
      <c r="AG88" s="6">
        <f t="shared" si="17"/>
        <v>30</v>
      </c>
      <c r="AH88" s="8">
        <f t="shared" si="17"/>
        <v>5</v>
      </c>
      <c r="AI88" s="6">
        <f t="shared" si="17"/>
        <v>0</v>
      </c>
      <c r="AJ88" s="6">
        <f t="shared" si="17"/>
        <v>0</v>
      </c>
      <c r="AK88" s="8">
        <f t="shared" si="17"/>
        <v>0</v>
      </c>
    </row>
    <row r="89" spans="1:37" ht="15.75" customHeight="1" x14ac:dyDescent="0.3">
      <c r="A89" s="181" t="s">
        <v>36</v>
      </c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3"/>
    </row>
    <row r="90" spans="1:37" ht="15.75" customHeight="1" x14ac:dyDescent="0.3">
      <c r="A90" s="2" t="s">
        <v>176</v>
      </c>
      <c r="B90" s="126" t="s">
        <v>220</v>
      </c>
      <c r="C90" s="128">
        <v>60</v>
      </c>
      <c r="D90" s="128"/>
      <c r="E90" s="128"/>
      <c r="F90" s="128">
        <v>60</v>
      </c>
      <c r="G90" s="128"/>
      <c r="H90" s="128"/>
      <c r="I90" s="128"/>
      <c r="J90" s="127"/>
      <c r="K90" s="128"/>
      <c r="L90" s="128"/>
      <c r="M90" s="127"/>
      <c r="N90" s="128"/>
      <c r="O90" s="128"/>
      <c r="P90" s="127"/>
      <c r="Q90" s="128"/>
      <c r="R90" s="128"/>
      <c r="S90" s="127"/>
      <c r="T90" s="128"/>
      <c r="U90" s="128"/>
      <c r="V90" s="127"/>
      <c r="W90" s="128"/>
      <c r="X90" s="128">
        <v>30</v>
      </c>
      <c r="Y90" s="127">
        <v>4</v>
      </c>
      <c r="Z90" s="128"/>
      <c r="AA90" s="128">
        <v>30</v>
      </c>
      <c r="AB90" s="127">
        <v>4</v>
      </c>
      <c r="AC90" s="128"/>
      <c r="AD90" s="128"/>
      <c r="AE90" s="127"/>
      <c r="AF90" s="128"/>
      <c r="AG90" s="128"/>
      <c r="AH90" s="127"/>
      <c r="AI90" s="128"/>
      <c r="AJ90" s="128"/>
      <c r="AK90" s="127"/>
    </row>
    <row r="91" spans="1:37" ht="15.75" customHeight="1" x14ac:dyDescent="0.3">
      <c r="A91" s="18" t="s">
        <v>192</v>
      </c>
      <c r="B91" s="126"/>
      <c r="C91" s="6">
        <f>SUM(C90)</f>
        <v>60</v>
      </c>
      <c r="D91" s="6"/>
      <c r="E91" s="6"/>
      <c r="F91" s="6">
        <f>SUM(F90)</f>
        <v>60</v>
      </c>
      <c r="G91" s="6"/>
      <c r="H91" s="6"/>
      <c r="I91" s="6"/>
      <c r="J91" s="8"/>
      <c r="K91" s="6"/>
      <c r="L91" s="6"/>
      <c r="M91" s="8"/>
      <c r="N91" s="6"/>
      <c r="O91" s="6"/>
      <c r="P91" s="8"/>
      <c r="Q91" s="6"/>
      <c r="R91" s="6"/>
      <c r="S91" s="8"/>
      <c r="T91" s="6"/>
      <c r="U91" s="6"/>
      <c r="V91" s="8"/>
      <c r="W91" s="6"/>
      <c r="X91" s="6">
        <f>SUM(X90)</f>
        <v>30</v>
      </c>
      <c r="Y91" s="8">
        <f>SUM(Y90)</f>
        <v>4</v>
      </c>
      <c r="Z91" s="6"/>
      <c r="AA91" s="6">
        <f>SUM(AA90)</f>
        <v>30</v>
      </c>
      <c r="AB91" s="8">
        <f>SUM(AB90)</f>
        <v>4</v>
      </c>
      <c r="AC91" s="6"/>
      <c r="AD91" s="6"/>
      <c r="AE91" s="8"/>
      <c r="AF91" s="6"/>
      <c r="AG91" s="6"/>
      <c r="AH91" s="8"/>
      <c r="AI91" s="6"/>
      <c r="AJ91" s="6"/>
      <c r="AK91" s="8"/>
    </row>
    <row r="92" spans="1:37" ht="15.75" customHeight="1" x14ac:dyDescent="0.3">
      <c r="A92" s="104" t="s">
        <v>193</v>
      </c>
      <c r="B92" s="104"/>
      <c r="C92" s="104">
        <f>C91+C88+C85+C82+C76+C68+C63</f>
        <v>960</v>
      </c>
      <c r="D92" s="104">
        <f t="shared" ref="D92:AK92" si="18">D91+D88+D85+D82+D76+D68+D63</f>
        <v>255</v>
      </c>
      <c r="E92" s="104">
        <f t="shared" si="18"/>
        <v>75</v>
      </c>
      <c r="F92" s="104">
        <f t="shared" si="18"/>
        <v>510</v>
      </c>
      <c r="G92" s="104">
        <f t="shared" si="18"/>
        <v>120</v>
      </c>
      <c r="H92" s="104">
        <f t="shared" si="18"/>
        <v>30</v>
      </c>
      <c r="I92" s="104">
        <f t="shared" si="18"/>
        <v>60</v>
      </c>
      <c r="J92" s="105">
        <f t="shared" si="18"/>
        <v>8</v>
      </c>
      <c r="K92" s="104">
        <f t="shared" si="18"/>
        <v>30</v>
      </c>
      <c r="L92" s="104">
        <f t="shared" si="18"/>
        <v>30</v>
      </c>
      <c r="M92" s="105">
        <f t="shared" si="18"/>
        <v>6</v>
      </c>
      <c r="N92" s="104">
        <f t="shared" si="18"/>
        <v>75</v>
      </c>
      <c r="O92" s="104">
        <f t="shared" si="18"/>
        <v>120</v>
      </c>
      <c r="P92" s="105">
        <f t="shared" si="18"/>
        <v>14</v>
      </c>
      <c r="Q92" s="104">
        <f t="shared" si="18"/>
        <v>30</v>
      </c>
      <c r="R92" s="104">
        <f t="shared" si="18"/>
        <v>90</v>
      </c>
      <c r="S92" s="105">
        <f t="shared" si="18"/>
        <v>12</v>
      </c>
      <c r="T92" s="104">
        <f t="shared" si="18"/>
        <v>30</v>
      </c>
      <c r="U92" s="104">
        <f t="shared" si="18"/>
        <v>60</v>
      </c>
      <c r="V92" s="105">
        <f t="shared" si="18"/>
        <v>11</v>
      </c>
      <c r="W92" s="104">
        <f t="shared" si="18"/>
        <v>15</v>
      </c>
      <c r="X92" s="104">
        <f t="shared" si="18"/>
        <v>90</v>
      </c>
      <c r="Y92" s="105">
        <f t="shared" si="18"/>
        <v>15</v>
      </c>
      <c r="Z92" s="104">
        <f t="shared" si="18"/>
        <v>0</v>
      </c>
      <c r="AA92" s="104">
        <f t="shared" si="18"/>
        <v>60</v>
      </c>
      <c r="AB92" s="105">
        <f t="shared" si="18"/>
        <v>7</v>
      </c>
      <c r="AC92" s="104">
        <f t="shared" si="18"/>
        <v>15</v>
      </c>
      <c r="AD92" s="104">
        <f t="shared" si="18"/>
        <v>60</v>
      </c>
      <c r="AE92" s="105">
        <f t="shared" si="18"/>
        <v>9</v>
      </c>
      <c r="AF92" s="104">
        <f t="shared" si="18"/>
        <v>15</v>
      </c>
      <c r="AG92" s="104">
        <f t="shared" si="18"/>
        <v>105</v>
      </c>
      <c r="AH92" s="105">
        <f t="shared" si="18"/>
        <v>19</v>
      </c>
      <c r="AI92" s="104">
        <f t="shared" si="18"/>
        <v>15</v>
      </c>
      <c r="AJ92" s="104">
        <f t="shared" si="18"/>
        <v>30</v>
      </c>
      <c r="AK92" s="105">
        <f t="shared" si="18"/>
        <v>9</v>
      </c>
    </row>
    <row r="93" spans="1:37" ht="15.75" customHeight="1" x14ac:dyDescent="0.3">
      <c r="A93" s="195" t="s">
        <v>154</v>
      </c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</row>
    <row r="94" spans="1:37" ht="15.75" customHeight="1" x14ac:dyDescent="0.3">
      <c r="A94" s="187" t="s">
        <v>1</v>
      </c>
      <c r="B94" s="188" t="s">
        <v>212</v>
      </c>
      <c r="C94" s="188" t="s">
        <v>2</v>
      </c>
      <c r="D94" s="188" t="s">
        <v>3</v>
      </c>
      <c r="E94" s="188" t="s">
        <v>4</v>
      </c>
      <c r="F94" s="188" t="s">
        <v>209</v>
      </c>
      <c r="G94" s="188" t="s">
        <v>210</v>
      </c>
      <c r="H94" s="175" t="s">
        <v>5</v>
      </c>
      <c r="I94" s="175"/>
      <c r="J94" s="175"/>
      <c r="K94" s="175"/>
      <c r="L94" s="175"/>
      <c r="M94" s="175"/>
      <c r="N94" s="175" t="s">
        <v>6</v>
      </c>
      <c r="O94" s="175"/>
      <c r="P94" s="175"/>
      <c r="Q94" s="175"/>
      <c r="R94" s="175"/>
      <c r="S94" s="175"/>
      <c r="T94" s="175" t="s">
        <v>7</v>
      </c>
      <c r="U94" s="175"/>
      <c r="V94" s="175"/>
      <c r="W94" s="175"/>
      <c r="X94" s="175"/>
      <c r="Y94" s="175"/>
      <c r="Z94" s="175" t="s">
        <v>8</v>
      </c>
      <c r="AA94" s="175"/>
      <c r="AB94" s="175"/>
      <c r="AC94" s="175"/>
      <c r="AD94" s="175"/>
      <c r="AE94" s="175"/>
      <c r="AF94" s="175" t="s">
        <v>9</v>
      </c>
      <c r="AG94" s="175"/>
      <c r="AH94" s="175"/>
      <c r="AI94" s="175"/>
      <c r="AJ94" s="175"/>
      <c r="AK94" s="175"/>
    </row>
    <row r="95" spans="1:37" ht="15.75" customHeight="1" x14ac:dyDescent="0.3">
      <c r="A95" s="187"/>
      <c r="B95" s="188"/>
      <c r="C95" s="188"/>
      <c r="D95" s="188"/>
      <c r="E95" s="188"/>
      <c r="F95" s="188"/>
      <c r="G95" s="188"/>
      <c r="H95" s="176" t="s">
        <v>10</v>
      </c>
      <c r="I95" s="176"/>
      <c r="J95" s="176"/>
      <c r="K95" s="176" t="s">
        <v>25</v>
      </c>
      <c r="L95" s="176"/>
      <c r="M95" s="176"/>
      <c r="N95" s="176" t="s">
        <v>11</v>
      </c>
      <c r="O95" s="176"/>
      <c r="P95" s="176"/>
      <c r="Q95" s="176" t="s">
        <v>12</v>
      </c>
      <c r="R95" s="176"/>
      <c r="S95" s="176"/>
      <c r="T95" s="176" t="s">
        <v>13</v>
      </c>
      <c r="U95" s="176"/>
      <c r="V95" s="176"/>
      <c r="W95" s="176" t="s">
        <v>14</v>
      </c>
      <c r="X95" s="176"/>
      <c r="Y95" s="176"/>
      <c r="Z95" s="176" t="s">
        <v>15</v>
      </c>
      <c r="AA95" s="176"/>
      <c r="AB95" s="176"/>
      <c r="AC95" s="176" t="s">
        <v>16</v>
      </c>
      <c r="AD95" s="176"/>
      <c r="AE95" s="176"/>
      <c r="AF95" s="176" t="s">
        <v>17</v>
      </c>
      <c r="AG95" s="176"/>
      <c r="AH95" s="176"/>
      <c r="AI95" s="176" t="s">
        <v>18</v>
      </c>
      <c r="AJ95" s="176"/>
      <c r="AK95" s="176"/>
    </row>
    <row r="96" spans="1:37" ht="28.5" customHeight="1" x14ac:dyDescent="0.3">
      <c r="A96" s="187"/>
      <c r="B96" s="188"/>
      <c r="C96" s="188"/>
      <c r="D96" s="188"/>
      <c r="E96" s="188"/>
      <c r="F96" s="188"/>
      <c r="G96" s="188"/>
      <c r="H96" s="73" t="s">
        <v>19</v>
      </c>
      <c r="I96" s="73" t="s">
        <v>20</v>
      </c>
      <c r="J96" s="74" t="s">
        <v>21</v>
      </c>
      <c r="K96" s="73" t="s">
        <v>19</v>
      </c>
      <c r="L96" s="73" t="s">
        <v>20</v>
      </c>
      <c r="M96" s="74" t="s">
        <v>21</v>
      </c>
      <c r="N96" s="73" t="s">
        <v>19</v>
      </c>
      <c r="O96" s="73" t="s">
        <v>20</v>
      </c>
      <c r="P96" s="74" t="s">
        <v>21</v>
      </c>
      <c r="Q96" s="73" t="s">
        <v>19</v>
      </c>
      <c r="R96" s="73" t="s">
        <v>20</v>
      </c>
      <c r="S96" s="74" t="s">
        <v>21</v>
      </c>
      <c r="T96" s="73" t="s">
        <v>19</v>
      </c>
      <c r="U96" s="73" t="s">
        <v>20</v>
      </c>
      <c r="V96" s="74" t="s">
        <v>21</v>
      </c>
      <c r="W96" s="73" t="s">
        <v>19</v>
      </c>
      <c r="X96" s="73" t="s">
        <v>20</v>
      </c>
      <c r="Y96" s="74" t="s">
        <v>21</v>
      </c>
      <c r="Z96" s="73" t="s">
        <v>19</v>
      </c>
      <c r="AA96" s="73" t="s">
        <v>20</v>
      </c>
      <c r="AB96" s="74" t="s">
        <v>21</v>
      </c>
      <c r="AC96" s="73" t="s">
        <v>19</v>
      </c>
      <c r="AD96" s="73" t="s">
        <v>20</v>
      </c>
      <c r="AE96" s="74" t="s">
        <v>21</v>
      </c>
      <c r="AF96" s="73" t="s">
        <v>19</v>
      </c>
      <c r="AG96" s="73" t="s">
        <v>20</v>
      </c>
      <c r="AH96" s="74" t="s">
        <v>21</v>
      </c>
      <c r="AI96" s="73" t="s">
        <v>19</v>
      </c>
      <c r="AJ96" s="73" t="s">
        <v>20</v>
      </c>
      <c r="AK96" s="74" t="s">
        <v>21</v>
      </c>
    </row>
    <row r="97" spans="1:37" ht="15.75" customHeight="1" x14ac:dyDescent="0.3">
      <c r="A97" s="159" t="s">
        <v>37</v>
      </c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1"/>
    </row>
    <row r="98" spans="1:37" ht="15.6" x14ac:dyDescent="0.3">
      <c r="A98" s="14" t="s">
        <v>116</v>
      </c>
      <c r="B98" s="126" t="s">
        <v>220</v>
      </c>
      <c r="C98" s="131">
        <v>15</v>
      </c>
      <c r="D98" s="131"/>
      <c r="E98" s="131">
        <v>15</v>
      </c>
      <c r="F98" s="12"/>
      <c r="G98" s="131"/>
      <c r="H98" s="131"/>
      <c r="I98" s="131"/>
      <c r="J98" s="125"/>
      <c r="K98" s="131"/>
      <c r="L98" s="131">
        <v>15</v>
      </c>
      <c r="M98" s="125">
        <v>2</v>
      </c>
      <c r="N98" s="131"/>
      <c r="O98" s="131"/>
      <c r="P98" s="125"/>
      <c r="Q98" s="131"/>
      <c r="R98" s="131"/>
      <c r="S98" s="125"/>
      <c r="T98" s="131"/>
      <c r="U98" s="128"/>
      <c r="V98" s="127"/>
      <c r="W98" s="128"/>
      <c r="X98" s="128"/>
      <c r="Y98" s="127"/>
      <c r="Z98" s="128"/>
      <c r="AA98" s="128"/>
      <c r="AB98" s="127"/>
      <c r="AC98" s="128"/>
      <c r="AD98" s="128"/>
      <c r="AE98" s="127"/>
      <c r="AF98" s="128"/>
      <c r="AG98" s="128"/>
      <c r="AH98" s="127"/>
      <c r="AI98" s="128"/>
      <c r="AJ98" s="128"/>
      <c r="AK98" s="127"/>
    </row>
    <row r="99" spans="1:37" ht="28.8" x14ac:dyDescent="0.3">
      <c r="A99" s="24" t="s">
        <v>117</v>
      </c>
      <c r="B99" s="126" t="s">
        <v>220</v>
      </c>
      <c r="C99" s="131">
        <v>30</v>
      </c>
      <c r="D99" s="131"/>
      <c r="E99" s="131"/>
      <c r="F99" s="131">
        <v>30</v>
      </c>
      <c r="G99" s="131"/>
      <c r="H99" s="131"/>
      <c r="I99" s="131"/>
      <c r="J99" s="125"/>
      <c r="K99" s="131"/>
      <c r="L99" s="131"/>
      <c r="M99" s="125"/>
      <c r="N99" s="131"/>
      <c r="O99" s="131">
        <v>30</v>
      </c>
      <c r="P99" s="125">
        <v>4</v>
      </c>
      <c r="Q99" s="131"/>
      <c r="R99" s="131"/>
      <c r="S99" s="125"/>
      <c r="T99" s="131"/>
      <c r="U99" s="128"/>
      <c r="V99" s="127"/>
      <c r="W99" s="128"/>
      <c r="X99" s="128"/>
      <c r="Y99" s="127"/>
      <c r="Z99" s="128"/>
      <c r="AA99" s="128"/>
      <c r="AB99" s="127"/>
      <c r="AC99" s="128"/>
      <c r="AD99" s="128"/>
      <c r="AE99" s="127"/>
      <c r="AF99" s="128"/>
      <c r="AG99" s="128"/>
      <c r="AH99" s="127"/>
      <c r="AI99" s="128"/>
      <c r="AJ99" s="128"/>
      <c r="AK99" s="127"/>
    </row>
    <row r="100" spans="1:37" ht="28.8" x14ac:dyDescent="0.3">
      <c r="A100" s="14" t="s">
        <v>169</v>
      </c>
      <c r="B100" s="131" t="s">
        <v>66</v>
      </c>
      <c r="C100" s="131">
        <v>15</v>
      </c>
      <c r="D100" s="131">
        <v>15</v>
      </c>
      <c r="E100" s="131"/>
      <c r="F100" s="12"/>
      <c r="G100" s="131"/>
      <c r="H100" s="131"/>
      <c r="I100" s="131"/>
      <c r="J100" s="125"/>
      <c r="K100" s="131">
        <v>15</v>
      </c>
      <c r="L100" s="131"/>
      <c r="M100" s="125">
        <v>2</v>
      </c>
      <c r="N100" s="131"/>
      <c r="O100" s="131"/>
      <c r="P100" s="125"/>
      <c r="Q100" s="131"/>
      <c r="R100" s="131"/>
      <c r="S100" s="125"/>
      <c r="T100" s="131"/>
      <c r="U100" s="128"/>
      <c r="V100" s="127"/>
      <c r="W100" s="128"/>
      <c r="X100" s="128"/>
      <c r="Y100" s="127"/>
      <c r="Z100" s="128"/>
      <c r="AA100" s="128"/>
      <c r="AB100" s="127"/>
      <c r="AC100" s="128"/>
      <c r="AD100" s="128"/>
      <c r="AE100" s="127"/>
      <c r="AF100" s="128"/>
      <c r="AG100" s="128"/>
      <c r="AH100" s="127"/>
      <c r="AI100" s="128"/>
      <c r="AJ100" s="128"/>
      <c r="AK100" s="127"/>
    </row>
    <row r="101" spans="1:37" ht="15.75" customHeight="1" x14ac:dyDescent="0.3">
      <c r="A101" s="18" t="s">
        <v>194</v>
      </c>
      <c r="B101" s="18"/>
      <c r="C101" s="6">
        <f>SUM(C98:C100)</f>
        <v>60</v>
      </c>
      <c r="D101" s="6">
        <f>SUM(D98:D100)</f>
        <v>15</v>
      </c>
      <c r="E101" s="6">
        <f>SUM(E98:E100)</f>
        <v>15</v>
      </c>
      <c r="F101" s="6">
        <f t="shared" ref="F101:AK101" si="19">SUM(F98:F100)</f>
        <v>30</v>
      </c>
      <c r="G101" s="6">
        <f t="shared" si="19"/>
        <v>0</v>
      </c>
      <c r="H101" s="6">
        <f t="shared" si="19"/>
        <v>0</v>
      </c>
      <c r="I101" s="6">
        <f t="shared" si="19"/>
        <v>0</v>
      </c>
      <c r="J101" s="8">
        <f t="shared" si="19"/>
        <v>0</v>
      </c>
      <c r="K101" s="6">
        <f t="shared" si="19"/>
        <v>15</v>
      </c>
      <c r="L101" s="6">
        <f t="shared" si="19"/>
        <v>15</v>
      </c>
      <c r="M101" s="8">
        <f t="shared" si="19"/>
        <v>4</v>
      </c>
      <c r="N101" s="6">
        <f t="shared" si="19"/>
        <v>0</v>
      </c>
      <c r="O101" s="6">
        <f t="shared" si="19"/>
        <v>30</v>
      </c>
      <c r="P101" s="8">
        <f t="shared" si="19"/>
        <v>4</v>
      </c>
      <c r="Q101" s="6">
        <f t="shared" si="19"/>
        <v>0</v>
      </c>
      <c r="R101" s="6">
        <f t="shared" si="19"/>
        <v>0</v>
      </c>
      <c r="S101" s="8">
        <f t="shared" si="19"/>
        <v>0</v>
      </c>
      <c r="T101" s="6">
        <f t="shared" si="19"/>
        <v>0</v>
      </c>
      <c r="U101" s="6">
        <f t="shared" si="19"/>
        <v>0</v>
      </c>
      <c r="V101" s="8">
        <f t="shared" si="19"/>
        <v>0</v>
      </c>
      <c r="W101" s="6">
        <f t="shared" si="19"/>
        <v>0</v>
      </c>
      <c r="X101" s="6">
        <f t="shared" si="19"/>
        <v>0</v>
      </c>
      <c r="Y101" s="8">
        <f t="shared" si="19"/>
        <v>0</v>
      </c>
      <c r="Z101" s="6">
        <f t="shared" si="19"/>
        <v>0</v>
      </c>
      <c r="AA101" s="6">
        <f t="shared" si="19"/>
        <v>0</v>
      </c>
      <c r="AB101" s="8">
        <f t="shared" si="19"/>
        <v>0</v>
      </c>
      <c r="AC101" s="6">
        <f t="shared" si="19"/>
        <v>0</v>
      </c>
      <c r="AD101" s="6">
        <f t="shared" si="19"/>
        <v>0</v>
      </c>
      <c r="AE101" s="8">
        <f t="shared" si="19"/>
        <v>0</v>
      </c>
      <c r="AF101" s="6">
        <f t="shared" si="19"/>
        <v>0</v>
      </c>
      <c r="AG101" s="6">
        <f t="shared" si="19"/>
        <v>0</v>
      </c>
      <c r="AH101" s="8">
        <f t="shared" si="19"/>
        <v>0</v>
      </c>
      <c r="AI101" s="6">
        <f t="shared" si="19"/>
        <v>0</v>
      </c>
      <c r="AJ101" s="6">
        <f t="shared" si="19"/>
        <v>0</v>
      </c>
      <c r="AK101" s="8">
        <f t="shared" si="19"/>
        <v>0</v>
      </c>
    </row>
    <row r="102" spans="1:37" ht="15.75" customHeight="1" x14ac:dyDescent="0.3">
      <c r="A102" s="159" t="s">
        <v>108</v>
      </c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1"/>
    </row>
    <row r="103" spans="1:37" ht="28.8" x14ac:dyDescent="0.3">
      <c r="A103" s="24" t="s">
        <v>159</v>
      </c>
      <c r="B103" s="126" t="s">
        <v>220</v>
      </c>
      <c r="C103" s="131">
        <v>90</v>
      </c>
      <c r="D103" s="131">
        <v>15</v>
      </c>
      <c r="E103" s="131"/>
      <c r="F103" s="131">
        <v>75</v>
      </c>
      <c r="G103" s="131"/>
      <c r="H103" s="131"/>
      <c r="I103" s="131"/>
      <c r="J103" s="125"/>
      <c r="K103" s="131"/>
      <c r="L103" s="131"/>
      <c r="M103" s="125"/>
      <c r="N103" s="131"/>
      <c r="O103" s="131"/>
      <c r="P103" s="125"/>
      <c r="Q103" s="131">
        <v>15</v>
      </c>
      <c r="R103" s="131">
        <v>15</v>
      </c>
      <c r="S103" s="125">
        <v>4</v>
      </c>
      <c r="T103" s="131"/>
      <c r="U103" s="131">
        <v>30</v>
      </c>
      <c r="V103" s="125">
        <v>4</v>
      </c>
      <c r="W103" s="131"/>
      <c r="X103" s="131">
        <v>30</v>
      </c>
      <c r="Y103" s="125">
        <v>4</v>
      </c>
      <c r="Z103" s="131"/>
      <c r="AA103" s="128"/>
      <c r="AB103" s="127"/>
      <c r="AC103" s="128"/>
      <c r="AD103" s="128"/>
      <c r="AE103" s="127"/>
      <c r="AF103" s="128"/>
      <c r="AG103" s="128"/>
      <c r="AH103" s="127"/>
      <c r="AI103" s="128"/>
      <c r="AJ103" s="128"/>
      <c r="AK103" s="127"/>
    </row>
    <row r="104" spans="1:37" ht="15.75" customHeight="1" x14ac:dyDescent="0.3">
      <c r="A104" s="18" t="s">
        <v>195</v>
      </c>
      <c r="B104" s="122"/>
      <c r="C104" s="21">
        <f>SUM(C103)</f>
        <v>90</v>
      </c>
      <c r="D104" s="21">
        <f>SUM(D103)</f>
        <v>15</v>
      </c>
      <c r="E104" s="21">
        <f>SUM(E103)</f>
        <v>0</v>
      </c>
      <c r="F104" s="21">
        <f t="shared" ref="F104:AK104" si="20">SUM(F103)</f>
        <v>75</v>
      </c>
      <c r="G104" s="21">
        <f t="shared" si="20"/>
        <v>0</v>
      </c>
      <c r="H104" s="21">
        <f t="shared" si="20"/>
        <v>0</v>
      </c>
      <c r="I104" s="21">
        <f t="shared" si="20"/>
        <v>0</v>
      </c>
      <c r="J104" s="71">
        <f t="shared" si="20"/>
        <v>0</v>
      </c>
      <c r="K104" s="21">
        <f t="shared" si="20"/>
        <v>0</v>
      </c>
      <c r="L104" s="21">
        <f t="shared" si="20"/>
        <v>0</v>
      </c>
      <c r="M104" s="71">
        <f t="shared" si="20"/>
        <v>0</v>
      </c>
      <c r="N104" s="21">
        <f t="shared" si="20"/>
        <v>0</v>
      </c>
      <c r="O104" s="21">
        <f t="shared" si="20"/>
        <v>0</v>
      </c>
      <c r="P104" s="71">
        <f t="shared" si="20"/>
        <v>0</v>
      </c>
      <c r="Q104" s="21">
        <f t="shared" si="20"/>
        <v>15</v>
      </c>
      <c r="R104" s="21">
        <f t="shared" si="20"/>
        <v>15</v>
      </c>
      <c r="S104" s="71">
        <f t="shared" si="20"/>
        <v>4</v>
      </c>
      <c r="T104" s="21">
        <f t="shared" si="20"/>
        <v>0</v>
      </c>
      <c r="U104" s="21">
        <f t="shared" si="20"/>
        <v>30</v>
      </c>
      <c r="V104" s="71">
        <f t="shared" si="20"/>
        <v>4</v>
      </c>
      <c r="W104" s="21">
        <f t="shared" si="20"/>
        <v>0</v>
      </c>
      <c r="X104" s="21">
        <f t="shared" si="20"/>
        <v>30</v>
      </c>
      <c r="Y104" s="71">
        <f t="shared" si="20"/>
        <v>4</v>
      </c>
      <c r="Z104" s="21">
        <f t="shared" si="20"/>
        <v>0</v>
      </c>
      <c r="AA104" s="21">
        <f t="shared" si="20"/>
        <v>0</v>
      </c>
      <c r="AB104" s="71">
        <f t="shared" si="20"/>
        <v>0</v>
      </c>
      <c r="AC104" s="21">
        <f t="shared" si="20"/>
        <v>0</v>
      </c>
      <c r="AD104" s="21">
        <f t="shared" si="20"/>
        <v>0</v>
      </c>
      <c r="AE104" s="71">
        <f t="shared" si="20"/>
        <v>0</v>
      </c>
      <c r="AF104" s="21">
        <f t="shared" si="20"/>
        <v>0</v>
      </c>
      <c r="AG104" s="21">
        <f t="shared" si="20"/>
        <v>0</v>
      </c>
      <c r="AH104" s="71">
        <f t="shared" si="20"/>
        <v>0</v>
      </c>
      <c r="AI104" s="21">
        <f t="shared" si="20"/>
        <v>0</v>
      </c>
      <c r="AJ104" s="21">
        <f t="shared" si="20"/>
        <v>0</v>
      </c>
      <c r="AK104" s="71">
        <f t="shared" si="20"/>
        <v>0</v>
      </c>
    </row>
    <row r="105" spans="1:37" ht="15.75" customHeight="1" x14ac:dyDescent="0.3">
      <c r="A105" s="159" t="s">
        <v>38</v>
      </c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1"/>
    </row>
    <row r="106" spans="1:37" ht="15.75" customHeight="1" x14ac:dyDescent="0.3">
      <c r="A106" s="35" t="s">
        <v>118</v>
      </c>
      <c r="B106" s="126" t="s">
        <v>87</v>
      </c>
      <c r="C106" s="131">
        <v>60</v>
      </c>
      <c r="D106" s="131"/>
      <c r="E106" s="131"/>
      <c r="F106" s="131">
        <v>60</v>
      </c>
      <c r="G106" s="131"/>
      <c r="H106" s="131"/>
      <c r="I106" s="131"/>
      <c r="J106" s="125"/>
      <c r="K106" s="131"/>
      <c r="L106" s="131"/>
      <c r="M106" s="125"/>
      <c r="N106" s="131"/>
      <c r="O106" s="131"/>
      <c r="P106" s="125"/>
      <c r="Q106" s="131"/>
      <c r="R106" s="131"/>
      <c r="S106" s="125"/>
      <c r="T106" s="131"/>
      <c r="U106" s="131">
        <v>30</v>
      </c>
      <c r="V106" s="125">
        <v>3</v>
      </c>
      <c r="W106" s="131"/>
      <c r="X106" s="131">
        <v>30</v>
      </c>
      <c r="Y106" s="125">
        <v>3</v>
      </c>
      <c r="Z106" s="12"/>
      <c r="AA106" s="12"/>
      <c r="AB106" s="69"/>
      <c r="AC106" s="128"/>
      <c r="AD106" s="128"/>
      <c r="AE106" s="127"/>
      <c r="AF106" s="128"/>
      <c r="AG106" s="128"/>
      <c r="AH106" s="127"/>
      <c r="AI106" s="128"/>
      <c r="AJ106" s="128"/>
      <c r="AK106" s="127"/>
    </row>
    <row r="107" spans="1:37" ht="15.6" x14ac:dyDescent="0.3">
      <c r="A107" s="35" t="s">
        <v>119</v>
      </c>
      <c r="B107" s="126" t="s">
        <v>220</v>
      </c>
      <c r="C107" s="131">
        <v>30</v>
      </c>
      <c r="D107" s="131"/>
      <c r="E107" s="131"/>
      <c r="F107" s="131">
        <v>30</v>
      </c>
      <c r="G107" s="131"/>
      <c r="H107" s="131"/>
      <c r="I107" s="131"/>
      <c r="J107" s="125"/>
      <c r="K107" s="131"/>
      <c r="L107" s="131"/>
      <c r="M107" s="125"/>
      <c r="N107" s="131"/>
      <c r="O107" s="131"/>
      <c r="P107" s="125"/>
      <c r="Q107" s="131"/>
      <c r="R107" s="131"/>
      <c r="S107" s="125"/>
      <c r="T107" s="131"/>
      <c r="U107" s="131"/>
      <c r="V107" s="125"/>
      <c r="W107" s="131"/>
      <c r="X107" s="131">
        <v>30</v>
      </c>
      <c r="Y107" s="125">
        <v>3</v>
      </c>
      <c r="Z107" s="131"/>
      <c r="AA107" s="131"/>
      <c r="AB107" s="125"/>
      <c r="AC107" s="128"/>
      <c r="AD107" s="128"/>
      <c r="AE107" s="127"/>
      <c r="AF107" s="2"/>
      <c r="AG107" s="2"/>
      <c r="AH107" s="125"/>
      <c r="AI107" s="128"/>
      <c r="AJ107" s="128"/>
      <c r="AK107" s="127"/>
    </row>
    <row r="108" spans="1:37" ht="15.75" customHeight="1" x14ac:dyDescent="0.3">
      <c r="A108" s="14" t="s">
        <v>120</v>
      </c>
      <c r="B108" s="126" t="s">
        <v>87</v>
      </c>
      <c r="C108" s="131">
        <v>30</v>
      </c>
      <c r="D108" s="12"/>
      <c r="E108" s="12"/>
      <c r="F108" s="131">
        <v>30</v>
      </c>
      <c r="G108" s="131"/>
      <c r="H108" s="131"/>
      <c r="I108" s="131"/>
      <c r="J108" s="125"/>
      <c r="K108" s="131"/>
      <c r="L108" s="131"/>
      <c r="M108" s="125"/>
      <c r="N108" s="131"/>
      <c r="O108" s="131"/>
      <c r="P108" s="125"/>
      <c r="Q108" s="131"/>
      <c r="R108" s="131"/>
      <c r="S108" s="125"/>
      <c r="T108" s="131"/>
      <c r="U108" s="131"/>
      <c r="V108" s="125"/>
      <c r="W108" s="131"/>
      <c r="X108" s="131"/>
      <c r="Y108" s="125"/>
      <c r="Z108" s="131"/>
      <c r="AA108" s="131">
        <v>30</v>
      </c>
      <c r="AB108" s="125">
        <v>3</v>
      </c>
      <c r="AC108" s="128"/>
      <c r="AD108" s="128"/>
      <c r="AE108" s="127"/>
      <c r="AF108" s="128"/>
      <c r="AG108" s="128"/>
      <c r="AH108" s="127"/>
      <c r="AI108" s="128"/>
      <c r="AJ108" s="128"/>
      <c r="AK108" s="127"/>
    </row>
    <row r="109" spans="1:37" ht="15.75" customHeight="1" x14ac:dyDescent="0.3">
      <c r="A109" s="18" t="s">
        <v>196</v>
      </c>
      <c r="B109" s="6"/>
      <c r="C109" s="6">
        <f>SUM(C106:C108)</f>
        <v>120</v>
      </c>
      <c r="D109" s="6">
        <f>SUM(D106:D108)</f>
        <v>0</v>
      </c>
      <c r="E109" s="6">
        <f>SUM(E106:E108)</f>
        <v>0</v>
      </c>
      <c r="F109" s="6">
        <f>SUM(F106:F108)</f>
        <v>120</v>
      </c>
      <c r="G109" s="6">
        <f t="shared" ref="G109:AK109" si="21">SUM(G106:G108)</f>
        <v>0</v>
      </c>
      <c r="H109" s="6">
        <f t="shared" si="21"/>
        <v>0</v>
      </c>
      <c r="I109" s="6">
        <f t="shared" si="21"/>
        <v>0</v>
      </c>
      <c r="J109" s="8">
        <f t="shared" si="21"/>
        <v>0</v>
      </c>
      <c r="K109" s="6">
        <f t="shared" si="21"/>
        <v>0</v>
      </c>
      <c r="L109" s="6">
        <f t="shared" si="21"/>
        <v>0</v>
      </c>
      <c r="M109" s="8">
        <f t="shared" si="21"/>
        <v>0</v>
      </c>
      <c r="N109" s="6">
        <f t="shared" si="21"/>
        <v>0</v>
      </c>
      <c r="O109" s="6">
        <f t="shared" si="21"/>
        <v>0</v>
      </c>
      <c r="P109" s="8">
        <f t="shared" si="21"/>
        <v>0</v>
      </c>
      <c r="Q109" s="6">
        <f t="shared" si="21"/>
        <v>0</v>
      </c>
      <c r="R109" s="6">
        <f t="shared" si="21"/>
        <v>0</v>
      </c>
      <c r="S109" s="8">
        <f t="shared" si="21"/>
        <v>0</v>
      </c>
      <c r="T109" s="6">
        <f t="shared" si="21"/>
        <v>0</v>
      </c>
      <c r="U109" s="6">
        <f t="shared" si="21"/>
        <v>30</v>
      </c>
      <c r="V109" s="8">
        <f t="shared" si="21"/>
        <v>3</v>
      </c>
      <c r="W109" s="6">
        <f t="shared" si="21"/>
        <v>0</v>
      </c>
      <c r="X109" s="6">
        <f t="shared" si="21"/>
        <v>60</v>
      </c>
      <c r="Y109" s="8">
        <f t="shared" si="21"/>
        <v>6</v>
      </c>
      <c r="Z109" s="6">
        <f t="shared" si="21"/>
        <v>0</v>
      </c>
      <c r="AA109" s="6">
        <f t="shared" si="21"/>
        <v>30</v>
      </c>
      <c r="AB109" s="8">
        <f t="shared" si="21"/>
        <v>3</v>
      </c>
      <c r="AC109" s="6">
        <f t="shared" si="21"/>
        <v>0</v>
      </c>
      <c r="AD109" s="6">
        <f t="shared" si="21"/>
        <v>0</v>
      </c>
      <c r="AE109" s="8">
        <f t="shared" si="21"/>
        <v>0</v>
      </c>
      <c r="AF109" s="6">
        <f t="shared" si="21"/>
        <v>0</v>
      </c>
      <c r="AG109" s="6">
        <f t="shared" si="21"/>
        <v>0</v>
      </c>
      <c r="AH109" s="8">
        <f t="shared" si="21"/>
        <v>0</v>
      </c>
      <c r="AI109" s="6">
        <f t="shared" si="21"/>
        <v>0</v>
      </c>
      <c r="AJ109" s="6">
        <f t="shared" si="21"/>
        <v>0</v>
      </c>
      <c r="AK109" s="8">
        <f t="shared" si="21"/>
        <v>0</v>
      </c>
    </row>
    <row r="110" spans="1:37" ht="15.75" customHeight="1" x14ac:dyDescent="0.3">
      <c r="A110" s="159" t="s">
        <v>109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1"/>
    </row>
    <row r="111" spans="1:37" ht="43.2" x14ac:dyDescent="0.3">
      <c r="A111" s="24" t="s">
        <v>160</v>
      </c>
      <c r="B111" s="126" t="s">
        <v>87</v>
      </c>
      <c r="C111" s="131">
        <v>45</v>
      </c>
      <c r="D111" s="131"/>
      <c r="E111" s="131"/>
      <c r="F111" s="131">
        <v>45</v>
      </c>
      <c r="G111" s="40"/>
      <c r="H111" s="131"/>
      <c r="I111" s="131"/>
      <c r="J111" s="125"/>
      <c r="K111" s="131"/>
      <c r="L111" s="131"/>
      <c r="M111" s="125"/>
      <c r="N111" s="131"/>
      <c r="O111" s="131"/>
      <c r="P111" s="125"/>
      <c r="Q111" s="131"/>
      <c r="R111" s="131"/>
      <c r="S111" s="125"/>
      <c r="T111" s="131"/>
      <c r="U111" s="131"/>
      <c r="V111" s="125"/>
      <c r="W111" s="131"/>
      <c r="X111" s="131"/>
      <c r="Y111" s="125"/>
      <c r="Z111" s="131"/>
      <c r="AA111" s="131">
        <v>45</v>
      </c>
      <c r="AB111" s="125">
        <v>4</v>
      </c>
      <c r="AC111" s="40"/>
      <c r="AD111" s="40"/>
      <c r="AE111" s="37"/>
      <c r="AF111" s="9"/>
      <c r="AG111" s="9"/>
      <c r="AH111" s="124"/>
      <c r="AI111" s="9"/>
      <c r="AJ111" s="9"/>
      <c r="AK111" s="37"/>
    </row>
    <row r="112" spans="1:37" ht="28.8" x14ac:dyDescent="0.3">
      <c r="A112" s="24" t="s">
        <v>161</v>
      </c>
      <c r="B112" s="122" t="s">
        <v>220</v>
      </c>
      <c r="C112" s="131">
        <v>15</v>
      </c>
      <c r="D112" s="131"/>
      <c r="E112" s="131">
        <v>15</v>
      </c>
      <c r="F112" s="40"/>
      <c r="G112" s="40"/>
      <c r="H112" s="131"/>
      <c r="I112" s="131"/>
      <c r="J112" s="125"/>
      <c r="K112" s="131"/>
      <c r="L112" s="131"/>
      <c r="M112" s="125"/>
      <c r="N112" s="131"/>
      <c r="O112" s="131"/>
      <c r="P112" s="125"/>
      <c r="Q112" s="131"/>
      <c r="R112" s="131"/>
      <c r="S112" s="125"/>
      <c r="T112" s="131"/>
      <c r="U112" s="131"/>
      <c r="V112" s="125"/>
      <c r="W112" s="131"/>
      <c r="X112" s="131"/>
      <c r="Y112" s="125"/>
      <c r="Z112" s="131"/>
      <c r="AA112" s="131"/>
      <c r="AB112" s="125"/>
      <c r="AC112" s="40"/>
      <c r="AD112" s="131">
        <v>15</v>
      </c>
      <c r="AE112" s="125">
        <v>2</v>
      </c>
      <c r="AF112" s="9"/>
      <c r="AG112" s="9"/>
      <c r="AH112" s="124"/>
      <c r="AI112" s="9"/>
      <c r="AJ112" s="9"/>
      <c r="AK112" s="37"/>
    </row>
    <row r="113" spans="1:37" ht="15.75" customHeight="1" x14ac:dyDescent="0.3">
      <c r="A113" s="18" t="s">
        <v>197</v>
      </c>
      <c r="B113" s="6"/>
      <c r="C113" s="6">
        <f>SUM(C111:C112)</f>
        <v>60</v>
      </c>
      <c r="D113" s="6">
        <f>SUM(D111:D112)</f>
        <v>0</v>
      </c>
      <c r="E113" s="6">
        <f>SUM(E111:E112)</f>
        <v>15</v>
      </c>
      <c r="F113" s="6">
        <f t="shared" ref="F113:AK113" si="22">SUM(F111:F112)</f>
        <v>45</v>
      </c>
      <c r="G113" s="6">
        <f t="shared" si="22"/>
        <v>0</v>
      </c>
      <c r="H113" s="6">
        <f t="shared" si="22"/>
        <v>0</v>
      </c>
      <c r="I113" s="6">
        <f t="shared" si="22"/>
        <v>0</v>
      </c>
      <c r="J113" s="8">
        <f t="shared" si="22"/>
        <v>0</v>
      </c>
      <c r="K113" s="6">
        <f t="shared" si="22"/>
        <v>0</v>
      </c>
      <c r="L113" s="6">
        <f t="shared" si="22"/>
        <v>0</v>
      </c>
      <c r="M113" s="8">
        <f t="shared" si="22"/>
        <v>0</v>
      </c>
      <c r="N113" s="6">
        <f t="shared" si="22"/>
        <v>0</v>
      </c>
      <c r="O113" s="6">
        <f t="shared" si="22"/>
        <v>0</v>
      </c>
      <c r="P113" s="8">
        <f t="shared" si="22"/>
        <v>0</v>
      </c>
      <c r="Q113" s="6">
        <f t="shared" si="22"/>
        <v>0</v>
      </c>
      <c r="R113" s="6">
        <f t="shared" si="22"/>
        <v>0</v>
      </c>
      <c r="S113" s="8">
        <f t="shared" si="22"/>
        <v>0</v>
      </c>
      <c r="T113" s="6">
        <f t="shared" si="22"/>
        <v>0</v>
      </c>
      <c r="U113" s="6">
        <f t="shared" si="22"/>
        <v>0</v>
      </c>
      <c r="V113" s="8">
        <f t="shared" si="22"/>
        <v>0</v>
      </c>
      <c r="W113" s="6">
        <f t="shared" si="22"/>
        <v>0</v>
      </c>
      <c r="X113" s="6">
        <f t="shared" si="22"/>
        <v>0</v>
      </c>
      <c r="Y113" s="8">
        <f t="shared" si="22"/>
        <v>0</v>
      </c>
      <c r="Z113" s="6">
        <f t="shared" si="22"/>
        <v>0</v>
      </c>
      <c r="AA113" s="6">
        <f t="shared" si="22"/>
        <v>45</v>
      </c>
      <c r="AB113" s="8">
        <f t="shared" si="22"/>
        <v>4</v>
      </c>
      <c r="AC113" s="6">
        <f t="shared" si="22"/>
        <v>0</v>
      </c>
      <c r="AD113" s="6">
        <f t="shared" si="22"/>
        <v>15</v>
      </c>
      <c r="AE113" s="8">
        <f t="shared" si="22"/>
        <v>2</v>
      </c>
      <c r="AF113" s="6">
        <f t="shared" si="22"/>
        <v>0</v>
      </c>
      <c r="AG113" s="6">
        <f t="shared" si="22"/>
        <v>0</v>
      </c>
      <c r="AH113" s="8">
        <f t="shared" si="22"/>
        <v>0</v>
      </c>
      <c r="AI113" s="6">
        <f t="shared" si="22"/>
        <v>0</v>
      </c>
      <c r="AJ113" s="6">
        <f t="shared" si="22"/>
        <v>0</v>
      </c>
      <c r="AK113" s="8">
        <f t="shared" si="22"/>
        <v>0</v>
      </c>
    </row>
    <row r="114" spans="1:37" ht="15.75" customHeight="1" x14ac:dyDescent="0.3">
      <c r="A114" s="159" t="s">
        <v>39</v>
      </c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1"/>
    </row>
    <row r="115" spans="1:37" ht="15.75" customHeight="1" x14ac:dyDescent="0.3">
      <c r="A115" s="12" t="s">
        <v>121</v>
      </c>
      <c r="B115" s="131" t="s">
        <v>87</v>
      </c>
      <c r="C115" s="131">
        <v>30</v>
      </c>
      <c r="D115" s="131"/>
      <c r="E115" s="131"/>
      <c r="F115" s="131">
        <v>30</v>
      </c>
      <c r="G115" s="128"/>
      <c r="H115" s="128"/>
      <c r="I115" s="128"/>
      <c r="J115" s="127"/>
      <c r="K115" s="128"/>
      <c r="L115" s="128"/>
      <c r="M115" s="127"/>
      <c r="N115" s="128"/>
      <c r="O115" s="128"/>
      <c r="P115" s="127"/>
      <c r="Q115" s="128"/>
      <c r="R115" s="128"/>
      <c r="S115" s="127"/>
      <c r="T115" s="128"/>
      <c r="U115" s="128"/>
      <c r="V115" s="127"/>
      <c r="W115" s="128"/>
      <c r="X115" s="128"/>
      <c r="Y115" s="127"/>
      <c r="Z115" s="128"/>
      <c r="AA115" s="128"/>
      <c r="AB115" s="127"/>
      <c r="AC115" s="12"/>
      <c r="AD115" s="12"/>
      <c r="AE115" s="69"/>
      <c r="AF115" s="131"/>
      <c r="AG115" s="131">
        <v>30</v>
      </c>
      <c r="AH115" s="125">
        <v>3</v>
      </c>
      <c r="AI115" s="131"/>
      <c r="AJ115" s="131"/>
      <c r="AK115" s="125"/>
    </row>
    <row r="116" spans="1:37" ht="15.75" customHeight="1" x14ac:dyDescent="0.3">
      <c r="A116" s="133" t="s">
        <v>122</v>
      </c>
      <c r="B116" s="131" t="s">
        <v>220</v>
      </c>
      <c r="C116" s="131">
        <v>15</v>
      </c>
      <c r="D116" s="131"/>
      <c r="E116" s="131"/>
      <c r="F116" s="131">
        <v>15</v>
      </c>
      <c r="G116" s="128"/>
      <c r="H116" s="128"/>
      <c r="I116" s="128"/>
      <c r="J116" s="127"/>
      <c r="K116" s="128"/>
      <c r="L116" s="128"/>
      <c r="M116" s="127"/>
      <c r="N116" s="128"/>
      <c r="O116" s="128"/>
      <c r="P116" s="127"/>
      <c r="Q116" s="128"/>
      <c r="R116" s="128"/>
      <c r="S116" s="127"/>
      <c r="T116" s="128"/>
      <c r="U116" s="128"/>
      <c r="V116" s="127"/>
      <c r="W116" s="128"/>
      <c r="X116" s="128"/>
      <c r="Y116" s="127"/>
      <c r="Z116" s="128"/>
      <c r="AA116" s="128"/>
      <c r="AB116" s="127"/>
      <c r="AC116" s="39"/>
      <c r="AD116" s="39"/>
      <c r="AE116" s="37"/>
      <c r="AF116" s="40"/>
      <c r="AG116" s="40">
        <v>15</v>
      </c>
      <c r="AH116" s="124">
        <v>1</v>
      </c>
      <c r="AI116" s="40"/>
      <c r="AJ116" s="40"/>
      <c r="AK116" s="124"/>
    </row>
    <row r="117" spans="1:37" ht="15.75" customHeight="1" x14ac:dyDescent="0.3">
      <c r="A117" s="32" t="s">
        <v>123</v>
      </c>
      <c r="B117" s="131" t="s">
        <v>220</v>
      </c>
      <c r="C117" s="131">
        <v>15</v>
      </c>
      <c r="D117" s="131"/>
      <c r="E117" s="131"/>
      <c r="F117" s="131">
        <v>15</v>
      </c>
      <c r="G117" s="128"/>
      <c r="H117" s="128"/>
      <c r="I117" s="128"/>
      <c r="J117" s="127"/>
      <c r="K117" s="128"/>
      <c r="L117" s="128"/>
      <c r="M117" s="127"/>
      <c r="N117" s="128"/>
      <c r="O117" s="128"/>
      <c r="P117" s="127"/>
      <c r="Q117" s="128"/>
      <c r="R117" s="128"/>
      <c r="S117" s="127"/>
      <c r="T117" s="128"/>
      <c r="U117" s="128"/>
      <c r="V117" s="127"/>
      <c r="W117" s="128"/>
      <c r="X117" s="128"/>
      <c r="Y117" s="127"/>
      <c r="Z117" s="128"/>
      <c r="AA117" s="128"/>
      <c r="AB117" s="127"/>
      <c r="AC117" s="12"/>
      <c r="AD117" s="12"/>
      <c r="AE117" s="69"/>
      <c r="AF117" s="131"/>
      <c r="AG117" s="131"/>
      <c r="AH117" s="125"/>
      <c r="AI117" s="131"/>
      <c r="AJ117" s="131">
        <v>15</v>
      </c>
      <c r="AK117" s="125">
        <v>2</v>
      </c>
    </row>
    <row r="118" spans="1:37" ht="15.75" customHeight="1" x14ac:dyDescent="0.3">
      <c r="A118" s="18" t="s">
        <v>198</v>
      </c>
      <c r="B118" s="129"/>
      <c r="C118" s="6">
        <f>SUM(C115:C117)</f>
        <v>60</v>
      </c>
      <c r="D118" s="6">
        <f t="shared" ref="D118:AK118" si="23">SUM(D115:D117)</f>
        <v>0</v>
      </c>
      <c r="E118" s="6">
        <f t="shared" si="23"/>
        <v>0</v>
      </c>
      <c r="F118" s="6">
        <f t="shared" si="23"/>
        <v>60</v>
      </c>
      <c r="G118" s="6">
        <f t="shared" si="23"/>
        <v>0</v>
      </c>
      <c r="H118" s="6">
        <f t="shared" si="23"/>
        <v>0</v>
      </c>
      <c r="I118" s="6">
        <f t="shared" si="23"/>
        <v>0</v>
      </c>
      <c r="J118" s="8">
        <f t="shared" si="23"/>
        <v>0</v>
      </c>
      <c r="K118" s="6">
        <f t="shared" si="23"/>
        <v>0</v>
      </c>
      <c r="L118" s="6">
        <f t="shared" si="23"/>
        <v>0</v>
      </c>
      <c r="M118" s="8">
        <f t="shared" si="23"/>
        <v>0</v>
      </c>
      <c r="N118" s="6">
        <f t="shared" si="23"/>
        <v>0</v>
      </c>
      <c r="O118" s="6">
        <f t="shared" si="23"/>
        <v>0</v>
      </c>
      <c r="P118" s="8">
        <f t="shared" si="23"/>
        <v>0</v>
      </c>
      <c r="Q118" s="6">
        <f t="shared" si="23"/>
        <v>0</v>
      </c>
      <c r="R118" s="6">
        <f t="shared" si="23"/>
        <v>0</v>
      </c>
      <c r="S118" s="8">
        <f t="shared" si="23"/>
        <v>0</v>
      </c>
      <c r="T118" s="6">
        <f t="shared" si="23"/>
        <v>0</v>
      </c>
      <c r="U118" s="6">
        <f t="shared" si="23"/>
        <v>0</v>
      </c>
      <c r="V118" s="8">
        <f t="shared" si="23"/>
        <v>0</v>
      </c>
      <c r="W118" s="6">
        <f t="shared" si="23"/>
        <v>0</v>
      </c>
      <c r="X118" s="6">
        <f t="shared" si="23"/>
        <v>0</v>
      </c>
      <c r="Y118" s="8">
        <f t="shared" si="23"/>
        <v>0</v>
      </c>
      <c r="Z118" s="6">
        <f t="shared" si="23"/>
        <v>0</v>
      </c>
      <c r="AA118" s="6">
        <f t="shared" si="23"/>
        <v>0</v>
      </c>
      <c r="AB118" s="8">
        <f t="shared" si="23"/>
        <v>0</v>
      </c>
      <c r="AC118" s="6">
        <f t="shared" si="23"/>
        <v>0</v>
      </c>
      <c r="AD118" s="6">
        <f t="shared" si="23"/>
        <v>0</v>
      </c>
      <c r="AE118" s="8">
        <f t="shared" si="23"/>
        <v>0</v>
      </c>
      <c r="AF118" s="6">
        <f t="shared" si="23"/>
        <v>0</v>
      </c>
      <c r="AG118" s="6">
        <f t="shared" si="23"/>
        <v>45</v>
      </c>
      <c r="AH118" s="8">
        <f t="shared" si="23"/>
        <v>4</v>
      </c>
      <c r="AI118" s="6">
        <f t="shared" si="23"/>
        <v>0</v>
      </c>
      <c r="AJ118" s="6">
        <f t="shared" si="23"/>
        <v>15</v>
      </c>
      <c r="AK118" s="8">
        <f t="shared" si="23"/>
        <v>2</v>
      </c>
    </row>
    <row r="119" spans="1:37" ht="15.75" customHeight="1" x14ac:dyDescent="0.3">
      <c r="A119" s="181" t="s">
        <v>40</v>
      </c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3"/>
    </row>
    <row r="120" spans="1:37" ht="15.75" customHeight="1" x14ac:dyDescent="0.3">
      <c r="A120" s="2" t="s">
        <v>176</v>
      </c>
      <c r="B120" s="126" t="s">
        <v>220</v>
      </c>
      <c r="C120" s="128">
        <v>120</v>
      </c>
      <c r="D120" s="131"/>
      <c r="E120" s="131"/>
      <c r="F120" s="131">
        <v>120</v>
      </c>
      <c r="G120" s="128"/>
      <c r="H120" s="128"/>
      <c r="I120" s="128"/>
      <c r="J120" s="127"/>
      <c r="K120" s="128"/>
      <c r="L120" s="128"/>
      <c r="M120" s="127"/>
      <c r="N120" s="128"/>
      <c r="O120" s="128"/>
      <c r="P120" s="127"/>
      <c r="Q120" s="128"/>
      <c r="R120" s="128"/>
      <c r="S120" s="127"/>
      <c r="T120" s="128"/>
      <c r="U120" s="128"/>
      <c r="V120" s="127"/>
      <c r="W120" s="128"/>
      <c r="X120" s="128">
        <v>60</v>
      </c>
      <c r="Y120" s="127">
        <v>2</v>
      </c>
      <c r="Z120" s="128"/>
      <c r="AA120" s="128">
        <v>60</v>
      </c>
      <c r="AB120" s="127">
        <v>2</v>
      </c>
      <c r="AC120" s="128"/>
      <c r="AD120" s="128"/>
      <c r="AE120" s="127"/>
      <c r="AF120" s="128"/>
      <c r="AG120" s="128"/>
      <c r="AH120" s="127"/>
      <c r="AI120" s="128"/>
      <c r="AJ120" s="128"/>
      <c r="AK120" s="127"/>
    </row>
    <row r="121" spans="1:37" ht="15.75" customHeight="1" x14ac:dyDescent="0.3">
      <c r="A121" s="21" t="s">
        <v>199</v>
      </c>
      <c r="B121" s="21"/>
      <c r="C121" s="6">
        <f>SUM(C120)</f>
        <v>120</v>
      </c>
      <c r="D121" s="18"/>
      <c r="E121" s="18"/>
      <c r="F121" s="21">
        <f>SUM(F120)</f>
        <v>120</v>
      </c>
      <c r="G121" s="21">
        <f t="shared" ref="G121:AK121" si="24">SUM(G120)</f>
        <v>0</v>
      </c>
      <c r="H121" s="21">
        <f t="shared" si="24"/>
        <v>0</v>
      </c>
      <c r="I121" s="21">
        <f t="shared" si="24"/>
        <v>0</v>
      </c>
      <c r="J121" s="71">
        <f t="shared" si="24"/>
        <v>0</v>
      </c>
      <c r="K121" s="21">
        <f t="shared" si="24"/>
        <v>0</v>
      </c>
      <c r="L121" s="21">
        <f t="shared" si="24"/>
        <v>0</v>
      </c>
      <c r="M121" s="71">
        <f t="shared" si="24"/>
        <v>0</v>
      </c>
      <c r="N121" s="21">
        <f t="shared" si="24"/>
        <v>0</v>
      </c>
      <c r="O121" s="21">
        <f t="shared" si="24"/>
        <v>0</v>
      </c>
      <c r="P121" s="71">
        <f t="shared" si="24"/>
        <v>0</v>
      </c>
      <c r="Q121" s="21">
        <f t="shared" si="24"/>
        <v>0</v>
      </c>
      <c r="R121" s="21">
        <f t="shared" si="24"/>
        <v>0</v>
      </c>
      <c r="S121" s="71">
        <f t="shared" si="24"/>
        <v>0</v>
      </c>
      <c r="T121" s="21">
        <f t="shared" si="24"/>
        <v>0</v>
      </c>
      <c r="U121" s="21">
        <f t="shared" si="24"/>
        <v>0</v>
      </c>
      <c r="V121" s="71">
        <f t="shared" si="24"/>
        <v>0</v>
      </c>
      <c r="W121" s="21">
        <f t="shared" si="24"/>
        <v>0</v>
      </c>
      <c r="X121" s="21">
        <f t="shared" si="24"/>
        <v>60</v>
      </c>
      <c r="Y121" s="71">
        <f t="shared" si="24"/>
        <v>2</v>
      </c>
      <c r="Z121" s="21">
        <f t="shared" si="24"/>
        <v>0</v>
      </c>
      <c r="AA121" s="21">
        <f t="shared" si="24"/>
        <v>60</v>
      </c>
      <c r="AB121" s="71">
        <f t="shared" si="24"/>
        <v>2</v>
      </c>
      <c r="AC121" s="21">
        <f t="shared" si="24"/>
        <v>0</v>
      </c>
      <c r="AD121" s="21">
        <f t="shared" si="24"/>
        <v>0</v>
      </c>
      <c r="AE121" s="71">
        <f t="shared" si="24"/>
        <v>0</v>
      </c>
      <c r="AF121" s="21">
        <f t="shared" si="24"/>
        <v>0</v>
      </c>
      <c r="AG121" s="21">
        <f t="shared" si="24"/>
        <v>0</v>
      </c>
      <c r="AH121" s="71">
        <f t="shared" si="24"/>
        <v>0</v>
      </c>
      <c r="AI121" s="21">
        <f t="shared" si="24"/>
        <v>0</v>
      </c>
      <c r="AJ121" s="21">
        <f t="shared" si="24"/>
        <v>0</v>
      </c>
      <c r="AK121" s="71">
        <f t="shared" si="24"/>
        <v>0</v>
      </c>
    </row>
    <row r="122" spans="1:37" ht="21" x14ac:dyDescent="0.3">
      <c r="A122" s="104" t="s">
        <v>200</v>
      </c>
      <c r="B122" s="104"/>
      <c r="C122" s="104">
        <f>C121+C118+C113+C109+C104+C101</f>
        <v>510</v>
      </c>
      <c r="D122" s="104">
        <f t="shared" ref="D122:AK122" si="25">D121+D118+D113+D109+D104+D101</f>
        <v>30</v>
      </c>
      <c r="E122" s="104">
        <f t="shared" si="25"/>
        <v>30</v>
      </c>
      <c r="F122" s="104">
        <f t="shared" si="25"/>
        <v>450</v>
      </c>
      <c r="G122" s="104">
        <f t="shared" si="25"/>
        <v>0</v>
      </c>
      <c r="H122" s="104">
        <f t="shared" si="25"/>
        <v>0</v>
      </c>
      <c r="I122" s="104">
        <f t="shared" si="25"/>
        <v>0</v>
      </c>
      <c r="J122" s="105">
        <f t="shared" si="25"/>
        <v>0</v>
      </c>
      <c r="K122" s="104">
        <f t="shared" si="25"/>
        <v>15</v>
      </c>
      <c r="L122" s="104">
        <f t="shared" si="25"/>
        <v>15</v>
      </c>
      <c r="M122" s="105">
        <f t="shared" si="25"/>
        <v>4</v>
      </c>
      <c r="N122" s="104">
        <f t="shared" si="25"/>
        <v>0</v>
      </c>
      <c r="O122" s="104">
        <f t="shared" si="25"/>
        <v>30</v>
      </c>
      <c r="P122" s="105">
        <f t="shared" si="25"/>
        <v>4</v>
      </c>
      <c r="Q122" s="104">
        <f t="shared" si="25"/>
        <v>15</v>
      </c>
      <c r="R122" s="104">
        <f t="shared" si="25"/>
        <v>15</v>
      </c>
      <c r="S122" s="105">
        <f t="shared" si="25"/>
        <v>4</v>
      </c>
      <c r="T122" s="104">
        <f t="shared" si="25"/>
        <v>0</v>
      </c>
      <c r="U122" s="104">
        <f t="shared" si="25"/>
        <v>60</v>
      </c>
      <c r="V122" s="105">
        <f t="shared" si="25"/>
        <v>7</v>
      </c>
      <c r="W122" s="104">
        <f t="shared" si="25"/>
        <v>0</v>
      </c>
      <c r="X122" s="104">
        <f t="shared" si="25"/>
        <v>150</v>
      </c>
      <c r="Y122" s="105">
        <f t="shared" si="25"/>
        <v>12</v>
      </c>
      <c r="Z122" s="104">
        <f t="shared" si="25"/>
        <v>0</v>
      </c>
      <c r="AA122" s="104">
        <f t="shared" si="25"/>
        <v>135</v>
      </c>
      <c r="AB122" s="105">
        <f t="shared" si="25"/>
        <v>9</v>
      </c>
      <c r="AC122" s="104">
        <f t="shared" si="25"/>
        <v>0</v>
      </c>
      <c r="AD122" s="104">
        <f t="shared" si="25"/>
        <v>15</v>
      </c>
      <c r="AE122" s="105">
        <f t="shared" si="25"/>
        <v>2</v>
      </c>
      <c r="AF122" s="104">
        <f t="shared" si="25"/>
        <v>0</v>
      </c>
      <c r="AG122" s="104">
        <f t="shared" si="25"/>
        <v>45</v>
      </c>
      <c r="AH122" s="105">
        <f t="shared" si="25"/>
        <v>4</v>
      </c>
      <c r="AI122" s="104">
        <f t="shared" si="25"/>
        <v>0</v>
      </c>
      <c r="AJ122" s="104">
        <f t="shared" si="25"/>
        <v>15</v>
      </c>
      <c r="AK122" s="105">
        <f t="shared" si="25"/>
        <v>2</v>
      </c>
    </row>
    <row r="123" spans="1:37" ht="25.8" x14ac:dyDescent="0.3">
      <c r="A123" s="184" t="s">
        <v>170</v>
      </c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6"/>
    </row>
    <row r="124" spans="1:37" ht="25.8" x14ac:dyDescent="0.3">
      <c r="A124" s="199" t="s">
        <v>48</v>
      </c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</row>
    <row r="125" spans="1:37" ht="15.6" x14ac:dyDescent="0.3">
      <c r="A125" s="159" t="s">
        <v>42</v>
      </c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1"/>
    </row>
    <row r="126" spans="1:37" ht="15.75" customHeight="1" x14ac:dyDescent="0.3">
      <c r="A126" s="187" t="s">
        <v>1</v>
      </c>
      <c r="B126" s="188" t="s">
        <v>212</v>
      </c>
      <c r="C126" s="188" t="s">
        <v>2</v>
      </c>
      <c r="D126" s="188" t="s">
        <v>3</v>
      </c>
      <c r="E126" s="188" t="s">
        <v>4</v>
      </c>
      <c r="F126" s="188" t="s">
        <v>209</v>
      </c>
      <c r="G126" s="188" t="s">
        <v>210</v>
      </c>
      <c r="H126" s="175" t="s">
        <v>5</v>
      </c>
      <c r="I126" s="175"/>
      <c r="J126" s="175"/>
      <c r="K126" s="175"/>
      <c r="L126" s="175"/>
      <c r="M126" s="175"/>
      <c r="N126" s="175" t="s">
        <v>6</v>
      </c>
      <c r="O126" s="175"/>
      <c r="P126" s="175"/>
      <c r="Q126" s="175"/>
      <c r="R126" s="175"/>
      <c r="S126" s="175"/>
      <c r="T126" s="175" t="s">
        <v>7</v>
      </c>
      <c r="U126" s="175"/>
      <c r="V126" s="175"/>
      <c r="W126" s="175"/>
      <c r="X126" s="175"/>
      <c r="Y126" s="175"/>
      <c r="Z126" s="175" t="s">
        <v>8</v>
      </c>
      <c r="AA126" s="175"/>
      <c r="AB126" s="175"/>
      <c r="AC126" s="175"/>
      <c r="AD126" s="175"/>
      <c r="AE126" s="175"/>
      <c r="AF126" s="175" t="s">
        <v>9</v>
      </c>
      <c r="AG126" s="175"/>
      <c r="AH126" s="175"/>
      <c r="AI126" s="175"/>
      <c r="AJ126" s="175"/>
      <c r="AK126" s="175"/>
    </row>
    <row r="127" spans="1:37" ht="15.6" x14ac:dyDescent="0.3">
      <c r="A127" s="187"/>
      <c r="B127" s="188"/>
      <c r="C127" s="188"/>
      <c r="D127" s="188"/>
      <c r="E127" s="188"/>
      <c r="F127" s="188"/>
      <c r="G127" s="188"/>
      <c r="H127" s="176" t="s">
        <v>10</v>
      </c>
      <c r="I127" s="176"/>
      <c r="J127" s="176"/>
      <c r="K127" s="176" t="s">
        <v>25</v>
      </c>
      <c r="L127" s="176"/>
      <c r="M127" s="176"/>
      <c r="N127" s="176" t="s">
        <v>11</v>
      </c>
      <c r="O127" s="176"/>
      <c r="P127" s="176"/>
      <c r="Q127" s="176" t="s">
        <v>12</v>
      </c>
      <c r="R127" s="176"/>
      <c r="S127" s="176"/>
      <c r="T127" s="176" t="s">
        <v>13</v>
      </c>
      <c r="U127" s="176"/>
      <c r="V127" s="176"/>
      <c r="W127" s="176" t="s">
        <v>14</v>
      </c>
      <c r="X127" s="176"/>
      <c r="Y127" s="176"/>
      <c r="Z127" s="176" t="s">
        <v>15</v>
      </c>
      <c r="AA127" s="176"/>
      <c r="AB127" s="176"/>
      <c r="AC127" s="176" t="s">
        <v>16</v>
      </c>
      <c r="AD127" s="176"/>
      <c r="AE127" s="176"/>
      <c r="AF127" s="176" t="s">
        <v>17</v>
      </c>
      <c r="AG127" s="176"/>
      <c r="AH127" s="176"/>
      <c r="AI127" s="176" t="s">
        <v>18</v>
      </c>
      <c r="AJ127" s="176"/>
      <c r="AK127" s="176"/>
    </row>
    <row r="128" spans="1:37" ht="38.25" customHeight="1" x14ac:dyDescent="0.3">
      <c r="A128" s="187"/>
      <c r="B128" s="188"/>
      <c r="C128" s="188"/>
      <c r="D128" s="188"/>
      <c r="E128" s="188"/>
      <c r="F128" s="188"/>
      <c r="G128" s="188"/>
      <c r="H128" s="56" t="s">
        <v>19</v>
      </c>
      <c r="I128" s="56" t="s">
        <v>20</v>
      </c>
      <c r="J128" s="57" t="s">
        <v>21</v>
      </c>
      <c r="K128" s="56" t="s">
        <v>19</v>
      </c>
      <c r="L128" s="56" t="s">
        <v>20</v>
      </c>
      <c r="M128" s="57" t="s">
        <v>21</v>
      </c>
      <c r="N128" s="56" t="s">
        <v>19</v>
      </c>
      <c r="O128" s="56" t="s">
        <v>20</v>
      </c>
      <c r="P128" s="57" t="s">
        <v>21</v>
      </c>
      <c r="Q128" s="56" t="s">
        <v>19</v>
      </c>
      <c r="R128" s="56" t="s">
        <v>20</v>
      </c>
      <c r="S128" s="57" t="s">
        <v>21</v>
      </c>
      <c r="T128" s="56" t="s">
        <v>19</v>
      </c>
      <c r="U128" s="56" t="s">
        <v>20</v>
      </c>
      <c r="V128" s="57" t="s">
        <v>21</v>
      </c>
      <c r="W128" s="56" t="s">
        <v>19</v>
      </c>
      <c r="X128" s="56" t="s">
        <v>20</v>
      </c>
      <c r="Y128" s="57" t="s">
        <v>21</v>
      </c>
      <c r="Z128" s="56" t="s">
        <v>19</v>
      </c>
      <c r="AA128" s="56" t="s">
        <v>20</v>
      </c>
      <c r="AB128" s="57" t="s">
        <v>21</v>
      </c>
      <c r="AC128" s="56" t="s">
        <v>19</v>
      </c>
      <c r="AD128" s="56" t="s">
        <v>20</v>
      </c>
      <c r="AE128" s="57" t="s">
        <v>21</v>
      </c>
      <c r="AF128" s="56" t="s">
        <v>19</v>
      </c>
      <c r="AG128" s="56" t="s">
        <v>20</v>
      </c>
      <c r="AH128" s="57" t="s">
        <v>21</v>
      </c>
      <c r="AI128" s="56" t="s">
        <v>19</v>
      </c>
      <c r="AJ128" s="56" t="s">
        <v>20</v>
      </c>
      <c r="AK128" s="57" t="s">
        <v>21</v>
      </c>
    </row>
    <row r="129" spans="1:37" ht="15.6" x14ac:dyDescent="0.3">
      <c r="A129" s="159" t="s">
        <v>42</v>
      </c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1"/>
    </row>
    <row r="130" spans="1:37" ht="15.6" x14ac:dyDescent="0.3">
      <c r="A130" s="30" t="s">
        <v>131</v>
      </c>
      <c r="B130" s="131" t="s">
        <v>87</v>
      </c>
      <c r="C130" s="131">
        <v>30</v>
      </c>
      <c r="D130" s="131">
        <v>15</v>
      </c>
      <c r="E130" s="131"/>
      <c r="F130" s="128">
        <v>15</v>
      </c>
      <c r="G130" s="128"/>
      <c r="H130" s="128"/>
      <c r="I130" s="128"/>
      <c r="J130" s="127"/>
      <c r="K130" s="128"/>
      <c r="L130" s="128"/>
      <c r="M130" s="127"/>
      <c r="N130" s="128">
        <v>15</v>
      </c>
      <c r="O130" s="128">
        <v>15</v>
      </c>
      <c r="P130" s="127">
        <v>2</v>
      </c>
      <c r="Q130" s="128"/>
      <c r="R130" s="128"/>
      <c r="S130" s="127"/>
      <c r="T130" s="128"/>
      <c r="U130" s="128"/>
      <c r="V130" s="127"/>
      <c r="W130" s="128"/>
      <c r="X130" s="128"/>
      <c r="Y130" s="127"/>
      <c r="Z130" s="128"/>
      <c r="AA130" s="128"/>
      <c r="AB130" s="127"/>
      <c r="AC130" s="128"/>
      <c r="AD130" s="128"/>
      <c r="AE130" s="127"/>
      <c r="AF130" s="128"/>
      <c r="AG130" s="128"/>
      <c r="AH130" s="127"/>
      <c r="AI130" s="128"/>
      <c r="AJ130" s="128"/>
      <c r="AK130" s="127"/>
    </row>
    <row r="131" spans="1:37" ht="28.8" x14ac:dyDescent="0.3">
      <c r="A131" s="23" t="s">
        <v>155</v>
      </c>
      <c r="B131" s="126" t="s">
        <v>87</v>
      </c>
      <c r="C131" s="126">
        <v>30</v>
      </c>
      <c r="D131" s="131">
        <v>15</v>
      </c>
      <c r="E131" s="131"/>
      <c r="F131" s="128">
        <v>15</v>
      </c>
      <c r="G131" s="128"/>
      <c r="H131" s="128"/>
      <c r="I131" s="128"/>
      <c r="J131" s="127"/>
      <c r="K131" s="128"/>
      <c r="L131" s="128"/>
      <c r="M131" s="127"/>
      <c r="N131" s="128"/>
      <c r="O131" s="128"/>
      <c r="P131" s="127"/>
      <c r="Q131" s="128">
        <v>15</v>
      </c>
      <c r="R131" s="128">
        <v>15</v>
      </c>
      <c r="S131" s="127">
        <v>5</v>
      </c>
      <c r="T131" s="128"/>
      <c r="U131" s="128"/>
      <c r="V131" s="127"/>
      <c r="W131" s="128"/>
      <c r="X131" s="128"/>
      <c r="Y131" s="127"/>
      <c r="Z131" s="128"/>
      <c r="AA131" s="128"/>
      <c r="AB131" s="127"/>
      <c r="AC131" s="128"/>
      <c r="AD131" s="128"/>
      <c r="AE131" s="127"/>
      <c r="AF131" s="128"/>
      <c r="AG131" s="128"/>
      <c r="AH131" s="127"/>
      <c r="AI131" s="128"/>
      <c r="AJ131" s="128"/>
      <c r="AK131" s="127"/>
    </row>
    <row r="132" spans="1:37" ht="28.8" x14ac:dyDescent="0.3">
      <c r="A132" s="28" t="s">
        <v>132</v>
      </c>
      <c r="B132" s="131" t="s">
        <v>220</v>
      </c>
      <c r="C132" s="131">
        <v>30</v>
      </c>
      <c r="D132" s="131">
        <v>15</v>
      </c>
      <c r="E132" s="131"/>
      <c r="F132" s="128">
        <v>15</v>
      </c>
      <c r="G132" s="128"/>
      <c r="H132" s="128"/>
      <c r="I132" s="128"/>
      <c r="J132" s="127"/>
      <c r="K132" s="128"/>
      <c r="L132" s="128"/>
      <c r="M132" s="127"/>
      <c r="N132" s="128"/>
      <c r="O132" s="128"/>
      <c r="P132" s="127"/>
      <c r="Q132" s="128"/>
      <c r="R132" s="128"/>
      <c r="S132" s="127"/>
      <c r="T132" s="128">
        <v>15</v>
      </c>
      <c r="U132" s="128">
        <v>15</v>
      </c>
      <c r="V132" s="127">
        <v>4</v>
      </c>
      <c r="W132" s="128"/>
      <c r="X132" s="128"/>
      <c r="Y132" s="127"/>
      <c r="Z132" s="128"/>
      <c r="AA132" s="128"/>
      <c r="AB132" s="127"/>
      <c r="AC132" s="128"/>
      <c r="AD132" s="128"/>
      <c r="AE132" s="127"/>
      <c r="AF132" s="128"/>
      <c r="AG132" s="128"/>
      <c r="AH132" s="127"/>
      <c r="AI132" s="128"/>
      <c r="AJ132" s="128"/>
      <c r="AK132" s="127"/>
    </row>
    <row r="133" spans="1:37" ht="28.8" x14ac:dyDescent="0.3">
      <c r="A133" s="30" t="s">
        <v>165</v>
      </c>
      <c r="B133" s="123" t="s">
        <v>220</v>
      </c>
      <c r="C133" s="123">
        <v>30</v>
      </c>
      <c r="D133" s="126"/>
      <c r="E133" s="123"/>
      <c r="F133" s="123">
        <v>30</v>
      </c>
      <c r="G133" s="128"/>
      <c r="H133" s="128"/>
      <c r="I133" s="128"/>
      <c r="J133" s="127"/>
      <c r="K133" s="128"/>
      <c r="L133" s="128"/>
      <c r="M133" s="127"/>
      <c r="N133" s="128"/>
      <c r="O133" s="128"/>
      <c r="P133" s="127"/>
      <c r="Q133" s="128"/>
      <c r="R133" s="128"/>
      <c r="S133" s="127"/>
      <c r="T133" s="128"/>
      <c r="U133" s="128"/>
      <c r="V133" s="127"/>
      <c r="W133" s="128"/>
      <c r="X133" s="128">
        <v>30</v>
      </c>
      <c r="Y133" s="127">
        <v>4</v>
      </c>
      <c r="Z133" s="128"/>
      <c r="AA133" s="128"/>
      <c r="AB133" s="127"/>
      <c r="AC133" s="128"/>
      <c r="AD133" s="128"/>
      <c r="AE133" s="127"/>
      <c r="AF133" s="128"/>
      <c r="AG133" s="128"/>
      <c r="AH133" s="127"/>
      <c r="AI133" s="128"/>
      <c r="AJ133" s="128"/>
      <c r="AK133" s="127"/>
    </row>
    <row r="134" spans="1:37" ht="15.6" x14ac:dyDescent="0.3">
      <c r="A134" s="79" t="s">
        <v>133</v>
      </c>
      <c r="B134" s="52" t="s">
        <v>87</v>
      </c>
      <c r="C134" s="52">
        <v>30</v>
      </c>
      <c r="D134" s="52"/>
      <c r="E134" s="52"/>
      <c r="F134" s="22">
        <v>30</v>
      </c>
      <c r="G134" s="22"/>
      <c r="H134" s="22"/>
      <c r="I134" s="22"/>
      <c r="J134" s="127"/>
      <c r="K134" s="22"/>
      <c r="L134" s="22"/>
      <c r="M134" s="127"/>
      <c r="N134" s="22"/>
      <c r="O134" s="22"/>
      <c r="P134" s="127"/>
      <c r="Q134" s="22"/>
      <c r="R134" s="22">
        <v>30</v>
      </c>
      <c r="S134" s="127">
        <v>5</v>
      </c>
      <c r="T134" s="128"/>
      <c r="U134" s="128"/>
      <c r="V134" s="127"/>
      <c r="W134" s="128"/>
      <c r="X134" s="128"/>
      <c r="Y134" s="127"/>
      <c r="Z134" s="128"/>
      <c r="AA134" s="128"/>
      <c r="AB134" s="127"/>
      <c r="AC134" s="128"/>
      <c r="AD134" s="128"/>
      <c r="AE134" s="127"/>
      <c r="AF134" s="128"/>
      <c r="AG134" s="128"/>
      <c r="AH134" s="127"/>
      <c r="AI134" s="128"/>
      <c r="AJ134" s="128"/>
      <c r="AK134" s="127"/>
    </row>
    <row r="135" spans="1:37" ht="15.6" x14ac:dyDescent="0.3">
      <c r="A135" s="80" t="s">
        <v>134</v>
      </c>
      <c r="B135" s="52" t="s">
        <v>87</v>
      </c>
      <c r="C135" s="52">
        <v>30</v>
      </c>
      <c r="D135" s="81"/>
      <c r="E135" s="81"/>
      <c r="F135" s="22">
        <v>30</v>
      </c>
      <c r="G135" s="22"/>
      <c r="H135" s="22"/>
      <c r="I135" s="22"/>
      <c r="J135" s="127"/>
      <c r="K135" s="22"/>
      <c r="L135" s="22"/>
      <c r="M135" s="127"/>
      <c r="N135" s="22"/>
      <c r="O135" s="22"/>
      <c r="P135" s="127"/>
      <c r="Q135" s="22"/>
      <c r="R135" s="22"/>
      <c r="S135" s="127"/>
      <c r="T135" s="128"/>
      <c r="U135" s="128">
        <v>30</v>
      </c>
      <c r="V135" s="127">
        <v>3</v>
      </c>
      <c r="W135" s="128"/>
      <c r="X135" s="128"/>
      <c r="Y135" s="127"/>
      <c r="Z135" s="128"/>
      <c r="AA135" s="128"/>
      <c r="AB135" s="127"/>
      <c r="AC135" s="128"/>
      <c r="AD135" s="128"/>
      <c r="AE135" s="127"/>
      <c r="AF135" s="128"/>
      <c r="AG135" s="128"/>
      <c r="AH135" s="127"/>
      <c r="AI135" s="128"/>
      <c r="AJ135" s="128"/>
      <c r="AK135" s="127"/>
    </row>
    <row r="136" spans="1:37" ht="15.6" x14ac:dyDescent="0.3">
      <c r="A136" s="82" t="s">
        <v>145</v>
      </c>
      <c r="B136" s="52" t="s">
        <v>220</v>
      </c>
      <c r="C136" s="52">
        <v>30</v>
      </c>
      <c r="D136" s="52"/>
      <c r="E136" s="52"/>
      <c r="F136" s="22">
        <v>30</v>
      </c>
      <c r="G136" s="22"/>
      <c r="H136" s="22"/>
      <c r="I136" s="22"/>
      <c r="J136" s="127"/>
      <c r="K136" s="22"/>
      <c r="L136" s="22"/>
      <c r="M136" s="127"/>
      <c r="N136" s="22"/>
      <c r="O136" s="22"/>
      <c r="P136" s="127"/>
      <c r="Q136" s="22"/>
      <c r="R136" s="22"/>
      <c r="S136" s="127"/>
      <c r="T136" s="128"/>
      <c r="U136" s="128"/>
      <c r="V136" s="127"/>
      <c r="W136" s="128"/>
      <c r="X136" s="128"/>
      <c r="Y136" s="127"/>
      <c r="Z136" s="128"/>
      <c r="AA136" s="128"/>
      <c r="AB136" s="127"/>
      <c r="AC136" s="128"/>
      <c r="AD136" s="128">
        <v>30</v>
      </c>
      <c r="AE136" s="127">
        <v>4</v>
      </c>
      <c r="AF136" s="128"/>
      <c r="AG136" s="128"/>
      <c r="AH136" s="127"/>
      <c r="AI136" s="128"/>
      <c r="AJ136" s="128"/>
      <c r="AK136" s="127"/>
    </row>
    <row r="137" spans="1:37" ht="15.6" x14ac:dyDescent="0.3">
      <c r="A137" s="82" t="s">
        <v>135</v>
      </c>
      <c r="B137" s="52" t="s">
        <v>87</v>
      </c>
      <c r="C137" s="52">
        <v>45</v>
      </c>
      <c r="D137" s="52"/>
      <c r="E137" s="52"/>
      <c r="F137" s="22">
        <v>45</v>
      </c>
      <c r="G137" s="22"/>
      <c r="H137" s="22"/>
      <c r="I137" s="22"/>
      <c r="J137" s="127"/>
      <c r="K137" s="22"/>
      <c r="L137" s="22"/>
      <c r="M137" s="127"/>
      <c r="N137" s="22"/>
      <c r="O137" s="22"/>
      <c r="P137" s="127"/>
      <c r="Q137" s="22"/>
      <c r="R137" s="22"/>
      <c r="S137" s="127"/>
      <c r="T137" s="128"/>
      <c r="U137" s="128">
        <v>45</v>
      </c>
      <c r="V137" s="127">
        <v>5</v>
      </c>
      <c r="W137" s="128"/>
      <c r="X137" s="128"/>
      <c r="Y137" s="127"/>
      <c r="Z137" s="128"/>
      <c r="AA137" s="128"/>
      <c r="AB137" s="127"/>
      <c r="AC137" s="128"/>
      <c r="AD137" s="128"/>
      <c r="AE137" s="127"/>
      <c r="AF137" s="128"/>
      <c r="AG137" s="128"/>
      <c r="AH137" s="127"/>
      <c r="AI137" s="128"/>
      <c r="AJ137" s="128"/>
      <c r="AK137" s="127"/>
    </row>
    <row r="138" spans="1:37" ht="28.8" x14ac:dyDescent="0.3">
      <c r="A138" s="80" t="s">
        <v>136</v>
      </c>
      <c r="B138" s="52" t="s">
        <v>220</v>
      </c>
      <c r="C138" s="52">
        <v>30</v>
      </c>
      <c r="D138" s="52"/>
      <c r="E138" s="52"/>
      <c r="F138" s="22">
        <v>30</v>
      </c>
      <c r="G138" s="83"/>
      <c r="H138" s="83"/>
      <c r="I138" s="83"/>
      <c r="J138" s="127"/>
      <c r="K138" s="83"/>
      <c r="L138" s="83"/>
      <c r="M138" s="26"/>
      <c r="N138" s="83"/>
      <c r="O138" s="83"/>
      <c r="P138" s="26"/>
      <c r="Q138" s="83"/>
      <c r="R138" s="83"/>
      <c r="S138" s="26"/>
      <c r="T138" s="3"/>
      <c r="U138" s="3"/>
      <c r="V138" s="26"/>
      <c r="W138" s="3"/>
      <c r="X138" s="3"/>
      <c r="Y138" s="26"/>
      <c r="Z138" s="3"/>
      <c r="AA138" s="3"/>
      <c r="AB138" s="26"/>
      <c r="AC138" s="3"/>
      <c r="AD138" s="3"/>
      <c r="AE138" s="26"/>
      <c r="AF138" s="3"/>
      <c r="AG138" s="128">
        <v>30</v>
      </c>
      <c r="AH138" s="127">
        <v>3</v>
      </c>
      <c r="AI138" s="3"/>
      <c r="AJ138" s="3"/>
      <c r="AK138" s="26"/>
    </row>
    <row r="139" spans="1:37" ht="15.6" x14ac:dyDescent="0.3">
      <c r="A139" s="82" t="s">
        <v>208</v>
      </c>
      <c r="B139" s="52" t="s">
        <v>220</v>
      </c>
      <c r="C139" s="52">
        <v>15</v>
      </c>
      <c r="D139" s="52"/>
      <c r="E139" s="52"/>
      <c r="F139" s="22">
        <v>15</v>
      </c>
      <c r="G139" s="83"/>
      <c r="H139" s="83"/>
      <c r="I139" s="83"/>
      <c r="J139" s="127"/>
      <c r="K139" s="83"/>
      <c r="L139" s="83"/>
      <c r="M139" s="26"/>
      <c r="N139" s="83"/>
      <c r="O139" s="83"/>
      <c r="P139" s="26"/>
      <c r="Q139" s="83"/>
      <c r="R139" s="83"/>
      <c r="S139" s="26"/>
      <c r="T139" s="3"/>
      <c r="U139" s="3"/>
      <c r="V139" s="26"/>
      <c r="W139" s="3"/>
      <c r="X139" s="3"/>
      <c r="Y139" s="26"/>
      <c r="Z139" s="3"/>
      <c r="AA139" s="128">
        <v>15</v>
      </c>
      <c r="AB139" s="127">
        <v>2</v>
      </c>
      <c r="AC139" s="3"/>
      <c r="AD139" s="3"/>
      <c r="AE139" s="26"/>
      <c r="AF139" s="3"/>
      <c r="AG139" s="3"/>
      <c r="AH139" s="127"/>
      <c r="AI139" s="3"/>
      <c r="AJ139" s="3"/>
      <c r="AK139" s="26"/>
    </row>
    <row r="140" spans="1:37" ht="15.6" x14ac:dyDescent="0.3">
      <c r="A140" s="82" t="s">
        <v>166</v>
      </c>
      <c r="B140" s="52" t="s">
        <v>220</v>
      </c>
      <c r="C140" s="52">
        <v>30</v>
      </c>
      <c r="D140" s="52"/>
      <c r="E140" s="52"/>
      <c r="F140" s="22">
        <v>30</v>
      </c>
      <c r="G140" s="83"/>
      <c r="H140" s="22"/>
      <c r="I140" s="22"/>
      <c r="J140" s="127"/>
      <c r="K140" s="22"/>
      <c r="L140" s="22"/>
      <c r="M140" s="127"/>
      <c r="N140" s="22"/>
      <c r="O140" s="22"/>
      <c r="P140" s="127"/>
      <c r="Q140" s="22"/>
      <c r="R140" s="22"/>
      <c r="S140" s="127"/>
      <c r="T140" s="128"/>
      <c r="U140" s="128"/>
      <c r="V140" s="127"/>
      <c r="W140" s="128"/>
      <c r="X140" s="128"/>
      <c r="Y140" s="127"/>
      <c r="Z140" s="128"/>
      <c r="AA140" s="128"/>
      <c r="AB140" s="127"/>
      <c r="AC140" s="128"/>
      <c r="AD140" s="128"/>
      <c r="AE140" s="127"/>
      <c r="AF140" s="128"/>
      <c r="AG140" s="128"/>
      <c r="AH140" s="127"/>
      <c r="AI140" s="128"/>
      <c r="AJ140" s="128">
        <v>30</v>
      </c>
      <c r="AK140" s="127">
        <v>4</v>
      </c>
    </row>
    <row r="141" spans="1:37" ht="15.6" x14ac:dyDescent="0.3">
      <c r="A141" s="80" t="s">
        <v>156</v>
      </c>
      <c r="B141" s="52" t="s">
        <v>220</v>
      </c>
      <c r="C141" s="52">
        <v>15</v>
      </c>
      <c r="D141" s="52"/>
      <c r="E141" s="52">
        <v>15</v>
      </c>
      <c r="F141" s="22"/>
      <c r="G141" s="83"/>
      <c r="H141" s="22"/>
      <c r="I141" s="22"/>
      <c r="J141" s="127"/>
      <c r="K141" s="22"/>
      <c r="L141" s="22"/>
      <c r="M141" s="127"/>
      <c r="N141" s="22"/>
      <c r="O141" s="22"/>
      <c r="P141" s="127"/>
      <c r="Q141" s="22"/>
      <c r="R141" s="22"/>
      <c r="S141" s="127"/>
      <c r="T141" s="128"/>
      <c r="U141" s="128"/>
      <c r="V141" s="127"/>
      <c r="W141" s="128"/>
      <c r="X141" s="128"/>
      <c r="Y141" s="127"/>
      <c r="Z141" s="128"/>
      <c r="AA141" s="128"/>
      <c r="AB141" s="127"/>
      <c r="AC141" s="128"/>
      <c r="AD141" s="128"/>
      <c r="AE141" s="127"/>
      <c r="AF141" s="128"/>
      <c r="AG141" s="128">
        <v>15</v>
      </c>
      <c r="AH141" s="127">
        <v>2</v>
      </c>
      <c r="AI141" s="128"/>
      <c r="AJ141" s="128"/>
      <c r="AK141" s="127"/>
    </row>
    <row r="142" spans="1:37" ht="15.6" x14ac:dyDescent="0.3">
      <c r="A142" s="82" t="s">
        <v>137</v>
      </c>
      <c r="B142" s="52" t="s">
        <v>220</v>
      </c>
      <c r="C142" s="22">
        <v>30</v>
      </c>
      <c r="D142" s="22"/>
      <c r="E142" s="22"/>
      <c r="F142" s="22">
        <v>30</v>
      </c>
      <c r="G142" s="22"/>
      <c r="H142" s="22"/>
      <c r="I142" s="22"/>
      <c r="J142" s="127"/>
      <c r="K142" s="22"/>
      <c r="L142" s="22"/>
      <c r="M142" s="127"/>
      <c r="N142" s="22"/>
      <c r="O142" s="22"/>
      <c r="P142" s="127"/>
      <c r="Q142" s="22"/>
      <c r="R142" s="22"/>
      <c r="S142" s="127"/>
      <c r="T142" s="128"/>
      <c r="U142" s="128"/>
      <c r="V142" s="127"/>
      <c r="W142" s="128"/>
      <c r="X142" s="128"/>
      <c r="Y142" s="127"/>
      <c r="Z142" s="128"/>
      <c r="AA142" s="128"/>
      <c r="AB142" s="127"/>
      <c r="AC142" s="128"/>
      <c r="AD142" s="128"/>
      <c r="AE142" s="127"/>
      <c r="AF142" s="128"/>
      <c r="AG142" s="128"/>
      <c r="AH142" s="127"/>
      <c r="AI142" s="128"/>
      <c r="AJ142" s="128">
        <v>30</v>
      </c>
      <c r="AK142" s="127">
        <v>4</v>
      </c>
    </row>
    <row r="143" spans="1:37" ht="15.6" x14ac:dyDescent="0.3">
      <c r="A143" s="28" t="s">
        <v>138</v>
      </c>
      <c r="B143" s="52" t="s">
        <v>220</v>
      </c>
      <c r="C143" s="22">
        <v>30</v>
      </c>
      <c r="D143" s="22">
        <v>15</v>
      </c>
      <c r="E143" s="22"/>
      <c r="F143" s="22">
        <v>15</v>
      </c>
      <c r="G143" s="22"/>
      <c r="H143" s="22"/>
      <c r="I143" s="22"/>
      <c r="J143" s="127"/>
      <c r="K143" s="22"/>
      <c r="L143" s="22"/>
      <c r="M143" s="127"/>
      <c r="N143" s="22">
        <v>15</v>
      </c>
      <c r="O143" s="22">
        <v>15</v>
      </c>
      <c r="P143" s="127">
        <v>3</v>
      </c>
      <c r="Q143" s="22"/>
      <c r="R143" s="22"/>
      <c r="S143" s="127"/>
      <c r="T143" s="128"/>
      <c r="U143" s="128"/>
      <c r="V143" s="127"/>
      <c r="W143" s="128"/>
      <c r="X143" s="128"/>
      <c r="Y143" s="127"/>
      <c r="Z143" s="128"/>
      <c r="AA143" s="128"/>
      <c r="AB143" s="127"/>
      <c r="AC143" s="128"/>
      <c r="AD143" s="128"/>
      <c r="AE143" s="127"/>
      <c r="AF143" s="128"/>
      <c r="AG143" s="128"/>
      <c r="AH143" s="127"/>
      <c r="AI143" s="128"/>
      <c r="AJ143" s="128"/>
      <c r="AK143" s="127"/>
    </row>
    <row r="144" spans="1:37" ht="15.6" x14ac:dyDescent="0.3">
      <c r="A144" s="112" t="s">
        <v>201</v>
      </c>
      <c r="B144" s="6"/>
      <c r="C144" s="76">
        <f>SUM(C130:C143)</f>
        <v>405</v>
      </c>
      <c r="D144" s="33">
        <f>SUM(D130:D143)</f>
        <v>60</v>
      </c>
      <c r="E144" s="33">
        <f>SUM(E130:E143)</f>
        <v>15</v>
      </c>
      <c r="F144" s="33">
        <f>SUM(F130:F143)</f>
        <v>330</v>
      </c>
      <c r="G144" s="33"/>
      <c r="H144" s="33">
        <f t="shared" ref="H144:AK144" si="26">SUM(H130:H143)</f>
        <v>0</v>
      </c>
      <c r="I144" s="33">
        <f t="shared" si="26"/>
        <v>0</v>
      </c>
      <c r="J144" s="8">
        <f t="shared" si="26"/>
        <v>0</v>
      </c>
      <c r="K144" s="33">
        <f t="shared" si="26"/>
        <v>0</v>
      </c>
      <c r="L144" s="33">
        <f t="shared" si="26"/>
        <v>0</v>
      </c>
      <c r="M144" s="8">
        <f t="shared" si="26"/>
        <v>0</v>
      </c>
      <c r="N144" s="33">
        <f t="shared" si="26"/>
        <v>30</v>
      </c>
      <c r="O144" s="33">
        <f t="shared" si="26"/>
        <v>30</v>
      </c>
      <c r="P144" s="8">
        <f t="shared" si="26"/>
        <v>5</v>
      </c>
      <c r="Q144" s="33">
        <f t="shared" si="26"/>
        <v>15</v>
      </c>
      <c r="R144" s="33">
        <f t="shared" si="26"/>
        <v>45</v>
      </c>
      <c r="S144" s="8">
        <f t="shared" si="26"/>
        <v>10</v>
      </c>
      <c r="T144" s="33">
        <f t="shared" si="26"/>
        <v>15</v>
      </c>
      <c r="U144" s="33">
        <f t="shared" si="26"/>
        <v>90</v>
      </c>
      <c r="V144" s="8">
        <f t="shared" si="26"/>
        <v>12</v>
      </c>
      <c r="W144" s="33">
        <f t="shared" si="26"/>
        <v>0</v>
      </c>
      <c r="X144" s="33">
        <f t="shared" si="26"/>
        <v>30</v>
      </c>
      <c r="Y144" s="8">
        <f t="shared" si="26"/>
        <v>4</v>
      </c>
      <c r="Z144" s="33">
        <f t="shared" si="26"/>
        <v>0</v>
      </c>
      <c r="AA144" s="33">
        <f t="shared" si="26"/>
        <v>15</v>
      </c>
      <c r="AB144" s="8">
        <f t="shared" si="26"/>
        <v>2</v>
      </c>
      <c r="AC144" s="33">
        <f t="shared" si="26"/>
        <v>0</v>
      </c>
      <c r="AD144" s="33">
        <f t="shared" si="26"/>
        <v>30</v>
      </c>
      <c r="AE144" s="8">
        <f t="shared" si="26"/>
        <v>4</v>
      </c>
      <c r="AF144" s="33">
        <f t="shared" si="26"/>
        <v>0</v>
      </c>
      <c r="AG144" s="33">
        <f t="shared" si="26"/>
        <v>45</v>
      </c>
      <c r="AH144" s="8">
        <f t="shared" si="26"/>
        <v>5</v>
      </c>
      <c r="AI144" s="33">
        <f t="shared" si="26"/>
        <v>0</v>
      </c>
      <c r="AJ144" s="33">
        <f t="shared" si="26"/>
        <v>60</v>
      </c>
      <c r="AK144" s="8">
        <f t="shared" si="26"/>
        <v>8</v>
      </c>
    </row>
    <row r="145" spans="1:37" ht="15.6" x14ac:dyDescent="0.3">
      <c r="A145" s="159" t="s">
        <v>139</v>
      </c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60"/>
      <c r="AH145" s="160"/>
      <c r="AI145" s="160"/>
      <c r="AJ145" s="160"/>
      <c r="AK145" s="161"/>
    </row>
    <row r="146" spans="1:37" ht="15.6" x14ac:dyDescent="0.3">
      <c r="A146" s="2" t="s">
        <v>140</v>
      </c>
      <c r="B146" s="131" t="s">
        <v>66</v>
      </c>
      <c r="C146" s="131">
        <v>15</v>
      </c>
      <c r="D146" s="131">
        <v>15</v>
      </c>
      <c r="E146" s="131"/>
      <c r="F146" s="131"/>
      <c r="G146" s="128"/>
      <c r="H146" s="128"/>
      <c r="I146" s="128"/>
      <c r="J146" s="127"/>
      <c r="K146" s="128"/>
      <c r="L146" s="128"/>
      <c r="M146" s="127"/>
      <c r="N146" s="128"/>
      <c r="O146" s="128"/>
      <c r="P146" s="127"/>
      <c r="Q146" s="128">
        <v>15</v>
      </c>
      <c r="R146" s="128"/>
      <c r="S146" s="127">
        <v>2</v>
      </c>
      <c r="T146" s="128"/>
      <c r="U146" s="128"/>
      <c r="V146" s="127"/>
      <c r="W146" s="128"/>
      <c r="X146" s="128"/>
      <c r="Y146" s="127"/>
      <c r="Z146" s="128"/>
      <c r="AA146" s="128"/>
      <c r="AB146" s="127"/>
      <c r="AC146" s="128"/>
      <c r="AD146" s="128"/>
      <c r="AE146" s="127"/>
      <c r="AF146" s="128"/>
      <c r="AG146" s="128"/>
      <c r="AH146" s="127"/>
      <c r="AI146" s="128"/>
      <c r="AJ146" s="128"/>
      <c r="AK146" s="127"/>
    </row>
    <row r="147" spans="1:37" ht="28.8" x14ac:dyDescent="0.3">
      <c r="A147" s="32" t="s">
        <v>141</v>
      </c>
      <c r="B147" s="131" t="s">
        <v>87</v>
      </c>
      <c r="C147" s="131">
        <v>45</v>
      </c>
      <c r="D147" s="131"/>
      <c r="E147" s="131"/>
      <c r="F147" s="131">
        <v>45</v>
      </c>
      <c r="G147" s="128"/>
      <c r="H147" s="128"/>
      <c r="I147" s="128"/>
      <c r="J147" s="127"/>
      <c r="K147" s="128"/>
      <c r="L147" s="128"/>
      <c r="M147" s="127"/>
      <c r="N147" s="128"/>
      <c r="O147" s="128"/>
      <c r="P147" s="127"/>
      <c r="Q147" s="128"/>
      <c r="R147" s="128"/>
      <c r="S147" s="127"/>
      <c r="T147" s="128"/>
      <c r="U147" s="128"/>
      <c r="V147" s="127"/>
      <c r="W147" s="128"/>
      <c r="X147" s="128">
        <v>15</v>
      </c>
      <c r="Y147" s="127">
        <v>1</v>
      </c>
      <c r="Z147" s="128"/>
      <c r="AA147" s="128">
        <v>30</v>
      </c>
      <c r="AB147" s="127">
        <v>2</v>
      </c>
      <c r="AC147" s="128"/>
      <c r="AD147" s="128"/>
      <c r="AE147" s="127"/>
      <c r="AF147" s="128"/>
      <c r="AG147" s="128"/>
      <c r="AH147" s="127"/>
      <c r="AI147" s="128"/>
      <c r="AJ147" s="128"/>
      <c r="AK147" s="127"/>
    </row>
    <row r="148" spans="1:37" ht="28.8" x14ac:dyDescent="0.3">
      <c r="A148" s="32" t="s">
        <v>142</v>
      </c>
      <c r="B148" s="131" t="s">
        <v>221</v>
      </c>
      <c r="C148" s="131">
        <v>30</v>
      </c>
      <c r="D148" s="131"/>
      <c r="E148" s="131"/>
      <c r="F148" s="131">
        <v>30</v>
      </c>
      <c r="G148" s="128"/>
      <c r="H148" s="128"/>
      <c r="I148" s="128"/>
      <c r="J148" s="127"/>
      <c r="K148" s="128"/>
      <c r="L148" s="128"/>
      <c r="M148" s="127"/>
      <c r="N148" s="128"/>
      <c r="O148" s="128"/>
      <c r="P148" s="127"/>
      <c r="Q148" s="128"/>
      <c r="R148" s="128"/>
      <c r="S148" s="127"/>
      <c r="T148" s="128"/>
      <c r="U148" s="128"/>
      <c r="V148" s="127"/>
      <c r="W148" s="128"/>
      <c r="X148" s="128"/>
      <c r="Y148" s="127"/>
      <c r="Z148" s="128"/>
      <c r="AA148" s="128"/>
      <c r="AB148" s="127"/>
      <c r="AC148" s="128"/>
      <c r="AD148" s="128">
        <v>30</v>
      </c>
      <c r="AE148" s="127">
        <v>2</v>
      </c>
      <c r="AF148" s="128"/>
      <c r="AG148" s="128"/>
      <c r="AH148" s="127"/>
      <c r="AI148" s="128"/>
      <c r="AJ148" s="128"/>
      <c r="AK148" s="127"/>
    </row>
    <row r="149" spans="1:37" ht="15.6" x14ac:dyDescent="0.3">
      <c r="A149" s="12" t="s">
        <v>172</v>
      </c>
      <c r="B149" s="52" t="s">
        <v>87</v>
      </c>
      <c r="C149" s="131">
        <v>30</v>
      </c>
      <c r="D149" s="131"/>
      <c r="E149" s="131"/>
      <c r="F149" s="131">
        <v>30</v>
      </c>
      <c r="G149" s="128"/>
      <c r="H149" s="128"/>
      <c r="I149" s="128"/>
      <c r="J149" s="127"/>
      <c r="K149" s="128"/>
      <c r="L149" s="128"/>
      <c r="M149" s="127"/>
      <c r="N149" s="128"/>
      <c r="O149" s="128"/>
      <c r="P149" s="127"/>
      <c r="Q149" s="128"/>
      <c r="R149" s="128"/>
      <c r="S149" s="127"/>
      <c r="T149" s="128"/>
      <c r="U149" s="128"/>
      <c r="V149" s="127"/>
      <c r="W149" s="128"/>
      <c r="X149" s="128"/>
      <c r="Y149" s="127"/>
      <c r="Z149" s="128"/>
      <c r="AA149" s="128"/>
      <c r="AB149" s="127"/>
      <c r="AC149" s="128"/>
      <c r="AD149" s="128">
        <v>30</v>
      </c>
      <c r="AE149" s="127">
        <v>3</v>
      </c>
      <c r="AF149" s="128"/>
      <c r="AG149" s="128"/>
      <c r="AH149" s="127"/>
      <c r="AI149" s="128"/>
      <c r="AJ149" s="128"/>
      <c r="AK149" s="127"/>
    </row>
    <row r="150" spans="1:37" ht="15.6" x14ac:dyDescent="0.3">
      <c r="A150" s="32" t="s">
        <v>143</v>
      </c>
      <c r="B150" s="131" t="s">
        <v>87</v>
      </c>
      <c r="C150" s="131">
        <v>45</v>
      </c>
      <c r="D150" s="131"/>
      <c r="E150" s="131"/>
      <c r="F150" s="131">
        <v>45</v>
      </c>
      <c r="G150" s="128"/>
      <c r="H150" s="128"/>
      <c r="I150" s="128"/>
      <c r="J150" s="127"/>
      <c r="K150" s="128"/>
      <c r="L150" s="128"/>
      <c r="M150" s="127"/>
      <c r="N150" s="128"/>
      <c r="O150" s="128"/>
      <c r="P150" s="127"/>
      <c r="Q150" s="128"/>
      <c r="R150" s="128"/>
      <c r="S150" s="127"/>
      <c r="T150" s="128"/>
      <c r="U150" s="128"/>
      <c r="V150" s="127"/>
      <c r="W150" s="128"/>
      <c r="X150" s="128"/>
      <c r="Y150" s="127"/>
      <c r="Z150" s="128"/>
      <c r="AA150" s="128">
        <v>15</v>
      </c>
      <c r="AB150" s="127">
        <v>1</v>
      </c>
      <c r="AC150" s="128"/>
      <c r="AD150" s="128">
        <v>30</v>
      </c>
      <c r="AE150" s="127">
        <v>3</v>
      </c>
      <c r="AF150" s="128"/>
      <c r="AG150" s="128"/>
      <c r="AH150" s="127"/>
      <c r="AI150" s="128"/>
      <c r="AJ150" s="128"/>
      <c r="AK150" s="127"/>
    </row>
    <row r="151" spans="1:37" ht="15.6" x14ac:dyDescent="0.3">
      <c r="A151" s="32" t="s">
        <v>167</v>
      </c>
      <c r="B151" s="131" t="s">
        <v>87</v>
      </c>
      <c r="C151" s="131">
        <v>45</v>
      </c>
      <c r="D151" s="131"/>
      <c r="E151" s="131"/>
      <c r="F151" s="131">
        <v>45</v>
      </c>
      <c r="G151" s="128"/>
      <c r="H151" s="128"/>
      <c r="I151" s="128"/>
      <c r="J151" s="127"/>
      <c r="K151" s="128"/>
      <c r="L151" s="128"/>
      <c r="M151" s="127"/>
      <c r="N151" s="128"/>
      <c r="O151" s="128"/>
      <c r="P151" s="127"/>
      <c r="Q151" s="128"/>
      <c r="R151" s="128"/>
      <c r="S151" s="127"/>
      <c r="T151" s="128"/>
      <c r="U151" s="128"/>
      <c r="V151" s="127"/>
      <c r="W151" s="128"/>
      <c r="X151" s="128"/>
      <c r="Y151" s="127"/>
      <c r="Z151" s="128"/>
      <c r="AA151" s="128"/>
      <c r="AB151" s="127"/>
      <c r="AC151" s="22"/>
      <c r="AD151" s="22">
        <v>15</v>
      </c>
      <c r="AE151" s="127">
        <v>3</v>
      </c>
      <c r="AF151" s="128"/>
      <c r="AG151" s="22">
        <v>30</v>
      </c>
      <c r="AH151" s="127">
        <v>3</v>
      </c>
      <c r="AI151" s="128"/>
      <c r="AJ151" s="128"/>
      <c r="AK151" s="127"/>
    </row>
    <row r="152" spans="1:37" ht="28.8" x14ac:dyDescent="0.3">
      <c r="A152" s="32" t="s">
        <v>148</v>
      </c>
      <c r="B152" s="126" t="s">
        <v>220</v>
      </c>
      <c r="C152" s="131">
        <v>15</v>
      </c>
      <c r="D152" s="131"/>
      <c r="E152" s="131"/>
      <c r="F152" s="131">
        <v>15</v>
      </c>
      <c r="G152" s="128"/>
      <c r="H152" s="128"/>
      <c r="I152" s="128"/>
      <c r="J152" s="127"/>
      <c r="K152" s="128"/>
      <c r="L152" s="128"/>
      <c r="M152" s="127"/>
      <c r="N152" s="128"/>
      <c r="O152" s="128"/>
      <c r="P152" s="127"/>
      <c r="Q152" s="128"/>
      <c r="R152" s="128"/>
      <c r="S152" s="127"/>
      <c r="T152" s="128"/>
      <c r="U152" s="128"/>
      <c r="V152" s="127"/>
      <c r="W152" s="128"/>
      <c r="X152" s="128"/>
      <c r="Y152" s="127"/>
      <c r="Z152" s="128"/>
      <c r="AA152" s="128"/>
      <c r="AB152" s="127"/>
      <c r="AC152" s="128"/>
      <c r="AD152" s="128"/>
      <c r="AE152" s="127"/>
      <c r="AF152" s="128"/>
      <c r="AG152" s="128"/>
      <c r="AH152" s="127"/>
      <c r="AI152" s="128"/>
      <c r="AJ152" s="128">
        <v>15</v>
      </c>
      <c r="AK152" s="127">
        <v>3</v>
      </c>
    </row>
    <row r="153" spans="1:37" ht="28.8" x14ac:dyDescent="0.3">
      <c r="A153" s="32" t="s">
        <v>144</v>
      </c>
      <c r="B153" s="131" t="s">
        <v>220</v>
      </c>
      <c r="C153" s="131">
        <v>45</v>
      </c>
      <c r="D153" s="131"/>
      <c r="E153" s="131"/>
      <c r="F153" s="131">
        <v>45</v>
      </c>
      <c r="G153" s="128"/>
      <c r="H153" s="128"/>
      <c r="I153" s="128"/>
      <c r="J153" s="127"/>
      <c r="K153" s="128"/>
      <c r="L153" s="128"/>
      <c r="M153" s="127"/>
      <c r="N153" s="128"/>
      <c r="O153" s="128"/>
      <c r="P153" s="127"/>
      <c r="Q153" s="128"/>
      <c r="R153" s="128"/>
      <c r="S153" s="127"/>
      <c r="T153" s="128"/>
      <c r="U153" s="128"/>
      <c r="V153" s="127"/>
      <c r="W153" s="128"/>
      <c r="X153" s="128"/>
      <c r="Y153" s="127"/>
      <c r="Z153" s="128"/>
      <c r="AA153" s="128"/>
      <c r="AB153" s="127"/>
      <c r="AC153" s="128"/>
      <c r="AD153" s="128"/>
      <c r="AE153" s="127"/>
      <c r="AF153" s="128"/>
      <c r="AG153" s="128"/>
      <c r="AH153" s="127"/>
      <c r="AI153" s="128"/>
      <c r="AJ153" s="128">
        <v>45</v>
      </c>
      <c r="AK153" s="127">
        <v>3</v>
      </c>
    </row>
    <row r="154" spans="1:37" x14ac:dyDescent="0.3">
      <c r="A154" s="30" t="s">
        <v>157</v>
      </c>
      <c r="B154" s="166" t="s">
        <v>220</v>
      </c>
      <c r="C154" s="166">
        <v>30</v>
      </c>
      <c r="D154" s="165"/>
      <c r="E154" s="166"/>
      <c r="F154" s="193">
        <v>30</v>
      </c>
      <c r="G154" s="165"/>
      <c r="H154" s="166"/>
      <c r="I154" s="165"/>
      <c r="J154" s="164"/>
      <c r="K154" s="165"/>
      <c r="L154" s="166"/>
      <c r="M154" s="173"/>
      <c r="N154" s="166"/>
      <c r="O154" s="165"/>
      <c r="P154" s="164"/>
      <c r="Q154" s="165"/>
      <c r="R154" s="166">
        <v>15</v>
      </c>
      <c r="S154" s="174">
        <v>2</v>
      </c>
      <c r="T154" s="166"/>
      <c r="U154" s="187">
        <v>15</v>
      </c>
      <c r="V154" s="164">
        <v>2</v>
      </c>
      <c r="W154" s="167"/>
      <c r="X154" s="175"/>
      <c r="Y154" s="180"/>
      <c r="Z154" s="167"/>
      <c r="AA154" s="175"/>
      <c r="AB154" s="180"/>
      <c r="AC154" s="165"/>
      <c r="AD154" s="166"/>
      <c r="AE154" s="173"/>
      <c r="AF154" s="166"/>
      <c r="AG154" s="165"/>
      <c r="AH154" s="164"/>
      <c r="AI154" s="165"/>
      <c r="AJ154" s="166"/>
      <c r="AK154" s="170"/>
    </row>
    <row r="155" spans="1:37" x14ac:dyDescent="0.3">
      <c r="A155" s="30" t="s">
        <v>126</v>
      </c>
      <c r="B155" s="166"/>
      <c r="C155" s="166"/>
      <c r="D155" s="165"/>
      <c r="E155" s="166"/>
      <c r="F155" s="193"/>
      <c r="G155" s="165"/>
      <c r="H155" s="166"/>
      <c r="I155" s="165"/>
      <c r="J155" s="164"/>
      <c r="K155" s="165"/>
      <c r="L155" s="166"/>
      <c r="M155" s="173"/>
      <c r="N155" s="166"/>
      <c r="O155" s="165"/>
      <c r="P155" s="164"/>
      <c r="Q155" s="165"/>
      <c r="R155" s="166"/>
      <c r="S155" s="174"/>
      <c r="T155" s="166"/>
      <c r="U155" s="187"/>
      <c r="V155" s="164"/>
      <c r="W155" s="168"/>
      <c r="X155" s="175"/>
      <c r="Y155" s="180"/>
      <c r="Z155" s="168"/>
      <c r="AA155" s="175"/>
      <c r="AB155" s="180"/>
      <c r="AC155" s="165"/>
      <c r="AD155" s="166"/>
      <c r="AE155" s="173"/>
      <c r="AF155" s="166"/>
      <c r="AG155" s="165"/>
      <c r="AH155" s="164"/>
      <c r="AI155" s="165"/>
      <c r="AJ155" s="166"/>
      <c r="AK155" s="171"/>
    </row>
    <row r="156" spans="1:37" x14ac:dyDescent="0.3">
      <c r="A156" s="30" t="s">
        <v>128</v>
      </c>
      <c r="B156" s="166"/>
      <c r="C156" s="166"/>
      <c r="D156" s="165"/>
      <c r="E156" s="166"/>
      <c r="F156" s="193"/>
      <c r="G156" s="165"/>
      <c r="H156" s="166"/>
      <c r="I156" s="165"/>
      <c r="J156" s="164"/>
      <c r="K156" s="165"/>
      <c r="L156" s="166"/>
      <c r="M156" s="173"/>
      <c r="N156" s="166"/>
      <c r="O156" s="165"/>
      <c r="P156" s="164"/>
      <c r="Q156" s="165"/>
      <c r="R156" s="166"/>
      <c r="S156" s="174"/>
      <c r="T156" s="166"/>
      <c r="U156" s="187"/>
      <c r="V156" s="164"/>
      <c r="W156" s="168"/>
      <c r="X156" s="175"/>
      <c r="Y156" s="180"/>
      <c r="Z156" s="168"/>
      <c r="AA156" s="175"/>
      <c r="AB156" s="180"/>
      <c r="AC156" s="165"/>
      <c r="AD156" s="166"/>
      <c r="AE156" s="173"/>
      <c r="AF156" s="166"/>
      <c r="AG156" s="165"/>
      <c r="AH156" s="164"/>
      <c r="AI156" s="165"/>
      <c r="AJ156" s="166"/>
      <c r="AK156" s="171"/>
    </row>
    <row r="157" spans="1:37" x14ac:dyDescent="0.3">
      <c r="A157" s="30" t="s">
        <v>127</v>
      </c>
      <c r="B157" s="166"/>
      <c r="C157" s="166"/>
      <c r="D157" s="165"/>
      <c r="E157" s="166"/>
      <c r="F157" s="193"/>
      <c r="G157" s="165"/>
      <c r="H157" s="166"/>
      <c r="I157" s="165"/>
      <c r="J157" s="164"/>
      <c r="K157" s="165"/>
      <c r="L157" s="166"/>
      <c r="M157" s="173"/>
      <c r="N157" s="166"/>
      <c r="O157" s="165"/>
      <c r="P157" s="164"/>
      <c r="Q157" s="165"/>
      <c r="R157" s="166"/>
      <c r="S157" s="174"/>
      <c r="T157" s="166"/>
      <c r="U157" s="187"/>
      <c r="V157" s="164"/>
      <c r="W157" s="168"/>
      <c r="X157" s="175"/>
      <c r="Y157" s="180"/>
      <c r="Z157" s="168"/>
      <c r="AA157" s="175"/>
      <c r="AB157" s="180"/>
      <c r="AC157" s="165"/>
      <c r="AD157" s="166"/>
      <c r="AE157" s="173"/>
      <c r="AF157" s="166"/>
      <c r="AG157" s="165"/>
      <c r="AH157" s="164"/>
      <c r="AI157" s="165"/>
      <c r="AJ157" s="166"/>
      <c r="AK157" s="171"/>
    </row>
    <row r="158" spans="1:37" x14ac:dyDescent="0.3">
      <c r="A158" s="30" t="s">
        <v>129</v>
      </c>
      <c r="B158" s="166"/>
      <c r="C158" s="166"/>
      <c r="D158" s="165"/>
      <c r="E158" s="166"/>
      <c r="F158" s="193"/>
      <c r="G158" s="165"/>
      <c r="H158" s="166"/>
      <c r="I158" s="165"/>
      <c r="J158" s="164"/>
      <c r="K158" s="165"/>
      <c r="L158" s="166"/>
      <c r="M158" s="173"/>
      <c r="N158" s="166"/>
      <c r="O158" s="165"/>
      <c r="P158" s="164"/>
      <c r="Q158" s="165"/>
      <c r="R158" s="166"/>
      <c r="S158" s="174"/>
      <c r="T158" s="166"/>
      <c r="U158" s="187"/>
      <c r="V158" s="164"/>
      <c r="W158" s="169"/>
      <c r="X158" s="175"/>
      <c r="Y158" s="180"/>
      <c r="Z158" s="169"/>
      <c r="AA158" s="175"/>
      <c r="AB158" s="180"/>
      <c r="AC158" s="165"/>
      <c r="AD158" s="166"/>
      <c r="AE158" s="173"/>
      <c r="AF158" s="166"/>
      <c r="AG158" s="165"/>
      <c r="AH158" s="164"/>
      <c r="AI158" s="165"/>
      <c r="AJ158" s="166"/>
      <c r="AK158" s="172"/>
    </row>
    <row r="159" spans="1:37" ht="15.6" x14ac:dyDescent="0.3">
      <c r="A159" s="6" t="s">
        <v>202</v>
      </c>
      <c r="B159" s="6"/>
      <c r="C159" s="77">
        <f>SUM(C146:C158)</f>
        <v>300</v>
      </c>
      <c r="D159" s="77">
        <f>SUM(D146:D158)</f>
        <v>15</v>
      </c>
      <c r="E159" s="77"/>
      <c r="F159" s="77">
        <f>SUM(F146:F158)</f>
        <v>285</v>
      </c>
      <c r="G159" s="77"/>
      <c r="H159" s="77">
        <f t="shared" ref="H159:AK159" si="27">SUM(H146:H158)</f>
        <v>0</v>
      </c>
      <c r="I159" s="77">
        <f t="shared" si="27"/>
        <v>0</v>
      </c>
      <c r="J159" s="84">
        <f t="shared" si="27"/>
        <v>0</v>
      </c>
      <c r="K159" s="77">
        <f t="shared" si="27"/>
        <v>0</v>
      </c>
      <c r="L159" s="77">
        <f t="shared" si="27"/>
        <v>0</v>
      </c>
      <c r="M159" s="84">
        <f t="shared" si="27"/>
        <v>0</v>
      </c>
      <c r="N159" s="77">
        <f t="shared" si="27"/>
        <v>0</v>
      </c>
      <c r="O159" s="77">
        <f t="shared" si="27"/>
        <v>0</v>
      </c>
      <c r="P159" s="84">
        <f t="shared" si="27"/>
        <v>0</v>
      </c>
      <c r="Q159" s="77">
        <f t="shared" si="27"/>
        <v>15</v>
      </c>
      <c r="R159" s="77">
        <f t="shared" si="27"/>
        <v>15</v>
      </c>
      <c r="S159" s="84">
        <f t="shared" si="27"/>
        <v>4</v>
      </c>
      <c r="T159" s="77">
        <f t="shared" si="27"/>
        <v>0</v>
      </c>
      <c r="U159" s="77">
        <f t="shared" si="27"/>
        <v>15</v>
      </c>
      <c r="V159" s="84">
        <f t="shared" si="27"/>
        <v>2</v>
      </c>
      <c r="W159" s="77">
        <f t="shared" si="27"/>
        <v>0</v>
      </c>
      <c r="X159" s="77">
        <f t="shared" si="27"/>
        <v>15</v>
      </c>
      <c r="Y159" s="84">
        <f t="shared" si="27"/>
        <v>1</v>
      </c>
      <c r="Z159" s="77">
        <f t="shared" si="27"/>
        <v>0</v>
      </c>
      <c r="AA159" s="77">
        <f t="shared" si="27"/>
        <v>45</v>
      </c>
      <c r="AB159" s="84">
        <f t="shared" si="27"/>
        <v>3</v>
      </c>
      <c r="AC159" s="77">
        <f t="shared" si="27"/>
        <v>0</v>
      </c>
      <c r="AD159" s="77">
        <f t="shared" si="27"/>
        <v>105</v>
      </c>
      <c r="AE159" s="84">
        <f t="shared" si="27"/>
        <v>11</v>
      </c>
      <c r="AF159" s="77">
        <f t="shared" si="27"/>
        <v>0</v>
      </c>
      <c r="AG159" s="77">
        <f t="shared" si="27"/>
        <v>30</v>
      </c>
      <c r="AH159" s="84">
        <f t="shared" si="27"/>
        <v>3</v>
      </c>
      <c r="AI159" s="77">
        <f t="shared" si="27"/>
        <v>0</v>
      </c>
      <c r="AJ159" s="77">
        <f t="shared" si="27"/>
        <v>60</v>
      </c>
      <c r="AK159" s="84">
        <f t="shared" si="27"/>
        <v>6</v>
      </c>
    </row>
    <row r="160" spans="1:37" ht="15.6" x14ac:dyDescent="0.3">
      <c r="A160" s="196" t="s">
        <v>115</v>
      </c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197"/>
      <c r="AD160" s="197"/>
      <c r="AE160" s="197"/>
      <c r="AF160" s="197"/>
      <c r="AG160" s="197"/>
      <c r="AH160" s="197"/>
      <c r="AI160" s="197"/>
      <c r="AJ160" s="197"/>
      <c r="AK160" s="198"/>
    </row>
    <row r="161" spans="1:37" ht="15.6" x14ac:dyDescent="0.3">
      <c r="A161" s="2" t="s">
        <v>176</v>
      </c>
      <c r="B161" s="131" t="s">
        <v>220</v>
      </c>
      <c r="C161" s="78">
        <v>120</v>
      </c>
      <c r="D161" s="131"/>
      <c r="E161" s="131"/>
      <c r="F161" s="131">
        <v>120</v>
      </c>
      <c r="G161" s="128"/>
      <c r="H161" s="128"/>
      <c r="I161" s="128"/>
      <c r="J161" s="127"/>
      <c r="K161" s="128"/>
      <c r="L161" s="128"/>
      <c r="M161" s="127"/>
      <c r="N161" s="128"/>
      <c r="O161" s="128"/>
      <c r="P161" s="127"/>
      <c r="Q161" s="128"/>
      <c r="R161" s="128"/>
      <c r="S161" s="127"/>
      <c r="T161" s="128"/>
      <c r="U161" s="128"/>
      <c r="V161" s="127"/>
      <c r="W161" s="128"/>
      <c r="X161" s="128"/>
      <c r="Y161" s="127"/>
      <c r="Z161" s="128"/>
      <c r="AA161" s="128"/>
      <c r="AB161" s="127"/>
      <c r="AC161" s="128"/>
      <c r="AD161" s="128">
        <v>30</v>
      </c>
      <c r="AE161" s="127">
        <v>1</v>
      </c>
      <c r="AF161" s="128"/>
      <c r="AG161" s="128">
        <v>45</v>
      </c>
      <c r="AH161" s="127">
        <v>2</v>
      </c>
      <c r="AI161" s="128"/>
      <c r="AJ161" s="128">
        <v>45</v>
      </c>
      <c r="AK161" s="127">
        <v>2</v>
      </c>
    </row>
    <row r="162" spans="1:37" ht="15.6" x14ac:dyDescent="0.3">
      <c r="A162" s="33" t="s">
        <v>203</v>
      </c>
      <c r="B162" s="98"/>
      <c r="C162" s="113">
        <f>SUM(C161)</f>
        <v>120</v>
      </c>
      <c r="D162" s="113">
        <f t="shared" ref="D162:AK162" si="28">SUM(D161)</f>
        <v>0</v>
      </c>
      <c r="E162" s="113">
        <f t="shared" si="28"/>
        <v>0</v>
      </c>
      <c r="F162" s="113">
        <f t="shared" si="28"/>
        <v>120</v>
      </c>
      <c r="G162" s="113">
        <f t="shared" si="28"/>
        <v>0</v>
      </c>
      <c r="H162" s="113">
        <f t="shared" si="28"/>
        <v>0</v>
      </c>
      <c r="I162" s="113">
        <f t="shared" si="28"/>
        <v>0</v>
      </c>
      <c r="J162" s="85">
        <f t="shared" si="28"/>
        <v>0</v>
      </c>
      <c r="K162" s="113">
        <f t="shared" si="28"/>
        <v>0</v>
      </c>
      <c r="L162" s="113">
        <f t="shared" si="28"/>
        <v>0</v>
      </c>
      <c r="M162" s="85">
        <f t="shared" si="28"/>
        <v>0</v>
      </c>
      <c r="N162" s="113">
        <f t="shared" si="28"/>
        <v>0</v>
      </c>
      <c r="O162" s="113">
        <f t="shared" si="28"/>
        <v>0</v>
      </c>
      <c r="P162" s="85">
        <f t="shared" si="28"/>
        <v>0</v>
      </c>
      <c r="Q162" s="113">
        <f t="shared" si="28"/>
        <v>0</v>
      </c>
      <c r="R162" s="113">
        <f t="shared" si="28"/>
        <v>0</v>
      </c>
      <c r="S162" s="85">
        <f t="shared" si="28"/>
        <v>0</v>
      </c>
      <c r="T162" s="113">
        <f t="shared" si="28"/>
        <v>0</v>
      </c>
      <c r="U162" s="113">
        <f t="shared" si="28"/>
        <v>0</v>
      </c>
      <c r="V162" s="85">
        <f t="shared" si="28"/>
        <v>0</v>
      </c>
      <c r="W162" s="113">
        <f t="shared" si="28"/>
        <v>0</v>
      </c>
      <c r="X162" s="113">
        <f t="shared" si="28"/>
        <v>0</v>
      </c>
      <c r="Y162" s="85">
        <f t="shared" si="28"/>
        <v>0</v>
      </c>
      <c r="Z162" s="113">
        <f t="shared" si="28"/>
        <v>0</v>
      </c>
      <c r="AA162" s="113">
        <f t="shared" si="28"/>
        <v>0</v>
      </c>
      <c r="AB162" s="85">
        <f t="shared" si="28"/>
        <v>0</v>
      </c>
      <c r="AC162" s="113">
        <f t="shared" si="28"/>
        <v>0</v>
      </c>
      <c r="AD162" s="113">
        <f t="shared" si="28"/>
        <v>30</v>
      </c>
      <c r="AE162" s="85">
        <f t="shared" si="28"/>
        <v>1</v>
      </c>
      <c r="AF162" s="113">
        <f t="shared" si="28"/>
        <v>0</v>
      </c>
      <c r="AG162" s="113">
        <f t="shared" si="28"/>
        <v>45</v>
      </c>
      <c r="AH162" s="85">
        <f t="shared" si="28"/>
        <v>2</v>
      </c>
      <c r="AI162" s="113">
        <f t="shared" si="28"/>
        <v>0</v>
      </c>
      <c r="AJ162" s="113">
        <f t="shared" si="28"/>
        <v>45</v>
      </c>
      <c r="AK162" s="85">
        <f t="shared" si="28"/>
        <v>2</v>
      </c>
    </row>
    <row r="163" spans="1:37" ht="21" x14ac:dyDescent="0.4">
      <c r="A163" s="104" t="s">
        <v>207</v>
      </c>
      <c r="B163" s="102"/>
      <c r="C163" s="114">
        <f>C162+C159+C144</f>
        <v>825</v>
      </c>
      <c r="D163" s="114">
        <f t="shared" ref="D163:AK163" si="29">D162+D159+D144</f>
        <v>75</v>
      </c>
      <c r="E163" s="114">
        <f t="shared" si="29"/>
        <v>15</v>
      </c>
      <c r="F163" s="114">
        <f t="shared" si="29"/>
        <v>735</v>
      </c>
      <c r="G163" s="114">
        <f t="shared" si="29"/>
        <v>0</v>
      </c>
      <c r="H163" s="114">
        <f t="shared" si="29"/>
        <v>0</v>
      </c>
      <c r="I163" s="114">
        <f t="shared" si="29"/>
        <v>0</v>
      </c>
      <c r="J163" s="115">
        <f t="shared" si="29"/>
        <v>0</v>
      </c>
      <c r="K163" s="114">
        <f t="shared" si="29"/>
        <v>0</v>
      </c>
      <c r="L163" s="114">
        <f t="shared" si="29"/>
        <v>0</v>
      </c>
      <c r="M163" s="115">
        <f t="shared" si="29"/>
        <v>0</v>
      </c>
      <c r="N163" s="114">
        <f t="shared" si="29"/>
        <v>30</v>
      </c>
      <c r="O163" s="114">
        <f t="shared" si="29"/>
        <v>30</v>
      </c>
      <c r="P163" s="115">
        <f t="shared" si="29"/>
        <v>5</v>
      </c>
      <c r="Q163" s="114">
        <f t="shared" si="29"/>
        <v>30</v>
      </c>
      <c r="R163" s="114">
        <f t="shared" si="29"/>
        <v>60</v>
      </c>
      <c r="S163" s="115">
        <f t="shared" si="29"/>
        <v>14</v>
      </c>
      <c r="T163" s="114">
        <f t="shared" si="29"/>
        <v>15</v>
      </c>
      <c r="U163" s="114">
        <f t="shared" si="29"/>
        <v>105</v>
      </c>
      <c r="V163" s="115">
        <f t="shared" si="29"/>
        <v>14</v>
      </c>
      <c r="W163" s="114">
        <f t="shared" si="29"/>
        <v>0</v>
      </c>
      <c r="X163" s="114">
        <f t="shared" si="29"/>
        <v>45</v>
      </c>
      <c r="Y163" s="115">
        <f t="shared" si="29"/>
        <v>5</v>
      </c>
      <c r="Z163" s="114">
        <f t="shared" si="29"/>
        <v>0</v>
      </c>
      <c r="AA163" s="114">
        <f t="shared" si="29"/>
        <v>60</v>
      </c>
      <c r="AB163" s="115">
        <f t="shared" si="29"/>
        <v>5</v>
      </c>
      <c r="AC163" s="114">
        <f t="shared" si="29"/>
        <v>0</v>
      </c>
      <c r="AD163" s="114">
        <f t="shared" si="29"/>
        <v>165</v>
      </c>
      <c r="AE163" s="115">
        <f t="shared" si="29"/>
        <v>16</v>
      </c>
      <c r="AF163" s="114">
        <f t="shared" si="29"/>
        <v>0</v>
      </c>
      <c r="AG163" s="114">
        <f t="shared" si="29"/>
        <v>120</v>
      </c>
      <c r="AH163" s="115">
        <f t="shared" si="29"/>
        <v>10</v>
      </c>
      <c r="AI163" s="114">
        <f t="shared" si="29"/>
        <v>0</v>
      </c>
      <c r="AJ163" s="114">
        <f t="shared" si="29"/>
        <v>165</v>
      </c>
      <c r="AK163" s="115">
        <f t="shared" si="29"/>
        <v>16</v>
      </c>
    </row>
    <row r="164" spans="1:37" ht="21" x14ac:dyDescent="0.3">
      <c r="A164" s="195" t="s">
        <v>43</v>
      </c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  <c r="Z164" s="195"/>
      <c r="AA164" s="195"/>
      <c r="AB164" s="195"/>
      <c r="AC164" s="195"/>
      <c r="AD164" s="195"/>
      <c r="AE164" s="195"/>
      <c r="AF164" s="195"/>
      <c r="AG164" s="195"/>
      <c r="AH164" s="195"/>
      <c r="AI164" s="195"/>
      <c r="AJ164" s="195"/>
      <c r="AK164" s="195"/>
    </row>
    <row r="165" spans="1:37" ht="15.6" x14ac:dyDescent="0.3">
      <c r="A165" s="187" t="s">
        <v>1</v>
      </c>
      <c r="B165" s="188" t="s">
        <v>212</v>
      </c>
      <c r="C165" s="188" t="s">
        <v>2</v>
      </c>
      <c r="D165" s="188" t="s">
        <v>3</v>
      </c>
      <c r="E165" s="188" t="s">
        <v>4</v>
      </c>
      <c r="F165" s="188" t="s">
        <v>209</v>
      </c>
      <c r="G165" s="188" t="s">
        <v>210</v>
      </c>
      <c r="H165" s="175" t="s">
        <v>5</v>
      </c>
      <c r="I165" s="175"/>
      <c r="J165" s="175"/>
      <c r="K165" s="175"/>
      <c r="L165" s="175"/>
      <c r="M165" s="175"/>
      <c r="N165" s="175" t="s">
        <v>6</v>
      </c>
      <c r="O165" s="175"/>
      <c r="P165" s="175"/>
      <c r="Q165" s="175"/>
      <c r="R165" s="175"/>
      <c r="S165" s="175"/>
      <c r="T165" s="175" t="s">
        <v>7</v>
      </c>
      <c r="U165" s="175"/>
      <c r="V165" s="175"/>
      <c r="W165" s="175"/>
      <c r="X165" s="175"/>
      <c r="Y165" s="175"/>
      <c r="Z165" s="175" t="s">
        <v>8</v>
      </c>
      <c r="AA165" s="175"/>
      <c r="AB165" s="175"/>
      <c r="AC165" s="175"/>
      <c r="AD165" s="175"/>
      <c r="AE165" s="175"/>
      <c r="AF165" s="175" t="s">
        <v>9</v>
      </c>
      <c r="AG165" s="175"/>
      <c r="AH165" s="175"/>
      <c r="AI165" s="175"/>
      <c r="AJ165" s="175"/>
      <c r="AK165" s="175"/>
    </row>
    <row r="166" spans="1:37" ht="15.6" x14ac:dyDescent="0.3">
      <c r="A166" s="187"/>
      <c r="B166" s="188"/>
      <c r="C166" s="188"/>
      <c r="D166" s="188"/>
      <c r="E166" s="188"/>
      <c r="F166" s="188"/>
      <c r="G166" s="188"/>
      <c r="H166" s="176" t="s">
        <v>10</v>
      </c>
      <c r="I166" s="176"/>
      <c r="J166" s="176"/>
      <c r="K166" s="176" t="s">
        <v>25</v>
      </c>
      <c r="L166" s="176"/>
      <c r="M166" s="176"/>
      <c r="N166" s="176" t="s">
        <v>11</v>
      </c>
      <c r="O166" s="176"/>
      <c r="P166" s="176"/>
      <c r="Q166" s="176" t="s">
        <v>12</v>
      </c>
      <c r="R166" s="176"/>
      <c r="S166" s="176"/>
      <c r="T166" s="176" t="s">
        <v>13</v>
      </c>
      <c r="U166" s="176"/>
      <c r="V166" s="176"/>
      <c r="W166" s="176" t="s">
        <v>14</v>
      </c>
      <c r="X166" s="176"/>
      <c r="Y166" s="176"/>
      <c r="Z166" s="176" t="s">
        <v>15</v>
      </c>
      <c r="AA166" s="176"/>
      <c r="AB166" s="176"/>
      <c r="AC166" s="176" t="s">
        <v>16</v>
      </c>
      <c r="AD166" s="176"/>
      <c r="AE166" s="176"/>
      <c r="AF166" s="176" t="s">
        <v>17</v>
      </c>
      <c r="AG166" s="176"/>
      <c r="AH166" s="176"/>
      <c r="AI166" s="176" t="s">
        <v>18</v>
      </c>
      <c r="AJ166" s="176"/>
      <c r="AK166" s="176"/>
    </row>
    <row r="167" spans="1:37" ht="27.75" customHeight="1" x14ac:dyDescent="0.3">
      <c r="A167" s="187"/>
      <c r="B167" s="188"/>
      <c r="C167" s="188"/>
      <c r="D167" s="188"/>
      <c r="E167" s="188"/>
      <c r="F167" s="188"/>
      <c r="G167" s="188"/>
      <c r="H167" s="73" t="s">
        <v>19</v>
      </c>
      <c r="I167" s="73" t="s">
        <v>20</v>
      </c>
      <c r="J167" s="74" t="s">
        <v>21</v>
      </c>
      <c r="K167" s="73" t="s">
        <v>19</v>
      </c>
      <c r="L167" s="73" t="s">
        <v>20</v>
      </c>
      <c r="M167" s="74" t="s">
        <v>21</v>
      </c>
      <c r="N167" s="73" t="s">
        <v>19</v>
      </c>
      <c r="O167" s="73" t="s">
        <v>20</v>
      </c>
      <c r="P167" s="74" t="s">
        <v>21</v>
      </c>
      <c r="Q167" s="73" t="s">
        <v>19</v>
      </c>
      <c r="R167" s="73" t="s">
        <v>20</v>
      </c>
      <c r="S167" s="74" t="s">
        <v>21</v>
      </c>
      <c r="T167" s="73" t="s">
        <v>19</v>
      </c>
      <c r="U167" s="73" t="s">
        <v>20</v>
      </c>
      <c r="V167" s="74" t="s">
        <v>21</v>
      </c>
      <c r="W167" s="73" t="s">
        <v>19</v>
      </c>
      <c r="X167" s="73" t="s">
        <v>20</v>
      </c>
      <c r="Y167" s="74" t="s">
        <v>21</v>
      </c>
      <c r="Z167" s="73" t="s">
        <v>19</v>
      </c>
      <c r="AA167" s="73" t="s">
        <v>20</v>
      </c>
      <c r="AB167" s="74" t="s">
        <v>21</v>
      </c>
      <c r="AC167" s="73" t="s">
        <v>19</v>
      </c>
      <c r="AD167" s="73" t="s">
        <v>20</v>
      </c>
      <c r="AE167" s="74" t="s">
        <v>21</v>
      </c>
      <c r="AF167" s="73" t="s">
        <v>19</v>
      </c>
      <c r="AG167" s="73" t="s">
        <v>20</v>
      </c>
      <c r="AH167" s="74" t="s">
        <v>21</v>
      </c>
      <c r="AI167" s="73" t="s">
        <v>19</v>
      </c>
      <c r="AJ167" s="73" t="s">
        <v>20</v>
      </c>
      <c r="AK167" s="74" t="s">
        <v>21</v>
      </c>
    </row>
    <row r="168" spans="1:37" x14ac:dyDescent="0.3">
      <c r="A168" s="181" t="s">
        <v>44</v>
      </c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3"/>
    </row>
    <row r="169" spans="1:37" ht="15.6" x14ac:dyDescent="0.3">
      <c r="A169" s="2" t="s">
        <v>177</v>
      </c>
      <c r="B169" s="126" t="s">
        <v>220</v>
      </c>
      <c r="C169" s="128">
        <v>15</v>
      </c>
      <c r="D169" s="128"/>
      <c r="E169" s="128"/>
      <c r="F169" s="128">
        <v>15</v>
      </c>
      <c r="G169" s="128"/>
      <c r="H169" s="128"/>
      <c r="I169" s="128">
        <v>15</v>
      </c>
      <c r="J169" s="127">
        <v>1</v>
      </c>
      <c r="K169" s="128"/>
      <c r="L169" s="128"/>
      <c r="M169" s="127"/>
      <c r="N169" s="128"/>
      <c r="O169" s="128"/>
      <c r="P169" s="127"/>
      <c r="Q169" s="128"/>
      <c r="R169" s="128"/>
      <c r="S169" s="127"/>
      <c r="T169" s="128"/>
      <c r="U169" s="128"/>
      <c r="V169" s="127"/>
      <c r="W169" s="128"/>
      <c r="X169" s="128"/>
      <c r="Y169" s="127"/>
      <c r="Z169" s="128"/>
      <c r="AA169" s="128"/>
      <c r="AB169" s="127"/>
      <c r="AC169" s="128"/>
      <c r="AD169" s="128"/>
      <c r="AE169" s="127"/>
      <c r="AF169" s="128"/>
      <c r="AG169" s="128"/>
      <c r="AH169" s="127"/>
      <c r="AI169" s="128"/>
      <c r="AJ169" s="128"/>
      <c r="AK169" s="127"/>
    </row>
    <row r="170" spans="1:37" x14ac:dyDescent="0.3">
      <c r="A170" s="181" t="s">
        <v>45</v>
      </c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3"/>
    </row>
    <row r="171" spans="1:37" ht="15.6" x14ac:dyDescent="0.3">
      <c r="A171" s="2" t="s">
        <v>178</v>
      </c>
      <c r="B171" s="126" t="s">
        <v>220</v>
      </c>
      <c r="C171" s="128">
        <v>30</v>
      </c>
      <c r="D171" s="128"/>
      <c r="E171" s="128"/>
      <c r="F171" s="128">
        <v>30</v>
      </c>
      <c r="G171" s="128"/>
      <c r="H171" s="128"/>
      <c r="I171" s="128">
        <v>30</v>
      </c>
      <c r="J171" s="127">
        <v>2</v>
      </c>
      <c r="K171" s="128"/>
      <c r="L171" s="128"/>
      <c r="M171" s="127"/>
      <c r="N171" s="128"/>
      <c r="O171" s="128"/>
      <c r="P171" s="127"/>
      <c r="Q171" s="128"/>
      <c r="R171" s="128"/>
      <c r="S171" s="127"/>
      <c r="T171" s="128"/>
      <c r="U171" s="128"/>
      <c r="V171" s="127"/>
      <c r="W171" s="128"/>
      <c r="X171" s="128"/>
      <c r="Y171" s="127"/>
      <c r="Z171" s="128"/>
      <c r="AA171" s="128"/>
      <c r="AB171" s="127"/>
      <c r="AC171" s="128"/>
      <c r="AD171" s="128"/>
      <c r="AE171" s="127"/>
      <c r="AF171" s="128"/>
      <c r="AG171" s="128"/>
      <c r="AH171" s="127"/>
      <c r="AI171" s="128"/>
      <c r="AJ171" s="128"/>
      <c r="AK171" s="127"/>
    </row>
    <row r="172" spans="1:37" x14ac:dyDescent="0.3">
      <c r="A172" s="181" t="s">
        <v>46</v>
      </c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3"/>
    </row>
    <row r="173" spans="1:37" ht="15.6" x14ac:dyDescent="0.3">
      <c r="A173" s="2" t="s">
        <v>179</v>
      </c>
      <c r="B173" s="126" t="s">
        <v>220</v>
      </c>
      <c r="C173" s="128">
        <v>15</v>
      </c>
      <c r="D173" s="128"/>
      <c r="E173" s="128"/>
      <c r="F173" s="128">
        <v>15</v>
      </c>
      <c r="G173" s="128"/>
      <c r="H173" s="128"/>
      <c r="I173" s="128">
        <v>15</v>
      </c>
      <c r="J173" s="127">
        <v>1</v>
      </c>
      <c r="K173" s="128"/>
      <c r="L173" s="128"/>
      <c r="M173" s="127"/>
      <c r="N173" s="128"/>
      <c r="O173" s="128"/>
      <c r="P173" s="127"/>
      <c r="Q173" s="128"/>
      <c r="R173" s="128"/>
      <c r="S173" s="127"/>
      <c r="T173" s="128"/>
      <c r="U173" s="128"/>
      <c r="V173" s="127"/>
      <c r="W173" s="128"/>
      <c r="X173" s="128"/>
      <c r="Y173" s="127"/>
      <c r="Z173" s="128"/>
      <c r="AA173" s="128"/>
      <c r="AB173" s="127"/>
      <c r="AC173" s="128"/>
      <c r="AD173" s="128"/>
      <c r="AE173" s="127"/>
      <c r="AF173" s="128"/>
      <c r="AG173" s="128"/>
      <c r="AH173" s="127"/>
      <c r="AI173" s="128"/>
      <c r="AJ173" s="128"/>
      <c r="AK173" s="127"/>
    </row>
    <row r="174" spans="1:37" x14ac:dyDescent="0.3">
      <c r="A174" s="181" t="s">
        <v>47</v>
      </c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3"/>
    </row>
    <row r="175" spans="1:37" ht="15.6" x14ac:dyDescent="0.3">
      <c r="A175" s="2" t="s">
        <v>180</v>
      </c>
      <c r="B175" s="126" t="s">
        <v>220</v>
      </c>
      <c r="C175" s="128">
        <v>30</v>
      </c>
      <c r="D175" s="128"/>
      <c r="E175" s="128"/>
      <c r="F175" s="128">
        <v>30</v>
      </c>
      <c r="G175" s="128"/>
      <c r="H175" s="128"/>
      <c r="I175" s="128"/>
      <c r="J175" s="127"/>
      <c r="K175" s="128"/>
      <c r="L175" s="128">
        <v>30</v>
      </c>
      <c r="M175" s="127">
        <v>2</v>
      </c>
      <c r="N175" s="128"/>
      <c r="O175" s="128"/>
      <c r="P175" s="127"/>
      <c r="Q175" s="128"/>
      <c r="R175" s="128"/>
      <c r="S175" s="127"/>
      <c r="T175" s="128"/>
      <c r="U175" s="128"/>
      <c r="V175" s="127"/>
      <c r="W175" s="128"/>
      <c r="X175" s="128"/>
      <c r="Y175" s="127"/>
      <c r="Z175" s="128"/>
      <c r="AA175" s="128"/>
      <c r="AB175" s="127"/>
      <c r="AC175" s="128"/>
      <c r="AD175" s="128"/>
      <c r="AE175" s="127"/>
      <c r="AF175" s="128"/>
      <c r="AG175" s="128"/>
      <c r="AH175" s="127"/>
      <c r="AI175" s="128"/>
      <c r="AJ175" s="128"/>
      <c r="AK175" s="127"/>
    </row>
    <row r="176" spans="1:37" ht="15.6" x14ac:dyDescent="0.3">
      <c r="A176" s="29" t="s">
        <v>153</v>
      </c>
      <c r="B176" s="126" t="s">
        <v>66</v>
      </c>
      <c r="C176" s="128">
        <v>30</v>
      </c>
      <c r="D176" s="128">
        <v>30</v>
      </c>
      <c r="E176" s="128"/>
      <c r="F176" s="3"/>
      <c r="G176" s="128"/>
      <c r="H176" s="128"/>
      <c r="I176" s="128"/>
      <c r="J176" s="127"/>
      <c r="K176" s="128">
        <v>30</v>
      </c>
      <c r="L176" s="128"/>
      <c r="M176" s="127">
        <v>2</v>
      </c>
      <c r="N176" s="128"/>
      <c r="O176" s="128"/>
      <c r="P176" s="127"/>
      <c r="Q176" s="128"/>
      <c r="R176" s="128"/>
      <c r="S176" s="127"/>
      <c r="T176" s="128"/>
      <c r="U176" s="128"/>
      <c r="V176" s="127"/>
      <c r="W176" s="128"/>
      <c r="X176" s="128"/>
      <c r="Y176" s="127"/>
      <c r="Z176" s="128"/>
      <c r="AA176" s="128"/>
      <c r="AB176" s="127"/>
      <c r="AC176" s="128"/>
      <c r="AD176" s="128"/>
      <c r="AE176" s="127"/>
      <c r="AF176" s="128"/>
      <c r="AG176" s="128"/>
      <c r="AH176" s="127"/>
      <c r="AI176" s="128"/>
      <c r="AJ176" s="128"/>
      <c r="AK176" s="127"/>
    </row>
    <row r="177" spans="1:37" ht="15.6" x14ac:dyDescent="0.3">
      <c r="A177" s="29" t="s">
        <v>114</v>
      </c>
      <c r="B177" s="126" t="s">
        <v>66</v>
      </c>
      <c r="C177" s="128">
        <v>15</v>
      </c>
      <c r="D177" s="128">
        <v>15</v>
      </c>
      <c r="E177" s="128"/>
      <c r="F177" s="3"/>
      <c r="G177" s="128"/>
      <c r="H177" s="128">
        <v>15</v>
      </c>
      <c r="I177" s="128"/>
      <c r="J177" s="127">
        <v>1</v>
      </c>
      <c r="K177" s="128"/>
      <c r="L177" s="128"/>
      <c r="M177" s="127"/>
      <c r="N177" s="128"/>
      <c r="O177" s="128"/>
      <c r="P177" s="127"/>
      <c r="Q177" s="128"/>
      <c r="R177" s="128"/>
      <c r="S177" s="127"/>
      <c r="T177" s="128"/>
      <c r="U177" s="128"/>
      <c r="V177" s="127"/>
      <c r="W177" s="128"/>
      <c r="X177" s="128"/>
      <c r="Y177" s="127"/>
      <c r="Z177" s="128"/>
      <c r="AA177" s="128"/>
      <c r="AB177" s="127"/>
      <c r="AC177" s="128"/>
      <c r="AD177" s="128"/>
      <c r="AE177" s="127"/>
      <c r="AF177" s="128"/>
      <c r="AG177" s="128"/>
      <c r="AH177" s="127"/>
      <c r="AI177" s="128"/>
      <c r="AJ177" s="128"/>
      <c r="AK177" s="127"/>
    </row>
    <row r="178" spans="1:37" ht="15.6" x14ac:dyDescent="0.3">
      <c r="A178" s="29" t="s">
        <v>113</v>
      </c>
      <c r="B178" s="126" t="s">
        <v>220</v>
      </c>
      <c r="C178" s="128">
        <v>60</v>
      </c>
      <c r="D178" s="128"/>
      <c r="E178" s="128">
        <v>60</v>
      </c>
      <c r="F178" s="3"/>
      <c r="G178" s="128"/>
      <c r="H178" s="128"/>
      <c r="I178" s="128">
        <v>30</v>
      </c>
      <c r="J178" s="127"/>
      <c r="K178" s="128"/>
      <c r="L178" s="128">
        <v>30</v>
      </c>
      <c r="M178" s="127"/>
      <c r="N178" s="128"/>
      <c r="O178" s="128"/>
      <c r="P178" s="127"/>
      <c r="Q178" s="128"/>
      <c r="R178" s="128"/>
      <c r="S178" s="127"/>
      <c r="T178" s="128"/>
      <c r="U178" s="128"/>
      <c r="V178" s="127"/>
      <c r="W178" s="128"/>
      <c r="X178" s="128"/>
      <c r="Y178" s="127"/>
      <c r="Z178" s="128"/>
      <c r="AA178" s="128"/>
      <c r="AB178" s="127"/>
      <c r="AC178" s="128"/>
      <c r="AD178" s="128"/>
      <c r="AE178" s="127"/>
      <c r="AF178" s="128"/>
      <c r="AG178" s="128"/>
      <c r="AH178" s="127"/>
      <c r="AI178" s="128"/>
      <c r="AJ178" s="128"/>
      <c r="AK178" s="127"/>
    </row>
    <row r="179" spans="1:37" ht="21" x14ac:dyDescent="0.3">
      <c r="A179" s="104" t="s">
        <v>215</v>
      </c>
      <c r="B179" s="104"/>
      <c r="C179" s="104">
        <f>C169+C171+C173+C175+C176+C177+C178</f>
        <v>195</v>
      </c>
      <c r="D179" s="104">
        <f t="shared" ref="D179:AK179" si="30">D169+D171+D173+D175+D176+D177+D178</f>
        <v>45</v>
      </c>
      <c r="E179" s="104">
        <f t="shared" si="30"/>
        <v>60</v>
      </c>
      <c r="F179" s="104">
        <f t="shared" si="30"/>
        <v>90</v>
      </c>
      <c r="G179" s="104">
        <f t="shared" si="30"/>
        <v>0</v>
      </c>
      <c r="H179" s="104">
        <f t="shared" si="30"/>
        <v>15</v>
      </c>
      <c r="I179" s="104">
        <f t="shared" si="30"/>
        <v>90</v>
      </c>
      <c r="J179" s="105">
        <f t="shared" si="30"/>
        <v>5</v>
      </c>
      <c r="K179" s="104">
        <f t="shared" si="30"/>
        <v>30</v>
      </c>
      <c r="L179" s="104">
        <f t="shared" si="30"/>
        <v>60</v>
      </c>
      <c r="M179" s="105">
        <f t="shared" si="30"/>
        <v>4</v>
      </c>
      <c r="N179" s="104">
        <f t="shared" si="30"/>
        <v>0</v>
      </c>
      <c r="O179" s="104">
        <f t="shared" si="30"/>
        <v>0</v>
      </c>
      <c r="P179" s="105">
        <f t="shared" si="30"/>
        <v>0</v>
      </c>
      <c r="Q179" s="104">
        <f t="shared" si="30"/>
        <v>0</v>
      </c>
      <c r="R179" s="104">
        <f t="shared" si="30"/>
        <v>0</v>
      </c>
      <c r="S179" s="105">
        <f t="shared" si="30"/>
        <v>0</v>
      </c>
      <c r="T179" s="104">
        <f t="shared" si="30"/>
        <v>0</v>
      </c>
      <c r="U179" s="104">
        <f t="shared" si="30"/>
        <v>0</v>
      </c>
      <c r="V179" s="105">
        <f t="shared" si="30"/>
        <v>0</v>
      </c>
      <c r="W179" s="104">
        <f t="shared" si="30"/>
        <v>0</v>
      </c>
      <c r="X179" s="104">
        <f t="shared" si="30"/>
        <v>0</v>
      </c>
      <c r="Y179" s="105">
        <f t="shared" si="30"/>
        <v>0</v>
      </c>
      <c r="Z179" s="104">
        <f t="shared" si="30"/>
        <v>0</v>
      </c>
      <c r="AA179" s="104">
        <f t="shared" si="30"/>
        <v>0</v>
      </c>
      <c r="AB179" s="105">
        <f t="shared" si="30"/>
        <v>0</v>
      </c>
      <c r="AC179" s="104">
        <f t="shared" si="30"/>
        <v>0</v>
      </c>
      <c r="AD179" s="104">
        <f t="shared" si="30"/>
        <v>0</v>
      </c>
      <c r="AE179" s="105">
        <f t="shared" si="30"/>
        <v>0</v>
      </c>
      <c r="AF179" s="104">
        <f t="shared" si="30"/>
        <v>0</v>
      </c>
      <c r="AG179" s="104">
        <f t="shared" si="30"/>
        <v>0</v>
      </c>
      <c r="AH179" s="105">
        <f t="shared" si="30"/>
        <v>0</v>
      </c>
      <c r="AI179" s="104">
        <f t="shared" si="30"/>
        <v>0</v>
      </c>
      <c r="AJ179" s="104">
        <f t="shared" si="30"/>
        <v>0</v>
      </c>
      <c r="AK179" s="105">
        <f t="shared" si="30"/>
        <v>0</v>
      </c>
    </row>
    <row r="180" spans="1:37" ht="21" x14ac:dyDescent="0.3">
      <c r="A180" s="195" t="s">
        <v>168</v>
      </c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 s="195"/>
      <c r="AI180" s="195"/>
      <c r="AJ180" s="195"/>
      <c r="AK180" s="195"/>
    </row>
    <row r="181" spans="1:37" ht="15.6" x14ac:dyDescent="0.3">
      <c r="A181" s="187" t="s">
        <v>1</v>
      </c>
      <c r="B181" s="188" t="s">
        <v>212</v>
      </c>
      <c r="C181" s="188" t="s">
        <v>2</v>
      </c>
      <c r="D181" s="188" t="s">
        <v>3</v>
      </c>
      <c r="E181" s="188" t="s">
        <v>4</v>
      </c>
      <c r="F181" s="188" t="s">
        <v>209</v>
      </c>
      <c r="G181" s="188" t="s">
        <v>210</v>
      </c>
      <c r="H181" s="175" t="s">
        <v>5</v>
      </c>
      <c r="I181" s="175"/>
      <c r="J181" s="175"/>
      <c r="K181" s="175"/>
      <c r="L181" s="175"/>
      <c r="M181" s="175"/>
      <c r="N181" s="175" t="s">
        <v>6</v>
      </c>
      <c r="O181" s="175"/>
      <c r="P181" s="175"/>
      <c r="Q181" s="175"/>
      <c r="R181" s="175"/>
      <c r="S181" s="175"/>
      <c r="T181" s="175" t="s">
        <v>7</v>
      </c>
      <c r="U181" s="175"/>
      <c r="V181" s="175"/>
      <c r="W181" s="175"/>
      <c r="X181" s="175"/>
      <c r="Y181" s="175"/>
      <c r="Z181" s="175" t="s">
        <v>8</v>
      </c>
      <c r="AA181" s="175"/>
      <c r="AB181" s="175"/>
      <c r="AC181" s="175"/>
      <c r="AD181" s="175"/>
      <c r="AE181" s="175"/>
      <c r="AF181" s="175" t="s">
        <v>9</v>
      </c>
      <c r="AG181" s="175"/>
      <c r="AH181" s="175"/>
      <c r="AI181" s="175"/>
      <c r="AJ181" s="175"/>
      <c r="AK181" s="175"/>
    </row>
    <row r="182" spans="1:37" ht="15.6" x14ac:dyDescent="0.3">
      <c r="A182" s="187"/>
      <c r="B182" s="188"/>
      <c r="C182" s="188"/>
      <c r="D182" s="188"/>
      <c r="E182" s="188"/>
      <c r="F182" s="188"/>
      <c r="G182" s="188"/>
      <c r="H182" s="176" t="s">
        <v>10</v>
      </c>
      <c r="I182" s="176"/>
      <c r="J182" s="176"/>
      <c r="K182" s="176" t="s">
        <v>25</v>
      </c>
      <c r="L182" s="176"/>
      <c r="M182" s="176"/>
      <c r="N182" s="176" t="s">
        <v>11</v>
      </c>
      <c r="O182" s="176"/>
      <c r="P182" s="176"/>
      <c r="Q182" s="176" t="s">
        <v>12</v>
      </c>
      <c r="R182" s="176"/>
      <c r="S182" s="176"/>
      <c r="T182" s="176" t="s">
        <v>13</v>
      </c>
      <c r="U182" s="176"/>
      <c r="V182" s="176"/>
      <c r="W182" s="176" t="s">
        <v>14</v>
      </c>
      <c r="X182" s="176"/>
      <c r="Y182" s="176"/>
      <c r="Z182" s="176" t="s">
        <v>15</v>
      </c>
      <c r="AA182" s="176"/>
      <c r="AB182" s="176"/>
      <c r="AC182" s="176" t="s">
        <v>16</v>
      </c>
      <c r="AD182" s="176"/>
      <c r="AE182" s="176"/>
      <c r="AF182" s="176" t="s">
        <v>17</v>
      </c>
      <c r="AG182" s="176"/>
      <c r="AH182" s="176"/>
      <c r="AI182" s="176" t="s">
        <v>18</v>
      </c>
      <c r="AJ182" s="176"/>
      <c r="AK182" s="176"/>
    </row>
    <row r="183" spans="1:37" ht="30" customHeight="1" x14ac:dyDescent="0.3">
      <c r="A183" s="187"/>
      <c r="B183" s="188"/>
      <c r="C183" s="188"/>
      <c r="D183" s="188"/>
      <c r="E183" s="188"/>
      <c r="F183" s="188"/>
      <c r="G183" s="188"/>
      <c r="H183" s="56" t="s">
        <v>19</v>
      </c>
      <c r="I183" s="56" t="s">
        <v>20</v>
      </c>
      <c r="J183" s="57" t="s">
        <v>21</v>
      </c>
      <c r="K183" s="56" t="s">
        <v>19</v>
      </c>
      <c r="L183" s="56" t="s">
        <v>20</v>
      </c>
      <c r="M183" s="57" t="s">
        <v>21</v>
      </c>
      <c r="N183" s="56" t="s">
        <v>19</v>
      </c>
      <c r="O183" s="56" t="s">
        <v>20</v>
      </c>
      <c r="P183" s="57" t="s">
        <v>21</v>
      </c>
      <c r="Q183" s="56" t="s">
        <v>19</v>
      </c>
      <c r="R183" s="56" t="s">
        <v>20</v>
      </c>
      <c r="S183" s="57" t="s">
        <v>21</v>
      </c>
      <c r="T183" s="56" t="s">
        <v>19</v>
      </c>
      <c r="U183" s="56" t="s">
        <v>20</v>
      </c>
      <c r="V183" s="57" t="s">
        <v>21</v>
      </c>
      <c r="W183" s="56" t="s">
        <v>19</v>
      </c>
      <c r="X183" s="56" t="s">
        <v>20</v>
      </c>
      <c r="Y183" s="57" t="s">
        <v>21</v>
      </c>
      <c r="Z183" s="56" t="s">
        <v>19</v>
      </c>
      <c r="AA183" s="56" t="s">
        <v>20</v>
      </c>
      <c r="AB183" s="57" t="s">
        <v>21</v>
      </c>
      <c r="AC183" s="56" t="s">
        <v>19</v>
      </c>
      <c r="AD183" s="56" t="s">
        <v>20</v>
      </c>
      <c r="AE183" s="57" t="s">
        <v>21</v>
      </c>
      <c r="AF183" s="56" t="s">
        <v>19</v>
      </c>
      <c r="AG183" s="56" t="s">
        <v>20</v>
      </c>
      <c r="AH183" s="57" t="s">
        <v>21</v>
      </c>
      <c r="AI183" s="56" t="s">
        <v>19</v>
      </c>
      <c r="AJ183" s="56" t="s">
        <v>20</v>
      </c>
      <c r="AK183" s="57" t="s">
        <v>21</v>
      </c>
    </row>
    <row r="184" spans="1:37" ht="15.6" x14ac:dyDescent="0.3">
      <c r="A184" s="2" t="s">
        <v>22</v>
      </c>
      <c r="B184" s="126" t="s">
        <v>87</v>
      </c>
      <c r="C184" s="128">
        <v>45</v>
      </c>
      <c r="D184" s="128">
        <v>15</v>
      </c>
      <c r="E184" s="9"/>
      <c r="F184" s="128">
        <v>30</v>
      </c>
      <c r="G184" s="128"/>
      <c r="H184" s="128"/>
      <c r="I184" s="128"/>
      <c r="J184" s="127"/>
      <c r="K184" s="128"/>
      <c r="L184" s="128"/>
      <c r="M184" s="127"/>
      <c r="N184" s="128"/>
      <c r="O184" s="128"/>
      <c r="P184" s="127"/>
      <c r="Q184" s="128"/>
      <c r="R184" s="128"/>
      <c r="S184" s="127"/>
      <c r="T184" s="128"/>
      <c r="U184" s="128"/>
      <c r="V184" s="127"/>
      <c r="W184" s="128"/>
      <c r="X184" s="128"/>
      <c r="Y184" s="127"/>
      <c r="Z184" s="128">
        <v>15</v>
      </c>
      <c r="AA184" s="128">
        <v>30</v>
      </c>
      <c r="AB184" s="127">
        <v>5</v>
      </c>
      <c r="AC184" s="128"/>
      <c r="AD184" s="128"/>
      <c r="AE184" s="127"/>
      <c r="AF184" s="128"/>
      <c r="AG184" s="128"/>
      <c r="AH184" s="127"/>
      <c r="AI184" s="128"/>
      <c r="AJ184" s="128"/>
      <c r="AK184" s="127"/>
    </row>
    <row r="185" spans="1:37" ht="15.6" x14ac:dyDescent="0.3">
      <c r="A185" s="2" t="s">
        <v>23</v>
      </c>
      <c r="B185" s="126" t="s">
        <v>87</v>
      </c>
      <c r="C185" s="128">
        <v>45</v>
      </c>
      <c r="D185" s="128">
        <v>15</v>
      </c>
      <c r="E185" s="9"/>
      <c r="F185" s="128">
        <v>30</v>
      </c>
      <c r="G185" s="128"/>
      <c r="H185" s="128"/>
      <c r="I185" s="128"/>
      <c r="J185" s="127"/>
      <c r="K185" s="128"/>
      <c r="L185" s="128"/>
      <c r="M185" s="127"/>
      <c r="N185" s="128"/>
      <c r="O185" s="128"/>
      <c r="P185" s="127"/>
      <c r="Q185" s="128"/>
      <c r="R185" s="128"/>
      <c r="S185" s="127"/>
      <c r="T185" s="128"/>
      <c r="U185" s="128"/>
      <c r="V185" s="127"/>
      <c r="W185" s="128"/>
      <c r="X185" s="128"/>
      <c r="Y185" s="127"/>
      <c r="Z185" s="128">
        <v>15</v>
      </c>
      <c r="AA185" s="128">
        <v>30</v>
      </c>
      <c r="AB185" s="127">
        <v>5</v>
      </c>
      <c r="AC185" s="128"/>
      <c r="AD185" s="128"/>
      <c r="AE185" s="127"/>
      <c r="AF185" s="128"/>
      <c r="AG185" s="128"/>
      <c r="AH185" s="127"/>
      <c r="AI185" s="128"/>
      <c r="AJ185" s="128"/>
      <c r="AK185" s="127"/>
    </row>
    <row r="186" spans="1:37" ht="15.6" x14ac:dyDescent="0.3">
      <c r="A186" s="2" t="s">
        <v>24</v>
      </c>
      <c r="B186" s="126" t="s">
        <v>220</v>
      </c>
      <c r="C186" s="128">
        <v>30</v>
      </c>
      <c r="D186" s="128"/>
      <c r="E186" s="9"/>
      <c r="F186" s="128">
        <v>30</v>
      </c>
      <c r="G186" s="128"/>
      <c r="H186" s="128"/>
      <c r="I186" s="128"/>
      <c r="J186" s="127"/>
      <c r="K186" s="128"/>
      <c r="L186" s="128"/>
      <c r="M186" s="127"/>
      <c r="N186" s="128"/>
      <c r="O186" s="128"/>
      <c r="P186" s="127"/>
      <c r="Q186" s="128"/>
      <c r="R186" s="128"/>
      <c r="S186" s="127"/>
      <c r="T186" s="128"/>
      <c r="U186" s="128"/>
      <c r="V186" s="127"/>
      <c r="W186" s="128"/>
      <c r="X186" s="128"/>
      <c r="Y186" s="127"/>
      <c r="Z186" s="128"/>
      <c r="AA186" s="128"/>
      <c r="AB186" s="127"/>
      <c r="AC186" s="128"/>
      <c r="AD186" s="128">
        <v>30</v>
      </c>
      <c r="AE186" s="127">
        <v>3</v>
      </c>
      <c r="AF186" s="128"/>
      <c r="AG186" s="128"/>
      <c r="AH186" s="127"/>
      <c r="AI186" s="128"/>
      <c r="AJ186" s="128"/>
      <c r="AK186" s="127"/>
    </row>
    <row r="187" spans="1:37" ht="21" x14ac:dyDescent="0.3">
      <c r="A187" s="104" t="s">
        <v>206</v>
      </c>
      <c r="B187" s="104"/>
      <c r="C187" s="104">
        <f>SUM(C184:C186)</f>
        <v>120</v>
      </c>
      <c r="D187" s="104">
        <f t="shared" ref="D187:AK187" si="31">SUM(D184:D186)</f>
        <v>30</v>
      </c>
      <c r="E187" s="104"/>
      <c r="F187" s="104">
        <f>SUM(F184:F186)</f>
        <v>90</v>
      </c>
      <c r="G187" s="104">
        <f t="shared" si="31"/>
        <v>0</v>
      </c>
      <c r="H187" s="104">
        <f t="shared" si="31"/>
        <v>0</v>
      </c>
      <c r="I187" s="104">
        <f t="shared" si="31"/>
        <v>0</v>
      </c>
      <c r="J187" s="105">
        <f t="shared" si="31"/>
        <v>0</v>
      </c>
      <c r="K187" s="104">
        <f t="shared" si="31"/>
        <v>0</v>
      </c>
      <c r="L187" s="104">
        <f t="shared" si="31"/>
        <v>0</v>
      </c>
      <c r="M187" s="105">
        <f t="shared" si="31"/>
        <v>0</v>
      </c>
      <c r="N187" s="104">
        <f t="shared" si="31"/>
        <v>0</v>
      </c>
      <c r="O187" s="104">
        <f t="shared" si="31"/>
        <v>0</v>
      </c>
      <c r="P187" s="105">
        <f t="shared" si="31"/>
        <v>0</v>
      </c>
      <c r="Q187" s="104">
        <f t="shared" si="31"/>
        <v>0</v>
      </c>
      <c r="R187" s="104">
        <f t="shared" si="31"/>
        <v>0</v>
      </c>
      <c r="S187" s="105">
        <f t="shared" si="31"/>
        <v>0</v>
      </c>
      <c r="T187" s="104">
        <f t="shared" si="31"/>
        <v>0</v>
      </c>
      <c r="U187" s="104">
        <f t="shared" si="31"/>
        <v>0</v>
      </c>
      <c r="V187" s="105">
        <f t="shared" si="31"/>
        <v>0</v>
      </c>
      <c r="W187" s="104">
        <f t="shared" si="31"/>
        <v>0</v>
      </c>
      <c r="X187" s="104">
        <f t="shared" si="31"/>
        <v>0</v>
      </c>
      <c r="Y187" s="105">
        <f t="shared" si="31"/>
        <v>0</v>
      </c>
      <c r="Z187" s="104">
        <f t="shared" si="31"/>
        <v>30</v>
      </c>
      <c r="AA187" s="104">
        <f t="shared" si="31"/>
        <v>60</v>
      </c>
      <c r="AB187" s="105">
        <f t="shared" si="31"/>
        <v>10</v>
      </c>
      <c r="AC187" s="104">
        <f t="shared" si="31"/>
        <v>0</v>
      </c>
      <c r="AD187" s="104">
        <f t="shared" si="31"/>
        <v>30</v>
      </c>
      <c r="AE187" s="105">
        <f t="shared" si="31"/>
        <v>3</v>
      </c>
      <c r="AF187" s="104">
        <f t="shared" si="31"/>
        <v>0</v>
      </c>
      <c r="AG187" s="104">
        <f t="shared" si="31"/>
        <v>0</v>
      </c>
      <c r="AH187" s="105">
        <f t="shared" si="31"/>
        <v>0</v>
      </c>
      <c r="AI187" s="104">
        <f t="shared" si="31"/>
        <v>0</v>
      </c>
      <c r="AJ187" s="104">
        <f t="shared" si="31"/>
        <v>0</v>
      </c>
      <c r="AK187" s="105">
        <f t="shared" si="31"/>
        <v>0</v>
      </c>
    </row>
    <row r="188" spans="1:37" x14ac:dyDescent="0.3">
      <c r="A188" s="54"/>
      <c r="B188" s="132"/>
      <c r="C188" s="55"/>
      <c r="D188" s="55"/>
      <c r="E188" s="55"/>
      <c r="F188" s="55"/>
      <c r="G188" s="55"/>
      <c r="H188" s="55"/>
      <c r="I188" s="55"/>
      <c r="J188" s="61"/>
      <c r="K188" s="55"/>
      <c r="L188" s="55"/>
      <c r="M188" s="59"/>
      <c r="N188" s="55"/>
      <c r="O188" s="55"/>
      <c r="P188" s="59"/>
      <c r="Q188" s="55"/>
      <c r="R188" s="55"/>
      <c r="S188" s="59"/>
      <c r="T188" s="55"/>
      <c r="U188" s="55"/>
      <c r="V188" s="59"/>
      <c r="W188" s="55"/>
      <c r="X188" s="55"/>
      <c r="Y188" s="59"/>
      <c r="Z188" s="55"/>
      <c r="AA188" s="55"/>
      <c r="AB188" s="59"/>
      <c r="AC188" s="55"/>
      <c r="AD188" s="55"/>
      <c r="AE188" s="59"/>
      <c r="AF188" s="55"/>
      <c r="AG188" s="55"/>
      <c r="AH188" s="61"/>
      <c r="AI188" s="55"/>
      <c r="AJ188" s="55"/>
      <c r="AK188" s="59"/>
    </row>
    <row r="189" spans="1:37" s="145" customFormat="1" ht="25.8" x14ac:dyDescent="0.3">
      <c r="A189" s="136" t="s">
        <v>219</v>
      </c>
      <c r="B189" s="134"/>
      <c r="C189" s="143">
        <f>C187+C179+C163+C122+C92+C36+C16</f>
        <v>3105</v>
      </c>
      <c r="D189" s="143">
        <f t="shared" ref="D189:AK189" si="32">D187+D179+D163+D122+D92+D36+D16</f>
        <v>630</v>
      </c>
      <c r="E189" s="143">
        <f t="shared" si="32"/>
        <v>450</v>
      </c>
      <c r="F189" s="143">
        <f t="shared" si="32"/>
        <v>1905</v>
      </c>
      <c r="G189" s="143">
        <f t="shared" si="32"/>
        <v>120</v>
      </c>
      <c r="H189" s="143">
        <f t="shared" si="32"/>
        <v>120</v>
      </c>
      <c r="I189" s="143">
        <f t="shared" si="32"/>
        <v>240</v>
      </c>
      <c r="J189" s="144">
        <f t="shared" si="32"/>
        <v>30</v>
      </c>
      <c r="K189" s="143">
        <f t="shared" si="32"/>
        <v>165</v>
      </c>
      <c r="L189" s="143">
        <f t="shared" si="32"/>
        <v>180</v>
      </c>
      <c r="M189" s="144">
        <f t="shared" si="32"/>
        <v>30</v>
      </c>
      <c r="N189" s="143">
        <f t="shared" si="32"/>
        <v>120</v>
      </c>
      <c r="O189" s="143">
        <f t="shared" si="32"/>
        <v>255</v>
      </c>
      <c r="P189" s="144">
        <f t="shared" si="32"/>
        <v>32</v>
      </c>
      <c r="Q189" s="143">
        <f t="shared" si="32"/>
        <v>75</v>
      </c>
      <c r="R189" s="143">
        <f t="shared" si="32"/>
        <v>195</v>
      </c>
      <c r="S189" s="144">
        <f t="shared" si="32"/>
        <v>32</v>
      </c>
      <c r="T189" s="143">
        <f t="shared" si="32"/>
        <v>45</v>
      </c>
      <c r="U189" s="143">
        <f t="shared" si="32"/>
        <v>255</v>
      </c>
      <c r="V189" s="144">
        <f t="shared" si="32"/>
        <v>34</v>
      </c>
      <c r="W189" s="143">
        <f t="shared" si="32"/>
        <v>15</v>
      </c>
      <c r="X189" s="143">
        <f t="shared" si="32"/>
        <v>285</v>
      </c>
      <c r="Y189" s="144">
        <f t="shared" si="32"/>
        <v>32</v>
      </c>
      <c r="Z189" s="143">
        <f t="shared" si="32"/>
        <v>30</v>
      </c>
      <c r="AA189" s="143">
        <f t="shared" si="32"/>
        <v>315</v>
      </c>
      <c r="AB189" s="144">
        <f t="shared" si="32"/>
        <v>31</v>
      </c>
      <c r="AC189" s="143">
        <f t="shared" si="32"/>
        <v>15</v>
      </c>
      <c r="AD189" s="143">
        <f t="shared" si="32"/>
        <v>270</v>
      </c>
      <c r="AE189" s="144">
        <f t="shared" si="32"/>
        <v>30</v>
      </c>
      <c r="AF189" s="143">
        <f t="shared" si="32"/>
        <v>15</v>
      </c>
      <c r="AG189" s="143">
        <f t="shared" si="32"/>
        <v>270</v>
      </c>
      <c r="AH189" s="144">
        <f t="shared" si="32"/>
        <v>33</v>
      </c>
      <c r="AI189" s="143">
        <f t="shared" si="32"/>
        <v>30</v>
      </c>
      <c r="AJ189" s="143">
        <f t="shared" si="32"/>
        <v>210</v>
      </c>
      <c r="AK189" s="144">
        <f t="shared" si="32"/>
        <v>28</v>
      </c>
    </row>
    <row r="190" spans="1:37" x14ac:dyDescent="0.3">
      <c r="A190" s="5"/>
    </row>
    <row r="191" spans="1:37" x14ac:dyDescent="0.3">
      <c r="A191" s="5" t="s">
        <v>112</v>
      </c>
      <c r="B191" s="64"/>
      <c r="J191" s="65"/>
      <c r="M191" s="38"/>
      <c r="P191" s="38"/>
      <c r="S191" s="38"/>
      <c r="V191" s="38"/>
      <c r="Y191" s="38"/>
      <c r="AB191" s="38"/>
      <c r="AE191" s="38"/>
      <c r="AH191" s="65"/>
      <c r="AK191" s="38"/>
    </row>
    <row r="192" spans="1:37" ht="18" x14ac:dyDescent="0.35">
      <c r="A192" s="152" t="s">
        <v>151</v>
      </c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2"/>
    </row>
    <row r="193" spans="1:37" x14ac:dyDescent="0.3">
      <c r="B193" s="64"/>
      <c r="J193" s="65"/>
      <c r="M193" s="38"/>
      <c r="P193" s="38"/>
      <c r="S193" s="38"/>
      <c r="V193" s="38"/>
      <c r="Y193" s="38"/>
      <c r="AB193" s="38"/>
      <c r="AE193" s="38"/>
      <c r="AH193" s="65"/>
      <c r="AK193" s="38"/>
    </row>
    <row r="194" spans="1:37" ht="18" x14ac:dyDescent="0.35">
      <c r="A194" s="151" t="s">
        <v>147</v>
      </c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</row>
    <row r="195" spans="1:37" ht="18" x14ac:dyDescent="0.35">
      <c r="A195" s="62" t="s">
        <v>152</v>
      </c>
      <c r="B195" s="72"/>
      <c r="C195" s="62"/>
      <c r="D195" s="62"/>
      <c r="E195" s="62"/>
      <c r="F195" s="62"/>
      <c r="G195" s="62"/>
      <c r="H195" s="62"/>
      <c r="I195" s="62"/>
      <c r="J195" s="66"/>
      <c r="K195" s="62"/>
      <c r="L195" s="62"/>
      <c r="M195" s="63"/>
      <c r="N195" s="62"/>
      <c r="O195" s="62"/>
      <c r="P195" s="63"/>
      <c r="Q195" s="62"/>
      <c r="R195" s="62"/>
      <c r="S195" s="63"/>
      <c r="T195" s="62"/>
      <c r="U195" s="62"/>
      <c r="V195" s="63"/>
      <c r="W195" s="62"/>
      <c r="X195" s="62"/>
      <c r="Y195" s="63"/>
      <c r="Z195" s="62"/>
      <c r="AA195" s="62"/>
      <c r="AB195" s="63"/>
      <c r="AC195" s="62"/>
      <c r="AD195" s="62"/>
      <c r="AE195" s="63"/>
      <c r="AF195" s="62"/>
      <c r="AG195" s="62"/>
      <c r="AH195" s="66"/>
      <c r="AI195" s="62"/>
      <c r="AJ195" s="62"/>
      <c r="AK195" s="63"/>
    </row>
    <row r="200" spans="1:37" x14ac:dyDescent="0.3">
      <c r="A200" s="146"/>
      <c r="B200" s="146"/>
      <c r="C200" s="147"/>
      <c r="D200" s="147"/>
      <c r="E200" s="147"/>
      <c r="F200" s="148"/>
      <c r="G200" s="148"/>
      <c r="H200" s="148"/>
      <c r="I200" s="148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</row>
    <row r="201" spans="1:37" x14ac:dyDescent="0.3">
      <c r="A201" s="146"/>
      <c r="B201" s="146"/>
      <c r="C201" s="147"/>
      <c r="D201" s="147"/>
      <c r="E201" s="147"/>
      <c r="F201" s="148"/>
      <c r="G201" s="148"/>
      <c r="H201" s="148"/>
      <c r="I201" s="148"/>
      <c r="J201" s="147"/>
      <c r="K201" s="147"/>
      <c r="L201" s="147"/>
      <c r="M201" s="147"/>
      <c r="N201" s="147"/>
      <c r="O201" s="147"/>
      <c r="P201" s="147"/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  <c r="AA201" s="147"/>
    </row>
    <row r="202" spans="1:37" x14ac:dyDescent="0.3">
      <c r="A202" s="146"/>
      <c r="B202" s="146"/>
      <c r="C202" s="147"/>
      <c r="D202" s="147"/>
      <c r="E202" s="147"/>
      <c r="F202" s="148"/>
      <c r="G202" s="148"/>
      <c r="H202" s="148"/>
      <c r="I202" s="148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</row>
    <row r="203" spans="1:37" x14ac:dyDescent="0.3">
      <c r="A203" s="146"/>
      <c r="B203" s="146"/>
      <c r="C203" s="147"/>
      <c r="D203" s="147"/>
      <c r="E203" s="147"/>
      <c r="F203" s="148"/>
      <c r="G203" s="148"/>
      <c r="H203" s="148"/>
      <c r="I203" s="148"/>
      <c r="J203" s="147"/>
      <c r="K203" s="147"/>
      <c r="L203" s="14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</row>
    <row r="204" spans="1:37" x14ac:dyDescent="0.3">
      <c r="A204" s="146"/>
      <c r="B204" s="146"/>
      <c r="C204" s="147"/>
      <c r="D204" s="147"/>
      <c r="E204" s="147"/>
      <c r="F204" s="148"/>
      <c r="G204" s="148"/>
      <c r="H204" s="148"/>
      <c r="I204" s="148"/>
      <c r="J204" s="147"/>
      <c r="K204" s="147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</row>
    <row r="205" spans="1:37" x14ac:dyDescent="0.3">
      <c r="A205" s="146"/>
      <c r="B205" s="146"/>
      <c r="C205" s="147"/>
      <c r="D205" s="147"/>
      <c r="E205" s="147"/>
      <c r="F205" s="148"/>
      <c r="G205" s="148"/>
      <c r="H205" s="148"/>
      <c r="I205" s="148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</row>
    <row r="206" spans="1:37" x14ac:dyDescent="0.3">
      <c r="A206" s="146"/>
      <c r="B206" s="146"/>
      <c r="C206" s="147"/>
      <c r="D206" s="147"/>
      <c r="E206" s="147"/>
      <c r="F206" s="148"/>
      <c r="G206" s="148"/>
      <c r="H206" s="148"/>
      <c r="I206" s="148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</row>
    <row r="207" spans="1:37" x14ac:dyDescent="0.3">
      <c r="A207" s="146"/>
      <c r="B207" s="146"/>
      <c r="C207" s="147"/>
      <c r="D207" s="147"/>
      <c r="E207" s="147"/>
      <c r="F207" s="148"/>
      <c r="G207" s="148"/>
      <c r="H207" s="148"/>
      <c r="I207" s="148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</row>
    <row r="208" spans="1:37" x14ac:dyDescent="0.3">
      <c r="A208" s="146"/>
      <c r="B208" s="146"/>
      <c r="C208" s="147"/>
      <c r="D208" s="147"/>
      <c r="E208" s="147"/>
      <c r="F208" s="148"/>
      <c r="G208" s="148"/>
      <c r="H208" s="148"/>
      <c r="I208" s="148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</row>
    <row r="209" spans="1:27" x14ac:dyDescent="0.3">
      <c r="A209" s="146"/>
      <c r="B209" s="146"/>
      <c r="C209" s="147"/>
      <c r="D209" s="147"/>
      <c r="E209" s="147"/>
      <c r="F209" s="148"/>
      <c r="G209" s="148"/>
      <c r="H209" s="148"/>
      <c r="I209" s="148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</row>
  </sheetData>
  <mergeCells count="304">
    <mergeCell ref="B3:Z3"/>
    <mergeCell ref="A192:AK192"/>
    <mergeCell ref="A194:AK194"/>
    <mergeCell ref="A1:AK1"/>
    <mergeCell ref="A2:AK2"/>
    <mergeCell ref="A4:AK4"/>
    <mergeCell ref="A5:AK5"/>
    <mergeCell ref="A6:A8"/>
    <mergeCell ref="B6:B8"/>
    <mergeCell ref="C6:C8"/>
    <mergeCell ref="D6:D8"/>
    <mergeCell ref="E6:E8"/>
    <mergeCell ref="F6:F8"/>
    <mergeCell ref="T7:V7"/>
    <mergeCell ref="W7:Y7"/>
    <mergeCell ref="Z7:AB7"/>
    <mergeCell ref="AC7:AE7"/>
    <mergeCell ref="AF7:AH7"/>
    <mergeCell ref="AI7:AK7"/>
    <mergeCell ref="G6:G8"/>
    <mergeCell ref="H6:M6"/>
    <mergeCell ref="N6:S6"/>
    <mergeCell ref="T6:Y6"/>
    <mergeCell ref="Z6:AE6"/>
    <mergeCell ref="AF6:AK6"/>
    <mergeCell ref="H7:J7"/>
    <mergeCell ref="K7:M7"/>
    <mergeCell ref="N7:P7"/>
    <mergeCell ref="Q7:S7"/>
    <mergeCell ref="A9:AK9"/>
    <mergeCell ref="A17:AK17"/>
    <mergeCell ref="A18:A20"/>
    <mergeCell ref="B18:B20"/>
    <mergeCell ref="C18:C20"/>
    <mergeCell ref="D18:D20"/>
    <mergeCell ref="E18:E20"/>
    <mergeCell ref="F18:F20"/>
    <mergeCell ref="G18:G20"/>
    <mergeCell ref="H18:M18"/>
    <mergeCell ref="Z19:AB19"/>
    <mergeCell ref="AC19:AE19"/>
    <mergeCell ref="AF19:AH19"/>
    <mergeCell ref="AI19:AK19"/>
    <mergeCell ref="A21:AK21"/>
    <mergeCell ref="A26:AK26"/>
    <mergeCell ref="N18:S18"/>
    <mergeCell ref="T18:Y18"/>
    <mergeCell ref="Z18:AE18"/>
    <mergeCell ref="AF18:AK18"/>
    <mergeCell ref="H19:J19"/>
    <mergeCell ref="K19:M19"/>
    <mergeCell ref="N19:P19"/>
    <mergeCell ref="Q19:S19"/>
    <mergeCell ref="T19:V19"/>
    <mergeCell ref="W19:Y19"/>
    <mergeCell ref="A33:AK33"/>
    <mergeCell ref="A37:AK37"/>
    <mergeCell ref="A38:A40"/>
    <mergeCell ref="B38:B40"/>
    <mergeCell ref="C38:C40"/>
    <mergeCell ref="D38:D40"/>
    <mergeCell ref="E38:E40"/>
    <mergeCell ref="F38:F40"/>
    <mergeCell ref="G38:G40"/>
    <mergeCell ref="H38:M38"/>
    <mergeCell ref="Z39:AB39"/>
    <mergeCell ref="AC39:AE39"/>
    <mergeCell ref="AF39:AH39"/>
    <mergeCell ref="AI39:AK39"/>
    <mergeCell ref="N38:S38"/>
    <mergeCell ref="T38:Y38"/>
    <mergeCell ref="Z38:AE38"/>
    <mergeCell ref="AF38:AK38"/>
    <mergeCell ref="H39:J39"/>
    <mergeCell ref="K39:M39"/>
    <mergeCell ref="N39:P39"/>
    <mergeCell ref="Q39:S39"/>
    <mergeCell ref="T39:V39"/>
    <mergeCell ref="W39:Y39"/>
    <mergeCell ref="L70:L71"/>
    <mergeCell ref="M70:M71"/>
    <mergeCell ref="N70:N71"/>
    <mergeCell ref="AG70:AG71"/>
    <mergeCell ref="AH70:AH71"/>
    <mergeCell ref="AI70:AI71"/>
    <mergeCell ref="AJ70:AJ71"/>
    <mergeCell ref="A41:AK41"/>
    <mergeCell ref="B45:B54"/>
    <mergeCell ref="P70:P71"/>
    <mergeCell ref="M72:M73"/>
    <mergeCell ref="N72:N73"/>
    <mergeCell ref="O72:O73"/>
    <mergeCell ref="Q72:Q73"/>
    <mergeCell ref="F72:F73"/>
    <mergeCell ref="G72:G73"/>
    <mergeCell ref="A64:AK64"/>
    <mergeCell ref="A69:AK69"/>
    <mergeCell ref="A70:A71"/>
    <mergeCell ref="B70:B71"/>
    <mergeCell ref="C70:C71"/>
    <mergeCell ref="D70:D71"/>
    <mergeCell ref="E70:E71"/>
    <mergeCell ref="F70:F71"/>
    <mergeCell ref="G70:G71"/>
    <mergeCell ref="H70:H71"/>
    <mergeCell ref="Q70:Q71"/>
    <mergeCell ref="R70:R71"/>
    <mergeCell ref="S70:S71"/>
    <mergeCell ref="T70:T71"/>
    <mergeCell ref="I70:I71"/>
    <mergeCell ref="J70:J71"/>
    <mergeCell ref="I72:I73"/>
    <mergeCell ref="K70:K71"/>
    <mergeCell ref="J72:J73"/>
    <mergeCell ref="K72:K73"/>
    <mergeCell ref="AJ72:AJ73"/>
    <mergeCell ref="AK70:AK71"/>
    <mergeCell ref="AE70:AE71"/>
    <mergeCell ref="AF70:AF71"/>
    <mergeCell ref="AK72:AK73"/>
    <mergeCell ref="A72:A73"/>
    <mergeCell ref="B72:B73"/>
    <mergeCell ref="C72:C73"/>
    <mergeCell ref="D72:D73"/>
    <mergeCell ref="E72:E73"/>
    <mergeCell ref="AA70:AA71"/>
    <mergeCell ref="AB70:AB71"/>
    <mergeCell ref="AC70:AC71"/>
    <mergeCell ref="AD70:AD71"/>
    <mergeCell ref="U70:U71"/>
    <mergeCell ref="V70:V71"/>
    <mergeCell ref="W70:W71"/>
    <mergeCell ref="X70:X71"/>
    <mergeCell ref="Y70:Y71"/>
    <mergeCell ref="Z70:Z71"/>
    <mergeCell ref="O70:O71"/>
    <mergeCell ref="L72:L73"/>
    <mergeCell ref="A77:AK77"/>
    <mergeCell ref="A83:AK83"/>
    <mergeCell ref="A86:AK86"/>
    <mergeCell ref="A89:AK89"/>
    <mergeCell ref="AD72:AD73"/>
    <mergeCell ref="AE72:AE73"/>
    <mergeCell ref="AF72:AF73"/>
    <mergeCell ref="AG72:AG73"/>
    <mergeCell ref="AH72:AH73"/>
    <mergeCell ref="AI72:AI73"/>
    <mergeCell ref="X72:X73"/>
    <mergeCell ref="Y72:Y73"/>
    <mergeCell ref="Z72:Z73"/>
    <mergeCell ref="AA72:AA73"/>
    <mergeCell ref="AB72:AB73"/>
    <mergeCell ref="AC72:AC73"/>
    <mergeCell ref="R72:R73"/>
    <mergeCell ref="S72:S73"/>
    <mergeCell ref="T72:T73"/>
    <mergeCell ref="U72:U73"/>
    <mergeCell ref="V72:V73"/>
    <mergeCell ref="W72:W73"/>
    <mergeCell ref="P72:P73"/>
    <mergeCell ref="H72:H73"/>
    <mergeCell ref="A93:AK93"/>
    <mergeCell ref="A94:A96"/>
    <mergeCell ref="B94:B96"/>
    <mergeCell ref="C94:C96"/>
    <mergeCell ref="D94:D96"/>
    <mergeCell ref="E94:E96"/>
    <mergeCell ref="F94:F96"/>
    <mergeCell ref="G94:G96"/>
    <mergeCell ref="H94:M94"/>
    <mergeCell ref="N94:S94"/>
    <mergeCell ref="AC95:AE95"/>
    <mergeCell ref="AF95:AH95"/>
    <mergeCell ref="AI95:AK95"/>
    <mergeCell ref="A97:AK97"/>
    <mergeCell ref="A102:AK102"/>
    <mergeCell ref="A105:AK105"/>
    <mergeCell ref="T94:Y94"/>
    <mergeCell ref="Z94:AE94"/>
    <mergeCell ref="AF94:AK94"/>
    <mergeCell ref="H95:J95"/>
    <mergeCell ref="K95:M95"/>
    <mergeCell ref="N95:P95"/>
    <mergeCell ref="Q95:S95"/>
    <mergeCell ref="T95:V95"/>
    <mergeCell ref="W95:Y95"/>
    <mergeCell ref="Z95:AB95"/>
    <mergeCell ref="A110:AK110"/>
    <mergeCell ref="A114:AK114"/>
    <mergeCell ref="A119:AK119"/>
    <mergeCell ref="A123:AK123"/>
    <mergeCell ref="A124:AK124"/>
    <mergeCell ref="A125:AK125"/>
    <mergeCell ref="T127:V127"/>
    <mergeCell ref="W127:Y127"/>
    <mergeCell ref="Z127:AB127"/>
    <mergeCell ref="AC127:AE127"/>
    <mergeCell ref="AF127:AH127"/>
    <mergeCell ref="AI127:AK127"/>
    <mergeCell ref="G126:G128"/>
    <mergeCell ref="H126:M126"/>
    <mergeCell ref="N126:S126"/>
    <mergeCell ref="T126:Y126"/>
    <mergeCell ref="Z126:AE126"/>
    <mergeCell ref="AF126:AK126"/>
    <mergeCell ref="H127:J127"/>
    <mergeCell ref="K127:M127"/>
    <mergeCell ref="N127:P127"/>
    <mergeCell ref="Q127:S127"/>
    <mergeCell ref="A126:A128"/>
    <mergeCell ref="B126:B128"/>
    <mergeCell ref="A129:AK129"/>
    <mergeCell ref="A145:AK145"/>
    <mergeCell ref="B154:B158"/>
    <mergeCell ref="C154:C158"/>
    <mergeCell ref="D154:D158"/>
    <mergeCell ref="E154:E158"/>
    <mergeCell ref="F154:F158"/>
    <mergeCell ref="G154:G158"/>
    <mergeCell ref="H154:H158"/>
    <mergeCell ref="I154:I158"/>
    <mergeCell ref="AK154:AK158"/>
    <mergeCell ref="J154:J158"/>
    <mergeCell ref="K154:K158"/>
    <mergeCell ref="L154:L158"/>
    <mergeCell ref="C126:C128"/>
    <mergeCell ref="D126:D128"/>
    <mergeCell ref="E126:E128"/>
    <mergeCell ref="F126:F128"/>
    <mergeCell ref="A160:AK160"/>
    <mergeCell ref="A164:AK164"/>
    <mergeCell ref="AB154:AB158"/>
    <mergeCell ref="AC154:AC158"/>
    <mergeCell ref="AD154:AD158"/>
    <mergeCell ref="AE154:AE158"/>
    <mergeCell ref="AF154:AF158"/>
    <mergeCell ref="AG154:AG158"/>
    <mergeCell ref="V154:V158"/>
    <mergeCell ref="W154:W158"/>
    <mergeCell ref="X154:X158"/>
    <mergeCell ref="Y154:Y158"/>
    <mergeCell ref="Z154:Z158"/>
    <mergeCell ref="AA154:AA158"/>
    <mergeCell ref="P154:P158"/>
    <mergeCell ref="Q154:Q158"/>
    <mergeCell ref="R154:R158"/>
    <mergeCell ref="S154:S158"/>
    <mergeCell ref="T154:T158"/>
    <mergeCell ref="U154:U158"/>
    <mergeCell ref="A165:A167"/>
    <mergeCell ref="B165:B167"/>
    <mergeCell ref="C165:C167"/>
    <mergeCell ref="D165:D167"/>
    <mergeCell ref="E165:E167"/>
    <mergeCell ref="F165:F167"/>
    <mergeCell ref="AH154:AH158"/>
    <mergeCell ref="AI154:AI158"/>
    <mergeCell ref="AJ154:AJ158"/>
    <mergeCell ref="M154:M158"/>
    <mergeCell ref="N154:N158"/>
    <mergeCell ref="O154:O158"/>
    <mergeCell ref="T166:V166"/>
    <mergeCell ref="W166:Y166"/>
    <mergeCell ref="Z166:AB166"/>
    <mergeCell ref="AC166:AE166"/>
    <mergeCell ref="AF166:AH166"/>
    <mergeCell ref="AI166:AK166"/>
    <mergeCell ref="G165:G167"/>
    <mergeCell ref="H165:M165"/>
    <mergeCell ref="N165:S165"/>
    <mergeCell ref="T165:Y165"/>
    <mergeCell ref="Z165:AE165"/>
    <mergeCell ref="AF165:AK165"/>
    <mergeCell ref="H166:J166"/>
    <mergeCell ref="K166:M166"/>
    <mergeCell ref="N166:P166"/>
    <mergeCell ref="Q166:S166"/>
    <mergeCell ref="F181:F183"/>
    <mergeCell ref="G181:G183"/>
    <mergeCell ref="H181:M181"/>
    <mergeCell ref="N181:S181"/>
    <mergeCell ref="T181:Y181"/>
    <mergeCell ref="Z181:AE181"/>
    <mergeCell ref="A168:AK168"/>
    <mergeCell ref="A170:AK170"/>
    <mergeCell ref="A172:AK172"/>
    <mergeCell ref="A174:AK174"/>
    <mergeCell ref="A180:AK180"/>
    <mergeCell ref="A181:A183"/>
    <mergeCell ref="B181:B183"/>
    <mergeCell ref="C181:C183"/>
    <mergeCell ref="D181:D183"/>
    <mergeCell ref="E181:E183"/>
    <mergeCell ref="AI182:AK182"/>
    <mergeCell ref="AF181:AK181"/>
    <mergeCell ref="H182:J182"/>
    <mergeCell ref="K182:M182"/>
    <mergeCell ref="N182:P182"/>
    <mergeCell ref="Q182:S182"/>
    <mergeCell ref="T182:V182"/>
    <mergeCell ref="W182:Y182"/>
    <mergeCell ref="Z182:AB182"/>
    <mergeCell ref="AC182:AE182"/>
    <mergeCell ref="AF182:AH182"/>
  </mergeCells>
  <pageMargins left="0.7" right="0.7" top="0.75" bottom="0.75" header="0.3" footer="0.3"/>
  <pageSetup paperSize="9" scale="40" fitToHeight="0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E.I.</vt:lpstr>
      <vt:lpstr>E.A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User</cp:lastModifiedBy>
  <cp:lastPrinted>2021-06-18T08:38:30Z</cp:lastPrinted>
  <dcterms:created xsi:type="dcterms:W3CDTF">2019-09-02T07:11:16Z</dcterms:created>
  <dcterms:modified xsi:type="dcterms:W3CDTF">2023-01-26T13:55:00Z</dcterms:modified>
</cp:coreProperties>
</file>