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D08E9B0B-2789-46CB-B0DC-0B10AF066561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WSPÓLNY Ped. Ist.OA NST" sheetId="1" r:id="rId1"/>
    <sheet name="POW Ist.OA NST" sheetId="2" r:id="rId2"/>
    <sheet name="RES I  st.OA NST" sheetId="3" r:id="rId3"/>
    <sheet name="Arkusz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3" l="1"/>
  <c r="S32" i="3"/>
  <c r="O32" i="3"/>
  <c r="K32" i="3"/>
  <c r="J32" i="3"/>
  <c r="I32" i="3"/>
  <c r="G32" i="3"/>
  <c r="F32" i="3"/>
  <c r="T31" i="3"/>
  <c r="S31" i="3"/>
  <c r="R31" i="3"/>
  <c r="Q31" i="3"/>
  <c r="P31" i="3"/>
  <c r="O31" i="3"/>
  <c r="E31" i="3"/>
  <c r="D31" i="3"/>
  <c r="C31" i="3"/>
  <c r="Z25" i="3"/>
  <c r="Z32" i="3" s="1"/>
  <c r="Y25" i="3"/>
  <c r="Y32" i="3" s="1"/>
  <c r="X25" i="3"/>
  <c r="X32" i="3" s="1"/>
  <c r="W25" i="3"/>
  <c r="V25" i="3"/>
  <c r="V32" i="3" s="1"/>
  <c r="U25" i="3"/>
  <c r="U32" i="3" s="1"/>
  <c r="T25" i="3"/>
  <c r="T32" i="3" s="1"/>
  <c r="S25" i="3"/>
  <c r="R25" i="3"/>
  <c r="R32" i="3" s="1"/>
  <c r="Q25" i="3"/>
  <c r="Q32" i="3" s="1"/>
  <c r="P25" i="3"/>
  <c r="P32" i="3" s="1"/>
  <c r="O25" i="3"/>
  <c r="N25" i="3"/>
  <c r="N32" i="3" s="1"/>
  <c r="M25" i="3"/>
  <c r="M32" i="3" s="1"/>
  <c r="L25" i="3"/>
  <c r="L32" i="3" s="1"/>
  <c r="H25" i="3"/>
  <c r="H32" i="3" s="1"/>
  <c r="E25" i="3"/>
  <c r="E32" i="3" s="1"/>
  <c r="D25" i="3"/>
  <c r="D32" i="3" s="1"/>
  <c r="C25" i="3"/>
  <c r="C32" i="3" s="1"/>
  <c r="X34" i="2"/>
  <c r="K34" i="2"/>
  <c r="J34" i="2"/>
  <c r="I34" i="2"/>
  <c r="G34" i="2"/>
  <c r="F34" i="2"/>
  <c r="C34" i="2"/>
  <c r="Z33" i="2"/>
  <c r="Y33" i="2"/>
  <c r="W33" i="2"/>
  <c r="V33" i="2"/>
  <c r="T33" i="2"/>
  <c r="R33" i="2"/>
  <c r="E33" i="2"/>
  <c r="D33" i="2"/>
  <c r="C33" i="2"/>
  <c r="Z25" i="2"/>
  <c r="Z34" i="2" s="1"/>
  <c r="Y25" i="2"/>
  <c r="Y34" i="2" s="1"/>
  <c r="W25" i="2"/>
  <c r="W34" i="2" s="1"/>
  <c r="V25" i="2"/>
  <c r="V34" i="2" s="1"/>
  <c r="U25" i="2"/>
  <c r="U34" i="2" s="1"/>
  <c r="T25" i="2"/>
  <c r="T34" i="2" s="1"/>
  <c r="S25" i="2"/>
  <c r="S34" i="2" s="1"/>
  <c r="R25" i="2"/>
  <c r="R34" i="2" s="1"/>
  <c r="Q25" i="2"/>
  <c r="Q34" i="2" s="1"/>
  <c r="P25" i="2"/>
  <c r="P34" i="2" s="1"/>
  <c r="O25" i="2"/>
  <c r="O34" i="2" s="1"/>
  <c r="N25" i="2"/>
  <c r="N34" i="2" s="1"/>
  <c r="M25" i="2"/>
  <c r="M34" i="2" s="1"/>
  <c r="L25" i="2"/>
  <c r="L34" i="2" s="1"/>
  <c r="H25" i="2"/>
  <c r="H34" i="2" s="1"/>
  <c r="E25" i="2"/>
  <c r="E34" i="2" s="1"/>
  <c r="D25" i="2"/>
  <c r="D34" i="2" s="1"/>
  <c r="C25" i="2"/>
  <c r="Z42" i="1"/>
  <c r="G42" i="1"/>
  <c r="F42" i="1"/>
  <c r="Z40" i="1"/>
  <c r="Y40" i="1"/>
  <c r="Y42" i="1" s="1"/>
  <c r="X40" i="1"/>
  <c r="X42" i="1" s="1"/>
  <c r="W40" i="1"/>
  <c r="W42" i="1" s="1"/>
  <c r="V40" i="1"/>
  <c r="V42" i="1" s="1"/>
  <c r="U40" i="1"/>
  <c r="U42" i="1" s="1"/>
  <c r="T40" i="1"/>
  <c r="T42" i="1" s="1"/>
  <c r="S40" i="1"/>
  <c r="S42" i="1" s="1"/>
  <c r="R40" i="1"/>
  <c r="R42" i="1" s="1"/>
  <c r="Q40" i="1"/>
  <c r="Q42" i="1" s="1"/>
  <c r="P40" i="1"/>
  <c r="P42" i="1" s="1"/>
  <c r="O40" i="1"/>
  <c r="O42" i="1" s="1"/>
  <c r="N40" i="1"/>
  <c r="N42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F40" i="1"/>
  <c r="E40" i="1"/>
  <c r="E42" i="1" s="1"/>
  <c r="D40" i="1"/>
  <c r="D42" i="1" s="1"/>
  <c r="C40" i="1"/>
  <c r="C42" i="1" s="1"/>
  <c r="N23" i="1"/>
  <c r="M23" i="1"/>
  <c r="K23" i="1"/>
  <c r="J23" i="1"/>
  <c r="F23" i="1"/>
  <c r="E23" i="1"/>
  <c r="C23" i="1"/>
  <c r="Z17" i="1"/>
  <c r="X17" i="1"/>
  <c r="W17" i="1"/>
  <c r="U17" i="1"/>
  <c r="T17" i="1"/>
  <c r="S17" i="1"/>
  <c r="Q17" i="1"/>
  <c r="P17" i="1"/>
  <c r="O17" i="1"/>
  <c r="N17" i="1"/>
  <c r="M17" i="1"/>
  <c r="K17" i="1"/>
  <c r="J17" i="1"/>
  <c r="I17" i="1"/>
  <c r="E17" i="1"/>
  <c r="D17" i="1"/>
  <c r="C17" i="1"/>
</calcChain>
</file>

<file path=xl/sharedStrings.xml><?xml version="1.0" encoding="utf-8"?>
<sst xmlns="http://schemas.openxmlformats.org/spreadsheetml/2006/main" count="289" uniqueCount="115">
  <si>
    <t>HARMONOGRAM STUDIÓW</t>
  </si>
  <si>
    <t>Kierunek: Pedagogika</t>
  </si>
  <si>
    <t>Poziom kształcenia: pierwszy</t>
  </si>
  <si>
    <t>Profil kształcenia: ogólnoakademicki</t>
  </si>
  <si>
    <t>Forma studiów: niestacjonarne</t>
  </si>
  <si>
    <t>Realizacja od roku akademickiego 2021/2022</t>
  </si>
  <si>
    <t>P R Z E D M I O T</t>
  </si>
  <si>
    <t>Forma zaliczenia</t>
  </si>
  <si>
    <t>Forma zajęć</t>
  </si>
  <si>
    <t>I rok</t>
  </si>
  <si>
    <t>II rok</t>
  </si>
  <si>
    <t>III rok</t>
  </si>
  <si>
    <t>Razem</t>
  </si>
  <si>
    <t>wykład</t>
  </si>
  <si>
    <t>Ćwicz. audytoryjne</t>
  </si>
  <si>
    <t>Ćwicz. warszt.</t>
  </si>
  <si>
    <t>Laboratoria</t>
  </si>
  <si>
    <t>Seminarium</t>
  </si>
  <si>
    <t>1 sem.</t>
  </si>
  <si>
    <t>2 sem.</t>
  </si>
  <si>
    <t>3 sem.</t>
  </si>
  <si>
    <t>4 sem.</t>
  </si>
  <si>
    <t>5 sem.</t>
  </si>
  <si>
    <t>6 sem.</t>
  </si>
  <si>
    <t>Ćw/konw/z.ter./lab</t>
  </si>
  <si>
    <t>ECTS</t>
  </si>
  <si>
    <t>PRZEDMIOTY OGÓLNE</t>
  </si>
  <si>
    <t>Historia filozofii</t>
  </si>
  <si>
    <t>Egz.</t>
  </si>
  <si>
    <t>Socjologia</t>
  </si>
  <si>
    <t>Przedmiot ogólnouczelniany</t>
  </si>
  <si>
    <t>Zal.</t>
  </si>
  <si>
    <t>Antropologia kultury</t>
  </si>
  <si>
    <t>Ochrona własności intelektualnej</t>
  </si>
  <si>
    <t>Język obcy  z elementami terminologii specjalistycznej</t>
  </si>
  <si>
    <t>Zal/O</t>
  </si>
  <si>
    <t>RAZEM</t>
  </si>
  <si>
    <t>PRZEDMIOTY PODSTAWOWE</t>
  </si>
  <si>
    <t>Emisja głosu z retoryką</t>
  </si>
  <si>
    <t>ZaL/O</t>
  </si>
  <si>
    <t>Komunikacja interpersonalna</t>
  </si>
  <si>
    <t>Kreowanie własnego wizerunku</t>
  </si>
  <si>
    <t>Technologie informacyjne</t>
  </si>
  <si>
    <t>PRZEDMIOTY KIERUNKOWE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</si>
  <si>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</si>
  <si>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</si>
  <si>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</si>
  <si>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</si>
  <si>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</si>
  <si>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</si>
  <si>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</si>
  <si>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</si>
  <si>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Biomedyczne podstawy rozwoju i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</si>
  <si>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</si>
  <si>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</si>
  <si>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</si>
  <si>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</si>
  <si>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Praktyka zawodowa</t>
  </si>
  <si>
    <t>Seminarium dyplomowe</t>
  </si>
  <si>
    <t>OGÓŁEM</t>
  </si>
  <si>
    <t>Student zobowiązany jest do udziału w zajęciach szkoleniowych z zakresu BHP oraz szkolenia bibliotecznego.</t>
  </si>
  <si>
    <t>ZAJĘCIA REALIZOWANE W RAMACH PRZEDMIOTÓW</t>
  </si>
  <si>
    <t xml:space="preserve">REALIZUJĄ EFEKTY UCZENIA SIĘ (grupa zajęć B i C) OKREŚLONE W STANDARDZIE KSZTAŁCENIA PRZYGOTOWUJĄCEGO DO WYKONYWANIA ZAWODU NAUCZYCIELA (Dz. U. 2019, poz. 1450, zał. 1. ) </t>
  </si>
  <si>
    <t>Stwierdza się zgodność z programem studiów:</t>
  </si>
  <si>
    <t>....................................................................................</t>
  </si>
  <si>
    <t>Zatwierdzono na posiedzeniu Rady Dydaktycznej w dniu 6 maja 2021 r.</t>
  </si>
  <si>
    <t>(podpis pracownika dziekanatu stwierdzającego zgodność</t>
  </si>
  <si>
    <t>Kierunek: Pedagogika, sp. pedagogika opiekuńczo-wychowawcza</t>
  </si>
  <si>
    <t>Ćwiczenia</t>
  </si>
  <si>
    <t xml:space="preserve">PRZEDMIOTY SPECJALNOŚCIOWE </t>
  </si>
  <si>
    <t>Teoretyczne podstawy pracy opiekuńczo-wychowawczej</t>
  </si>
  <si>
    <t>E</t>
  </si>
  <si>
    <t>Pedagogika opiekuńcza</t>
  </si>
  <si>
    <t>Pedagogika rodziny</t>
  </si>
  <si>
    <t>Psychologia społeczna</t>
  </si>
  <si>
    <t>Psychologia kliniczna</t>
  </si>
  <si>
    <t>Psychologia rodziny</t>
  </si>
  <si>
    <t>Prawne podstawy pracy opiekuńczo-wychowawczej</t>
  </si>
  <si>
    <t>Metodyka pracy z rodziną</t>
  </si>
  <si>
    <t>Metody pracy w pedagogice opiekuńczej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</si>
  <si>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</si>
  <si>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</si>
  <si>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</si>
  <si>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</si>
  <si>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Zal/0</t>
  </si>
  <si>
    <t>Proseminarium dyplomowe</t>
  </si>
  <si>
    <t>PRZEDMIOTY SPECJALNOŚCIOWE DO WYBORU</t>
  </si>
  <si>
    <r>
      <t>Etyczne podstawy pracy opiekuńczo-wychowawczej</t>
    </r>
    <r>
      <rPr>
        <vertAlign val="superscript"/>
        <sz val="11"/>
        <rFont val="Symbol"/>
        <family val="1"/>
        <charset val="2"/>
      </rPr>
      <t>*</t>
    </r>
  </si>
  <si>
    <r>
      <t>Etos pedagoga</t>
    </r>
    <r>
      <rPr>
        <vertAlign val="superscript"/>
        <sz val="11"/>
        <rFont val="Symbol"/>
        <family val="1"/>
        <charset val="2"/>
      </rPr>
      <t>*</t>
    </r>
  </si>
  <si>
    <r>
      <t>Profilaktyka szkolna</t>
    </r>
    <r>
      <rPr>
        <vertAlign val="superscript"/>
        <sz val="11"/>
        <rFont val="Symbol"/>
        <family val="1"/>
        <charset val="2"/>
      </rPr>
      <t>*</t>
    </r>
  </si>
  <si>
    <r>
      <t>Profilaktyka środowiskowa</t>
    </r>
    <r>
      <rPr>
        <vertAlign val="superscript"/>
        <sz val="11"/>
        <rFont val="Symbol"/>
        <family val="1"/>
        <charset val="2"/>
      </rPr>
      <t>*</t>
    </r>
  </si>
  <si>
    <r>
      <t>Wczesne wspomaganie rozwoju</t>
    </r>
    <r>
      <rPr>
        <vertAlign val="superscript"/>
        <sz val="11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</si>
  <si>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</si>
  <si>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</si>
  <si>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Kierunek: Pedagogika, sp. pedagogika resocjalizacyjna</t>
  </si>
  <si>
    <t>Przedmioty specjalnościowe</t>
  </si>
  <si>
    <t>Profilaktyka społeczna</t>
  </si>
  <si>
    <t>Prawne podstawy profilaktyki i resocjalizacji</t>
  </si>
  <si>
    <t>Instytucje profilaktyczne i resocjalizacyjne</t>
  </si>
  <si>
    <t>Programy profilaktyczne</t>
  </si>
  <si>
    <t>Zjawiska patologii społecznej</t>
  </si>
  <si>
    <t>Psychopatologia</t>
  </si>
  <si>
    <t>Teorie socjalizacji</t>
  </si>
  <si>
    <t>Teoretyczne podstawy pedagogiki resocjalizacyjnej</t>
  </si>
  <si>
    <t>Wychowanie resocjalizujące</t>
  </si>
  <si>
    <t>Historia pedagogiki resocjalizacyjnej</t>
  </si>
  <si>
    <t>Diagnostyka resocjalizacyjna</t>
  </si>
  <si>
    <t>Pedagogika penitencjarna</t>
  </si>
  <si>
    <t>Kulturotechnika w resocjalizacji</t>
  </si>
  <si>
    <t>R A Z E M</t>
  </si>
  <si>
    <t>Przedmioty specjalnościowe do wyboru</t>
  </si>
  <si>
    <t>Formy terapii w resocjalizacji*</t>
  </si>
  <si>
    <t>Mediacja*</t>
  </si>
  <si>
    <t>Środki probacyjne w resocjalizacji*</t>
  </si>
  <si>
    <t>Resocjalizacja w warunkach kurateli sądowej*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</si>
</sst>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i/>
      <sz val="1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Border="1"/>
    <xf numFmtId="0" fontId="1" fillId="0" borderId="0" xfId="0" applyFont="1"/>
    <xf numFmtId="0" fontId="15" fillId="0" borderId="0" xfId="0" applyFont="1"/>
    <xf numFmtId="0" fontId="15" fillId="0" borderId="0" xfId="0" applyFont="1" applyFill="1"/>
    <xf numFmtId="0" fontId="16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60</xdr:row>
      <xdr:rowOff>9524</xdr:rowOff>
    </xdr:from>
    <xdr:to>
      <xdr:col>0</xdr:col>
      <xdr:colOff>3533775</xdr:colOff>
      <xdr:row>65</xdr:row>
      <xdr:rowOff>85725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12D1B52-20C1-4BE1-BAF7-A4153761BD83}"/>
            </a:ext>
          </a:extLst>
        </xdr:cNvPr>
        <xdr:cNvSpPr txBox="1"/>
      </xdr:nvSpPr>
      <xdr:spPr>
        <a:xfrm>
          <a:off x="266701" y="12477749"/>
          <a:ext cx="3267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13</xdr:col>
      <xdr:colOff>190500</xdr:colOff>
      <xdr:row>60</xdr:row>
      <xdr:rowOff>9525</xdr:rowOff>
    </xdr:from>
    <xdr:to>
      <xdr:col>22</xdr:col>
      <xdr:colOff>361950</xdr:colOff>
      <xdr:row>65</xdr:row>
      <xdr:rowOff>57150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8912072-CFD5-403C-8CC6-DC04593DA04F}"/>
            </a:ext>
          </a:extLst>
        </xdr:cNvPr>
        <xdr:cNvSpPr txBox="1"/>
      </xdr:nvSpPr>
      <xdr:spPr>
        <a:xfrm>
          <a:off x="8420100" y="12477750"/>
          <a:ext cx="36004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0"/>
  <sheetViews>
    <sheetView topLeftCell="A28" workbookViewId="0">
      <selection activeCell="AD29" sqref="AD29"/>
    </sheetView>
  </sheetViews>
  <sheetFormatPr defaultRowHeight="15" x14ac:dyDescent="0.25"/>
  <cols>
    <col min="1" max="1" width="53.85546875" customWidth="1"/>
    <col min="2" max="2" width="6.7109375" customWidth="1"/>
    <col min="3" max="10" width="5.7109375" customWidth="1"/>
    <col min="11" max="11" width="5.7109375" style="18" customWidth="1"/>
    <col min="12" max="13" width="5.7109375" customWidth="1"/>
    <col min="14" max="14" width="5.7109375" style="18" customWidth="1"/>
    <col min="15" max="16" width="5.7109375" customWidth="1"/>
    <col min="17" max="17" width="5.7109375" style="18" customWidth="1"/>
    <col min="18" max="19" width="5.7109375" customWidth="1"/>
    <col min="20" max="20" width="5.7109375" style="18" customWidth="1"/>
    <col min="21" max="22" width="5.7109375" customWidth="1"/>
    <col min="23" max="23" width="5.7109375" style="18" customWidth="1"/>
    <col min="24" max="25" width="5.7109375" customWidth="1"/>
    <col min="26" max="26" width="5.7109375" style="18" customWidth="1"/>
    <col min="27" max="27" width="9.140625" style="1"/>
  </cols>
  <sheetData>
    <row r="1" spans="1:26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5.75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2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2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51" t="s">
        <v>6</v>
      </c>
      <c r="B7" s="54" t="s">
        <v>7</v>
      </c>
      <c r="C7" s="55" t="s">
        <v>8</v>
      </c>
      <c r="D7" s="55"/>
      <c r="E7" s="55"/>
      <c r="F7" s="55"/>
      <c r="G7" s="55"/>
      <c r="H7" s="55"/>
      <c r="I7" s="56" t="s">
        <v>9</v>
      </c>
      <c r="J7" s="56"/>
      <c r="K7" s="56"/>
      <c r="L7" s="56"/>
      <c r="M7" s="56"/>
      <c r="N7" s="56"/>
      <c r="O7" s="56" t="s">
        <v>10</v>
      </c>
      <c r="P7" s="56"/>
      <c r="Q7" s="56"/>
      <c r="R7" s="56"/>
      <c r="S7" s="56"/>
      <c r="T7" s="56"/>
      <c r="U7" s="56" t="s">
        <v>11</v>
      </c>
      <c r="V7" s="56"/>
      <c r="W7" s="56"/>
      <c r="X7" s="56"/>
      <c r="Y7" s="56"/>
      <c r="Z7" s="56"/>
    </row>
    <row r="8" spans="1:26" x14ac:dyDescent="0.25">
      <c r="A8" s="52"/>
      <c r="B8" s="54"/>
      <c r="C8" s="54" t="s">
        <v>12</v>
      </c>
      <c r="D8" s="54" t="s">
        <v>13</v>
      </c>
      <c r="E8" s="54" t="s">
        <v>14</v>
      </c>
      <c r="F8" s="54" t="s">
        <v>15</v>
      </c>
      <c r="G8" s="54" t="s">
        <v>16</v>
      </c>
      <c r="H8" s="54" t="s">
        <v>17</v>
      </c>
      <c r="I8" s="56" t="s">
        <v>18</v>
      </c>
      <c r="J8" s="56"/>
      <c r="K8" s="56"/>
      <c r="L8" s="56" t="s">
        <v>19</v>
      </c>
      <c r="M8" s="56"/>
      <c r="N8" s="56"/>
      <c r="O8" s="56" t="s">
        <v>20</v>
      </c>
      <c r="P8" s="56"/>
      <c r="Q8" s="56"/>
      <c r="R8" s="56" t="s">
        <v>21</v>
      </c>
      <c r="S8" s="56"/>
      <c r="T8" s="56"/>
      <c r="U8" s="56" t="s">
        <v>22</v>
      </c>
      <c r="V8" s="56"/>
      <c r="W8" s="56"/>
      <c r="X8" s="56" t="s">
        <v>23</v>
      </c>
      <c r="Y8" s="56"/>
      <c r="Z8" s="56"/>
    </row>
    <row r="9" spans="1:26" ht="57" customHeight="1" x14ac:dyDescent="0.25">
      <c r="A9" s="53"/>
      <c r="B9" s="54"/>
      <c r="C9" s="54"/>
      <c r="D9" s="54"/>
      <c r="E9" s="54"/>
      <c r="F9" s="54"/>
      <c r="G9" s="54"/>
      <c r="H9" s="54"/>
      <c r="I9" s="4" t="s">
        <v>13</v>
      </c>
      <c r="J9" s="5" t="s">
        <v>24</v>
      </c>
      <c r="K9" s="4" t="s">
        <v>25</v>
      </c>
      <c r="L9" s="4" t="s">
        <v>13</v>
      </c>
      <c r="M9" s="5" t="s">
        <v>24</v>
      </c>
      <c r="N9" s="4" t="s">
        <v>25</v>
      </c>
      <c r="O9" s="4" t="s">
        <v>13</v>
      </c>
      <c r="P9" s="5" t="s">
        <v>24</v>
      </c>
      <c r="Q9" s="4" t="s">
        <v>25</v>
      </c>
      <c r="R9" s="4" t="s">
        <v>13</v>
      </c>
      <c r="S9" s="5" t="s">
        <v>24</v>
      </c>
      <c r="T9" s="4" t="s">
        <v>25</v>
      </c>
      <c r="U9" s="4" t="s">
        <v>13</v>
      </c>
      <c r="V9" s="5" t="s">
        <v>24</v>
      </c>
      <c r="W9" s="4" t="s">
        <v>25</v>
      </c>
      <c r="X9" s="4" t="s">
        <v>13</v>
      </c>
      <c r="Y9" s="5" t="s">
        <v>24</v>
      </c>
      <c r="Z9" s="4" t="s">
        <v>25</v>
      </c>
    </row>
    <row r="10" spans="1:26" ht="15.75" x14ac:dyDescent="0.25">
      <c r="A10" s="61" t="s">
        <v>26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5">
      <c r="A11" s="6" t="s">
        <v>27</v>
      </c>
      <c r="B11" s="7" t="s">
        <v>28</v>
      </c>
      <c r="C11" s="7">
        <v>15</v>
      </c>
      <c r="D11" s="7">
        <v>15</v>
      </c>
      <c r="E11" s="7"/>
      <c r="F11" s="7"/>
      <c r="G11" s="7"/>
      <c r="H11" s="7"/>
      <c r="I11" s="7">
        <v>15</v>
      </c>
      <c r="J11" s="7"/>
      <c r="K11" s="7">
        <v>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6" t="s">
        <v>29</v>
      </c>
      <c r="B12" s="7" t="s">
        <v>28</v>
      </c>
      <c r="C12" s="7">
        <v>15</v>
      </c>
      <c r="D12" s="7">
        <v>15</v>
      </c>
      <c r="E12" s="7"/>
      <c r="F12" s="7"/>
      <c r="G12" s="7"/>
      <c r="H12" s="7"/>
      <c r="I12" s="7">
        <v>15</v>
      </c>
      <c r="J12" s="7"/>
      <c r="K12" s="7">
        <v>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6" t="s">
        <v>30</v>
      </c>
      <c r="B13" s="7" t="s">
        <v>31</v>
      </c>
      <c r="C13" s="7">
        <v>18</v>
      </c>
      <c r="D13" s="7">
        <v>18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v>18</v>
      </c>
      <c r="P13" s="7"/>
      <c r="Q13" s="7">
        <v>2</v>
      </c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6" t="s">
        <v>32</v>
      </c>
      <c r="B14" s="7" t="s">
        <v>28</v>
      </c>
      <c r="C14" s="7">
        <v>8</v>
      </c>
      <c r="D14" s="7">
        <v>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>
        <v>8</v>
      </c>
      <c r="Y14" s="7"/>
      <c r="Z14" s="7">
        <v>3</v>
      </c>
    </row>
    <row r="15" spans="1:26" x14ac:dyDescent="0.25">
      <c r="A15" s="6" t="s">
        <v>33</v>
      </c>
      <c r="B15" s="7" t="s">
        <v>31</v>
      </c>
      <c r="C15" s="7">
        <v>5</v>
      </c>
      <c r="D15" s="7">
        <v>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>
        <v>5</v>
      </c>
      <c r="V15" s="7"/>
      <c r="W15" s="7">
        <v>1</v>
      </c>
      <c r="X15" s="7"/>
      <c r="Y15" s="7"/>
      <c r="Z15" s="7"/>
    </row>
    <row r="16" spans="1:26" x14ac:dyDescent="0.25">
      <c r="A16" s="6" t="s">
        <v>34</v>
      </c>
      <c r="B16" s="7" t="s">
        <v>35</v>
      </c>
      <c r="C16" s="7">
        <v>80</v>
      </c>
      <c r="D16" s="7"/>
      <c r="E16" s="7">
        <v>80</v>
      </c>
      <c r="F16" s="7"/>
      <c r="G16" s="7"/>
      <c r="H16" s="7"/>
      <c r="I16" s="7"/>
      <c r="J16" s="7">
        <v>20</v>
      </c>
      <c r="K16" s="7">
        <v>2</v>
      </c>
      <c r="L16" s="7"/>
      <c r="M16" s="7">
        <v>20</v>
      </c>
      <c r="N16" s="7">
        <v>2</v>
      </c>
      <c r="O16" s="7"/>
      <c r="P16" s="7">
        <v>20</v>
      </c>
      <c r="Q16" s="7">
        <v>2</v>
      </c>
      <c r="R16" s="7"/>
      <c r="S16" s="7">
        <v>20</v>
      </c>
      <c r="T16" s="7">
        <v>3</v>
      </c>
      <c r="U16" s="7"/>
      <c r="V16" s="7"/>
      <c r="W16" s="7"/>
      <c r="X16" s="7"/>
      <c r="Y16" s="7"/>
      <c r="Z16" s="7"/>
    </row>
    <row r="17" spans="1:27" ht="15.75" x14ac:dyDescent="0.25">
      <c r="A17" s="8" t="s">
        <v>36</v>
      </c>
      <c r="B17" s="8"/>
      <c r="C17" s="8">
        <f>SUM(C11:C16)</f>
        <v>141</v>
      </c>
      <c r="D17" s="8">
        <f>SUM(D11:D16)</f>
        <v>61</v>
      </c>
      <c r="E17" s="8">
        <f>SUM(E11:E16)</f>
        <v>80</v>
      </c>
      <c r="F17" s="8"/>
      <c r="G17" s="8"/>
      <c r="H17" s="8"/>
      <c r="I17" s="8">
        <f>SUM(I11:I16)</f>
        <v>30</v>
      </c>
      <c r="J17" s="8">
        <f>SUM(J11:J16)</f>
        <v>20</v>
      </c>
      <c r="K17" s="8">
        <f>SUM(K11:K16)</f>
        <v>8</v>
      </c>
      <c r="L17" s="8"/>
      <c r="M17" s="8">
        <f>SUM(M11:M16)</f>
        <v>20</v>
      </c>
      <c r="N17" s="8">
        <f>SUM(N11:N16)</f>
        <v>2</v>
      </c>
      <c r="O17" s="8">
        <f>SUM(O13:O16)</f>
        <v>18</v>
      </c>
      <c r="P17" s="8">
        <f>SUM(P13:P16)</f>
        <v>20</v>
      </c>
      <c r="Q17" s="8">
        <f>SUM(Q13:Q16)</f>
        <v>4</v>
      </c>
      <c r="R17" s="8"/>
      <c r="S17" s="8">
        <f>SUM(S13:S16)</f>
        <v>20</v>
      </c>
      <c r="T17" s="8">
        <f>SUM(T13:T16)</f>
        <v>3</v>
      </c>
      <c r="U17" s="8">
        <f>SUM(U14:U16)</f>
        <v>5</v>
      </c>
      <c r="V17" s="8"/>
      <c r="W17" s="8">
        <f>SUM(W14:W16)</f>
        <v>1</v>
      </c>
      <c r="X17" s="8">
        <f>SUM(X14:X16)</f>
        <v>8</v>
      </c>
      <c r="Y17" s="8"/>
      <c r="Z17" s="8">
        <f>SUM(Z14:Z16)</f>
        <v>3</v>
      </c>
      <c r="AA17" s="9"/>
    </row>
    <row r="18" spans="1:27" ht="15.75" x14ac:dyDescent="0.25">
      <c r="A18" s="61" t="s">
        <v>37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7" x14ac:dyDescent="0.25">
      <c r="A19" s="6" t="s">
        <v>38</v>
      </c>
      <c r="B19" s="7" t="s">
        <v>39</v>
      </c>
      <c r="C19" s="7">
        <v>30</v>
      </c>
      <c r="D19" s="7"/>
      <c r="E19" s="7">
        <v>30</v>
      </c>
      <c r="F19" s="7"/>
      <c r="G19" s="7"/>
      <c r="H19" s="7"/>
      <c r="I19" s="7"/>
      <c r="J19" s="7">
        <v>30</v>
      </c>
      <c r="K19" s="7">
        <v>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7" x14ac:dyDescent="0.25">
      <c r="A20" s="6" t="s">
        <v>40</v>
      </c>
      <c r="B20" s="7" t="s">
        <v>35</v>
      </c>
      <c r="C20" s="7">
        <v>15</v>
      </c>
      <c r="D20" s="7"/>
      <c r="E20" s="7">
        <v>15</v>
      </c>
      <c r="F20" s="7"/>
      <c r="G20" s="7"/>
      <c r="H20" s="7"/>
      <c r="I20" s="7"/>
      <c r="J20" s="7">
        <v>15</v>
      </c>
      <c r="K20" s="7">
        <v>2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7" x14ac:dyDescent="0.25">
      <c r="A21" s="6" t="s">
        <v>41</v>
      </c>
      <c r="B21" s="7" t="s">
        <v>35</v>
      </c>
      <c r="C21" s="7">
        <v>15</v>
      </c>
      <c r="D21" s="7"/>
      <c r="E21" s="7"/>
      <c r="F21" s="7">
        <v>15</v>
      </c>
      <c r="G21" s="7"/>
      <c r="H21" s="7"/>
      <c r="I21" s="7"/>
      <c r="J21" s="7">
        <v>15</v>
      </c>
      <c r="K21" s="7">
        <v>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7" x14ac:dyDescent="0.25">
      <c r="A22" s="6" t="s">
        <v>42</v>
      </c>
      <c r="B22" s="7" t="s">
        <v>35</v>
      </c>
      <c r="C22" s="7">
        <v>23</v>
      </c>
      <c r="D22" s="7"/>
      <c r="E22" s="7"/>
      <c r="F22" s="7">
        <v>23</v>
      </c>
      <c r="G22" s="10"/>
      <c r="H22" s="7"/>
      <c r="I22" s="7"/>
      <c r="J22" s="7">
        <v>15</v>
      </c>
      <c r="K22" s="7">
        <v>2</v>
      </c>
      <c r="L22" s="7"/>
      <c r="M22" s="7">
        <v>8</v>
      </c>
      <c r="N22" s="7">
        <v>3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7" ht="15.75" x14ac:dyDescent="0.25">
      <c r="A23" s="8" t="s">
        <v>36</v>
      </c>
      <c r="B23" s="8"/>
      <c r="C23" s="8">
        <f>SUM(C19:C22)</f>
        <v>83</v>
      </c>
      <c r="D23" s="8"/>
      <c r="E23" s="8">
        <f>SUM(E19:E22)</f>
        <v>45</v>
      </c>
      <c r="F23" s="8">
        <f>SUM(F19:F22)</f>
        <v>38</v>
      </c>
      <c r="G23" s="11"/>
      <c r="H23" s="8"/>
      <c r="I23" s="8"/>
      <c r="J23" s="8">
        <f>SUM(J19:J22)</f>
        <v>75</v>
      </c>
      <c r="K23" s="8">
        <f>SUM(K19:K22)</f>
        <v>8</v>
      </c>
      <c r="L23" s="8"/>
      <c r="M23" s="8">
        <f>SUM(M22)</f>
        <v>8</v>
      </c>
      <c r="N23" s="8">
        <f>SUM(N22)</f>
        <v>3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</row>
    <row r="24" spans="1:27" ht="15.75" x14ac:dyDescent="0.25">
      <c r="A24" s="61" t="s">
        <v>43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7" x14ac:dyDescent="0.25">
      <c r="A25" s="6" t="s">
        <v>44</v>
      </c>
      <c r="B25" s="7" t="s">
        <v>28</v>
      </c>
      <c r="C25" s="7">
        <v>23</v>
      </c>
      <c r="D25" s="7">
        <v>8</v>
      </c>
      <c r="E25" s="7">
        <v>15</v>
      </c>
      <c r="F25" s="7"/>
      <c r="G25" s="7"/>
      <c r="H25" s="7"/>
      <c r="I25" s="7">
        <v>8</v>
      </c>
      <c r="J25" s="7">
        <v>15</v>
      </c>
      <c r="K25" s="7">
        <v>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7" x14ac:dyDescent="0.25">
      <c r="A26" s="6" t="s">
        <v>45</v>
      </c>
      <c r="B26" s="7" t="s">
        <v>28</v>
      </c>
      <c r="C26" s="7">
        <v>23</v>
      </c>
      <c r="D26" s="7">
        <v>8</v>
      </c>
      <c r="E26" s="7">
        <v>15</v>
      </c>
      <c r="F26" s="7"/>
      <c r="G26" s="7"/>
      <c r="H26" s="7"/>
      <c r="I26" s="7">
        <v>8</v>
      </c>
      <c r="J26" s="7">
        <v>15</v>
      </c>
      <c r="K26" s="7">
        <v>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7" x14ac:dyDescent="0.25">
      <c r="A27" s="6" t="s">
        <v>46</v>
      </c>
      <c r="B27" s="7" t="s">
        <v>28</v>
      </c>
      <c r="C27" s="7">
        <v>23</v>
      </c>
      <c r="D27" s="7">
        <v>8</v>
      </c>
      <c r="E27" s="7">
        <v>15</v>
      </c>
      <c r="F27" s="7"/>
      <c r="G27" s="7"/>
      <c r="H27" s="7"/>
      <c r="I27" s="7"/>
      <c r="J27" s="7"/>
      <c r="K27" s="7"/>
      <c r="L27" s="7"/>
      <c r="M27" s="7"/>
      <c r="N27" s="7"/>
      <c r="O27" s="7">
        <v>8</v>
      </c>
      <c r="P27" s="7">
        <v>15</v>
      </c>
      <c r="Q27" s="7">
        <v>3</v>
      </c>
      <c r="R27" s="7"/>
      <c r="S27" s="7"/>
      <c r="T27" s="7"/>
      <c r="U27" s="7"/>
      <c r="V27" s="7"/>
      <c r="W27" s="7"/>
      <c r="X27" s="7"/>
      <c r="Y27" s="7"/>
      <c r="Z27" s="7"/>
    </row>
    <row r="28" spans="1:27" x14ac:dyDescent="0.25">
      <c r="A28" s="6" t="s">
        <v>47</v>
      </c>
      <c r="B28" s="7" t="s">
        <v>31</v>
      </c>
      <c r="C28" s="7">
        <v>16</v>
      </c>
      <c r="D28" s="7">
        <v>8</v>
      </c>
      <c r="E28" s="7">
        <v>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>
        <v>8</v>
      </c>
      <c r="V28" s="7">
        <v>8</v>
      </c>
      <c r="W28" s="7">
        <v>2</v>
      </c>
      <c r="X28" s="7"/>
      <c r="Y28" s="7"/>
      <c r="Z28" s="7"/>
    </row>
    <row r="29" spans="1:27" x14ac:dyDescent="0.25">
      <c r="A29" s="6" t="s">
        <v>48</v>
      </c>
      <c r="B29" s="7" t="s">
        <v>28</v>
      </c>
      <c r="C29" s="7">
        <v>16</v>
      </c>
      <c r="D29" s="7">
        <v>8</v>
      </c>
      <c r="E29" s="7">
        <v>8</v>
      </c>
      <c r="F29" s="7"/>
      <c r="G29" s="7"/>
      <c r="H29" s="7"/>
      <c r="I29" s="7">
        <v>8</v>
      </c>
      <c r="J29" s="7">
        <v>8</v>
      </c>
      <c r="K29" s="7">
        <v>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7" x14ac:dyDescent="0.25">
      <c r="A30" s="6" t="s">
        <v>49</v>
      </c>
      <c r="B30" s="7" t="s">
        <v>28</v>
      </c>
      <c r="C30" s="7">
        <v>23</v>
      </c>
      <c r="D30" s="7">
        <v>8</v>
      </c>
      <c r="E30" s="7">
        <v>15</v>
      </c>
      <c r="F30" s="7"/>
      <c r="G30" s="7"/>
      <c r="H30" s="7"/>
      <c r="I30" s="7"/>
      <c r="J30" s="7"/>
      <c r="K30" s="7"/>
      <c r="L30" s="7">
        <v>8</v>
      </c>
      <c r="M30" s="7">
        <v>15</v>
      </c>
      <c r="N30" s="7">
        <v>5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7" x14ac:dyDescent="0.25">
      <c r="A31" s="6" t="s">
        <v>50</v>
      </c>
      <c r="B31" s="7" t="s">
        <v>28</v>
      </c>
      <c r="C31" s="7">
        <v>30</v>
      </c>
      <c r="D31" s="7">
        <v>15</v>
      </c>
      <c r="E31" s="7">
        <v>15</v>
      </c>
      <c r="F31" s="7"/>
      <c r="G31" s="7"/>
      <c r="H31" s="7"/>
      <c r="I31" s="7"/>
      <c r="J31" s="7"/>
      <c r="K31" s="7"/>
      <c r="L31" s="7"/>
      <c r="M31" s="7"/>
      <c r="N31" s="7"/>
      <c r="O31" s="7">
        <v>15</v>
      </c>
      <c r="P31" s="7">
        <v>15</v>
      </c>
      <c r="Q31" s="7">
        <v>3</v>
      </c>
      <c r="R31" s="7"/>
      <c r="S31" s="7"/>
      <c r="T31" s="7"/>
      <c r="U31" s="7"/>
      <c r="V31" s="7"/>
      <c r="W31" s="7"/>
      <c r="X31" s="7"/>
      <c r="Y31" s="7"/>
      <c r="Z31" s="7"/>
    </row>
    <row r="32" spans="1:27" x14ac:dyDescent="0.25">
      <c r="A32" s="6" t="s">
        <v>51</v>
      </c>
      <c r="B32" s="7" t="s">
        <v>28</v>
      </c>
      <c r="C32" s="7">
        <v>23</v>
      </c>
      <c r="D32" s="7">
        <v>8</v>
      </c>
      <c r="E32" s="7">
        <v>15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8</v>
      </c>
      <c r="S32" s="7">
        <v>15</v>
      </c>
      <c r="T32" s="7">
        <v>4</v>
      </c>
      <c r="U32" s="7"/>
      <c r="V32" s="7"/>
      <c r="W32" s="7"/>
      <c r="X32" s="7"/>
      <c r="Y32" s="7"/>
      <c r="Z32" s="12"/>
    </row>
    <row r="33" spans="1:27" x14ac:dyDescent="0.25">
      <c r="A33" s="6" t="s">
        <v>52</v>
      </c>
      <c r="B33" s="7" t="s">
        <v>35</v>
      </c>
      <c r="C33" s="7">
        <v>15</v>
      </c>
      <c r="D33" s="7"/>
      <c r="E33" s="7">
        <v>15</v>
      </c>
      <c r="F33" s="7"/>
      <c r="G33" s="7"/>
      <c r="H33" s="7"/>
      <c r="I33" s="7"/>
      <c r="J33" s="7">
        <v>15</v>
      </c>
      <c r="K33" s="7">
        <v>2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12"/>
    </row>
    <row r="34" spans="1:27" x14ac:dyDescent="0.25">
      <c r="A34" s="6" t="s">
        <v>53</v>
      </c>
      <c r="B34" s="7" t="s">
        <v>31</v>
      </c>
      <c r="C34" s="7">
        <v>8</v>
      </c>
      <c r="D34" s="7">
        <v>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8</v>
      </c>
      <c r="S34" s="7"/>
      <c r="T34" s="7">
        <v>3</v>
      </c>
      <c r="U34" s="7"/>
      <c r="V34" s="7"/>
      <c r="W34" s="7"/>
      <c r="X34" s="7"/>
      <c r="Y34" s="7"/>
      <c r="Z34" s="12"/>
    </row>
    <row r="35" spans="1:27" x14ac:dyDescent="0.25">
      <c r="A35" s="6" t="s">
        <v>54</v>
      </c>
      <c r="B35" s="7" t="s">
        <v>31</v>
      </c>
      <c r="C35" s="7">
        <v>15</v>
      </c>
      <c r="D35" s="7">
        <v>15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>
        <v>15</v>
      </c>
      <c r="V35" s="7"/>
      <c r="W35" s="7">
        <v>2</v>
      </c>
      <c r="X35" s="7"/>
      <c r="Y35" s="7"/>
      <c r="Z35" s="12"/>
    </row>
    <row r="36" spans="1:27" x14ac:dyDescent="0.25">
      <c r="A36" s="6" t="s">
        <v>55</v>
      </c>
      <c r="B36" s="7" t="s">
        <v>31</v>
      </c>
      <c r="C36" s="7">
        <v>8</v>
      </c>
      <c r="D36" s="7">
        <v>8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8</v>
      </c>
      <c r="Y36" s="7"/>
      <c r="Z36" s="7">
        <v>2</v>
      </c>
    </row>
    <row r="37" spans="1:27" x14ac:dyDescent="0.25">
      <c r="A37" s="6" t="s">
        <v>56</v>
      </c>
      <c r="B37" s="7" t="s">
        <v>31</v>
      </c>
      <c r="C37" s="7">
        <v>8</v>
      </c>
      <c r="D37" s="7">
        <v>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8</v>
      </c>
      <c r="Y37" s="7"/>
      <c r="Z37" s="7">
        <v>1</v>
      </c>
    </row>
    <row r="38" spans="1:27" x14ac:dyDescent="0.25">
      <c r="A38" s="6" t="s">
        <v>57</v>
      </c>
      <c r="B38" s="7" t="s">
        <v>35</v>
      </c>
      <c r="C38" s="7">
        <v>30</v>
      </c>
      <c r="D38" s="7"/>
      <c r="E38" s="7"/>
      <c r="F38" s="7">
        <v>30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30</v>
      </c>
      <c r="W38" s="7">
        <v>2</v>
      </c>
      <c r="X38" s="7"/>
      <c r="Y38" s="7"/>
      <c r="Z38" s="7"/>
    </row>
    <row r="39" spans="1:27" x14ac:dyDescent="0.25">
      <c r="A39" s="6" t="s">
        <v>58</v>
      </c>
      <c r="B39" s="7" t="s">
        <v>31</v>
      </c>
      <c r="C39" s="7">
        <v>60</v>
      </c>
      <c r="D39" s="7"/>
      <c r="E39" s="7"/>
      <c r="F39" s="7"/>
      <c r="G39" s="7"/>
      <c r="H39" s="7">
        <v>60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30</v>
      </c>
      <c r="W39" s="7">
        <v>8</v>
      </c>
      <c r="X39" s="7"/>
      <c r="Y39" s="7">
        <v>30</v>
      </c>
      <c r="Z39" s="7">
        <v>10</v>
      </c>
    </row>
    <row r="40" spans="1:27" ht="15.75" x14ac:dyDescent="0.25">
      <c r="A40" s="8" t="s">
        <v>36</v>
      </c>
      <c r="B40" s="13"/>
      <c r="C40" s="8">
        <f>SUM(C25:C39)</f>
        <v>321</v>
      </c>
      <c r="D40" s="8">
        <f>SUM(D25:D39)</f>
        <v>110</v>
      </c>
      <c r="E40" s="8">
        <f>SUM(E25:E39)</f>
        <v>121</v>
      </c>
      <c r="F40" s="8">
        <f>SUM(F25:F39)</f>
        <v>30</v>
      </c>
      <c r="G40" s="8"/>
      <c r="H40" s="8">
        <f t="shared" ref="H40:Z40" si="0">SUM(H25:H39)</f>
        <v>60</v>
      </c>
      <c r="I40" s="8">
        <f t="shared" si="0"/>
        <v>24</v>
      </c>
      <c r="J40" s="8">
        <f t="shared" si="0"/>
        <v>53</v>
      </c>
      <c r="K40" s="8">
        <f t="shared" si="0"/>
        <v>14</v>
      </c>
      <c r="L40" s="8">
        <f t="shared" si="0"/>
        <v>8</v>
      </c>
      <c r="M40" s="8">
        <f t="shared" si="0"/>
        <v>15</v>
      </c>
      <c r="N40" s="8">
        <f t="shared" si="0"/>
        <v>5</v>
      </c>
      <c r="O40" s="8">
        <f t="shared" si="0"/>
        <v>23</v>
      </c>
      <c r="P40" s="8">
        <f t="shared" si="0"/>
        <v>30</v>
      </c>
      <c r="Q40" s="8">
        <f t="shared" si="0"/>
        <v>6</v>
      </c>
      <c r="R40" s="8">
        <f t="shared" si="0"/>
        <v>16</v>
      </c>
      <c r="S40" s="8">
        <f t="shared" si="0"/>
        <v>15</v>
      </c>
      <c r="T40" s="8">
        <f t="shared" si="0"/>
        <v>7</v>
      </c>
      <c r="U40" s="8">
        <f t="shared" si="0"/>
        <v>23</v>
      </c>
      <c r="V40" s="8">
        <f t="shared" si="0"/>
        <v>68</v>
      </c>
      <c r="W40" s="8">
        <f t="shared" si="0"/>
        <v>14</v>
      </c>
      <c r="X40" s="8">
        <f t="shared" si="0"/>
        <v>16</v>
      </c>
      <c r="Y40" s="8">
        <f t="shared" si="0"/>
        <v>30</v>
      </c>
      <c r="Z40" s="8">
        <f t="shared" si="0"/>
        <v>13</v>
      </c>
      <c r="AA40" s="14"/>
    </row>
    <row r="41" spans="1:27" x14ac:dyDescent="0.25">
      <c r="A41" s="15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7" ht="15.75" x14ac:dyDescent="0.25">
      <c r="A42" s="8" t="s">
        <v>59</v>
      </c>
      <c r="B42" s="8"/>
      <c r="C42" s="8">
        <f>C40+C23+C17</f>
        <v>545</v>
      </c>
      <c r="D42" s="8">
        <f t="shared" ref="D42:Y42" si="1">D40+D23+D17</f>
        <v>171</v>
      </c>
      <c r="E42" s="8">
        <f t="shared" si="1"/>
        <v>246</v>
      </c>
      <c r="F42" s="8">
        <f t="shared" si="1"/>
        <v>68</v>
      </c>
      <c r="G42" s="8">
        <f t="shared" si="1"/>
        <v>0</v>
      </c>
      <c r="H42" s="8">
        <f t="shared" si="1"/>
        <v>60</v>
      </c>
      <c r="I42" s="8">
        <f t="shared" si="1"/>
        <v>54</v>
      </c>
      <c r="J42" s="8">
        <f t="shared" si="1"/>
        <v>148</v>
      </c>
      <c r="K42" s="8">
        <f t="shared" si="1"/>
        <v>30</v>
      </c>
      <c r="L42" s="8">
        <f t="shared" si="1"/>
        <v>8</v>
      </c>
      <c r="M42" s="8">
        <f t="shared" si="1"/>
        <v>43</v>
      </c>
      <c r="N42" s="8">
        <f t="shared" si="1"/>
        <v>10</v>
      </c>
      <c r="O42" s="8">
        <f t="shared" si="1"/>
        <v>41</v>
      </c>
      <c r="P42" s="8">
        <f t="shared" si="1"/>
        <v>50</v>
      </c>
      <c r="Q42" s="8">
        <f t="shared" si="1"/>
        <v>10</v>
      </c>
      <c r="R42" s="8">
        <f t="shared" si="1"/>
        <v>16</v>
      </c>
      <c r="S42" s="8">
        <f t="shared" si="1"/>
        <v>35</v>
      </c>
      <c r="T42" s="8">
        <f t="shared" si="1"/>
        <v>10</v>
      </c>
      <c r="U42" s="8">
        <f t="shared" si="1"/>
        <v>28</v>
      </c>
      <c r="V42" s="8">
        <f t="shared" si="1"/>
        <v>68</v>
      </c>
      <c r="W42" s="8">
        <f t="shared" si="1"/>
        <v>15</v>
      </c>
      <c r="X42" s="8">
        <f t="shared" si="1"/>
        <v>24</v>
      </c>
      <c r="Y42" s="8">
        <f t="shared" si="1"/>
        <v>30</v>
      </c>
      <c r="Z42" s="8">
        <f>Z40+Z17</f>
        <v>16</v>
      </c>
    </row>
    <row r="43" spans="1:2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7" x14ac:dyDescent="0.25">
      <c r="A44" s="57" t="s">
        <v>60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7" x14ac:dyDescent="0.25">
      <c r="A45" s="17"/>
    </row>
    <row r="46" spans="1:27" ht="17.25" x14ac:dyDescent="0.25">
      <c r="A46" s="19" t="s">
        <v>61</v>
      </c>
      <c r="B46" s="58" t="s">
        <v>62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18"/>
      <c r="N46"/>
      <c r="P46" s="18"/>
      <c r="Q46" s="1"/>
      <c r="R46" s="1"/>
      <c r="S46" s="1"/>
    </row>
    <row r="47" spans="1:27" x14ac:dyDescent="0.25">
      <c r="A47" s="20" t="s">
        <v>38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27" x14ac:dyDescent="0.25">
      <c r="A48" s="20" t="s">
        <v>44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27" x14ac:dyDescent="0.25">
      <c r="A49" s="20" t="s">
        <v>45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27" x14ac:dyDescent="0.25">
      <c r="A50" s="20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27" x14ac:dyDescent="0.25">
      <c r="A51" s="20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27" x14ac:dyDescent="0.25">
      <c r="A52" s="20" t="s">
        <v>55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27" x14ac:dyDescent="0.25">
      <c r="A53" s="20" t="s">
        <v>56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27" x14ac:dyDescent="0.25">
      <c r="A54" s="20" t="s">
        <v>57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27" x14ac:dyDescent="0.2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27" x14ac:dyDescent="0.25">
      <c r="A56" s="59"/>
      <c r="B56" s="6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 t="s">
        <v>63</v>
      </c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7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 t="s">
        <v>64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7" x14ac:dyDescent="0.25">
      <c r="A58" s="26" t="s">
        <v>65</v>
      </c>
      <c r="B58" s="26"/>
      <c r="C58" s="27"/>
      <c r="D58" s="26"/>
      <c r="E58" s="26"/>
      <c r="O58" t="s">
        <v>66</v>
      </c>
      <c r="AA58" s="28"/>
    </row>
    <row r="59" spans="1:27" ht="15.75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31"/>
      <c r="O59" s="29"/>
      <c r="P59" s="29"/>
      <c r="Q59" s="30"/>
      <c r="R59" s="29"/>
      <c r="S59" s="29"/>
      <c r="T59" s="30"/>
      <c r="U59" s="29"/>
      <c r="V59" s="29"/>
      <c r="W59" s="30"/>
      <c r="X59" s="29"/>
      <c r="Y59" s="29"/>
      <c r="Z59" s="30"/>
      <c r="AA59" s="9"/>
    </row>
    <row r="60" spans="1:27" x14ac:dyDescent="0.25">
      <c r="K60"/>
    </row>
    <row r="61" spans="1:27" x14ac:dyDescent="0.25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2"/>
      <c r="X65" s="32"/>
      <c r="Y65" s="32"/>
      <c r="Z65" s="32"/>
      <c r="AA65" s="32"/>
    </row>
    <row r="66" spans="1:27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x14ac:dyDescent="0.25">
      <c r="K68"/>
    </row>
    <row r="69" spans="1:27" ht="15.75" x14ac:dyDescent="0.25">
      <c r="B69" s="29"/>
      <c r="C69" s="29"/>
      <c r="D69" s="29"/>
      <c r="E69" s="29"/>
      <c r="F69" s="29"/>
      <c r="G69" s="29"/>
      <c r="H69" s="29"/>
      <c r="I69" s="29"/>
      <c r="J69" s="29"/>
      <c r="K69" s="30"/>
      <c r="L69" s="29"/>
      <c r="M69" s="29"/>
      <c r="N69" s="30"/>
      <c r="O69" s="29"/>
      <c r="P69" s="29"/>
      <c r="Q69" s="30"/>
      <c r="R69" s="29"/>
      <c r="S69" s="29"/>
      <c r="T69" s="30"/>
      <c r="U69" s="29"/>
      <c r="V69" s="29"/>
      <c r="W69" s="30"/>
      <c r="X69" s="29"/>
      <c r="Y69" s="29"/>
      <c r="Z69" s="30"/>
      <c r="AA69" s="9"/>
    </row>
    <row r="70" spans="1:27" ht="15.75" x14ac:dyDescent="0.25">
      <c r="A70" s="29"/>
    </row>
  </sheetData>
  <mergeCells count="25">
    <mergeCell ref="A44:Z44"/>
    <mergeCell ref="B46:L54"/>
    <mergeCell ref="A56:B56"/>
    <mergeCell ref="R8:T8"/>
    <mergeCell ref="U8:W8"/>
    <mergeCell ref="X8:Z8"/>
    <mergeCell ref="A10:Z10"/>
    <mergeCell ref="A18:Z18"/>
    <mergeCell ref="A24:Z24"/>
    <mergeCell ref="F8:F9"/>
    <mergeCell ref="G8:G9"/>
    <mergeCell ref="H8:H9"/>
    <mergeCell ref="I8:K8"/>
    <mergeCell ref="L8:N8"/>
    <mergeCell ref="O8:Q8"/>
    <mergeCell ref="A1:Z1"/>
    <mergeCell ref="A7:A9"/>
    <mergeCell ref="B7:B9"/>
    <mergeCell ref="C7:H7"/>
    <mergeCell ref="I7:N7"/>
    <mergeCell ref="O7:T7"/>
    <mergeCell ref="U7:Z7"/>
    <mergeCell ref="C8:C9"/>
    <mergeCell ref="D8:D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F8B3-2446-45F8-9B21-309E72D871D5}">
  <dimension ref="A1:Z41"/>
  <sheetViews>
    <sheetView topLeftCell="A10" workbookViewId="0">
      <selection activeCell="A7" sqref="A7:A9"/>
    </sheetView>
  </sheetViews>
  <sheetFormatPr defaultRowHeight="15" x14ac:dyDescent="0.25"/>
  <cols>
    <col min="1" max="1" width="54.140625" customWidth="1"/>
    <col min="2" max="2" width="7" customWidth="1"/>
    <col min="3" max="10" width="5.7109375" customWidth="1"/>
    <col min="11" max="11" width="5.7109375" style="18" customWidth="1"/>
    <col min="12" max="13" width="5.7109375" customWidth="1"/>
    <col min="14" max="14" width="5.7109375" style="18" customWidth="1"/>
    <col min="15" max="16" width="5.7109375" customWidth="1"/>
    <col min="17" max="17" width="5.7109375" style="18" customWidth="1"/>
    <col min="18" max="19" width="5.7109375" customWidth="1"/>
    <col min="20" max="20" width="5.7109375" style="18" customWidth="1"/>
    <col min="21" max="22" width="5.7109375" customWidth="1"/>
    <col min="23" max="23" width="5.7109375" style="18" customWidth="1"/>
    <col min="24" max="25" width="5.7109375" customWidth="1"/>
    <col min="26" max="26" width="5.7109375" style="18" customWidth="1"/>
  </cols>
  <sheetData>
    <row r="1" spans="1:26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5.75" x14ac:dyDescent="0.25">
      <c r="A2" s="2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2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2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51" t="s">
        <v>6</v>
      </c>
      <c r="B7" s="62" t="s">
        <v>7</v>
      </c>
      <c r="C7" s="55" t="s">
        <v>8</v>
      </c>
      <c r="D7" s="55"/>
      <c r="E7" s="55"/>
      <c r="F7" s="55"/>
      <c r="G7" s="55"/>
      <c r="H7" s="55"/>
      <c r="I7" s="56" t="s">
        <v>9</v>
      </c>
      <c r="J7" s="56"/>
      <c r="K7" s="56"/>
      <c r="L7" s="56"/>
      <c r="M7" s="56"/>
      <c r="N7" s="56"/>
      <c r="O7" s="56" t="s">
        <v>10</v>
      </c>
      <c r="P7" s="56"/>
      <c r="Q7" s="56"/>
      <c r="R7" s="56"/>
      <c r="S7" s="56"/>
      <c r="T7" s="56"/>
      <c r="U7" s="56" t="s">
        <v>11</v>
      </c>
      <c r="V7" s="56"/>
      <c r="W7" s="56"/>
      <c r="X7" s="56"/>
      <c r="Y7" s="56"/>
      <c r="Z7" s="56"/>
    </row>
    <row r="8" spans="1:26" x14ac:dyDescent="0.25">
      <c r="A8" s="52"/>
      <c r="B8" s="62"/>
      <c r="C8" s="63" t="s">
        <v>12</v>
      </c>
      <c r="D8" s="63" t="s">
        <v>13</v>
      </c>
      <c r="E8" s="63" t="s">
        <v>14</v>
      </c>
      <c r="F8" s="64" t="s">
        <v>15</v>
      </c>
      <c r="G8" s="63" t="s">
        <v>16</v>
      </c>
      <c r="H8" s="63" t="s">
        <v>17</v>
      </c>
      <c r="I8" s="66" t="s">
        <v>18</v>
      </c>
      <c r="J8" s="66"/>
      <c r="K8" s="66"/>
      <c r="L8" s="66" t="s">
        <v>19</v>
      </c>
      <c r="M8" s="66"/>
      <c r="N8" s="66"/>
      <c r="O8" s="66" t="s">
        <v>20</v>
      </c>
      <c r="P8" s="66"/>
      <c r="Q8" s="66"/>
      <c r="R8" s="66" t="s">
        <v>21</v>
      </c>
      <c r="S8" s="66"/>
      <c r="T8" s="66"/>
      <c r="U8" s="66" t="s">
        <v>22</v>
      </c>
      <c r="V8" s="66"/>
      <c r="W8" s="66"/>
      <c r="X8" s="66" t="s">
        <v>23</v>
      </c>
      <c r="Y8" s="66"/>
      <c r="Z8" s="66"/>
    </row>
    <row r="9" spans="1:26" ht="69.75" customHeight="1" x14ac:dyDescent="0.25">
      <c r="A9" s="53"/>
      <c r="B9" s="62"/>
      <c r="C9" s="63"/>
      <c r="D9" s="63"/>
      <c r="E9" s="63"/>
      <c r="F9" s="65"/>
      <c r="G9" s="63"/>
      <c r="H9" s="63"/>
      <c r="I9" s="35" t="s">
        <v>13</v>
      </c>
      <c r="J9" s="35" t="s">
        <v>68</v>
      </c>
      <c r="K9" s="35" t="s">
        <v>25</v>
      </c>
      <c r="L9" s="35" t="s">
        <v>13</v>
      </c>
      <c r="M9" s="35" t="s">
        <v>68</v>
      </c>
      <c r="N9" s="35" t="s">
        <v>25</v>
      </c>
      <c r="O9" s="35" t="s">
        <v>13</v>
      </c>
      <c r="P9" s="35" t="s">
        <v>68</v>
      </c>
      <c r="Q9" s="35" t="s">
        <v>25</v>
      </c>
      <c r="R9" s="35" t="s">
        <v>13</v>
      </c>
      <c r="S9" s="35" t="s">
        <v>68</v>
      </c>
      <c r="T9" s="35" t="s">
        <v>25</v>
      </c>
      <c r="U9" s="35" t="s">
        <v>13</v>
      </c>
      <c r="V9" s="35" t="s">
        <v>68</v>
      </c>
      <c r="W9" s="35" t="s">
        <v>25</v>
      </c>
      <c r="X9" s="35" t="s">
        <v>13</v>
      </c>
      <c r="Y9" s="35" t="s">
        <v>68</v>
      </c>
      <c r="Z9" s="35" t="s">
        <v>25</v>
      </c>
    </row>
    <row r="10" spans="1:26" x14ac:dyDescent="0.25">
      <c r="A10" s="67" t="s">
        <v>69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x14ac:dyDescent="0.25">
      <c r="A11" s="6" t="s">
        <v>70</v>
      </c>
      <c r="B11" s="7" t="s">
        <v>71</v>
      </c>
      <c r="C11" s="7">
        <v>23</v>
      </c>
      <c r="D11" s="7">
        <v>8</v>
      </c>
      <c r="E11" s="7">
        <v>15</v>
      </c>
      <c r="F11" s="7"/>
      <c r="G11" s="7"/>
      <c r="H11" s="7"/>
      <c r="I11" s="7"/>
      <c r="J11" s="7"/>
      <c r="K11" s="7"/>
      <c r="L11" s="7">
        <v>8</v>
      </c>
      <c r="M11" s="7">
        <v>15</v>
      </c>
      <c r="N11" s="7">
        <v>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6" t="s">
        <v>72</v>
      </c>
      <c r="B12" s="7" t="s">
        <v>71</v>
      </c>
      <c r="C12" s="7">
        <v>30</v>
      </c>
      <c r="D12" s="7">
        <v>15</v>
      </c>
      <c r="E12" s="7">
        <v>15</v>
      </c>
      <c r="F12" s="7"/>
      <c r="G12" s="7"/>
      <c r="H12" s="7"/>
      <c r="I12" s="7"/>
      <c r="J12" s="7"/>
      <c r="K12" s="7"/>
      <c r="L12" s="7"/>
      <c r="M12" s="7"/>
      <c r="N12" s="7"/>
      <c r="O12" s="7">
        <v>15</v>
      </c>
      <c r="P12" s="7">
        <v>15</v>
      </c>
      <c r="Q12" s="7">
        <v>8</v>
      </c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6" t="s">
        <v>73</v>
      </c>
      <c r="B13" s="7" t="s">
        <v>71</v>
      </c>
      <c r="C13" s="7">
        <v>23</v>
      </c>
      <c r="D13" s="7">
        <v>8</v>
      </c>
      <c r="E13" s="7">
        <v>15</v>
      </c>
      <c r="F13" s="7"/>
      <c r="G13" s="7"/>
      <c r="H13" s="7"/>
      <c r="I13" s="7"/>
      <c r="J13" s="7"/>
      <c r="K13" s="7"/>
      <c r="L13" s="7">
        <v>8</v>
      </c>
      <c r="M13" s="7">
        <v>15</v>
      </c>
      <c r="N13" s="7">
        <v>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6" t="s">
        <v>74</v>
      </c>
      <c r="B14" s="7" t="s">
        <v>71</v>
      </c>
      <c r="C14" s="7">
        <v>16</v>
      </c>
      <c r="D14" s="7">
        <v>8</v>
      </c>
      <c r="E14" s="7">
        <v>8</v>
      </c>
      <c r="F14" s="7"/>
      <c r="G14" s="7"/>
      <c r="H14" s="7"/>
      <c r="I14" s="7"/>
      <c r="J14" s="7"/>
      <c r="K14" s="7"/>
      <c r="L14" s="7">
        <v>8</v>
      </c>
      <c r="M14" s="7">
        <v>8</v>
      </c>
      <c r="N14" s="7">
        <v>4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6" t="s">
        <v>75</v>
      </c>
      <c r="B15" s="7" t="s">
        <v>71</v>
      </c>
      <c r="C15" s="7">
        <v>16</v>
      </c>
      <c r="D15" s="7">
        <v>8</v>
      </c>
      <c r="E15" s="7">
        <v>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8</v>
      </c>
      <c r="S15" s="7">
        <v>8</v>
      </c>
      <c r="T15" s="7">
        <v>2</v>
      </c>
      <c r="U15" s="7"/>
      <c r="V15" s="7"/>
      <c r="W15" s="7"/>
      <c r="X15" s="7"/>
      <c r="Y15" s="7"/>
      <c r="Z15" s="7"/>
    </row>
    <row r="16" spans="1:26" x14ac:dyDescent="0.25">
      <c r="A16" s="6" t="s">
        <v>76</v>
      </c>
      <c r="B16" s="7" t="s">
        <v>35</v>
      </c>
      <c r="C16" s="7">
        <v>16</v>
      </c>
      <c r="D16" s="7">
        <v>8</v>
      </c>
      <c r="E16" s="7">
        <v>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8</v>
      </c>
      <c r="S16" s="7">
        <v>8</v>
      </c>
      <c r="T16" s="7">
        <v>2</v>
      </c>
      <c r="U16" s="7"/>
      <c r="V16" s="7"/>
      <c r="W16" s="7"/>
      <c r="X16" s="7"/>
      <c r="Y16" s="7"/>
      <c r="Z16" s="7"/>
    </row>
    <row r="17" spans="1:26" x14ac:dyDescent="0.25">
      <c r="A17" s="6" t="s">
        <v>77</v>
      </c>
      <c r="B17" s="7" t="s">
        <v>71</v>
      </c>
      <c r="C17" s="7">
        <v>8</v>
      </c>
      <c r="D17" s="7">
        <v>8</v>
      </c>
      <c r="E17" s="7"/>
      <c r="F17" s="7"/>
      <c r="G17" s="7"/>
      <c r="H17" s="7"/>
      <c r="I17" s="7"/>
      <c r="J17" s="7"/>
      <c r="K17" s="7"/>
      <c r="L17" s="7">
        <v>8</v>
      </c>
      <c r="M17" s="7"/>
      <c r="N17" s="7">
        <v>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6" t="s">
        <v>78</v>
      </c>
      <c r="B18" s="7" t="s">
        <v>35</v>
      </c>
      <c r="C18" s="7">
        <v>15</v>
      </c>
      <c r="D18" s="7"/>
      <c r="E18" s="7">
        <v>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v>15</v>
      </c>
      <c r="Q18" s="7">
        <v>8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6" t="s">
        <v>79</v>
      </c>
      <c r="B19" s="7" t="s">
        <v>35</v>
      </c>
      <c r="C19" s="7">
        <v>30</v>
      </c>
      <c r="D19" s="7"/>
      <c r="E19" s="7">
        <v>30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v>15</v>
      </c>
      <c r="W19" s="7">
        <v>6</v>
      </c>
      <c r="X19" s="7"/>
      <c r="Y19" s="7">
        <v>15</v>
      </c>
      <c r="Z19" s="7">
        <v>5</v>
      </c>
    </row>
    <row r="20" spans="1:26" x14ac:dyDescent="0.25">
      <c r="A20" s="6" t="s">
        <v>80</v>
      </c>
      <c r="B20" s="7" t="s">
        <v>71</v>
      </c>
      <c r="C20" s="7">
        <v>32</v>
      </c>
      <c r="D20" s="7">
        <v>16</v>
      </c>
      <c r="E20" s="7">
        <v>16</v>
      </c>
      <c r="F20" s="7"/>
      <c r="G20" s="7"/>
      <c r="H20" s="7"/>
      <c r="I20" s="7"/>
      <c r="J20" s="7"/>
      <c r="K20" s="7"/>
      <c r="L20" s="7"/>
      <c r="M20" s="7"/>
      <c r="N20" s="7"/>
      <c r="O20" s="7">
        <v>8</v>
      </c>
      <c r="P20" s="7">
        <v>8</v>
      </c>
      <c r="Q20" s="7">
        <v>4</v>
      </c>
      <c r="R20" s="7">
        <v>8</v>
      </c>
      <c r="S20" s="7">
        <v>8</v>
      </c>
      <c r="T20" s="7">
        <v>5</v>
      </c>
      <c r="U20" s="7"/>
      <c r="V20" s="7"/>
      <c r="W20" s="7"/>
      <c r="X20" s="7"/>
      <c r="Y20" s="7"/>
      <c r="Z20" s="7"/>
    </row>
    <row r="21" spans="1:26" x14ac:dyDescent="0.25">
      <c r="A21" s="6" t="s">
        <v>81</v>
      </c>
      <c r="B21" s="7" t="s">
        <v>71</v>
      </c>
      <c r="C21" s="7">
        <v>23</v>
      </c>
      <c r="D21" s="7">
        <v>8</v>
      </c>
      <c r="E21" s="7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8</v>
      </c>
      <c r="S21" s="7">
        <v>15</v>
      </c>
      <c r="T21" s="7">
        <v>5</v>
      </c>
      <c r="U21" s="7"/>
      <c r="V21" s="7"/>
      <c r="W21" s="7"/>
      <c r="X21" s="7"/>
      <c r="Y21" s="7"/>
      <c r="Z21" s="7"/>
    </row>
    <row r="22" spans="1:26" x14ac:dyDescent="0.25">
      <c r="A22" s="6" t="s">
        <v>82</v>
      </c>
      <c r="B22" s="7" t="s">
        <v>35</v>
      </c>
      <c r="C22" s="7">
        <v>8</v>
      </c>
      <c r="D22" s="7"/>
      <c r="E22" s="7">
        <v>8</v>
      </c>
      <c r="F22" s="7"/>
      <c r="G22" s="7"/>
      <c r="H22" s="7"/>
      <c r="I22" s="7"/>
      <c r="J22" s="7"/>
      <c r="K22" s="7"/>
      <c r="L22" s="7"/>
      <c r="M22" s="7">
        <v>8</v>
      </c>
      <c r="N22" s="7">
        <v>2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36" t="s">
        <v>83</v>
      </c>
      <c r="B23" s="7" t="s">
        <v>84</v>
      </c>
      <c r="C23" s="7">
        <v>8</v>
      </c>
      <c r="D23" s="7"/>
      <c r="E23" s="7">
        <v>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8</v>
      </c>
      <c r="W23" s="7">
        <v>4</v>
      </c>
      <c r="X23" s="7"/>
      <c r="Y23" s="7"/>
      <c r="Z23" s="7"/>
    </row>
    <row r="24" spans="1:26" x14ac:dyDescent="0.25">
      <c r="A24" s="6" t="s">
        <v>85</v>
      </c>
      <c r="B24" s="7" t="s">
        <v>31</v>
      </c>
      <c r="C24" s="7">
        <v>15</v>
      </c>
      <c r="D24" s="7"/>
      <c r="E24" s="7"/>
      <c r="F24" s="7"/>
      <c r="G24" s="7"/>
      <c r="H24" s="7">
        <v>15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15</v>
      </c>
      <c r="T24" s="7">
        <v>5</v>
      </c>
      <c r="U24" s="7"/>
      <c r="V24" s="7"/>
      <c r="W24" s="7"/>
      <c r="X24" s="7"/>
      <c r="Y24" s="7"/>
      <c r="Z24" s="7"/>
    </row>
    <row r="25" spans="1:26" x14ac:dyDescent="0.25">
      <c r="A25" s="37" t="s">
        <v>36</v>
      </c>
      <c r="B25" s="7"/>
      <c r="C25" s="37">
        <f>SUM(C11:C24)</f>
        <v>263</v>
      </c>
      <c r="D25" s="37">
        <f>SUM(D11:D24)</f>
        <v>87</v>
      </c>
      <c r="E25" s="37">
        <f>SUM(E11:E24)</f>
        <v>161</v>
      </c>
      <c r="F25" s="37"/>
      <c r="G25" s="37"/>
      <c r="H25" s="37">
        <f>SUM(H11:H24)</f>
        <v>15</v>
      </c>
      <c r="I25" s="37"/>
      <c r="J25" s="37"/>
      <c r="K25" s="37"/>
      <c r="L25" s="37">
        <f t="shared" ref="L25:W25" si="0">SUM(L11:L24)</f>
        <v>32</v>
      </c>
      <c r="M25" s="37">
        <f t="shared" si="0"/>
        <v>46</v>
      </c>
      <c r="N25" s="37">
        <f t="shared" si="0"/>
        <v>20</v>
      </c>
      <c r="O25" s="37">
        <f t="shared" si="0"/>
        <v>23</v>
      </c>
      <c r="P25" s="37">
        <f t="shared" si="0"/>
        <v>38</v>
      </c>
      <c r="Q25" s="37">
        <f t="shared" si="0"/>
        <v>20</v>
      </c>
      <c r="R25" s="37">
        <f t="shared" si="0"/>
        <v>32</v>
      </c>
      <c r="S25" s="37">
        <f t="shared" si="0"/>
        <v>54</v>
      </c>
      <c r="T25" s="37">
        <f t="shared" si="0"/>
        <v>19</v>
      </c>
      <c r="U25" s="37">
        <f t="shared" si="0"/>
        <v>0</v>
      </c>
      <c r="V25" s="37">
        <f t="shared" si="0"/>
        <v>23</v>
      </c>
      <c r="W25" s="37">
        <f t="shared" si="0"/>
        <v>10</v>
      </c>
      <c r="X25" s="37"/>
      <c r="Y25" s="37">
        <f>SUM(Y11:Y24)</f>
        <v>15</v>
      </c>
      <c r="Z25" s="37">
        <f>SUM(Z11:Z24)</f>
        <v>5</v>
      </c>
    </row>
    <row r="26" spans="1:26" x14ac:dyDescent="0.25">
      <c r="A26" s="68" t="s">
        <v>86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70"/>
    </row>
    <row r="27" spans="1:26" ht="16.5" x14ac:dyDescent="0.25">
      <c r="A27" s="6" t="s">
        <v>87</v>
      </c>
      <c r="B27" s="71" t="s">
        <v>31</v>
      </c>
      <c r="C27" s="71">
        <v>8</v>
      </c>
      <c r="D27" s="71">
        <v>8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>
        <v>8</v>
      </c>
      <c r="S27" s="71"/>
      <c r="T27" s="71">
        <v>1</v>
      </c>
      <c r="U27" s="71"/>
      <c r="V27" s="71"/>
      <c r="W27" s="71"/>
      <c r="X27" s="71"/>
      <c r="Y27" s="71"/>
      <c r="Z27" s="71"/>
    </row>
    <row r="28" spans="1:26" ht="16.5" x14ac:dyDescent="0.25">
      <c r="A28" s="6" t="s">
        <v>88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6.5" x14ac:dyDescent="0.25">
      <c r="A29" s="6" t="s">
        <v>89</v>
      </c>
      <c r="B29" s="71" t="s">
        <v>35</v>
      </c>
      <c r="C29" s="71">
        <v>16</v>
      </c>
      <c r="D29" s="71"/>
      <c r="E29" s="71">
        <v>16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>
        <v>8</v>
      </c>
      <c r="W29" s="71">
        <v>5</v>
      </c>
      <c r="X29" s="71"/>
      <c r="Y29" s="71">
        <v>8</v>
      </c>
      <c r="Z29" s="71">
        <v>5</v>
      </c>
    </row>
    <row r="30" spans="1:26" ht="16.5" x14ac:dyDescent="0.25">
      <c r="A30" s="6" t="s">
        <v>90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6.5" x14ac:dyDescent="0.25">
      <c r="A31" s="6" t="s">
        <v>91</v>
      </c>
      <c r="B31" s="71" t="s">
        <v>35</v>
      </c>
      <c r="C31" s="71">
        <v>8</v>
      </c>
      <c r="D31" s="71"/>
      <c r="E31" s="71">
        <v>8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>
        <v>8</v>
      </c>
      <c r="Z31" s="71">
        <v>4</v>
      </c>
    </row>
    <row r="32" spans="1:26" ht="16.5" x14ac:dyDescent="0.25">
      <c r="A32" s="6" t="s">
        <v>92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x14ac:dyDescent="0.25">
      <c r="A33" s="37" t="s">
        <v>36</v>
      </c>
      <c r="B33" s="38"/>
      <c r="C33" s="37">
        <f>SUM(C27:C32)</f>
        <v>32</v>
      </c>
      <c r="D33" s="37">
        <f>SUM(D27:D32)</f>
        <v>8</v>
      </c>
      <c r="E33" s="37">
        <f>SUM(E27:E32)</f>
        <v>24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>
        <f>SUM(R27:R32)</f>
        <v>8</v>
      </c>
      <c r="S33" s="37"/>
      <c r="T33" s="37">
        <f>SUM(T27:T32)</f>
        <v>1</v>
      </c>
      <c r="U33" s="37"/>
      <c r="V33" s="37">
        <f>SUM(V27:V32)</f>
        <v>8</v>
      </c>
      <c r="W33" s="37">
        <f>SUM(W27:W32)</f>
        <v>5</v>
      </c>
      <c r="X33" s="37"/>
      <c r="Y33" s="37">
        <f>SUM(Y27:Y32)</f>
        <v>16</v>
      </c>
      <c r="Z33" s="37">
        <f>SUM(Z27:Z32)</f>
        <v>9</v>
      </c>
    </row>
    <row r="34" spans="1:26" x14ac:dyDescent="0.25">
      <c r="A34" s="37" t="s">
        <v>59</v>
      </c>
      <c r="B34" s="38"/>
      <c r="C34" s="37">
        <f>C25+C33</f>
        <v>295</v>
      </c>
      <c r="D34" s="37">
        <f t="shared" ref="D34:Z34" si="1">D25+D33</f>
        <v>95</v>
      </c>
      <c r="E34" s="37">
        <f t="shared" si="1"/>
        <v>185</v>
      </c>
      <c r="F34" s="37">
        <f t="shared" si="1"/>
        <v>0</v>
      </c>
      <c r="G34" s="37">
        <f t="shared" si="1"/>
        <v>0</v>
      </c>
      <c r="H34" s="37">
        <f t="shared" si="1"/>
        <v>15</v>
      </c>
      <c r="I34" s="37">
        <f t="shared" si="1"/>
        <v>0</v>
      </c>
      <c r="J34" s="37">
        <f t="shared" si="1"/>
        <v>0</v>
      </c>
      <c r="K34" s="37">
        <f t="shared" si="1"/>
        <v>0</v>
      </c>
      <c r="L34" s="37">
        <f t="shared" si="1"/>
        <v>32</v>
      </c>
      <c r="M34" s="37">
        <f t="shared" si="1"/>
        <v>46</v>
      </c>
      <c r="N34" s="37">
        <f t="shared" si="1"/>
        <v>20</v>
      </c>
      <c r="O34" s="37">
        <f t="shared" si="1"/>
        <v>23</v>
      </c>
      <c r="P34" s="37">
        <f t="shared" si="1"/>
        <v>38</v>
      </c>
      <c r="Q34" s="37">
        <f t="shared" si="1"/>
        <v>20</v>
      </c>
      <c r="R34" s="37">
        <f t="shared" si="1"/>
        <v>40</v>
      </c>
      <c r="S34" s="37">
        <f t="shared" si="1"/>
        <v>54</v>
      </c>
      <c r="T34" s="37">
        <f t="shared" si="1"/>
        <v>20</v>
      </c>
      <c r="U34" s="37">
        <f t="shared" si="1"/>
        <v>0</v>
      </c>
      <c r="V34" s="37">
        <f t="shared" si="1"/>
        <v>31</v>
      </c>
      <c r="W34" s="37">
        <f t="shared" si="1"/>
        <v>15</v>
      </c>
      <c r="X34" s="37">
        <f t="shared" si="1"/>
        <v>0</v>
      </c>
      <c r="Y34" s="37">
        <f t="shared" si="1"/>
        <v>31</v>
      </c>
      <c r="Z34" s="37">
        <f t="shared" si="1"/>
        <v>14</v>
      </c>
    </row>
    <row r="35" spans="1:26" x14ac:dyDescent="0.25">
      <c r="A35" s="39" t="s">
        <v>93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40"/>
      <c r="B37" s="2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72" t="s">
        <v>65</v>
      </c>
      <c r="B38" s="72"/>
      <c r="C38" s="72"/>
      <c r="D38" s="72"/>
      <c r="R38" s="27"/>
      <c r="S38" s="41"/>
      <c r="T38" s="27"/>
      <c r="U38" s="27" t="s">
        <v>63</v>
      </c>
      <c r="V38" s="41"/>
      <c r="W38" s="27"/>
      <c r="X38" s="27"/>
      <c r="Y38" s="41"/>
      <c r="Z38" s="27"/>
    </row>
    <row r="39" spans="1:26" x14ac:dyDescent="0.25">
      <c r="R39" s="27"/>
      <c r="S39" s="41"/>
      <c r="T39" s="27"/>
      <c r="U39" s="27" t="s">
        <v>64</v>
      </c>
      <c r="V39" s="41"/>
      <c r="W39" s="27"/>
      <c r="X39" s="27"/>
      <c r="Y39" s="41"/>
      <c r="Z39" s="27"/>
    </row>
    <row r="40" spans="1:26" x14ac:dyDescent="0.25">
      <c r="R40" s="27"/>
      <c r="S40" s="41"/>
      <c r="T40" s="27"/>
      <c r="U40" s="27" t="s">
        <v>66</v>
      </c>
      <c r="V40" s="41"/>
      <c r="W40" s="27"/>
      <c r="X40" s="27"/>
      <c r="Y40" s="41"/>
      <c r="Z40" s="27"/>
    </row>
    <row r="41" spans="1:26" x14ac:dyDescent="0.25">
      <c r="R41" s="27"/>
      <c r="S41" s="41"/>
      <c r="T41" s="27"/>
      <c r="U41" s="27"/>
      <c r="V41" s="41"/>
      <c r="W41" s="27"/>
      <c r="X41" s="27"/>
      <c r="Y41" s="41"/>
      <c r="Z41" s="27"/>
    </row>
  </sheetData>
  <mergeCells count="97">
    <mergeCell ref="Z31:Z32"/>
    <mergeCell ref="A38:D38"/>
    <mergeCell ref="T31:T32"/>
    <mergeCell ref="U31:U32"/>
    <mergeCell ref="V31:V32"/>
    <mergeCell ref="W31:W32"/>
    <mergeCell ref="X31:X32"/>
    <mergeCell ref="Y31:Y32"/>
    <mergeCell ref="N31:N32"/>
    <mergeCell ref="O31:O32"/>
    <mergeCell ref="P31:P32"/>
    <mergeCell ref="Q31:Q32"/>
    <mergeCell ref="R31:R32"/>
    <mergeCell ref="S31:S32"/>
    <mergeCell ref="H31:H32"/>
    <mergeCell ref="I31:I32"/>
    <mergeCell ref="J31:J32"/>
    <mergeCell ref="K31:K32"/>
    <mergeCell ref="L31:L32"/>
    <mergeCell ref="M31:M32"/>
    <mergeCell ref="W29:W30"/>
    <mergeCell ref="L29:L30"/>
    <mergeCell ref="M29:M30"/>
    <mergeCell ref="N29:N30"/>
    <mergeCell ref="O29:O30"/>
    <mergeCell ref="P29:P30"/>
    <mergeCell ref="X29:X30"/>
    <mergeCell ref="Y29:Y30"/>
    <mergeCell ref="Z29:Z30"/>
    <mergeCell ref="B31:B32"/>
    <mergeCell ref="C31:C32"/>
    <mergeCell ref="D31:D32"/>
    <mergeCell ref="E31:E32"/>
    <mergeCell ref="F31:F32"/>
    <mergeCell ref="G31:G32"/>
    <mergeCell ref="Q29:Q30"/>
    <mergeCell ref="R29:R30"/>
    <mergeCell ref="S29:S30"/>
    <mergeCell ref="T29:T30"/>
    <mergeCell ref="U29:U30"/>
    <mergeCell ref="V29:V30"/>
    <mergeCell ref="K29:K30"/>
    <mergeCell ref="G29:G30"/>
    <mergeCell ref="H29:H30"/>
    <mergeCell ref="I29:I30"/>
    <mergeCell ref="J29:J30"/>
    <mergeCell ref="T27:T28"/>
    <mergeCell ref="B29:B30"/>
    <mergeCell ref="C29:C30"/>
    <mergeCell ref="D29:D30"/>
    <mergeCell ref="E29:E30"/>
    <mergeCell ref="F29:F30"/>
    <mergeCell ref="L8:N8"/>
    <mergeCell ref="O8:Q8"/>
    <mergeCell ref="R8:T8"/>
    <mergeCell ref="S27:S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A10:Z10"/>
    <mergeCell ref="A26:Z26"/>
    <mergeCell ref="B27:B28"/>
    <mergeCell ref="C27:C28"/>
    <mergeCell ref="D27:D28"/>
    <mergeCell ref="E27:E28"/>
    <mergeCell ref="F27:F28"/>
    <mergeCell ref="G27:G28"/>
    <mergeCell ref="Z27:Z28"/>
    <mergeCell ref="U27:U28"/>
    <mergeCell ref="V27:V28"/>
    <mergeCell ref="W27:W28"/>
    <mergeCell ref="X27:X28"/>
    <mergeCell ref="Y27:Y28"/>
    <mergeCell ref="A1:Z1"/>
    <mergeCell ref="B7:B9"/>
    <mergeCell ref="C7:H7"/>
    <mergeCell ref="I7:N7"/>
    <mergeCell ref="O7:T7"/>
    <mergeCell ref="U7:Z7"/>
    <mergeCell ref="C8:C9"/>
    <mergeCell ref="D8:D9"/>
    <mergeCell ref="E8:E9"/>
    <mergeCell ref="F8:F9"/>
    <mergeCell ref="A7:A9"/>
    <mergeCell ref="U8:W8"/>
    <mergeCell ref="X8:Z8"/>
    <mergeCell ref="G8:G9"/>
    <mergeCell ref="H8:H9"/>
    <mergeCell ref="I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ECDE-6AEB-4B24-98A2-EE28ABD39659}">
  <dimension ref="A1:Z39"/>
  <sheetViews>
    <sheetView tabSelected="1" workbookViewId="0">
      <selection activeCell="AC13" sqref="AC13"/>
    </sheetView>
  </sheetViews>
  <sheetFormatPr defaultRowHeight="15" x14ac:dyDescent="0.25"/>
  <cols>
    <col min="1" max="1" width="55.140625" bestFit="1" customWidth="1"/>
    <col min="2" max="13" width="5.7109375" customWidth="1"/>
    <col min="14" max="14" width="5.7109375" style="18" customWidth="1"/>
    <col min="15" max="16" width="5.7109375" customWidth="1"/>
    <col min="17" max="17" width="5.7109375" style="18" customWidth="1"/>
    <col min="18" max="19" width="5.7109375" customWidth="1"/>
    <col min="20" max="20" width="5.7109375" style="18" customWidth="1"/>
    <col min="21" max="22" width="5.7109375" customWidth="1"/>
    <col min="23" max="23" width="5.7109375" style="18" customWidth="1"/>
    <col min="24" max="25" width="5.7109375" customWidth="1"/>
    <col min="26" max="26" width="5.7109375" style="18" customWidth="1"/>
  </cols>
  <sheetData>
    <row r="1" spans="1:26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5.75" x14ac:dyDescent="0.25">
      <c r="A2" s="2" t="s">
        <v>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2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2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51" t="s">
        <v>6</v>
      </c>
      <c r="B7" s="54" t="s">
        <v>7</v>
      </c>
      <c r="C7" s="55" t="s">
        <v>8</v>
      </c>
      <c r="D7" s="55"/>
      <c r="E7" s="55"/>
      <c r="F7" s="55"/>
      <c r="G7" s="55"/>
      <c r="H7" s="55"/>
      <c r="I7" s="56" t="s">
        <v>9</v>
      </c>
      <c r="J7" s="56"/>
      <c r="K7" s="56"/>
      <c r="L7" s="56"/>
      <c r="M7" s="56"/>
      <c r="N7" s="56"/>
      <c r="O7" s="56" t="s">
        <v>10</v>
      </c>
      <c r="P7" s="56"/>
      <c r="Q7" s="56"/>
      <c r="R7" s="56"/>
      <c r="S7" s="56"/>
      <c r="T7" s="56"/>
      <c r="U7" s="56" t="s">
        <v>11</v>
      </c>
      <c r="V7" s="56"/>
      <c r="W7" s="56"/>
      <c r="X7" s="56"/>
      <c r="Y7" s="56"/>
      <c r="Z7" s="56"/>
    </row>
    <row r="8" spans="1:26" x14ac:dyDescent="0.25">
      <c r="A8" s="52"/>
      <c r="B8" s="54"/>
      <c r="C8" s="54" t="s">
        <v>12</v>
      </c>
      <c r="D8" s="54" t="s">
        <v>13</v>
      </c>
      <c r="E8" s="54" t="s">
        <v>14</v>
      </c>
      <c r="F8" s="74" t="s">
        <v>15</v>
      </c>
      <c r="G8" s="54" t="s">
        <v>16</v>
      </c>
      <c r="H8" s="54" t="s">
        <v>17</v>
      </c>
      <c r="I8" s="56" t="s">
        <v>18</v>
      </c>
      <c r="J8" s="56"/>
      <c r="K8" s="56"/>
      <c r="L8" s="56" t="s">
        <v>19</v>
      </c>
      <c r="M8" s="56"/>
      <c r="N8" s="56"/>
      <c r="O8" s="56" t="s">
        <v>20</v>
      </c>
      <c r="P8" s="56"/>
      <c r="Q8" s="56"/>
      <c r="R8" s="56" t="s">
        <v>21</v>
      </c>
      <c r="S8" s="56"/>
      <c r="T8" s="56"/>
      <c r="U8" s="56" t="s">
        <v>22</v>
      </c>
      <c r="V8" s="56"/>
      <c r="W8" s="56"/>
      <c r="X8" s="56" t="s">
        <v>23</v>
      </c>
      <c r="Y8" s="56"/>
      <c r="Z8" s="56"/>
    </row>
    <row r="9" spans="1:26" ht="53.25" customHeight="1" x14ac:dyDescent="0.25">
      <c r="A9" s="53"/>
      <c r="B9" s="54"/>
      <c r="C9" s="54"/>
      <c r="D9" s="54"/>
      <c r="E9" s="54"/>
      <c r="F9" s="74"/>
      <c r="G9" s="54"/>
      <c r="H9" s="54"/>
      <c r="I9" s="4" t="s">
        <v>13</v>
      </c>
      <c r="J9" s="5" t="s">
        <v>24</v>
      </c>
      <c r="K9" s="4" t="s">
        <v>25</v>
      </c>
      <c r="L9" s="4" t="s">
        <v>13</v>
      </c>
      <c r="M9" s="5" t="s">
        <v>24</v>
      </c>
      <c r="N9" s="4" t="s">
        <v>25</v>
      </c>
      <c r="O9" s="4" t="s">
        <v>13</v>
      </c>
      <c r="P9" s="5" t="s">
        <v>24</v>
      </c>
      <c r="Q9" s="4" t="s">
        <v>25</v>
      </c>
      <c r="R9" s="4" t="s">
        <v>13</v>
      </c>
      <c r="S9" s="5" t="s">
        <v>24</v>
      </c>
      <c r="T9" s="4" t="s">
        <v>25</v>
      </c>
      <c r="U9" s="4" t="s">
        <v>13</v>
      </c>
      <c r="V9" s="5" t="s">
        <v>24</v>
      </c>
      <c r="W9" s="4" t="s">
        <v>25</v>
      </c>
      <c r="X9" s="4" t="s">
        <v>13</v>
      </c>
      <c r="Y9" s="5" t="s">
        <v>24</v>
      </c>
      <c r="Z9" s="4" t="s">
        <v>25</v>
      </c>
    </row>
    <row r="10" spans="1:26" x14ac:dyDescent="0.25">
      <c r="A10" s="67" t="s">
        <v>95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x14ac:dyDescent="0.25">
      <c r="A11" s="6" t="s">
        <v>96</v>
      </c>
      <c r="B11" s="7" t="s">
        <v>71</v>
      </c>
      <c r="C11" s="7">
        <v>23</v>
      </c>
      <c r="D11" s="7">
        <v>8</v>
      </c>
      <c r="E11" s="7">
        <v>15</v>
      </c>
      <c r="F11" s="7"/>
      <c r="G11" s="7"/>
      <c r="H11" s="7"/>
      <c r="I11" s="7"/>
      <c r="J11" s="7"/>
      <c r="K11" s="7"/>
      <c r="L11" s="7">
        <v>8</v>
      </c>
      <c r="M11" s="7">
        <v>15</v>
      </c>
      <c r="N11" s="7">
        <v>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6" t="s">
        <v>97</v>
      </c>
      <c r="B12" s="7" t="s">
        <v>31</v>
      </c>
      <c r="C12" s="7">
        <v>8</v>
      </c>
      <c r="D12" s="7">
        <v>8</v>
      </c>
      <c r="E12" s="7"/>
      <c r="F12" s="7"/>
      <c r="G12" s="7"/>
      <c r="H12" s="7"/>
      <c r="I12" s="7"/>
      <c r="J12" s="7"/>
      <c r="K12" s="7"/>
      <c r="L12" s="7">
        <v>8</v>
      </c>
      <c r="M12" s="7"/>
      <c r="N12" s="7">
        <v>2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x14ac:dyDescent="0.25">
      <c r="A13" s="6" t="s">
        <v>98</v>
      </c>
      <c r="B13" s="7" t="s">
        <v>35</v>
      </c>
      <c r="C13" s="7">
        <v>16</v>
      </c>
      <c r="D13" s="7">
        <v>8</v>
      </c>
      <c r="E13" s="7">
        <v>8</v>
      </c>
      <c r="F13" s="7"/>
      <c r="G13" s="7"/>
      <c r="H13" s="7"/>
      <c r="I13" s="7"/>
      <c r="J13" s="7"/>
      <c r="K13" s="7"/>
      <c r="L13" s="7"/>
      <c r="M13" s="7"/>
      <c r="N13" s="7"/>
      <c r="O13" s="7">
        <v>8</v>
      </c>
      <c r="P13" s="7">
        <v>8</v>
      </c>
      <c r="Q13" s="7">
        <v>5</v>
      </c>
      <c r="R13" s="7"/>
      <c r="S13" s="7"/>
      <c r="T13" s="7"/>
      <c r="U13" s="7"/>
      <c r="V13" s="7"/>
      <c r="W13" s="7"/>
      <c r="X13" s="7"/>
      <c r="Y13" s="7"/>
      <c r="Z13" s="7"/>
    </row>
    <row r="14" spans="1:26" ht="30" x14ac:dyDescent="0.25">
      <c r="A14" s="6" t="s">
        <v>99</v>
      </c>
      <c r="B14" s="7" t="s">
        <v>35</v>
      </c>
      <c r="C14" s="7">
        <v>8</v>
      </c>
      <c r="D14" s="7"/>
      <c r="E14" s="7">
        <v>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>
        <v>8</v>
      </c>
      <c r="Z14" s="7">
        <v>5</v>
      </c>
    </row>
    <row r="15" spans="1:26" x14ac:dyDescent="0.25">
      <c r="A15" s="6" t="s">
        <v>100</v>
      </c>
      <c r="B15" s="7" t="s">
        <v>71</v>
      </c>
      <c r="C15" s="7">
        <v>30</v>
      </c>
      <c r="D15" s="7">
        <v>30</v>
      </c>
      <c r="E15" s="7"/>
      <c r="F15" s="7"/>
      <c r="G15" s="7"/>
      <c r="H15" s="7"/>
      <c r="I15" s="7"/>
      <c r="J15" s="7"/>
      <c r="K15" s="7"/>
      <c r="L15" s="7">
        <v>15</v>
      </c>
      <c r="M15" s="7"/>
      <c r="N15" s="7">
        <v>3</v>
      </c>
      <c r="O15" s="7">
        <v>15</v>
      </c>
      <c r="P15" s="7"/>
      <c r="Q15" s="7">
        <v>5</v>
      </c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6" t="s">
        <v>101</v>
      </c>
      <c r="B16" s="7" t="s">
        <v>31</v>
      </c>
      <c r="C16" s="7">
        <v>15</v>
      </c>
      <c r="D16" s="7">
        <v>15</v>
      </c>
      <c r="E16" s="7"/>
      <c r="F16" s="7"/>
      <c r="G16" s="7"/>
      <c r="H16" s="7"/>
      <c r="I16" s="7"/>
      <c r="J16" s="7"/>
      <c r="K16" s="7"/>
      <c r="L16" s="7">
        <v>15</v>
      </c>
      <c r="M16" s="7"/>
      <c r="N16" s="7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6" t="s">
        <v>102</v>
      </c>
      <c r="B17" s="7" t="s">
        <v>31</v>
      </c>
      <c r="C17" s="7">
        <v>8</v>
      </c>
      <c r="D17" s="7">
        <v>8</v>
      </c>
      <c r="E17" s="7"/>
      <c r="F17" s="7"/>
      <c r="G17" s="7"/>
      <c r="H17" s="7"/>
      <c r="I17" s="7"/>
      <c r="J17" s="7"/>
      <c r="K17" s="7"/>
      <c r="L17" s="7">
        <v>8</v>
      </c>
      <c r="M17" s="7"/>
      <c r="N17" s="7">
        <v>3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6" t="s">
        <v>103</v>
      </c>
      <c r="B18" s="7" t="s">
        <v>71</v>
      </c>
      <c r="C18" s="7">
        <v>30</v>
      </c>
      <c r="D18" s="7">
        <v>30</v>
      </c>
      <c r="E18" s="7"/>
      <c r="F18" s="7"/>
      <c r="G18" s="7"/>
      <c r="H18" s="7"/>
      <c r="I18" s="7"/>
      <c r="J18" s="7"/>
      <c r="K18" s="7"/>
      <c r="L18" s="7">
        <v>15</v>
      </c>
      <c r="M18" s="7"/>
      <c r="N18" s="7">
        <v>4</v>
      </c>
      <c r="O18" s="7">
        <v>15</v>
      </c>
      <c r="P18" s="7"/>
      <c r="Q18" s="7">
        <v>6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6" t="s">
        <v>104</v>
      </c>
      <c r="B19" s="7" t="s">
        <v>71</v>
      </c>
      <c r="C19" s="7">
        <v>16</v>
      </c>
      <c r="D19" s="7">
        <v>8</v>
      </c>
      <c r="E19" s="7">
        <v>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8</v>
      </c>
      <c r="S19" s="7">
        <v>8</v>
      </c>
      <c r="T19" s="7">
        <v>5</v>
      </c>
      <c r="U19" s="7"/>
      <c r="V19" s="7"/>
      <c r="W19" s="7"/>
      <c r="X19" s="7"/>
      <c r="Y19" s="7"/>
      <c r="Z19" s="7"/>
    </row>
    <row r="20" spans="1:26" x14ac:dyDescent="0.25">
      <c r="A20" s="6" t="s">
        <v>105</v>
      </c>
      <c r="B20" s="7" t="s">
        <v>71</v>
      </c>
      <c r="C20" s="7">
        <v>16</v>
      </c>
      <c r="D20" s="7">
        <v>8</v>
      </c>
      <c r="E20" s="7">
        <v>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8</v>
      </c>
      <c r="V20" s="7">
        <v>8</v>
      </c>
      <c r="W20" s="7">
        <v>6</v>
      </c>
      <c r="X20" s="7"/>
      <c r="Y20" s="7"/>
      <c r="Z20" s="7"/>
    </row>
    <row r="21" spans="1:26" x14ac:dyDescent="0.25">
      <c r="A21" s="6" t="s">
        <v>106</v>
      </c>
      <c r="B21" s="7" t="s">
        <v>71</v>
      </c>
      <c r="C21" s="7">
        <v>38</v>
      </c>
      <c r="D21" s="7">
        <v>15</v>
      </c>
      <c r="E21" s="7">
        <v>23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15</v>
      </c>
      <c r="S21" s="7">
        <v>15</v>
      </c>
      <c r="T21" s="7">
        <v>5</v>
      </c>
      <c r="U21" s="7"/>
      <c r="V21" s="7">
        <v>8</v>
      </c>
      <c r="W21" s="7">
        <v>8</v>
      </c>
      <c r="X21" s="7"/>
      <c r="Y21" s="7"/>
      <c r="Z21" s="7"/>
    </row>
    <row r="22" spans="1:26" x14ac:dyDescent="0.25">
      <c r="A22" s="6" t="s">
        <v>107</v>
      </c>
      <c r="B22" s="7" t="s">
        <v>71</v>
      </c>
      <c r="C22" s="7">
        <v>16</v>
      </c>
      <c r="D22" s="7">
        <v>8</v>
      </c>
      <c r="E22" s="7">
        <v>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>
        <v>8</v>
      </c>
      <c r="Y22" s="7">
        <v>8</v>
      </c>
      <c r="Z22" s="7">
        <v>6</v>
      </c>
    </row>
    <row r="23" spans="1:26" ht="30" x14ac:dyDescent="0.25">
      <c r="A23" s="6" t="s">
        <v>108</v>
      </c>
      <c r="B23" s="7" t="s">
        <v>35</v>
      </c>
      <c r="C23" s="7">
        <v>15</v>
      </c>
      <c r="D23" s="7"/>
      <c r="E23" s="7">
        <v>15</v>
      </c>
      <c r="F23" s="7"/>
      <c r="G23" s="3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>
        <v>15</v>
      </c>
      <c r="Z23" s="7">
        <v>4</v>
      </c>
    </row>
    <row r="24" spans="1:26" x14ac:dyDescent="0.25">
      <c r="A24" s="6" t="s">
        <v>85</v>
      </c>
      <c r="B24" s="7" t="s">
        <v>31</v>
      </c>
      <c r="C24" s="7">
        <v>15</v>
      </c>
      <c r="D24" s="7"/>
      <c r="E24" s="7"/>
      <c r="F24" s="7"/>
      <c r="G24" s="37"/>
      <c r="H24" s="7">
        <v>15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15</v>
      </c>
      <c r="T24" s="7">
        <v>6</v>
      </c>
      <c r="U24" s="7"/>
      <c r="V24" s="7"/>
      <c r="W24" s="7"/>
      <c r="X24" s="7"/>
      <c r="Y24" s="7"/>
      <c r="Z24" s="7"/>
    </row>
    <row r="25" spans="1:26" x14ac:dyDescent="0.25">
      <c r="A25" s="42" t="s">
        <v>109</v>
      </c>
      <c r="B25" s="37"/>
      <c r="C25" s="37">
        <f>SUM(C11:C24)</f>
        <v>254</v>
      </c>
      <c r="D25" s="37">
        <f>SUM(D11:D24)</f>
        <v>146</v>
      </c>
      <c r="E25" s="37">
        <f>SUM(E11:E24)</f>
        <v>93</v>
      </c>
      <c r="F25" s="37"/>
      <c r="G25" s="37"/>
      <c r="H25" s="37">
        <f>SUM(H11:H24)</f>
        <v>15</v>
      </c>
      <c r="I25" s="37"/>
      <c r="J25" s="37"/>
      <c r="K25" s="37"/>
      <c r="L25" s="37">
        <f t="shared" ref="L25:Z25" si="0">SUM(L11:L24)</f>
        <v>69</v>
      </c>
      <c r="M25" s="37">
        <f t="shared" si="0"/>
        <v>15</v>
      </c>
      <c r="N25" s="37">
        <f t="shared" si="0"/>
        <v>20</v>
      </c>
      <c r="O25" s="37">
        <f t="shared" si="0"/>
        <v>38</v>
      </c>
      <c r="P25" s="37">
        <f t="shared" si="0"/>
        <v>8</v>
      </c>
      <c r="Q25" s="37">
        <f t="shared" si="0"/>
        <v>16</v>
      </c>
      <c r="R25" s="37">
        <f t="shared" si="0"/>
        <v>23</v>
      </c>
      <c r="S25" s="37">
        <f t="shared" si="0"/>
        <v>38</v>
      </c>
      <c r="T25" s="37">
        <f t="shared" si="0"/>
        <v>16</v>
      </c>
      <c r="U25" s="37">
        <f t="shared" si="0"/>
        <v>8</v>
      </c>
      <c r="V25" s="37">
        <f t="shared" si="0"/>
        <v>16</v>
      </c>
      <c r="W25" s="37">
        <f t="shared" si="0"/>
        <v>14</v>
      </c>
      <c r="X25" s="37">
        <f t="shared" si="0"/>
        <v>8</v>
      </c>
      <c r="Y25" s="37">
        <f t="shared" si="0"/>
        <v>31</v>
      </c>
      <c r="Z25" s="37">
        <f t="shared" si="0"/>
        <v>15</v>
      </c>
    </row>
    <row r="26" spans="1:26" x14ac:dyDescent="0.25">
      <c r="A26" s="73" t="s">
        <v>110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x14ac:dyDescent="0.25">
      <c r="A27" s="43" t="s">
        <v>111</v>
      </c>
      <c r="B27" s="51" t="s">
        <v>35</v>
      </c>
      <c r="C27" s="51">
        <v>16</v>
      </c>
      <c r="D27" s="51">
        <v>8</v>
      </c>
      <c r="E27" s="51">
        <v>8</v>
      </c>
      <c r="F27" s="51"/>
      <c r="G27" s="51"/>
      <c r="H27" s="51"/>
      <c r="I27" s="51"/>
      <c r="J27" s="51"/>
      <c r="K27" s="51"/>
      <c r="L27" s="51"/>
      <c r="M27" s="51"/>
      <c r="N27" s="51"/>
      <c r="O27" s="51">
        <v>8</v>
      </c>
      <c r="P27" s="51">
        <v>8</v>
      </c>
      <c r="Q27" s="51">
        <v>4</v>
      </c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25">
      <c r="A28" s="44" t="s">
        <v>112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71"/>
      <c r="S28" s="71"/>
      <c r="T28" s="71"/>
      <c r="U28" s="71"/>
      <c r="V28" s="71"/>
      <c r="W28" s="71"/>
      <c r="X28" s="71"/>
      <c r="Y28" s="71"/>
      <c r="Z28" s="71"/>
    </row>
    <row r="29" spans="1:26" x14ac:dyDescent="0.25">
      <c r="A29" s="43" t="s">
        <v>113</v>
      </c>
      <c r="B29" s="51" t="s">
        <v>35</v>
      </c>
      <c r="C29" s="51">
        <v>23</v>
      </c>
      <c r="D29" s="51">
        <v>8</v>
      </c>
      <c r="E29" s="51">
        <v>15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>
        <v>8</v>
      </c>
      <c r="S29" s="51">
        <v>15</v>
      </c>
      <c r="T29" s="51">
        <v>4</v>
      </c>
      <c r="U29" s="71"/>
      <c r="V29" s="71"/>
      <c r="W29" s="71"/>
      <c r="X29" s="71"/>
      <c r="Y29" s="71"/>
      <c r="Z29" s="71"/>
    </row>
    <row r="30" spans="1:26" x14ac:dyDescent="0.25">
      <c r="A30" s="44" t="s">
        <v>114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71"/>
      <c r="V30" s="71"/>
      <c r="W30" s="71"/>
      <c r="X30" s="71"/>
      <c r="Y30" s="71"/>
      <c r="Z30" s="71"/>
    </row>
    <row r="31" spans="1:26" x14ac:dyDescent="0.25">
      <c r="A31" s="45" t="s">
        <v>36</v>
      </c>
      <c r="B31" s="46"/>
      <c r="C31" s="46">
        <f>SUM(C27:C30)</f>
        <v>39</v>
      </c>
      <c r="D31" s="46">
        <f>SUM(D27:D30)</f>
        <v>16</v>
      </c>
      <c r="E31" s="46">
        <f>SUM(E27:E30)</f>
        <v>23</v>
      </c>
      <c r="F31" s="46"/>
      <c r="G31" s="46"/>
      <c r="H31" s="46"/>
      <c r="I31" s="46"/>
      <c r="J31" s="46"/>
      <c r="K31" s="46"/>
      <c r="L31" s="46"/>
      <c r="M31" s="46"/>
      <c r="N31" s="46"/>
      <c r="O31" s="46">
        <f t="shared" ref="O31:T31" si="1">SUM(O27:O30)</f>
        <v>8</v>
      </c>
      <c r="P31" s="46">
        <f t="shared" si="1"/>
        <v>8</v>
      </c>
      <c r="Q31" s="46">
        <f t="shared" si="1"/>
        <v>4</v>
      </c>
      <c r="R31" s="46">
        <f t="shared" si="1"/>
        <v>8</v>
      </c>
      <c r="S31" s="46">
        <f t="shared" si="1"/>
        <v>15</v>
      </c>
      <c r="T31" s="46">
        <f t="shared" si="1"/>
        <v>4</v>
      </c>
      <c r="U31" s="46"/>
      <c r="V31" s="46"/>
      <c r="W31" s="46"/>
      <c r="X31" s="46"/>
      <c r="Y31" s="46"/>
      <c r="Z31" s="46"/>
    </row>
    <row r="32" spans="1:26" ht="15.75" x14ac:dyDescent="0.25">
      <c r="A32" s="47" t="s">
        <v>59</v>
      </c>
      <c r="B32" s="48"/>
      <c r="C32" s="48">
        <f>C25+C31</f>
        <v>293</v>
      </c>
      <c r="D32" s="48">
        <f t="shared" ref="D32:Z32" si="2">D25+D31</f>
        <v>162</v>
      </c>
      <c r="E32" s="48">
        <f t="shared" si="2"/>
        <v>116</v>
      </c>
      <c r="F32" s="48">
        <f t="shared" si="2"/>
        <v>0</v>
      </c>
      <c r="G32" s="48">
        <f t="shared" si="2"/>
        <v>0</v>
      </c>
      <c r="H32" s="48">
        <f t="shared" si="2"/>
        <v>15</v>
      </c>
      <c r="I32" s="48">
        <f t="shared" si="2"/>
        <v>0</v>
      </c>
      <c r="J32" s="48">
        <f t="shared" si="2"/>
        <v>0</v>
      </c>
      <c r="K32" s="48">
        <f t="shared" si="2"/>
        <v>0</v>
      </c>
      <c r="L32" s="48">
        <f t="shared" si="2"/>
        <v>69</v>
      </c>
      <c r="M32" s="48">
        <f t="shared" si="2"/>
        <v>15</v>
      </c>
      <c r="N32" s="48">
        <f t="shared" si="2"/>
        <v>20</v>
      </c>
      <c r="O32" s="48">
        <f t="shared" si="2"/>
        <v>46</v>
      </c>
      <c r="P32" s="48">
        <f t="shared" si="2"/>
        <v>16</v>
      </c>
      <c r="Q32" s="48">
        <f t="shared" si="2"/>
        <v>20</v>
      </c>
      <c r="R32" s="48">
        <f t="shared" si="2"/>
        <v>31</v>
      </c>
      <c r="S32" s="48">
        <f t="shared" si="2"/>
        <v>53</v>
      </c>
      <c r="T32" s="48">
        <f t="shared" si="2"/>
        <v>20</v>
      </c>
      <c r="U32" s="48">
        <f t="shared" si="2"/>
        <v>8</v>
      </c>
      <c r="V32" s="48">
        <f t="shared" si="2"/>
        <v>16</v>
      </c>
      <c r="W32" s="48">
        <f t="shared" si="2"/>
        <v>14</v>
      </c>
      <c r="X32" s="48">
        <f t="shared" si="2"/>
        <v>8</v>
      </c>
      <c r="Y32" s="48">
        <f t="shared" si="2"/>
        <v>31</v>
      </c>
      <c r="Z32" s="48">
        <f t="shared" si="2"/>
        <v>15</v>
      </c>
    </row>
    <row r="33" spans="1:26" x14ac:dyDescent="0.25">
      <c r="A33" s="49" t="s">
        <v>93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0"/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t="s">
        <v>65</v>
      </c>
      <c r="R36" s="27"/>
      <c r="S36" s="41"/>
      <c r="T36" s="27"/>
      <c r="U36" s="27" t="s">
        <v>63</v>
      </c>
      <c r="V36" s="41"/>
      <c r="W36" s="27"/>
      <c r="X36" s="27"/>
      <c r="Y36" s="41"/>
    </row>
    <row r="37" spans="1:26" x14ac:dyDescent="0.25">
      <c r="R37" s="27"/>
      <c r="S37" s="41"/>
      <c r="T37" s="27"/>
      <c r="U37" s="27" t="s">
        <v>64</v>
      </c>
      <c r="V37" s="41"/>
      <c r="W37" s="27"/>
      <c r="X37" s="27"/>
      <c r="Y37" s="41"/>
    </row>
    <row r="38" spans="1:26" x14ac:dyDescent="0.25">
      <c r="R38" s="27"/>
      <c r="S38" s="41"/>
      <c r="T38" s="27"/>
      <c r="U38" s="27" t="s">
        <v>66</v>
      </c>
      <c r="V38" s="41"/>
      <c r="W38" s="27"/>
      <c r="X38" s="27"/>
      <c r="Y38" s="41"/>
    </row>
    <row r="39" spans="1:26" x14ac:dyDescent="0.25">
      <c r="R39" s="27"/>
      <c r="S39" s="41"/>
      <c r="T39" s="27"/>
      <c r="U39" s="27"/>
      <c r="V39" s="41"/>
      <c r="W39" s="27"/>
      <c r="X39" s="27"/>
      <c r="Y39" s="41"/>
    </row>
  </sheetData>
  <mergeCells count="71">
    <mergeCell ref="V29:V30"/>
    <mergeCell ref="W29:W30"/>
    <mergeCell ref="X29:X30"/>
    <mergeCell ref="Y29:Y30"/>
    <mergeCell ref="Z29:Z30"/>
    <mergeCell ref="U29:U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Y27:Y28"/>
    <mergeCell ref="Z27:Z28"/>
    <mergeCell ref="B29:B30"/>
    <mergeCell ref="C29:C30"/>
    <mergeCell ref="D29:D30"/>
    <mergeCell ref="E29:E30"/>
    <mergeCell ref="F29:F30"/>
    <mergeCell ref="G29:G30"/>
    <mergeCell ref="H29:H30"/>
    <mergeCell ref="I29:I30"/>
    <mergeCell ref="S27:S28"/>
    <mergeCell ref="T27:T28"/>
    <mergeCell ref="U27:U28"/>
    <mergeCell ref="V27:V28"/>
    <mergeCell ref="W27:W28"/>
    <mergeCell ref="X27:X28"/>
    <mergeCell ref="R27:R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A10:Z10"/>
    <mergeCell ref="A26:Z26"/>
    <mergeCell ref="F8:F9"/>
    <mergeCell ref="G8:G9"/>
    <mergeCell ref="H8:H9"/>
    <mergeCell ref="I8:K8"/>
    <mergeCell ref="L8:N8"/>
    <mergeCell ref="O8:Q8"/>
    <mergeCell ref="B27:B28"/>
    <mergeCell ref="C27:C28"/>
    <mergeCell ref="D27:D28"/>
    <mergeCell ref="E27:E28"/>
    <mergeCell ref="F27:F28"/>
    <mergeCell ref="A1:Z1"/>
    <mergeCell ref="A7:A9"/>
    <mergeCell ref="B7:B9"/>
    <mergeCell ref="C7:H7"/>
    <mergeCell ref="I7:N7"/>
    <mergeCell ref="O7:T7"/>
    <mergeCell ref="U7:Z7"/>
    <mergeCell ref="C8:C9"/>
    <mergeCell ref="D8:D9"/>
    <mergeCell ref="E8:E9"/>
    <mergeCell ref="R8:T8"/>
    <mergeCell ref="U8:W8"/>
    <mergeCell ref="X8:Z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14A1-33F8-44A6-9FE7-8664D2E03B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WSPÓLNY Ped. Ist.OA NST</vt:lpstr>
      <vt:lpstr>POW Ist.OA NST</vt:lpstr>
      <vt:lpstr>RES I  st.OA NST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2021-07-21T06:48:50Z</dcterms:modified>
</cp:coreProperties>
</file>