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125" windowHeight="12330"/>
  </bookViews>
  <sheets>
    <sheet name="WSPÓLNY I ST." sheetId="1" r:id="rId1"/>
    <sheet name="MEDIALNA I ST" sheetId="3" r:id="rId2"/>
    <sheet name="POW I ST." sheetId="4" r:id="rId3"/>
    <sheet name=" RES I ST" sheetId="7" r:id="rId4"/>
  </sheets>
  <calcPr calcId="162913"/>
</workbook>
</file>

<file path=xl/calcChain.xml><?xml version="1.0" encoding="utf-8"?>
<calcChain xmlns="http://schemas.openxmlformats.org/spreadsheetml/2006/main">
  <c r="F32" i="7" l="1"/>
  <c r="G32" i="7"/>
  <c r="I32" i="7"/>
  <c r="J32" i="7"/>
  <c r="K32" i="7"/>
  <c r="C31" i="7"/>
  <c r="D31" i="7"/>
  <c r="E31" i="7"/>
  <c r="O31" i="7"/>
  <c r="P31" i="7"/>
  <c r="Q31" i="7"/>
  <c r="R31" i="7"/>
  <c r="S31" i="7"/>
  <c r="T31" i="7"/>
  <c r="L25" i="7" l="1"/>
  <c r="L32" i="7" s="1"/>
  <c r="M25" i="7"/>
  <c r="M32" i="7" s="1"/>
  <c r="N25" i="7"/>
  <c r="N32" i="7" s="1"/>
  <c r="O25" i="7"/>
  <c r="O32" i="7" s="1"/>
  <c r="P25" i="7"/>
  <c r="P32" i="7" s="1"/>
  <c r="Q25" i="7"/>
  <c r="Q32" i="7" s="1"/>
  <c r="R25" i="7"/>
  <c r="R32" i="7" s="1"/>
  <c r="S25" i="7"/>
  <c r="S32" i="7" s="1"/>
  <c r="T25" i="7"/>
  <c r="T32" i="7" s="1"/>
  <c r="U25" i="7"/>
  <c r="U32" i="7" s="1"/>
  <c r="V25" i="7"/>
  <c r="V32" i="7" s="1"/>
  <c r="W25" i="7"/>
  <c r="W32" i="7" s="1"/>
  <c r="X25" i="7"/>
  <c r="X32" i="7" s="1"/>
  <c r="Y25" i="7"/>
  <c r="Y32" i="7" s="1"/>
  <c r="Z25" i="7"/>
  <c r="Z32" i="7" s="1"/>
  <c r="C25" i="7"/>
  <c r="C32" i="7" s="1"/>
  <c r="D25" i="7"/>
  <c r="D32" i="7" s="1"/>
  <c r="E25" i="7"/>
  <c r="E32" i="7" s="1"/>
  <c r="H25" i="7"/>
  <c r="H32" i="7" s="1"/>
  <c r="F34" i="4" l="1"/>
  <c r="G34" i="4"/>
  <c r="I34" i="4"/>
  <c r="J34" i="4"/>
  <c r="K34" i="4"/>
  <c r="X34" i="4"/>
  <c r="R33" i="4"/>
  <c r="T33" i="4"/>
  <c r="V33" i="4"/>
  <c r="W33" i="4"/>
  <c r="Y33" i="4"/>
  <c r="Z33" i="4"/>
  <c r="C33" i="4"/>
  <c r="D33" i="4"/>
  <c r="E33" i="4"/>
  <c r="L25" i="4"/>
  <c r="L34" i="4" s="1"/>
  <c r="M25" i="4"/>
  <c r="M34" i="4" s="1"/>
  <c r="N25" i="4"/>
  <c r="N34" i="4" s="1"/>
  <c r="O25" i="4"/>
  <c r="O34" i="4" s="1"/>
  <c r="P25" i="4"/>
  <c r="P34" i="4" s="1"/>
  <c r="Q25" i="4"/>
  <c r="Q34" i="4" s="1"/>
  <c r="R25" i="4"/>
  <c r="S25" i="4"/>
  <c r="S34" i="4" s="1"/>
  <c r="T25" i="4"/>
  <c r="T34" i="4" s="1"/>
  <c r="U25" i="4"/>
  <c r="U34" i="4" s="1"/>
  <c r="V25" i="4"/>
  <c r="W25" i="4"/>
  <c r="Y25" i="4"/>
  <c r="Z25" i="4"/>
  <c r="C25" i="4"/>
  <c r="D25" i="4"/>
  <c r="E25" i="4"/>
  <c r="H25" i="4"/>
  <c r="H34" i="4" s="1"/>
  <c r="L37" i="3"/>
  <c r="M37" i="3"/>
  <c r="M44" i="3" s="1"/>
  <c r="N37" i="3"/>
  <c r="N44" i="3" s="1"/>
  <c r="O37" i="3"/>
  <c r="P37" i="3"/>
  <c r="P44" i="3" s="1"/>
  <c r="Q37" i="3"/>
  <c r="Q44" i="3" s="1"/>
  <c r="R37" i="3"/>
  <c r="R44" i="3" s="1"/>
  <c r="S37" i="3"/>
  <c r="T37" i="3"/>
  <c r="T44" i="3" s="1"/>
  <c r="U37" i="3"/>
  <c r="U44" i="3" s="1"/>
  <c r="V37" i="3"/>
  <c r="W37" i="3"/>
  <c r="Y37" i="3"/>
  <c r="Z37" i="3"/>
  <c r="C37" i="3"/>
  <c r="D37" i="3"/>
  <c r="D44" i="3" s="1"/>
  <c r="E37" i="3"/>
  <c r="H37" i="3"/>
  <c r="H44" i="3" s="1"/>
  <c r="F44" i="3"/>
  <c r="G44" i="3"/>
  <c r="I44" i="3"/>
  <c r="J44" i="3"/>
  <c r="K44" i="3"/>
  <c r="L44" i="3"/>
  <c r="O44" i="3"/>
  <c r="S44" i="3"/>
  <c r="X44" i="3"/>
  <c r="V43" i="3"/>
  <c r="W43" i="3"/>
  <c r="Y43" i="3"/>
  <c r="Z43" i="3"/>
  <c r="C43" i="3"/>
  <c r="E43" i="3"/>
  <c r="E44" i="3" l="1"/>
  <c r="V44" i="3"/>
  <c r="W44" i="3"/>
  <c r="D34" i="4"/>
  <c r="E34" i="4"/>
  <c r="R34" i="4"/>
  <c r="V34" i="4"/>
  <c r="C34" i="4"/>
  <c r="Y34" i="4"/>
  <c r="Z44" i="3"/>
  <c r="Y44" i="3"/>
  <c r="C44" i="3"/>
  <c r="W34" i="4"/>
  <c r="Z34" i="4"/>
  <c r="G43" i="1"/>
  <c r="I41" i="1" l="1"/>
  <c r="J41" i="1"/>
  <c r="K41" i="1"/>
  <c r="L41" i="1"/>
  <c r="L43" i="1" s="1"/>
  <c r="M41" i="1"/>
  <c r="N41" i="1"/>
  <c r="O41" i="1"/>
  <c r="P41" i="1"/>
  <c r="Q41" i="1"/>
  <c r="R41" i="1"/>
  <c r="R43" i="1" s="1"/>
  <c r="S41" i="1"/>
  <c r="S43" i="1" s="1"/>
  <c r="T41" i="1"/>
  <c r="U41" i="1"/>
  <c r="V41" i="1"/>
  <c r="V43" i="1" s="1"/>
  <c r="W41" i="1"/>
  <c r="X41" i="1"/>
  <c r="X43" i="1" s="1"/>
  <c r="Y41" i="1"/>
  <c r="Y43" i="1" s="1"/>
  <c r="Z41" i="1"/>
  <c r="C41" i="1"/>
  <c r="D41" i="1"/>
  <c r="D43" i="1" s="1"/>
  <c r="E41" i="1"/>
  <c r="F41" i="1"/>
  <c r="H41" i="1"/>
  <c r="H43" i="1" s="1"/>
  <c r="M24" i="1"/>
  <c r="N24" i="1"/>
  <c r="J24" i="1"/>
  <c r="K24" i="1"/>
  <c r="K43" i="1" s="1"/>
  <c r="C24" i="1"/>
  <c r="E24" i="1"/>
  <c r="F24" i="1"/>
  <c r="U18" i="1"/>
  <c r="W18" i="1"/>
  <c r="X18" i="1"/>
  <c r="Z18" i="1"/>
  <c r="O18" i="1"/>
  <c r="P18" i="1"/>
  <c r="Q18" i="1"/>
  <c r="S18" i="1"/>
  <c r="T18" i="1"/>
  <c r="I18" i="1"/>
  <c r="J18" i="1"/>
  <c r="K18" i="1"/>
  <c r="M18" i="1"/>
  <c r="N18" i="1"/>
  <c r="C18" i="1"/>
  <c r="D18" i="1"/>
  <c r="E18" i="1"/>
  <c r="P43" i="1" l="1"/>
  <c r="W43" i="1"/>
  <c r="O43" i="1"/>
  <c r="F43" i="1"/>
  <c r="J43" i="1"/>
  <c r="C43" i="1"/>
  <c r="N43" i="1"/>
  <c r="E43" i="1"/>
  <c r="U43" i="1"/>
  <c r="Q43" i="1"/>
  <c r="M43" i="1"/>
  <c r="I43" i="1"/>
  <c r="Z43" i="1"/>
  <c r="T43" i="1"/>
</calcChain>
</file>

<file path=xl/sharedStrings.xml><?xml version="1.0" encoding="utf-8"?>
<sst xmlns="http://schemas.openxmlformats.org/spreadsheetml/2006/main" count="386" uniqueCount="152">
  <si>
    <t>Kierunek: Pedagogika</t>
  </si>
  <si>
    <t>Poziom kształcenia: pierwszy</t>
  </si>
  <si>
    <t>Profil kształcenia: ogólnoakademicki</t>
  </si>
  <si>
    <t>Forma studiów: stacjonarne</t>
  </si>
  <si>
    <t>Realizacja od roku akademickiego 2019/2020</t>
  </si>
  <si>
    <t>P R Z E D M I O T</t>
  </si>
  <si>
    <t>Forma zaliczenia</t>
  </si>
  <si>
    <t>Forma zajęć</t>
  </si>
  <si>
    <t>I rok</t>
  </si>
  <si>
    <t>II rok</t>
  </si>
  <si>
    <t>III rok</t>
  </si>
  <si>
    <t>Razem</t>
  </si>
  <si>
    <t>wykład</t>
  </si>
  <si>
    <t>Ćwicz. audytoryjne</t>
  </si>
  <si>
    <t>Ćwicz. warszt.</t>
  </si>
  <si>
    <t>Laboratoria</t>
  </si>
  <si>
    <t>Seminarium</t>
  </si>
  <si>
    <t>1 sem.</t>
  </si>
  <si>
    <t>2 sem.</t>
  </si>
  <si>
    <t>3 sem.</t>
  </si>
  <si>
    <t>4 sem.</t>
  </si>
  <si>
    <t>5 sem.</t>
  </si>
  <si>
    <t>6 sem.</t>
  </si>
  <si>
    <t>Ćw/konw/z.ter./lab</t>
  </si>
  <si>
    <t>ECTS</t>
  </si>
  <si>
    <t>Historia filozofii</t>
  </si>
  <si>
    <t>Egz.</t>
  </si>
  <si>
    <t>Socjologia</t>
  </si>
  <si>
    <t>Zal.</t>
  </si>
  <si>
    <t>Antropologia kultury</t>
  </si>
  <si>
    <t>Ochrona własności intelektualnej</t>
  </si>
  <si>
    <t>Wychowanie fizyczne</t>
  </si>
  <si>
    <t>Emisja głosu z retoryką</t>
  </si>
  <si>
    <t>Komunikacja interpersonalna</t>
  </si>
  <si>
    <t>Kreowanie własnego wizerunku</t>
  </si>
  <si>
    <t>Technologie informacyjne</t>
  </si>
  <si>
    <t>Wprowadzenie do pedagogiki</t>
  </si>
  <si>
    <t>Wprowadzenie do psychologii</t>
  </si>
  <si>
    <t>Wprowadzenie do metodologii badań pedagogicznych</t>
  </si>
  <si>
    <t>Pp.</t>
  </si>
  <si>
    <t>Socjologia edukacji</t>
  </si>
  <si>
    <t>Historia myśli pedagogicznej</t>
  </si>
  <si>
    <t>Psychologia rozwoju i wychowania</t>
  </si>
  <si>
    <t>Teoretyczne podstawy kształcenia</t>
  </si>
  <si>
    <t>Teoretyczne podstawy wychowania</t>
  </si>
  <si>
    <t>Współczesne systemy edukacji</t>
  </si>
  <si>
    <t>Wprowadzenie do pedagogiki specjalnej</t>
  </si>
  <si>
    <t>Pedagogika społeczna</t>
  </si>
  <si>
    <t>Prawne podstawy funkcjonowania systemu edukacji</t>
  </si>
  <si>
    <t>Student zobowiązany jest do udziału w zajęciach szkoleniowych z zakresu BHP oraz szkolenia bibliotecznego.</t>
  </si>
  <si>
    <t>Biomedyczne podstawy rozwoju i wychowania</t>
  </si>
  <si>
    <t>PRZEDMIOTY OGÓLNE</t>
  </si>
  <si>
    <t>PRZEDMIOTY PODSTAWOWE</t>
  </si>
  <si>
    <t>PRZEDMIOTY KIERUNKOWE</t>
  </si>
  <si>
    <t>RAZEM</t>
  </si>
  <si>
    <t>ZAJĘCIA REALIZOWANE W RAMACH PRZEDMIOTÓW</t>
  </si>
  <si>
    <t xml:space="preserve">REALIZUJĄ EFEKTY UCZENIA SIĘ (grupa zajęć B i C) OKREŚLONE W STANDARDZIE KSZTAŁCENIA PRZYGOTOWUJĄCEGO DO WYKONYWANIA ZAWODU NAUCZYCIELA (Dz. U. 2019, poz. 1450, zał. 1. ) </t>
  </si>
  <si>
    <t>Ćwiczenia</t>
  </si>
  <si>
    <t>Psychologia społeczna</t>
  </si>
  <si>
    <t>OGÓŁEM</t>
  </si>
  <si>
    <t>Kierunek: Pedagogika, sp. pedagogika medialna</t>
  </si>
  <si>
    <t>Przedmioty specjalnościowe</t>
  </si>
  <si>
    <t>Wstęp do nauki o komunikowaniu</t>
  </si>
  <si>
    <t>Podstawy pedagogiki medialnej</t>
  </si>
  <si>
    <t>Psychologia mediów</t>
  </si>
  <si>
    <t>Historia mediów</t>
  </si>
  <si>
    <t>Prawne i etyczne podstawy komunikacji medialnej</t>
  </si>
  <si>
    <t>Społeczne i kulturowe oddziaływanie mediów</t>
  </si>
  <si>
    <t>pp.</t>
  </si>
  <si>
    <t>Współczesne problemy szkolnictwa wyższego</t>
  </si>
  <si>
    <t>Konflikt i negocjacje</t>
  </si>
  <si>
    <t>Antropologiczne podstawy komunikacji</t>
  </si>
  <si>
    <t>zal.</t>
  </si>
  <si>
    <t>Teorie komunikowania masowego</t>
  </si>
  <si>
    <t>Komunikacja grupowa</t>
  </si>
  <si>
    <t>Język komunikatów wizualnych</t>
  </si>
  <si>
    <t>Prezentacje multimedialne</t>
  </si>
  <si>
    <t>Grafika komputerowa</t>
  </si>
  <si>
    <t>Technologie telewizyjne</t>
  </si>
  <si>
    <t>Warsztat dziennikarski</t>
  </si>
  <si>
    <t>Edytory tekstów</t>
  </si>
  <si>
    <t>Aplikacje internetowe</t>
  </si>
  <si>
    <t>Aplikacje w „cloud computing”</t>
  </si>
  <si>
    <t xml:space="preserve">Komputerowe wspomaganie obliczeń statystycznych </t>
  </si>
  <si>
    <t>Projektowanie stron www</t>
  </si>
  <si>
    <t>Konstruowanie programu kształcenia</t>
  </si>
  <si>
    <t>Edukacja medialna w przestrzeni publicznej</t>
  </si>
  <si>
    <t>Public relations</t>
  </si>
  <si>
    <t>Edukacja na odległość</t>
  </si>
  <si>
    <t>Proseminarium dyplomowe</t>
  </si>
  <si>
    <t>Przedmioty specjalnościowe do wyboru</t>
  </si>
  <si>
    <t>Wizualizacja cyfrowa*</t>
  </si>
  <si>
    <t>Przetwarzanie cyfrowe materiałów multimedialnych*</t>
  </si>
  <si>
    <t>Mierzenie jakości pracy szkoły*</t>
  </si>
  <si>
    <t>Elementy pomiaru dydaktycznego*</t>
  </si>
  <si>
    <t>*- Student wybiera jeden przedmiot</t>
  </si>
  <si>
    <t>PRZEDMIOTY SPECJALNOŚCIOWE</t>
  </si>
  <si>
    <t>Kierunek: Pedagogika, sp. pedagogika opiekuńczo-wychowawcza</t>
  </si>
  <si>
    <t>Teoretyczne podstawy pracy opiekuńczo-wychowawczej</t>
  </si>
  <si>
    <t>E</t>
  </si>
  <si>
    <t>Pedagogika opiekuńcza</t>
  </si>
  <si>
    <t>Pedagogika rodziny</t>
  </si>
  <si>
    <t>Psychologia kliniczna</t>
  </si>
  <si>
    <t>Psychologia rodziny</t>
  </si>
  <si>
    <t>Prawne podstawy pracy opiekuńczo-wychowawczej</t>
  </si>
  <si>
    <t>PP</t>
  </si>
  <si>
    <t>Metodyka pracy z rodziną</t>
  </si>
  <si>
    <t xml:space="preserve">Diagnostyka pedagogiczna </t>
  </si>
  <si>
    <t>Terapia pedagogiczna</t>
  </si>
  <si>
    <t>Zaburzenia komunikacji językowej</t>
  </si>
  <si>
    <t>Negocjacje i mediacje w pracy opiekuńczo-wychowawczej</t>
  </si>
  <si>
    <t xml:space="preserve">PRZEDMIOTY SPECJALNOŚCIOWE </t>
  </si>
  <si>
    <t>PRZEDMIOTY SPECJALNOŚCIOWE DO WYBORU</t>
  </si>
  <si>
    <t>Praktyka zawodowa</t>
  </si>
  <si>
    <t>Kierunek: Pedagogika, sp. pedagogika resocjalizacyjna</t>
  </si>
  <si>
    <t>Profilaktyka społeczna</t>
  </si>
  <si>
    <t>Instytucje profilaktyczne i resocjalizacyjne</t>
  </si>
  <si>
    <t>Zal. pp.</t>
  </si>
  <si>
    <t>Programy profilaktyczne</t>
  </si>
  <si>
    <t>pp</t>
  </si>
  <si>
    <t>Zjawiska patologii społecznej</t>
  </si>
  <si>
    <t>Psychopatologia</t>
  </si>
  <si>
    <t>Teorie socjalizacji</t>
  </si>
  <si>
    <t>Zal</t>
  </si>
  <si>
    <t>Teoretyczne podstawy pedagogiki resocjalizacyjnej</t>
  </si>
  <si>
    <t>Wychowanie resocjalizujące</t>
  </si>
  <si>
    <t>E, pp.</t>
  </si>
  <si>
    <t>Historia pedagogiki resocjalizacyjnej</t>
  </si>
  <si>
    <t>Diagnostyka resocjalizacyjna</t>
  </si>
  <si>
    <t>E,pp</t>
  </si>
  <si>
    <t>Pedagogika penitencjarna</t>
  </si>
  <si>
    <t>zal</t>
  </si>
  <si>
    <t>R A Z E M</t>
  </si>
  <si>
    <t>Metody pracy w pedagogice opiekuńczej</t>
  </si>
  <si>
    <r>
      <t>Etyczne podstawy pracy opiekuńczo-wychowawczej</t>
    </r>
    <r>
      <rPr>
        <vertAlign val="superscript"/>
        <sz val="11"/>
        <rFont val="Symbol"/>
        <family val="1"/>
        <charset val="2"/>
      </rPr>
      <t>*</t>
    </r>
  </si>
  <si>
    <r>
      <t>Etos pedagoga</t>
    </r>
    <r>
      <rPr>
        <vertAlign val="superscript"/>
        <sz val="11"/>
        <rFont val="Symbol"/>
        <family val="1"/>
        <charset val="2"/>
      </rPr>
      <t>*</t>
    </r>
  </si>
  <si>
    <r>
      <t>Profilaktyka szkolna</t>
    </r>
    <r>
      <rPr>
        <vertAlign val="superscript"/>
        <sz val="11"/>
        <rFont val="Symbol"/>
        <family val="1"/>
        <charset val="2"/>
      </rPr>
      <t>*</t>
    </r>
  </si>
  <si>
    <r>
      <t>Profilaktyka środowiskowa</t>
    </r>
    <r>
      <rPr>
        <vertAlign val="superscript"/>
        <sz val="11"/>
        <rFont val="Symbol"/>
        <family val="1"/>
        <charset val="2"/>
      </rPr>
      <t>*</t>
    </r>
  </si>
  <si>
    <r>
      <t>Wczesne wspomaganie rozwoju</t>
    </r>
    <r>
      <rPr>
        <vertAlign val="superscript"/>
        <sz val="11"/>
        <rFont val="Symbol"/>
        <family val="1"/>
        <charset val="2"/>
      </rPr>
      <t>*</t>
    </r>
  </si>
  <si>
    <r>
      <t>Organizacja pomocy psychologiczno-pedagogicznej</t>
    </r>
    <r>
      <rPr>
        <vertAlign val="superscript"/>
        <sz val="11"/>
        <rFont val="Symbol"/>
        <family val="1"/>
        <charset val="2"/>
      </rPr>
      <t>*</t>
    </r>
  </si>
  <si>
    <t>Przedmiot ogólnouczelniany*</t>
  </si>
  <si>
    <t>Język obcy  z elementami terminologii specjalistycznej*</t>
  </si>
  <si>
    <t>Seminarium dyplomowe*</t>
  </si>
  <si>
    <t>Prawne podstawy profilaktyki i resocjalizacji</t>
  </si>
  <si>
    <t>Kulturotechnika w resocjalizacji</t>
  </si>
  <si>
    <t>* student wybiera jeden przedmiot</t>
  </si>
  <si>
    <t>Formy terapii w resocjalizacji*</t>
  </si>
  <si>
    <t>Mediacja*</t>
  </si>
  <si>
    <t>Środki probacyjne w resocjalizacji*</t>
  </si>
  <si>
    <t>Resocjalizacja w warunkach kurateli sądowej*</t>
  </si>
  <si>
    <t>Harmonogram studiów uchwalony przez Radę Dydaktyczną Kolegium Nauk Społecznych ….</t>
  </si>
  <si>
    <t>HARMONOGRAM STUDIÓW DLA CYKLU 2020/21 - 2022/23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</si>
</sst>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Symbol"/>
      <family val="1"/>
      <charset val="2"/>
    </font>
    <font>
      <b/>
      <i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i/>
      <sz val="11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9"/>
      <name val="Calibri"/>
      <family val="2"/>
      <charset val="238"/>
    </font>
    <font>
      <sz val="13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20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6"/>
  <sheetViews>
    <sheetView tabSelected="1" zoomScaleNormal="100" workbookViewId="0">
      <selection sqref="A1:Z1"/>
    </sheetView>
  </sheetViews>
  <sheetFormatPr defaultRowHeight="15" x14ac:dyDescent="0.25"/>
  <cols>
    <col min="1" max="1" width="53.85546875" customWidth="1"/>
    <col min="2" max="2" width="6.7109375" customWidth="1"/>
    <col min="3" max="10" width="5.7109375" customWidth="1"/>
    <col min="11" max="11" width="5.7109375" style="2" customWidth="1"/>
    <col min="12" max="13" width="5.7109375" customWidth="1"/>
    <col min="14" max="14" width="5.7109375" style="2" customWidth="1"/>
    <col min="15" max="16" width="5.7109375" customWidth="1"/>
    <col min="17" max="17" width="5.7109375" style="2" customWidth="1"/>
    <col min="18" max="19" width="5.7109375" customWidth="1"/>
    <col min="20" max="20" width="5.7109375" style="2" customWidth="1"/>
    <col min="21" max="22" width="5.7109375" customWidth="1"/>
    <col min="23" max="23" width="5.7109375" style="2" customWidth="1"/>
    <col min="24" max="25" width="5.7109375" customWidth="1"/>
    <col min="26" max="26" width="5.7109375" style="2" customWidth="1"/>
    <col min="27" max="108" width="9.140625" style="3"/>
  </cols>
  <sheetData>
    <row r="1" spans="1:108" ht="18.75" x14ac:dyDescent="0.25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108" ht="15.75" x14ac:dyDescent="0.25">
      <c r="A2" s="2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108" ht="15.75" x14ac:dyDescent="0.25">
      <c r="A3" s="2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8" ht="15.75" x14ac:dyDescent="0.25">
      <c r="A4" s="2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108" ht="15.75" x14ac:dyDescent="0.25">
      <c r="A5" s="2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108" ht="15.75" x14ac:dyDescent="0.25">
      <c r="A6" s="2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108" s="1" customFormat="1" ht="15.75" x14ac:dyDescent="0.25">
      <c r="A7" s="29"/>
      <c r="B7" s="56" t="s">
        <v>6</v>
      </c>
      <c r="C7" s="61" t="s">
        <v>7</v>
      </c>
      <c r="D7" s="61"/>
      <c r="E7" s="61"/>
      <c r="F7" s="61"/>
      <c r="G7" s="61"/>
      <c r="H7" s="61"/>
      <c r="I7" s="55" t="s">
        <v>8</v>
      </c>
      <c r="J7" s="55"/>
      <c r="K7" s="55"/>
      <c r="L7" s="55"/>
      <c r="M7" s="55"/>
      <c r="N7" s="55"/>
      <c r="O7" s="55" t="s">
        <v>9</v>
      </c>
      <c r="P7" s="55"/>
      <c r="Q7" s="55"/>
      <c r="R7" s="55"/>
      <c r="S7" s="55"/>
      <c r="T7" s="55"/>
      <c r="U7" s="55" t="s">
        <v>10</v>
      </c>
      <c r="V7" s="55"/>
      <c r="W7" s="55"/>
      <c r="X7" s="55"/>
      <c r="Y7" s="55"/>
      <c r="Z7" s="5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1" customFormat="1" x14ac:dyDescent="0.25">
      <c r="A8" s="29"/>
      <c r="B8" s="56"/>
      <c r="C8" s="56" t="s">
        <v>11</v>
      </c>
      <c r="D8" s="56" t="s">
        <v>12</v>
      </c>
      <c r="E8" s="56" t="s">
        <v>13</v>
      </c>
      <c r="F8" s="56" t="s">
        <v>14</v>
      </c>
      <c r="G8" s="56" t="s">
        <v>15</v>
      </c>
      <c r="H8" s="56" t="s">
        <v>16</v>
      </c>
      <c r="I8" s="55" t="s">
        <v>17</v>
      </c>
      <c r="J8" s="55"/>
      <c r="K8" s="55"/>
      <c r="L8" s="55" t="s">
        <v>18</v>
      </c>
      <c r="M8" s="55"/>
      <c r="N8" s="55"/>
      <c r="O8" s="55" t="s">
        <v>19</v>
      </c>
      <c r="P8" s="55"/>
      <c r="Q8" s="55"/>
      <c r="R8" s="55" t="s">
        <v>20</v>
      </c>
      <c r="S8" s="55"/>
      <c r="T8" s="55"/>
      <c r="U8" s="55" t="s">
        <v>21</v>
      </c>
      <c r="V8" s="55"/>
      <c r="W8" s="55"/>
      <c r="X8" s="55" t="s">
        <v>22</v>
      </c>
      <c r="Y8" s="55"/>
      <c r="Z8" s="55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1" customFormat="1" ht="61.5" customHeight="1" x14ac:dyDescent="0.25">
      <c r="A9" s="27" t="s">
        <v>5</v>
      </c>
      <c r="B9" s="56"/>
      <c r="C9" s="56"/>
      <c r="D9" s="56"/>
      <c r="E9" s="56"/>
      <c r="F9" s="56"/>
      <c r="G9" s="56"/>
      <c r="H9" s="56"/>
      <c r="I9" s="30" t="s">
        <v>12</v>
      </c>
      <c r="J9" s="31" t="s">
        <v>23</v>
      </c>
      <c r="K9" s="30" t="s">
        <v>24</v>
      </c>
      <c r="L9" s="30" t="s">
        <v>12</v>
      </c>
      <c r="M9" s="31" t="s">
        <v>23</v>
      </c>
      <c r="N9" s="30" t="s">
        <v>24</v>
      </c>
      <c r="O9" s="30" t="s">
        <v>12</v>
      </c>
      <c r="P9" s="31" t="s">
        <v>23</v>
      </c>
      <c r="Q9" s="30" t="s">
        <v>24</v>
      </c>
      <c r="R9" s="30" t="s">
        <v>12</v>
      </c>
      <c r="S9" s="31" t="s">
        <v>23</v>
      </c>
      <c r="T9" s="30" t="s">
        <v>24</v>
      </c>
      <c r="U9" s="30" t="s">
        <v>12</v>
      </c>
      <c r="V9" s="31" t="s">
        <v>23</v>
      </c>
      <c r="W9" s="30" t="s">
        <v>24</v>
      </c>
      <c r="X9" s="30" t="s">
        <v>12</v>
      </c>
      <c r="Y9" s="31" t="s">
        <v>23</v>
      </c>
      <c r="Z9" s="30" t="s">
        <v>24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1" customFormat="1" ht="15" customHeight="1" x14ac:dyDescent="0.25">
      <c r="A10" s="60" t="s">
        <v>51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1" customFormat="1" ht="15" customHeight="1" x14ac:dyDescent="0.25">
      <c r="A11" s="17" t="s">
        <v>25</v>
      </c>
      <c r="B11" s="27" t="s">
        <v>26</v>
      </c>
      <c r="C11" s="27">
        <v>30</v>
      </c>
      <c r="D11" s="27">
        <v>30</v>
      </c>
      <c r="E11" s="27"/>
      <c r="F11" s="27"/>
      <c r="G11" s="27"/>
      <c r="H11" s="27"/>
      <c r="I11" s="27">
        <v>30</v>
      </c>
      <c r="J11" s="27"/>
      <c r="K11" s="27">
        <v>3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1" customFormat="1" ht="15" customHeight="1" x14ac:dyDescent="0.25">
      <c r="A12" s="17" t="s">
        <v>27</v>
      </c>
      <c r="B12" s="27" t="s">
        <v>26</v>
      </c>
      <c r="C12" s="27">
        <v>30</v>
      </c>
      <c r="D12" s="27">
        <v>30</v>
      </c>
      <c r="E12" s="27"/>
      <c r="F12" s="27"/>
      <c r="G12" s="27"/>
      <c r="H12" s="27"/>
      <c r="I12" s="27">
        <v>30</v>
      </c>
      <c r="J12" s="27"/>
      <c r="K12" s="27">
        <v>3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1" customFormat="1" ht="15" customHeight="1" x14ac:dyDescent="0.25">
      <c r="A13" s="17" t="s">
        <v>140</v>
      </c>
      <c r="B13" s="27" t="s">
        <v>28</v>
      </c>
      <c r="C13" s="27">
        <v>30</v>
      </c>
      <c r="D13" s="27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>
        <v>30</v>
      </c>
      <c r="P13" s="27"/>
      <c r="Q13" s="27">
        <v>2</v>
      </c>
      <c r="R13" s="27"/>
      <c r="S13" s="27"/>
      <c r="T13" s="27"/>
      <c r="U13" s="27"/>
      <c r="V13" s="27"/>
      <c r="W13" s="27"/>
      <c r="X13" s="27"/>
      <c r="Y13" s="27"/>
      <c r="Z13" s="2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1" customFormat="1" ht="15" customHeight="1" x14ac:dyDescent="0.25">
      <c r="A14" s="17" t="s">
        <v>29</v>
      </c>
      <c r="B14" s="27" t="s">
        <v>26</v>
      </c>
      <c r="C14" s="27">
        <v>15</v>
      </c>
      <c r="D14" s="27">
        <v>15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15</v>
      </c>
      <c r="Y14" s="27"/>
      <c r="Z14" s="27">
        <v>3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1" customFormat="1" ht="15" customHeight="1" x14ac:dyDescent="0.25">
      <c r="A15" s="17" t="s">
        <v>30</v>
      </c>
      <c r="B15" s="27" t="s">
        <v>28</v>
      </c>
      <c r="C15" s="27">
        <v>10</v>
      </c>
      <c r="D15" s="27">
        <v>10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v>10</v>
      </c>
      <c r="V15" s="27"/>
      <c r="W15" s="27">
        <v>1</v>
      </c>
      <c r="X15" s="27"/>
      <c r="Y15" s="27"/>
      <c r="Z15" s="2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1" customFormat="1" ht="15" customHeight="1" x14ac:dyDescent="0.25">
      <c r="A16" s="17" t="s">
        <v>141</v>
      </c>
      <c r="B16" s="27" t="s">
        <v>28</v>
      </c>
      <c r="C16" s="27">
        <v>120</v>
      </c>
      <c r="D16" s="27"/>
      <c r="E16" s="27">
        <v>120</v>
      </c>
      <c r="F16" s="27"/>
      <c r="G16" s="27"/>
      <c r="H16" s="27"/>
      <c r="I16" s="27"/>
      <c r="J16" s="27">
        <v>30</v>
      </c>
      <c r="K16" s="27">
        <v>2</v>
      </c>
      <c r="L16" s="27"/>
      <c r="M16" s="27">
        <v>30</v>
      </c>
      <c r="N16" s="27">
        <v>2</v>
      </c>
      <c r="O16" s="27"/>
      <c r="P16" s="27">
        <v>30</v>
      </c>
      <c r="Q16" s="27">
        <v>2</v>
      </c>
      <c r="R16" s="27"/>
      <c r="S16" s="27">
        <v>30</v>
      </c>
      <c r="T16" s="27">
        <v>3</v>
      </c>
      <c r="U16" s="27"/>
      <c r="V16" s="27"/>
      <c r="W16" s="27"/>
      <c r="X16" s="27"/>
      <c r="Y16" s="27"/>
      <c r="Z16" s="2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1" customFormat="1" ht="15" customHeight="1" x14ac:dyDescent="0.25">
      <c r="A17" s="17" t="s">
        <v>31</v>
      </c>
      <c r="B17" s="27" t="s">
        <v>28</v>
      </c>
      <c r="C17" s="27">
        <v>60</v>
      </c>
      <c r="D17" s="27"/>
      <c r="E17" s="27">
        <v>60</v>
      </c>
      <c r="F17" s="27"/>
      <c r="G17" s="27"/>
      <c r="H17" s="27"/>
      <c r="I17" s="27"/>
      <c r="J17" s="27">
        <v>30</v>
      </c>
      <c r="K17" s="27"/>
      <c r="L17" s="27"/>
      <c r="M17" s="27">
        <v>30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7" customFormat="1" ht="15" customHeight="1" x14ac:dyDescent="0.25">
      <c r="A18" s="32" t="s">
        <v>54</v>
      </c>
      <c r="B18" s="32"/>
      <c r="C18" s="32">
        <f>SUM(C11:C17)</f>
        <v>295</v>
      </c>
      <c r="D18" s="32">
        <f>SUM(D11:D17)</f>
        <v>115</v>
      </c>
      <c r="E18" s="32">
        <f>SUM(E11:E17)</f>
        <v>180</v>
      </c>
      <c r="F18" s="32"/>
      <c r="G18" s="32"/>
      <c r="H18" s="32"/>
      <c r="I18" s="32">
        <f>SUM(I11:I17)</f>
        <v>60</v>
      </c>
      <c r="J18" s="32">
        <f>SUM(J11:J17)</f>
        <v>60</v>
      </c>
      <c r="K18" s="32">
        <f>SUM(K11:K17)</f>
        <v>8</v>
      </c>
      <c r="L18" s="32"/>
      <c r="M18" s="32">
        <f>SUM(M11:M17)</f>
        <v>60</v>
      </c>
      <c r="N18" s="32">
        <f>SUM(N11:N17)</f>
        <v>2</v>
      </c>
      <c r="O18" s="32">
        <f>SUM(O13:O17)</f>
        <v>30</v>
      </c>
      <c r="P18" s="32">
        <f>SUM(P13:P17)</f>
        <v>30</v>
      </c>
      <c r="Q18" s="32">
        <f>SUM(Q13:Q17)</f>
        <v>4</v>
      </c>
      <c r="R18" s="32"/>
      <c r="S18" s="32">
        <f>SUM(S13:S17)</f>
        <v>30</v>
      </c>
      <c r="T18" s="32">
        <f>SUM(T13:T17)</f>
        <v>3</v>
      </c>
      <c r="U18" s="32">
        <f>SUM(U14:U17)</f>
        <v>10</v>
      </c>
      <c r="V18" s="32"/>
      <c r="W18" s="32">
        <f>SUM(W14:W17)</f>
        <v>1</v>
      </c>
      <c r="X18" s="32">
        <f>SUM(X14:X17)</f>
        <v>15</v>
      </c>
      <c r="Y18" s="32"/>
      <c r="Z18" s="32">
        <f>SUM(Z14:Z17)</f>
        <v>3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s="1" customFormat="1" ht="15.75" x14ac:dyDescent="0.25">
      <c r="A19" s="60" t="s">
        <v>52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1" customFormat="1" x14ac:dyDescent="0.25">
      <c r="A20" s="17" t="s">
        <v>32</v>
      </c>
      <c r="B20" s="27" t="s">
        <v>28</v>
      </c>
      <c r="C20" s="27">
        <v>30</v>
      </c>
      <c r="D20" s="27"/>
      <c r="E20" s="27">
        <v>30</v>
      </c>
      <c r="F20" s="27"/>
      <c r="G20" s="27"/>
      <c r="H20" s="27"/>
      <c r="I20" s="27"/>
      <c r="J20" s="27">
        <v>30</v>
      </c>
      <c r="K20" s="27">
        <v>2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s="1" customFormat="1" ht="15" customHeight="1" x14ac:dyDescent="0.25">
      <c r="A21" s="17" t="s">
        <v>33</v>
      </c>
      <c r="B21" s="27" t="s">
        <v>28</v>
      </c>
      <c r="C21" s="27">
        <v>30</v>
      </c>
      <c r="D21" s="27"/>
      <c r="E21" s="27">
        <v>30</v>
      </c>
      <c r="F21" s="27"/>
      <c r="G21" s="27"/>
      <c r="H21" s="27"/>
      <c r="I21" s="27"/>
      <c r="J21" s="27">
        <v>30</v>
      </c>
      <c r="K21" s="27">
        <v>2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s="1" customFormat="1" ht="15" customHeight="1" x14ac:dyDescent="0.25">
      <c r="A22" s="17" t="s">
        <v>34</v>
      </c>
      <c r="B22" s="27" t="s">
        <v>28</v>
      </c>
      <c r="C22" s="27">
        <v>30</v>
      </c>
      <c r="D22" s="27"/>
      <c r="E22" s="27"/>
      <c r="F22" s="27">
        <v>30</v>
      </c>
      <c r="G22" s="27"/>
      <c r="H22" s="27"/>
      <c r="I22" s="27"/>
      <c r="J22" s="27">
        <v>30</v>
      </c>
      <c r="K22" s="27">
        <v>2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1" customFormat="1" ht="15" customHeight="1" x14ac:dyDescent="0.25">
      <c r="A23" s="17" t="s">
        <v>35</v>
      </c>
      <c r="B23" s="27" t="s">
        <v>28</v>
      </c>
      <c r="C23" s="27">
        <v>45</v>
      </c>
      <c r="D23" s="27"/>
      <c r="E23" s="27"/>
      <c r="F23" s="27">
        <v>45</v>
      </c>
      <c r="G23" s="33"/>
      <c r="H23" s="27"/>
      <c r="I23" s="27"/>
      <c r="J23" s="27">
        <v>30</v>
      </c>
      <c r="K23" s="27">
        <v>2</v>
      </c>
      <c r="L23" s="27"/>
      <c r="M23" s="27">
        <v>15</v>
      </c>
      <c r="N23" s="27">
        <v>3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s="7" customFormat="1" ht="15" customHeight="1" x14ac:dyDescent="0.25">
      <c r="A24" s="32" t="s">
        <v>54</v>
      </c>
      <c r="B24" s="32"/>
      <c r="C24" s="32">
        <f>SUM(C20:C23)</f>
        <v>135</v>
      </c>
      <c r="D24" s="32"/>
      <c r="E24" s="32">
        <f>SUM(E20:E23)</f>
        <v>60</v>
      </c>
      <c r="F24" s="32">
        <f>SUM(F20:F23)</f>
        <v>75</v>
      </c>
      <c r="G24" s="34"/>
      <c r="H24" s="32"/>
      <c r="I24" s="32"/>
      <c r="J24" s="32">
        <f>SUM(J20:J23)</f>
        <v>120</v>
      </c>
      <c r="K24" s="32">
        <f>SUM(K20:K23)</f>
        <v>8</v>
      </c>
      <c r="L24" s="32"/>
      <c r="M24" s="32">
        <f>SUM(M23)</f>
        <v>15</v>
      </c>
      <c r="N24" s="32">
        <f>SUM(N23)</f>
        <v>3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1" customFormat="1" ht="15.75" x14ac:dyDescent="0.25">
      <c r="A25" s="60" t="s">
        <v>53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1" customFormat="1" x14ac:dyDescent="0.25">
      <c r="A26" s="17" t="s">
        <v>36</v>
      </c>
      <c r="B26" s="27" t="s">
        <v>26</v>
      </c>
      <c r="C26" s="27">
        <v>45</v>
      </c>
      <c r="D26" s="27">
        <v>15</v>
      </c>
      <c r="E26" s="27">
        <v>30</v>
      </c>
      <c r="F26" s="27"/>
      <c r="G26" s="27"/>
      <c r="H26" s="27"/>
      <c r="I26" s="27">
        <v>15</v>
      </c>
      <c r="J26" s="27">
        <v>30</v>
      </c>
      <c r="K26" s="27">
        <v>4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1" customFormat="1" ht="15" customHeight="1" x14ac:dyDescent="0.25">
      <c r="A27" s="17" t="s">
        <v>37</v>
      </c>
      <c r="B27" s="27" t="s">
        <v>26</v>
      </c>
      <c r="C27" s="27">
        <v>45</v>
      </c>
      <c r="D27" s="27">
        <v>15</v>
      </c>
      <c r="E27" s="27">
        <v>30</v>
      </c>
      <c r="F27" s="27"/>
      <c r="G27" s="27"/>
      <c r="H27" s="27"/>
      <c r="I27" s="27">
        <v>15</v>
      </c>
      <c r="J27" s="27">
        <v>30</v>
      </c>
      <c r="K27" s="27">
        <v>4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1" customFormat="1" ht="15" customHeight="1" x14ac:dyDescent="0.25">
      <c r="A28" s="17" t="s">
        <v>38</v>
      </c>
      <c r="B28" s="27" t="s">
        <v>39</v>
      </c>
      <c r="C28" s="27">
        <v>45</v>
      </c>
      <c r="D28" s="27">
        <v>15</v>
      </c>
      <c r="E28" s="27">
        <v>30</v>
      </c>
      <c r="F28" s="27"/>
      <c r="G28" s="27"/>
      <c r="H28" s="27"/>
      <c r="I28" s="27"/>
      <c r="J28" s="27"/>
      <c r="K28" s="27"/>
      <c r="L28" s="27"/>
      <c r="M28" s="27"/>
      <c r="N28" s="27"/>
      <c r="O28" s="27">
        <v>15</v>
      </c>
      <c r="P28" s="27">
        <v>30</v>
      </c>
      <c r="Q28" s="27">
        <v>3</v>
      </c>
      <c r="R28" s="27"/>
      <c r="S28" s="27"/>
      <c r="T28" s="27"/>
      <c r="U28" s="27"/>
      <c r="V28" s="27"/>
      <c r="W28" s="27"/>
      <c r="X28" s="27"/>
      <c r="Y28" s="27"/>
      <c r="Z28" s="27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s="1" customFormat="1" ht="15" customHeight="1" x14ac:dyDescent="0.25">
      <c r="A29" s="17" t="s">
        <v>40</v>
      </c>
      <c r="B29" s="27" t="s">
        <v>28</v>
      </c>
      <c r="C29" s="27">
        <v>30</v>
      </c>
      <c r="D29" s="27">
        <v>15</v>
      </c>
      <c r="E29" s="27">
        <v>15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v>15</v>
      </c>
      <c r="V29" s="27">
        <v>15</v>
      </c>
      <c r="W29" s="27">
        <v>2</v>
      </c>
      <c r="X29" s="27"/>
      <c r="Y29" s="27"/>
      <c r="Z29" s="27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s="1" customFormat="1" ht="15" customHeight="1" x14ac:dyDescent="0.25">
      <c r="A30" s="17" t="s">
        <v>41</v>
      </c>
      <c r="B30" s="27" t="s">
        <v>26</v>
      </c>
      <c r="C30" s="27">
        <v>30</v>
      </c>
      <c r="D30" s="27">
        <v>15</v>
      </c>
      <c r="E30" s="27">
        <v>15</v>
      </c>
      <c r="F30" s="27"/>
      <c r="G30" s="27"/>
      <c r="H30" s="27"/>
      <c r="I30" s="27">
        <v>15</v>
      </c>
      <c r="J30" s="27">
        <v>15</v>
      </c>
      <c r="K30" s="27">
        <v>4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s="1" customFormat="1" ht="15" customHeight="1" x14ac:dyDescent="0.25">
      <c r="A31" s="17" t="s">
        <v>42</v>
      </c>
      <c r="B31" s="27" t="s">
        <v>26</v>
      </c>
      <c r="C31" s="27">
        <v>45</v>
      </c>
      <c r="D31" s="27">
        <v>15</v>
      </c>
      <c r="E31" s="27">
        <v>30</v>
      </c>
      <c r="F31" s="27"/>
      <c r="G31" s="27"/>
      <c r="H31" s="27"/>
      <c r="I31" s="27"/>
      <c r="J31" s="27"/>
      <c r="K31" s="27"/>
      <c r="L31" s="27">
        <v>15</v>
      </c>
      <c r="M31" s="27">
        <v>30</v>
      </c>
      <c r="N31" s="27">
        <v>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1" customFormat="1" ht="15" customHeight="1" x14ac:dyDescent="0.25">
      <c r="A32" s="17" t="s">
        <v>43</v>
      </c>
      <c r="B32" s="27" t="s">
        <v>26</v>
      </c>
      <c r="C32" s="27">
        <v>45</v>
      </c>
      <c r="D32" s="27">
        <v>15</v>
      </c>
      <c r="E32" s="27">
        <v>30</v>
      </c>
      <c r="F32" s="27"/>
      <c r="G32" s="27"/>
      <c r="H32" s="27"/>
      <c r="I32" s="27"/>
      <c r="J32" s="27"/>
      <c r="K32" s="27"/>
      <c r="L32" s="27"/>
      <c r="M32" s="27"/>
      <c r="N32" s="27"/>
      <c r="O32" s="27">
        <v>15</v>
      </c>
      <c r="P32" s="27">
        <v>30</v>
      </c>
      <c r="Q32" s="27">
        <v>3</v>
      </c>
      <c r="R32" s="27"/>
      <c r="S32" s="27"/>
      <c r="T32" s="27"/>
      <c r="U32" s="27"/>
      <c r="V32" s="27"/>
      <c r="W32" s="27"/>
      <c r="X32" s="27"/>
      <c r="Y32" s="27"/>
      <c r="Z32" s="27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s="1" customFormat="1" x14ac:dyDescent="0.25">
      <c r="A33" s="17" t="s">
        <v>44</v>
      </c>
      <c r="B33" s="27" t="s">
        <v>26</v>
      </c>
      <c r="C33" s="27">
        <v>45</v>
      </c>
      <c r="D33" s="27">
        <v>15</v>
      </c>
      <c r="E33" s="27">
        <v>30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>
        <v>15</v>
      </c>
      <c r="S33" s="27">
        <v>30</v>
      </c>
      <c r="T33" s="27">
        <v>4</v>
      </c>
      <c r="U33" s="27"/>
      <c r="V33" s="27"/>
      <c r="W33" s="27"/>
      <c r="X33" s="27"/>
      <c r="Y33" s="27"/>
      <c r="Z33" s="3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s="1" customFormat="1" x14ac:dyDescent="0.25">
      <c r="A34" s="17" t="s">
        <v>50</v>
      </c>
      <c r="B34" s="27" t="s">
        <v>28</v>
      </c>
      <c r="C34" s="27">
        <v>30</v>
      </c>
      <c r="D34" s="27"/>
      <c r="E34" s="27">
        <v>30</v>
      </c>
      <c r="F34" s="27"/>
      <c r="G34" s="27"/>
      <c r="H34" s="27"/>
      <c r="I34" s="27"/>
      <c r="J34" s="27">
        <v>30</v>
      </c>
      <c r="K34" s="27">
        <v>2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3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s="1" customFormat="1" x14ac:dyDescent="0.25">
      <c r="A35" s="17" t="s">
        <v>45</v>
      </c>
      <c r="B35" s="27" t="s">
        <v>39</v>
      </c>
      <c r="C35" s="27">
        <v>15</v>
      </c>
      <c r="D35" s="27">
        <v>15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>
        <v>15</v>
      </c>
      <c r="S35" s="27"/>
      <c r="T35" s="27">
        <v>3</v>
      </c>
      <c r="U35" s="27"/>
      <c r="V35" s="27"/>
      <c r="W35" s="27"/>
      <c r="X35" s="27"/>
      <c r="Y35" s="27"/>
      <c r="Z35" s="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s="1" customFormat="1" x14ac:dyDescent="0.25">
      <c r="A36" s="17" t="s">
        <v>46</v>
      </c>
      <c r="B36" s="27" t="s">
        <v>28</v>
      </c>
      <c r="C36" s="27">
        <v>30</v>
      </c>
      <c r="D36" s="27">
        <v>30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>
        <v>30</v>
      </c>
      <c r="V36" s="27"/>
      <c r="W36" s="27">
        <v>2</v>
      </c>
      <c r="X36" s="27"/>
      <c r="Y36" s="27"/>
      <c r="Z36" s="3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s="1" customFormat="1" x14ac:dyDescent="0.25">
      <c r="A37" s="17" t="s">
        <v>47</v>
      </c>
      <c r="B37" s="27" t="s">
        <v>28</v>
      </c>
      <c r="C37" s="27">
        <v>15</v>
      </c>
      <c r="D37" s="27">
        <v>15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15</v>
      </c>
      <c r="Y37" s="27"/>
      <c r="Z37" s="27">
        <v>2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s="1" customFormat="1" x14ac:dyDescent="0.25">
      <c r="A38" s="17" t="s">
        <v>48</v>
      </c>
      <c r="B38" s="27" t="s">
        <v>28</v>
      </c>
      <c r="C38" s="27">
        <v>15</v>
      </c>
      <c r="D38" s="27">
        <v>15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>
        <v>15</v>
      </c>
      <c r="Y38" s="27"/>
      <c r="Z38" s="27">
        <v>1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s="1" customFormat="1" x14ac:dyDescent="0.25">
      <c r="A39" s="17" t="s">
        <v>113</v>
      </c>
      <c r="B39" s="27" t="s">
        <v>28</v>
      </c>
      <c r="C39" s="27">
        <v>30</v>
      </c>
      <c r="D39" s="27"/>
      <c r="E39" s="27"/>
      <c r="F39" s="27">
        <v>30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>
        <v>30</v>
      </c>
      <c r="W39" s="27">
        <v>2</v>
      </c>
      <c r="X39" s="27"/>
      <c r="Y39" s="27"/>
      <c r="Z39" s="27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s="1" customFormat="1" x14ac:dyDescent="0.25">
      <c r="A40" s="17" t="s">
        <v>142</v>
      </c>
      <c r="B40" s="27" t="s">
        <v>28</v>
      </c>
      <c r="C40" s="27">
        <v>90</v>
      </c>
      <c r="D40" s="27"/>
      <c r="E40" s="27"/>
      <c r="F40" s="27"/>
      <c r="G40" s="27"/>
      <c r="H40" s="27">
        <v>90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>
        <v>45</v>
      </c>
      <c r="W40" s="27">
        <v>8</v>
      </c>
      <c r="X40" s="27"/>
      <c r="Y40" s="27">
        <v>45</v>
      </c>
      <c r="Z40" s="27">
        <v>10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s="5" customFormat="1" ht="15.75" x14ac:dyDescent="0.25">
      <c r="A41" s="32" t="s">
        <v>54</v>
      </c>
      <c r="B41" s="36"/>
      <c r="C41" s="32">
        <f>SUM(C26:C40)</f>
        <v>555</v>
      </c>
      <c r="D41" s="32">
        <f>SUM(D26:D40)</f>
        <v>195</v>
      </c>
      <c r="E41" s="32">
        <f>SUM(E26:E40)</f>
        <v>240</v>
      </c>
      <c r="F41" s="32">
        <f>SUM(F26:F40)</f>
        <v>30</v>
      </c>
      <c r="G41" s="32"/>
      <c r="H41" s="32">
        <f t="shared" ref="H41:Z41" si="0">SUM(H26:H40)</f>
        <v>90</v>
      </c>
      <c r="I41" s="32">
        <f t="shared" si="0"/>
        <v>45</v>
      </c>
      <c r="J41" s="32">
        <f t="shared" si="0"/>
        <v>105</v>
      </c>
      <c r="K41" s="32">
        <f t="shared" si="0"/>
        <v>14</v>
      </c>
      <c r="L41" s="32">
        <f t="shared" si="0"/>
        <v>15</v>
      </c>
      <c r="M41" s="32">
        <f t="shared" si="0"/>
        <v>30</v>
      </c>
      <c r="N41" s="32">
        <f t="shared" si="0"/>
        <v>5</v>
      </c>
      <c r="O41" s="32">
        <f t="shared" si="0"/>
        <v>30</v>
      </c>
      <c r="P41" s="32">
        <f t="shared" si="0"/>
        <v>60</v>
      </c>
      <c r="Q41" s="32">
        <f t="shared" si="0"/>
        <v>6</v>
      </c>
      <c r="R41" s="32">
        <f t="shared" si="0"/>
        <v>30</v>
      </c>
      <c r="S41" s="32">
        <f t="shared" si="0"/>
        <v>30</v>
      </c>
      <c r="T41" s="32">
        <f t="shared" si="0"/>
        <v>7</v>
      </c>
      <c r="U41" s="32">
        <f t="shared" si="0"/>
        <v>45</v>
      </c>
      <c r="V41" s="32">
        <f t="shared" si="0"/>
        <v>90</v>
      </c>
      <c r="W41" s="32">
        <f t="shared" si="0"/>
        <v>14</v>
      </c>
      <c r="X41" s="32">
        <f t="shared" si="0"/>
        <v>30</v>
      </c>
      <c r="Y41" s="32">
        <f t="shared" si="0"/>
        <v>45</v>
      </c>
      <c r="Z41" s="32">
        <f t="shared" si="0"/>
        <v>13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s="1" customFormat="1" x14ac:dyDescent="0.25">
      <c r="A42" s="21"/>
      <c r="B42" s="2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ht="15.75" x14ac:dyDescent="0.25">
      <c r="A43" s="32" t="s">
        <v>59</v>
      </c>
      <c r="B43" s="32"/>
      <c r="C43" s="32">
        <f>C41+C24+C18</f>
        <v>985</v>
      </c>
      <c r="D43" s="32">
        <f t="shared" ref="D43:Y43" si="1">D41+D24+D18</f>
        <v>310</v>
      </c>
      <c r="E43" s="32">
        <f t="shared" si="1"/>
        <v>480</v>
      </c>
      <c r="F43" s="32">
        <f t="shared" si="1"/>
        <v>105</v>
      </c>
      <c r="G43" s="32">
        <f t="shared" si="1"/>
        <v>0</v>
      </c>
      <c r="H43" s="32">
        <f t="shared" si="1"/>
        <v>90</v>
      </c>
      <c r="I43" s="32">
        <f t="shared" si="1"/>
        <v>105</v>
      </c>
      <c r="J43" s="32">
        <f t="shared" si="1"/>
        <v>285</v>
      </c>
      <c r="K43" s="32">
        <f t="shared" si="1"/>
        <v>30</v>
      </c>
      <c r="L43" s="32">
        <f t="shared" si="1"/>
        <v>15</v>
      </c>
      <c r="M43" s="32">
        <f t="shared" si="1"/>
        <v>105</v>
      </c>
      <c r="N43" s="32">
        <f t="shared" si="1"/>
        <v>10</v>
      </c>
      <c r="O43" s="32">
        <f t="shared" si="1"/>
        <v>60</v>
      </c>
      <c r="P43" s="32">
        <f t="shared" si="1"/>
        <v>90</v>
      </c>
      <c r="Q43" s="32">
        <f t="shared" si="1"/>
        <v>10</v>
      </c>
      <c r="R43" s="32">
        <f t="shared" si="1"/>
        <v>30</v>
      </c>
      <c r="S43" s="32">
        <f t="shared" si="1"/>
        <v>60</v>
      </c>
      <c r="T43" s="32">
        <f t="shared" si="1"/>
        <v>10</v>
      </c>
      <c r="U43" s="32">
        <f t="shared" si="1"/>
        <v>55</v>
      </c>
      <c r="V43" s="32">
        <f t="shared" si="1"/>
        <v>90</v>
      </c>
      <c r="W43" s="32">
        <f t="shared" si="1"/>
        <v>15</v>
      </c>
      <c r="X43" s="32">
        <f t="shared" si="1"/>
        <v>45</v>
      </c>
      <c r="Y43" s="32">
        <f t="shared" si="1"/>
        <v>45</v>
      </c>
      <c r="Z43" s="32">
        <f>Z41+Z18</f>
        <v>16</v>
      </c>
    </row>
    <row r="44" spans="1:108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108" x14ac:dyDescent="0.25">
      <c r="A45" s="58" t="s">
        <v>49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108" x14ac:dyDescent="0.25">
      <c r="A46" s="3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108" ht="18" customHeight="1" x14ac:dyDescent="0.25">
      <c r="A47" s="39" t="s">
        <v>55</v>
      </c>
      <c r="B47" s="59" t="s">
        <v>56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20"/>
      <c r="N47" s="20"/>
      <c r="O47" s="20"/>
      <c r="P47" s="20"/>
      <c r="Q47" s="21"/>
      <c r="R47" s="21"/>
      <c r="S47" s="21"/>
      <c r="T47" s="20"/>
      <c r="U47" s="20"/>
      <c r="V47" s="20"/>
      <c r="W47" s="20"/>
      <c r="X47" s="20"/>
      <c r="Y47" s="20"/>
      <c r="Z47" s="20"/>
    </row>
    <row r="48" spans="1:108" ht="15" customHeight="1" x14ac:dyDescent="0.25">
      <c r="A48" s="17" t="s">
        <v>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108" x14ac:dyDescent="0.25">
      <c r="A49" s="17" t="s">
        <v>36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108" x14ac:dyDescent="0.25">
      <c r="A50" s="17" t="s">
        <v>37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108" x14ac:dyDescent="0.25">
      <c r="A51" s="17" t="s">
        <v>42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108" x14ac:dyDescent="0.25">
      <c r="A52" s="17" t="s">
        <v>43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108" x14ac:dyDescent="0.25">
      <c r="A53" s="17" t="s">
        <v>47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108" x14ac:dyDescent="0.25">
      <c r="A54" s="17" t="s">
        <v>48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108" x14ac:dyDescent="0.25">
      <c r="A55" s="17" t="s">
        <v>113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108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108" x14ac:dyDescent="0.25">
      <c r="A57" s="53" t="s">
        <v>150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9" spans="1:108" s="14" customFormat="1" x14ac:dyDescent="0.25">
      <c r="C59" s="10"/>
      <c r="D59" s="10"/>
      <c r="E59" s="10"/>
      <c r="F59" s="10"/>
      <c r="G59" s="10"/>
      <c r="H59" s="10"/>
      <c r="I59" s="10"/>
      <c r="J59" s="10"/>
      <c r="K59" s="11"/>
      <c r="L59" s="10"/>
      <c r="M59" s="10"/>
      <c r="N59" s="11"/>
      <c r="O59" s="10"/>
      <c r="P59" s="10"/>
      <c r="Q59" s="11"/>
      <c r="R59" s="10"/>
      <c r="S59" s="10"/>
      <c r="T59" s="11"/>
      <c r="U59" s="10"/>
      <c r="V59" s="10"/>
      <c r="W59" s="11"/>
      <c r="X59" s="10"/>
      <c r="Y59" s="10"/>
      <c r="Z59" s="11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</row>
    <row r="60" spans="1:108" s="8" customFormat="1" ht="15.75" x14ac:dyDescent="0.25">
      <c r="A60" s="22"/>
      <c r="K60" s="13"/>
      <c r="N60" s="13"/>
      <c r="Q60" s="13"/>
      <c r="T60" s="13"/>
      <c r="W60" s="13"/>
      <c r="Z60" s="13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s="14" customFormat="1" ht="12.75" x14ac:dyDescent="0.2">
      <c r="K61" s="15"/>
      <c r="N61" s="15"/>
      <c r="Q61" s="15"/>
      <c r="T61" s="15"/>
      <c r="W61" s="15"/>
      <c r="Z61" s="15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</row>
    <row r="62" spans="1:108" s="20" customFormat="1" x14ac:dyDescent="0.25">
      <c r="A62" s="14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</row>
    <row r="63" spans="1:108" s="8" customFormat="1" ht="15.75" x14ac:dyDescent="0.25">
      <c r="A63" s="22"/>
      <c r="K63" s="13"/>
      <c r="N63" s="13"/>
      <c r="Q63" s="13"/>
      <c r="T63" s="13"/>
      <c r="W63" s="13"/>
      <c r="Z63" s="13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5" spans="1:108" x14ac:dyDescent="0.25">
      <c r="K65"/>
    </row>
    <row r="66" spans="1:108" s="24" customFormat="1" ht="15.75" x14ac:dyDescent="0.25">
      <c r="A66" s="25"/>
      <c r="C66" s="8"/>
      <c r="D66" s="8"/>
      <c r="E66" s="8"/>
      <c r="F66" s="8"/>
      <c r="G66" s="8"/>
      <c r="H66" s="8"/>
      <c r="I66" s="8"/>
      <c r="J66" s="8"/>
      <c r="K66" s="13"/>
      <c r="L66" s="8"/>
      <c r="M66" s="8"/>
      <c r="N66" s="13"/>
      <c r="O66" s="8"/>
      <c r="P66" s="8"/>
      <c r="Q66" s="13"/>
      <c r="R66" s="8"/>
      <c r="S66" s="8"/>
      <c r="T66" s="13"/>
      <c r="U66" s="8"/>
      <c r="V66" s="8"/>
      <c r="W66" s="13"/>
      <c r="X66" s="8"/>
      <c r="Y66" s="8"/>
      <c r="Z66" s="13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</sheetData>
  <mergeCells count="24">
    <mergeCell ref="A1:Z1"/>
    <mergeCell ref="A45:Z45"/>
    <mergeCell ref="B47:L55"/>
    <mergeCell ref="X8:Z8"/>
    <mergeCell ref="A10:Z10"/>
    <mergeCell ref="A19:Z19"/>
    <mergeCell ref="A25:Z25"/>
    <mergeCell ref="H8:H9"/>
    <mergeCell ref="I8:K8"/>
    <mergeCell ref="L8:N8"/>
    <mergeCell ref="O8:Q8"/>
    <mergeCell ref="R8:T8"/>
    <mergeCell ref="U8:W8"/>
    <mergeCell ref="B7:B9"/>
    <mergeCell ref="C7:H7"/>
    <mergeCell ref="I7:N7"/>
    <mergeCell ref="A57:Z57"/>
    <mergeCell ref="O7:T7"/>
    <mergeCell ref="U7:Z7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workbookViewId="0">
      <selection activeCell="P15" sqref="P15"/>
    </sheetView>
  </sheetViews>
  <sheetFormatPr defaultRowHeight="15" x14ac:dyDescent="0.25"/>
  <cols>
    <col min="1" max="1" width="34.5703125" customWidth="1"/>
    <col min="2" max="2" width="9.140625" style="10"/>
    <col min="3" max="10" width="5.7109375" style="10" customWidth="1"/>
    <col min="11" max="11" width="5.7109375" style="11" customWidth="1"/>
    <col min="12" max="13" width="5.7109375" style="10" customWidth="1"/>
    <col min="14" max="14" width="5.7109375" style="11" customWidth="1"/>
    <col min="15" max="16" width="5.7109375" style="10" customWidth="1"/>
    <col min="17" max="17" width="5.7109375" style="11" customWidth="1"/>
    <col min="18" max="19" width="5.7109375" style="10" customWidth="1"/>
    <col min="20" max="20" width="5.7109375" style="11" customWidth="1"/>
    <col min="21" max="22" width="5.7109375" style="10" customWidth="1"/>
    <col min="23" max="23" width="5.7109375" style="11" customWidth="1"/>
    <col min="24" max="25" width="5.7109375" style="10" customWidth="1"/>
    <col min="26" max="26" width="5.7109375" style="11" customWidth="1"/>
  </cols>
  <sheetData>
    <row r="1" spans="1:26" ht="18.75" x14ac:dyDescent="0.25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5.75" x14ac:dyDescent="0.25">
      <c r="A2" s="28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x14ac:dyDescent="0.25">
      <c r="A3" s="28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x14ac:dyDescent="0.25">
      <c r="A4" s="28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 x14ac:dyDescent="0.25">
      <c r="A5" s="28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x14ac:dyDescent="0.25">
      <c r="A6" s="28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x14ac:dyDescent="0.25">
      <c r="A7" s="29"/>
      <c r="B7" s="63" t="s">
        <v>6</v>
      </c>
      <c r="C7" s="61" t="s">
        <v>7</v>
      </c>
      <c r="D7" s="61"/>
      <c r="E7" s="61"/>
      <c r="F7" s="61"/>
      <c r="G7" s="61"/>
      <c r="H7" s="61"/>
      <c r="I7" s="55" t="s">
        <v>8</v>
      </c>
      <c r="J7" s="55"/>
      <c r="K7" s="55"/>
      <c r="L7" s="55"/>
      <c r="M7" s="55"/>
      <c r="N7" s="55"/>
      <c r="O7" s="55" t="s">
        <v>9</v>
      </c>
      <c r="P7" s="55"/>
      <c r="Q7" s="55"/>
      <c r="R7" s="55"/>
      <c r="S7" s="55"/>
      <c r="T7" s="55"/>
      <c r="U7" s="55" t="s">
        <v>10</v>
      </c>
      <c r="V7" s="55"/>
      <c r="W7" s="55"/>
      <c r="X7" s="55"/>
      <c r="Y7" s="55"/>
      <c r="Z7" s="55"/>
    </row>
    <row r="8" spans="1:26" x14ac:dyDescent="0.25">
      <c r="A8" s="29"/>
      <c r="B8" s="63"/>
      <c r="C8" s="64" t="s">
        <v>11</v>
      </c>
      <c r="D8" s="64" t="s">
        <v>12</v>
      </c>
      <c r="E8" s="64" t="s">
        <v>13</v>
      </c>
      <c r="F8" s="64" t="s">
        <v>14</v>
      </c>
      <c r="G8" s="64" t="s">
        <v>15</v>
      </c>
      <c r="H8" s="64" t="s">
        <v>16</v>
      </c>
      <c r="I8" s="62" t="s">
        <v>17</v>
      </c>
      <c r="J8" s="62"/>
      <c r="K8" s="62"/>
      <c r="L8" s="62" t="s">
        <v>18</v>
      </c>
      <c r="M8" s="62"/>
      <c r="N8" s="62"/>
      <c r="O8" s="62" t="s">
        <v>19</v>
      </c>
      <c r="P8" s="62"/>
      <c r="Q8" s="62"/>
      <c r="R8" s="62" t="s">
        <v>20</v>
      </c>
      <c r="S8" s="62"/>
      <c r="T8" s="62"/>
      <c r="U8" s="62" t="s">
        <v>21</v>
      </c>
      <c r="V8" s="62"/>
      <c r="W8" s="62"/>
      <c r="X8" s="62" t="s">
        <v>22</v>
      </c>
      <c r="Y8" s="62"/>
      <c r="Z8" s="62"/>
    </row>
    <row r="9" spans="1:26" ht="71.25" customHeight="1" x14ac:dyDescent="0.25">
      <c r="A9" s="27" t="s">
        <v>5</v>
      </c>
      <c r="B9" s="63"/>
      <c r="C9" s="64"/>
      <c r="D9" s="64"/>
      <c r="E9" s="64"/>
      <c r="F9" s="64"/>
      <c r="G9" s="64"/>
      <c r="H9" s="64"/>
      <c r="I9" s="41" t="s">
        <v>12</v>
      </c>
      <c r="J9" s="41" t="s">
        <v>57</v>
      </c>
      <c r="K9" s="41" t="s">
        <v>24</v>
      </c>
      <c r="L9" s="41" t="s">
        <v>12</v>
      </c>
      <c r="M9" s="41" t="s">
        <v>57</v>
      </c>
      <c r="N9" s="41" t="s">
        <v>24</v>
      </c>
      <c r="O9" s="41" t="s">
        <v>12</v>
      </c>
      <c r="P9" s="41" t="s">
        <v>57</v>
      </c>
      <c r="Q9" s="41" t="s">
        <v>24</v>
      </c>
      <c r="R9" s="41" t="s">
        <v>12</v>
      </c>
      <c r="S9" s="41" t="s">
        <v>57</v>
      </c>
      <c r="T9" s="41" t="s">
        <v>24</v>
      </c>
      <c r="U9" s="41" t="s">
        <v>12</v>
      </c>
      <c r="V9" s="41" t="s">
        <v>57</v>
      </c>
      <c r="W9" s="41" t="s">
        <v>24</v>
      </c>
      <c r="X9" s="41" t="s">
        <v>12</v>
      </c>
      <c r="Y9" s="41" t="s">
        <v>57</v>
      </c>
      <c r="Z9" s="41" t="s">
        <v>24</v>
      </c>
    </row>
    <row r="10" spans="1:26" x14ac:dyDescent="0.25">
      <c r="A10" s="66" t="s">
        <v>96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</row>
    <row r="11" spans="1:26" ht="15" customHeight="1" x14ac:dyDescent="0.25">
      <c r="A11" s="17" t="s">
        <v>62</v>
      </c>
      <c r="B11" s="27" t="s">
        <v>26</v>
      </c>
      <c r="C11" s="27">
        <v>30</v>
      </c>
      <c r="D11" s="27">
        <v>15</v>
      </c>
      <c r="E11" s="27">
        <v>15</v>
      </c>
      <c r="F11" s="27"/>
      <c r="G11" s="27"/>
      <c r="H11" s="27"/>
      <c r="I11" s="27"/>
      <c r="J11" s="27"/>
      <c r="K11" s="27"/>
      <c r="L11" s="27">
        <v>15</v>
      </c>
      <c r="M11" s="27">
        <v>15</v>
      </c>
      <c r="N11" s="27">
        <v>4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" customHeight="1" x14ac:dyDescent="0.25">
      <c r="A12" s="33" t="s">
        <v>63</v>
      </c>
      <c r="B12" s="27" t="s">
        <v>26</v>
      </c>
      <c r="C12" s="27">
        <v>30</v>
      </c>
      <c r="D12" s="27">
        <v>15</v>
      </c>
      <c r="E12" s="27">
        <v>15</v>
      </c>
      <c r="F12" s="27"/>
      <c r="G12" s="27"/>
      <c r="H12" s="27"/>
      <c r="I12" s="27"/>
      <c r="J12" s="27"/>
      <c r="K12" s="27"/>
      <c r="L12" s="27">
        <v>15</v>
      </c>
      <c r="M12" s="27">
        <v>15</v>
      </c>
      <c r="N12" s="27">
        <v>3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" customHeight="1" x14ac:dyDescent="0.25">
      <c r="A13" s="33" t="s">
        <v>64</v>
      </c>
      <c r="B13" s="27" t="s">
        <v>26</v>
      </c>
      <c r="C13" s="27">
        <v>30</v>
      </c>
      <c r="D13" s="27">
        <v>15</v>
      </c>
      <c r="E13" s="27">
        <v>15</v>
      </c>
      <c r="F13" s="27"/>
      <c r="G13" s="27"/>
      <c r="H13" s="27"/>
      <c r="I13" s="27"/>
      <c r="J13" s="27"/>
      <c r="K13" s="27"/>
      <c r="L13" s="27">
        <v>15</v>
      </c>
      <c r="M13" s="27"/>
      <c r="N13" s="27">
        <v>3</v>
      </c>
      <c r="O13" s="27"/>
      <c r="P13" s="27">
        <v>15</v>
      </c>
      <c r="Q13" s="27">
        <v>3</v>
      </c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" customHeight="1" x14ac:dyDescent="0.25">
      <c r="A14" s="33" t="s">
        <v>65</v>
      </c>
      <c r="B14" s="27" t="s">
        <v>28</v>
      </c>
      <c r="C14" s="27">
        <v>15</v>
      </c>
      <c r="D14" s="27">
        <v>15</v>
      </c>
      <c r="E14" s="27"/>
      <c r="F14" s="27"/>
      <c r="G14" s="27"/>
      <c r="H14" s="27"/>
      <c r="I14" s="27"/>
      <c r="J14" s="27"/>
      <c r="K14" s="27"/>
      <c r="L14" s="27">
        <v>15</v>
      </c>
      <c r="M14" s="27"/>
      <c r="N14" s="27">
        <v>1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30" x14ac:dyDescent="0.25">
      <c r="A15" s="17" t="s">
        <v>66</v>
      </c>
      <c r="B15" s="27" t="s">
        <v>28</v>
      </c>
      <c r="C15" s="27">
        <v>15</v>
      </c>
      <c r="D15" s="27"/>
      <c r="E15" s="27">
        <v>15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>
        <v>15</v>
      </c>
      <c r="Z15" s="27">
        <v>1</v>
      </c>
    </row>
    <row r="16" spans="1:26" ht="30" customHeight="1" x14ac:dyDescent="0.25">
      <c r="A16" s="17" t="s">
        <v>67</v>
      </c>
      <c r="B16" s="27" t="s">
        <v>68</v>
      </c>
      <c r="C16" s="27">
        <v>15</v>
      </c>
      <c r="D16" s="27"/>
      <c r="E16" s="27">
        <v>15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>
        <v>15</v>
      </c>
      <c r="W16" s="27">
        <v>6</v>
      </c>
      <c r="X16" s="27"/>
      <c r="Y16" s="27"/>
      <c r="Z16" s="27"/>
    </row>
    <row r="17" spans="1:26" ht="30" x14ac:dyDescent="0.25">
      <c r="A17" s="17" t="s">
        <v>69</v>
      </c>
      <c r="B17" s="27" t="s">
        <v>28</v>
      </c>
      <c r="C17" s="27">
        <v>15</v>
      </c>
      <c r="D17" s="27">
        <v>15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>
        <v>15</v>
      </c>
      <c r="S17" s="27"/>
      <c r="T17" s="27">
        <v>1</v>
      </c>
      <c r="U17" s="27"/>
      <c r="V17" s="27"/>
      <c r="W17" s="27"/>
      <c r="X17" s="27"/>
      <c r="Y17" s="27"/>
      <c r="Z17" s="27"/>
    </row>
    <row r="18" spans="1:26" x14ac:dyDescent="0.25">
      <c r="A18" s="17" t="s">
        <v>70</v>
      </c>
      <c r="B18" s="27" t="s">
        <v>28</v>
      </c>
      <c r="C18" s="27">
        <v>15</v>
      </c>
      <c r="D18" s="27"/>
      <c r="E18" s="27">
        <v>15</v>
      </c>
      <c r="F18" s="27"/>
      <c r="G18" s="27"/>
      <c r="H18" s="27"/>
      <c r="I18" s="27"/>
      <c r="J18" s="27"/>
      <c r="K18" s="27"/>
      <c r="L18" s="27"/>
      <c r="M18" s="27">
        <v>15</v>
      </c>
      <c r="N18" s="27">
        <v>2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30" x14ac:dyDescent="0.25">
      <c r="A19" s="17" t="s">
        <v>71</v>
      </c>
      <c r="B19" s="27" t="s">
        <v>72</v>
      </c>
      <c r="C19" s="27">
        <v>15</v>
      </c>
      <c r="D19" s="27">
        <v>15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15</v>
      </c>
      <c r="P19" s="27"/>
      <c r="Q19" s="27">
        <v>2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17" t="s">
        <v>73</v>
      </c>
      <c r="B20" s="27" t="s">
        <v>28</v>
      </c>
      <c r="C20" s="27">
        <v>30</v>
      </c>
      <c r="D20" s="27">
        <v>15</v>
      </c>
      <c r="E20" s="27">
        <v>15</v>
      </c>
      <c r="F20" s="27"/>
      <c r="G20" s="27"/>
      <c r="H20" s="27"/>
      <c r="I20" s="27"/>
      <c r="J20" s="27"/>
      <c r="K20" s="27"/>
      <c r="L20" s="27">
        <v>15</v>
      </c>
      <c r="M20" s="27">
        <v>15</v>
      </c>
      <c r="N20" s="27">
        <v>3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17" t="s">
        <v>74</v>
      </c>
      <c r="B21" s="27" t="s">
        <v>28</v>
      </c>
      <c r="C21" s="27">
        <v>15</v>
      </c>
      <c r="D21" s="27"/>
      <c r="E21" s="27">
        <v>15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v>15</v>
      </c>
      <c r="Q21" s="27">
        <v>3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17" t="s">
        <v>75</v>
      </c>
      <c r="B22" s="27" t="s">
        <v>26</v>
      </c>
      <c r="C22" s="27">
        <v>15</v>
      </c>
      <c r="D22" s="27"/>
      <c r="E22" s="27">
        <v>15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>
        <v>15</v>
      </c>
      <c r="Q22" s="27">
        <v>3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17" t="s">
        <v>76</v>
      </c>
      <c r="B23" s="27" t="s">
        <v>68</v>
      </c>
      <c r="C23" s="27">
        <v>15</v>
      </c>
      <c r="D23" s="27"/>
      <c r="E23" s="27">
        <v>15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>
        <v>15</v>
      </c>
      <c r="Z23" s="27">
        <v>3</v>
      </c>
    </row>
    <row r="24" spans="1:26" x14ac:dyDescent="0.25">
      <c r="A24" s="17" t="s">
        <v>77</v>
      </c>
      <c r="B24" s="27" t="s">
        <v>68</v>
      </c>
      <c r="C24" s="27">
        <v>30</v>
      </c>
      <c r="D24" s="27"/>
      <c r="E24" s="27">
        <v>30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>
        <v>15</v>
      </c>
      <c r="Q24" s="27">
        <v>3</v>
      </c>
      <c r="R24" s="27"/>
      <c r="S24" s="27">
        <v>15</v>
      </c>
      <c r="T24" s="27">
        <v>2</v>
      </c>
      <c r="U24" s="27"/>
      <c r="V24" s="27"/>
      <c r="W24" s="27"/>
      <c r="X24" s="27"/>
      <c r="Y24" s="27"/>
      <c r="Z24" s="27"/>
    </row>
    <row r="25" spans="1:26" x14ac:dyDescent="0.25">
      <c r="A25" s="17" t="s">
        <v>78</v>
      </c>
      <c r="B25" s="27" t="s">
        <v>68</v>
      </c>
      <c r="C25" s="27">
        <v>15</v>
      </c>
      <c r="D25" s="27"/>
      <c r="E25" s="27">
        <v>15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>
        <v>15</v>
      </c>
      <c r="Z25" s="27">
        <v>2</v>
      </c>
    </row>
    <row r="26" spans="1:26" x14ac:dyDescent="0.25">
      <c r="A26" s="17" t="s">
        <v>79</v>
      </c>
      <c r="B26" s="27" t="s">
        <v>68</v>
      </c>
      <c r="C26" s="27">
        <v>30</v>
      </c>
      <c r="D26" s="27"/>
      <c r="E26" s="27">
        <v>30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30</v>
      </c>
      <c r="W26" s="27">
        <v>6</v>
      </c>
      <c r="X26" s="27"/>
      <c r="Y26" s="27"/>
      <c r="Z26" s="27"/>
    </row>
    <row r="27" spans="1:26" x14ac:dyDescent="0.25">
      <c r="A27" s="17" t="s">
        <v>80</v>
      </c>
      <c r="B27" s="27" t="s">
        <v>28</v>
      </c>
      <c r="C27" s="27">
        <v>30</v>
      </c>
      <c r="D27" s="27"/>
      <c r="E27" s="27">
        <v>30</v>
      </c>
      <c r="F27" s="27"/>
      <c r="G27" s="27"/>
      <c r="H27" s="27"/>
      <c r="I27" s="27"/>
      <c r="J27" s="27"/>
      <c r="K27" s="27"/>
      <c r="L27" s="27"/>
      <c r="M27" s="27">
        <v>30</v>
      </c>
      <c r="N27" s="27">
        <v>4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x14ac:dyDescent="0.25">
      <c r="A28" s="17" t="s">
        <v>81</v>
      </c>
      <c r="B28" s="27" t="s">
        <v>68</v>
      </c>
      <c r="C28" s="27">
        <v>15</v>
      </c>
      <c r="D28" s="27"/>
      <c r="E28" s="27">
        <v>15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>
        <v>15</v>
      </c>
      <c r="Z28" s="27">
        <v>2</v>
      </c>
    </row>
    <row r="29" spans="1:26" x14ac:dyDescent="0.25">
      <c r="A29" s="17" t="s">
        <v>82</v>
      </c>
      <c r="B29" s="27" t="s">
        <v>28</v>
      </c>
      <c r="C29" s="27">
        <v>15</v>
      </c>
      <c r="D29" s="27"/>
      <c r="E29" s="27">
        <v>15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>
        <v>15</v>
      </c>
      <c r="T29" s="27">
        <v>3</v>
      </c>
      <c r="U29" s="27"/>
      <c r="V29" s="27"/>
      <c r="W29" s="27"/>
      <c r="X29" s="27"/>
      <c r="Y29" s="27"/>
      <c r="Z29" s="27"/>
    </row>
    <row r="30" spans="1:26" ht="30" x14ac:dyDescent="0.25">
      <c r="A30" s="17" t="s">
        <v>83</v>
      </c>
      <c r="B30" s="27" t="s">
        <v>68</v>
      </c>
      <c r="C30" s="27">
        <v>15</v>
      </c>
      <c r="D30" s="27"/>
      <c r="E30" s="27">
        <v>15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>
        <v>15</v>
      </c>
      <c r="T30" s="27">
        <v>2</v>
      </c>
      <c r="U30" s="27"/>
      <c r="V30" s="27"/>
      <c r="W30" s="27"/>
      <c r="X30" s="27"/>
      <c r="Y30" s="27"/>
      <c r="Z30" s="27"/>
    </row>
    <row r="31" spans="1:26" x14ac:dyDescent="0.25">
      <c r="A31" s="17" t="s">
        <v>84</v>
      </c>
      <c r="B31" s="27" t="s">
        <v>68</v>
      </c>
      <c r="C31" s="27">
        <v>30</v>
      </c>
      <c r="D31" s="27"/>
      <c r="E31" s="27">
        <v>30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>
        <v>30</v>
      </c>
      <c r="Z31" s="27">
        <v>3</v>
      </c>
    </row>
    <row r="32" spans="1:26" x14ac:dyDescent="0.25">
      <c r="A32" s="17" t="s">
        <v>85</v>
      </c>
      <c r="B32" s="27" t="s">
        <v>28</v>
      </c>
      <c r="C32" s="27">
        <v>15</v>
      </c>
      <c r="D32" s="27"/>
      <c r="E32" s="27">
        <v>15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v>15</v>
      </c>
      <c r="T32" s="27">
        <v>2</v>
      </c>
      <c r="U32" s="27"/>
      <c r="V32" s="27"/>
      <c r="W32" s="27"/>
      <c r="X32" s="27"/>
      <c r="Y32" s="27"/>
      <c r="Z32" s="27"/>
    </row>
    <row r="33" spans="1:26" ht="30" x14ac:dyDescent="0.25">
      <c r="A33" s="17" t="s">
        <v>86</v>
      </c>
      <c r="B33" s="27" t="s">
        <v>28</v>
      </c>
      <c r="C33" s="27">
        <v>15</v>
      </c>
      <c r="D33" s="27">
        <v>15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15</v>
      </c>
      <c r="P33" s="27"/>
      <c r="Q33" s="27">
        <v>3</v>
      </c>
      <c r="R33" s="27"/>
      <c r="S33" s="27"/>
      <c r="T33" s="27"/>
      <c r="U33" s="27"/>
      <c r="V33" s="27"/>
      <c r="W33" s="27"/>
      <c r="X33" s="27"/>
      <c r="Y33" s="27"/>
      <c r="Z33" s="27"/>
    </row>
    <row r="34" spans="1:26" x14ac:dyDescent="0.25">
      <c r="A34" s="17" t="s">
        <v>87</v>
      </c>
      <c r="B34" s="27" t="s">
        <v>68</v>
      </c>
      <c r="C34" s="27">
        <v>15</v>
      </c>
      <c r="D34" s="27"/>
      <c r="E34" s="27">
        <v>15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>
        <v>15</v>
      </c>
      <c r="T34" s="27">
        <v>2</v>
      </c>
      <c r="U34" s="27"/>
      <c r="V34" s="27"/>
      <c r="W34" s="27"/>
      <c r="X34" s="27"/>
      <c r="Y34" s="27"/>
      <c r="Z34" s="27"/>
    </row>
    <row r="35" spans="1:26" x14ac:dyDescent="0.25">
      <c r="A35" s="17" t="s">
        <v>88</v>
      </c>
      <c r="B35" s="27" t="s">
        <v>68</v>
      </c>
      <c r="C35" s="27">
        <v>30</v>
      </c>
      <c r="D35" s="27"/>
      <c r="E35" s="27">
        <v>30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v>15</v>
      </c>
      <c r="Q35" s="27">
        <v>3</v>
      </c>
      <c r="R35" s="27"/>
      <c r="S35" s="27">
        <v>15</v>
      </c>
      <c r="T35" s="27">
        <v>3</v>
      </c>
      <c r="U35" s="27"/>
      <c r="V35" s="27"/>
      <c r="W35" s="27"/>
      <c r="X35" s="27"/>
      <c r="Y35" s="27"/>
      <c r="Z35" s="27"/>
    </row>
    <row r="36" spans="1:26" x14ac:dyDescent="0.25">
      <c r="A36" s="17" t="s">
        <v>89</v>
      </c>
      <c r="B36" s="27" t="s">
        <v>28</v>
      </c>
      <c r="C36" s="27">
        <v>30</v>
      </c>
      <c r="D36" s="27"/>
      <c r="E36" s="27"/>
      <c r="F36" s="27"/>
      <c r="G36" s="27"/>
      <c r="H36" s="27">
        <v>30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>
        <v>30</v>
      </c>
      <c r="T36" s="27">
        <v>5</v>
      </c>
      <c r="U36" s="27"/>
      <c r="V36" s="27"/>
      <c r="W36" s="27"/>
      <c r="X36" s="27"/>
      <c r="Y36" s="27"/>
      <c r="Z36" s="27"/>
    </row>
    <row r="37" spans="1:26" s="8" customFormat="1" ht="15.75" x14ac:dyDescent="0.25">
      <c r="A37" s="32" t="s">
        <v>54</v>
      </c>
      <c r="B37" s="32"/>
      <c r="C37" s="32">
        <f>SUM(C11:C36)</f>
        <v>540</v>
      </c>
      <c r="D37" s="32">
        <f>SUM(D11:D36)</f>
        <v>120</v>
      </c>
      <c r="E37" s="32">
        <f>SUM(E11:E36)</f>
        <v>390</v>
      </c>
      <c r="F37" s="32"/>
      <c r="G37" s="32"/>
      <c r="H37" s="32">
        <f>SUM(H11:H36)</f>
        <v>30</v>
      </c>
      <c r="I37" s="32"/>
      <c r="J37" s="32"/>
      <c r="K37" s="32"/>
      <c r="L37" s="32">
        <f t="shared" ref="L37:W37" si="0">SUM(L11:L36)</f>
        <v>75</v>
      </c>
      <c r="M37" s="32">
        <f t="shared" si="0"/>
        <v>90</v>
      </c>
      <c r="N37" s="32">
        <f t="shared" si="0"/>
        <v>20</v>
      </c>
      <c r="O37" s="32">
        <f t="shared" si="0"/>
        <v>30</v>
      </c>
      <c r="P37" s="32">
        <f t="shared" si="0"/>
        <v>75</v>
      </c>
      <c r="Q37" s="32">
        <f t="shared" si="0"/>
        <v>20</v>
      </c>
      <c r="R37" s="32">
        <f t="shared" si="0"/>
        <v>15</v>
      </c>
      <c r="S37" s="32">
        <f t="shared" si="0"/>
        <v>120</v>
      </c>
      <c r="T37" s="32">
        <f t="shared" si="0"/>
        <v>20</v>
      </c>
      <c r="U37" s="32">
        <f t="shared" si="0"/>
        <v>0</v>
      </c>
      <c r="V37" s="32">
        <f t="shared" si="0"/>
        <v>45</v>
      </c>
      <c r="W37" s="32">
        <f t="shared" si="0"/>
        <v>12</v>
      </c>
      <c r="X37" s="32"/>
      <c r="Y37" s="32">
        <f>SUM(Y11:Y36)</f>
        <v>90</v>
      </c>
      <c r="Z37" s="32">
        <f>SUM(Z11:Z36)</f>
        <v>11</v>
      </c>
    </row>
    <row r="38" spans="1:26" x14ac:dyDescent="0.25">
      <c r="A38" s="69" t="s">
        <v>90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17" t="s">
        <v>91</v>
      </c>
      <c r="B39" s="65" t="s">
        <v>68</v>
      </c>
      <c r="C39" s="65">
        <v>15</v>
      </c>
      <c r="D39" s="65"/>
      <c r="E39" s="65">
        <v>15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v>15</v>
      </c>
      <c r="W39" s="65">
        <v>3</v>
      </c>
      <c r="X39" s="65"/>
      <c r="Y39" s="65"/>
      <c r="Z39" s="65"/>
    </row>
    <row r="40" spans="1:26" ht="30" x14ac:dyDescent="0.25">
      <c r="A40" s="17" t="s">
        <v>92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x14ac:dyDescent="0.25">
      <c r="A41" s="17" t="s">
        <v>93</v>
      </c>
      <c r="B41" s="65" t="s">
        <v>68</v>
      </c>
      <c r="C41" s="65">
        <v>15</v>
      </c>
      <c r="D41" s="65"/>
      <c r="E41" s="65">
        <v>15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>
        <v>15</v>
      </c>
      <c r="Z41" s="65">
        <v>3</v>
      </c>
    </row>
    <row r="42" spans="1:26" x14ac:dyDescent="0.25">
      <c r="A42" s="17" t="s">
        <v>94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x14ac:dyDescent="0.25">
      <c r="A43" s="12"/>
      <c r="B43" s="27"/>
      <c r="C43" s="12">
        <f>SUM(C39:C42)</f>
        <v>30</v>
      </c>
      <c r="D43" s="12"/>
      <c r="E43" s="12">
        <f>SUM(E39:E42)</f>
        <v>30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f>SUM(V39:V42)</f>
        <v>15</v>
      </c>
      <c r="W43" s="12">
        <f>SUM(W39:W42)</f>
        <v>3</v>
      </c>
      <c r="X43" s="12"/>
      <c r="Y43" s="12">
        <f>SUM(Y39:Y42)</f>
        <v>15</v>
      </c>
      <c r="Z43" s="12">
        <f>SUM(Z39:Z42)</f>
        <v>3</v>
      </c>
    </row>
    <row r="44" spans="1:26" x14ac:dyDescent="0.25">
      <c r="A44" s="12"/>
      <c r="B44" s="27"/>
      <c r="C44" s="12">
        <f>C37+C43</f>
        <v>570</v>
      </c>
      <c r="D44" s="12">
        <f t="shared" ref="D44:Z44" si="1">D37+D43</f>
        <v>120</v>
      </c>
      <c r="E44" s="12">
        <f t="shared" si="1"/>
        <v>420</v>
      </c>
      <c r="F44" s="12">
        <f t="shared" si="1"/>
        <v>0</v>
      </c>
      <c r="G44" s="12">
        <f t="shared" si="1"/>
        <v>0</v>
      </c>
      <c r="H44" s="12">
        <f t="shared" si="1"/>
        <v>30</v>
      </c>
      <c r="I44" s="12">
        <f t="shared" si="1"/>
        <v>0</v>
      </c>
      <c r="J44" s="12">
        <f t="shared" si="1"/>
        <v>0</v>
      </c>
      <c r="K44" s="12">
        <f t="shared" si="1"/>
        <v>0</v>
      </c>
      <c r="L44" s="12">
        <f t="shared" si="1"/>
        <v>75</v>
      </c>
      <c r="M44" s="12">
        <f t="shared" si="1"/>
        <v>90</v>
      </c>
      <c r="N44" s="12">
        <f t="shared" si="1"/>
        <v>20</v>
      </c>
      <c r="O44" s="12">
        <f t="shared" si="1"/>
        <v>30</v>
      </c>
      <c r="P44" s="12">
        <f t="shared" si="1"/>
        <v>75</v>
      </c>
      <c r="Q44" s="12">
        <f t="shared" si="1"/>
        <v>20</v>
      </c>
      <c r="R44" s="12">
        <f t="shared" si="1"/>
        <v>15</v>
      </c>
      <c r="S44" s="12">
        <f t="shared" si="1"/>
        <v>120</v>
      </c>
      <c r="T44" s="12">
        <f t="shared" si="1"/>
        <v>20</v>
      </c>
      <c r="U44" s="12">
        <f t="shared" si="1"/>
        <v>0</v>
      </c>
      <c r="V44" s="12">
        <f t="shared" si="1"/>
        <v>60</v>
      </c>
      <c r="W44" s="12">
        <f t="shared" si="1"/>
        <v>15</v>
      </c>
      <c r="X44" s="12">
        <f t="shared" si="1"/>
        <v>0</v>
      </c>
      <c r="Y44" s="12">
        <f t="shared" si="1"/>
        <v>105</v>
      </c>
      <c r="Z44" s="12">
        <f t="shared" si="1"/>
        <v>14</v>
      </c>
    </row>
    <row r="45" spans="1:26" x14ac:dyDescent="0.25">
      <c r="A45" s="42" t="s">
        <v>95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6.5" x14ac:dyDescent="0.25">
      <c r="A46" s="43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" customHeight="1" x14ac:dyDescent="0.25">
      <c r="A47" s="53" t="s">
        <v>150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6.5" x14ac:dyDescent="0.25">
      <c r="A48" s="9"/>
    </row>
    <row r="49" spans="1:1" ht="16.5" x14ac:dyDescent="0.25">
      <c r="A49" s="9"/>
    </row>
  </sheetData>
  <mergeCells count="71">
    <mergeCell ref="Z41:Z42"/>
    <mergeCell ref="A1:Z1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Z39:Z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O8:Q8"/>
    <mergeCell ref="R8:T8"/>
    <mergeCell ref="I39:I40"/>
    <mergeCell ref="J39:J40"/>
    <mergeCell ref="K39:K40"/>
    <mergeCell ref="L39:L40"/>
    <mergeCell ref="M39:M40"/>
    <mergeCell ref="G39:G40"/>
    <mergeCell ref="H39:H40"/>
    <mergeCell ref="H8:H9"/>
    <mergeCell ref="I8:K8"/>
    <mergeCell ref="L8:N8"/>
    <mergeCell ref="B39:B40"/>
    <mergeCell ref="C39:C40"/>
    <mergeCell ref="D39:D40"/>
    <mergeCell ref="E39:E40"/>
    <mergeCell ref="F39:F40"/>
    <mergeCell ref="A47:Z47"/>
    <mergeCell ref="U8:W8"/>
    <mergeCell ref="B7:B9"/>
    <mergeCell ref="C7:H7"/>
    <mergeCell ref="I7:N7"/>
    <mergeCell ref="O7:T7"/>
    <mergeCell ref="U7:Z7"/>
    <mergeCell ref="C8:C9"/>
    <mergeCell ref="D8:D9"/>
    <mergeCell ref="E8:E9"/>
    <mergeCell ref="F8:F9"/>
    <mergeCell ref="G8:G9"/>
    <mergeCell ref="N39:N40"/>
    <mergeCell ref="X8:Z8"/>
    <mergeCell ref="A10:Z10"/>
    <mergeCell ref="A38:Z3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workbookViewId="0">
      <selection sqref="A1:Z1"/>
    </sheetView>
  </sheetViews>
  <sheetFormatPr defaultRowHeight="15" x14ac:dyDescent="0.25"/>
  <cols>
    <col min="1" max="1" width="54.140625" customWidth="1"/>
    <col min="2" max="2" width="7" customWidth="1"/>
    <col min="3" max="10" width="5.7109375" customWidth="1"/>
    <col min="11" max="11" width="5.7109375" style="2" customWidth="1"/>
    <col min="12" max="13" width="5.7109375" customWidth="1"/>
    <col min="14" max="14" width="5.7109375" style="2" customWidth="1"/>
    <col min="15" max="16" width="5.7109375" customWidth="1"/>
    <col min="17" max="17" width="5.7109375" style="2" customWidth="1"/>
    <col min="18" max="19" width="5.7109375" customWidth="1"/>
    <col min="20" max="20" width="5.7109375" style="2" customWidth="1"/>
    <col min="21" max="22" width="5.7109375" customWidth="1"/>
    <col min="23" max="23" width="5.7109375" style="2" customWidth="1"/>
    <col min="24" max="25" width="5.7109375" customWidth="1"/>
    <col min="26" max="26" width="5.7109375" style="2" customWidth="1"/>
  </cols>
  <sheetData>
    <row r="1" spans="1:26" ht="18.75" x14ac:dyDescent="0.25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5.75" x14ac:dyDescent="0.25">
      <c r="A2" s="28" t="s">
        <v>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x14ac:dyDescent="0.25">
      <c r="A3" s="2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.75" x14ac:dyDescent="0.25">
      <c r="A4" s="2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.75" x14ac:dyDescent="0.25">
      <c r="A5" s="2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.75" x14ac:dyDescent="0.25">
      <c r="A6" s="2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x14ac:dyDescent="0.25">
      <c r="A7" s="29"/>
      <c r="B7" s="63" t="s">
        <v>6</v>
      </c>
      <c r="C7" s="61" t="s">
        <v>7</v>
      </c>
      <c r="D7" s="61"/>
      <c r="E7" s="61"/>
      <c r="F7" s="61"/>
      <c r="G7" s="61"/>
      <c r="H7" s="61"/>
      <c r="I7" s="55" t="s">
        <v>8</v>
      </c>
      <c r="J7" s="55"/>
      <c r="K7" s="55"/>
      <c r="L7" s="55"/>
      <c r="M7" s="55"/>
      <c r="N7" s="55"/>
      <c r="O7" s="55" t="s">
        <v>9</v>
      </c>
      <c r="P7" s="55"/>
      <c r="Q7" s="55"/>
      <c r="R7" s="55"/>
      <c r="S7" s="55"/>
      <c r="T7" s="55"/>
      <c r="U7" s="55" t="s">
        <v>10</v>
      </c>
      <c r="V7" s="55"/>
      <c r="W7" s="55"/>
      <c r="X7" s="55"/>
      <c r="Y7" s="55"/>
      <c r="Z7" s="55"/>
    </row>
    <row r="8" spans="1:26" x14ac:dyDescent="0.25">
      <c r="A8" s="29"/>
      <c r="B8" s="63"/>
      <c r="C8" s="64" t="s">
        <v>11</v>
      </c>
      <c r="D8" s="64" t="s">
        <v>12</v>
      </c>
      <c r="E8" s="64" t="s">
        <v>13</v>
      </c>
      <c r="F8" s="70" t="s">
        <v>14</v>
      </c>
      <c r="G8" s="64" t="s">
        <v>15</v>
      </c>
      <c r="H8" s="64" t="s">
        <v>16</v>
      </c>
      <c r="I8" s="62" t="s">
        <v>17</v>
      </c>
      <c r="J8" s="62"/>
      <c r="K8" s="62"/>
      <c r="L8" s="62" t="s">
        <v>18</v>
      </c>
      <c r="M8" s="62"/>
      <c r="N8" s="62"/>
      <c r="O8" s="62" t="s">
        <v>19</v>
      </c>
      <c r="P8" s="62"/>
      <c r="Q8" s="62"/>
      <c r="R8" s="62" t="s">
        <v>20</v>
      </c>
      <c r="S8" s="62"/>
      <c r="T8" s="62"/>
      <c r="U8" s="62" t="s">
        <v>21</v>
      </c>
      <c r="V8" s="62"/>
      <c r="W8" s="62"/>
      <c r="X8" s="62" t="s">
        <v>22</v>
      </c>
      <c r="Y8" s="62"/>
      <c r="Z8" s="62"/>
    </row>
    <row r="9" spans="1:26" ht="75" customHeight="1" x14ac:dyDescent="0.25">
      <c r="A9" s="27" t="s">
        <v>5</v>
      </c>
      <c r="B9" s="63"/>
      <c r="C9" s="64"/>
      <c r="D9" s="64"/>
      <c r="E9" s="64"/>
      <c r="F9" s="71"/>
      <c r="G9" s="64"/>
      <c r="H9" s="64"/>
      <c r="I9" s="41" t="s">
        <v>12</v>
      </c>
      <c r="J9" s="41" t="s">
        <v>57</v>
      </c>
      <c r="K9" s="41" t="s">
        <v>24</v>
      </c>
      <c r="L9" s="41" t="s">
        <v>12</v>
      </c>
      <c r="M9" s="41" t="s">
        <v>57</v>
      </c>
      <c r="N9" s="41" t="s">
        <v>24</v>
      </c>
      <c r="O9" s="41" t="s">
        <v>12</v>
      </c>
      <c r="P9" s="41" t="s">
        <v>57</v>
      </c>
      <c r="Q9" s="41" t="s">
        <v>24</v>
      </c>
      <c r="R9" s="41" t="s">
        <v>12</v>
      </c>
      <c r="S9" s="41" t="s">
        <v>57</v>
      </c>
      <c r="T9" s="41" t="s">
        <v>24</v>
      </c>
      <c r="U9" s="41" t="s">
        <v>12</v>
      </c>
      <c r="V9" s="41" t="s">
        <v>57</v>
      </c>
      <c r="W9" s="41" t="s">
        <v>24</v>
      </c>
      <c r="X9" s="41" t="s">
        <v>12</v>
      </c>
      <c r="Y9" s="41" t="s">
        <v>57</v>
      </c>
      <c r="Z9" s="41" t="s">
        <v>24</v>
      </c>
    </row>
    <row r="10" spans="1:26" x14ac:dyDescent="0.25">
      <c r="A10" s="72" t="s">
        <v>111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5" customHeight="1" x14ac:dyDescent="0.25">
      <c r="A11" s="17" t="s">
        <v>98</v>
      </c>
      <c r="B11" s="27" t="s">
        <v>99</v>
      </c>
      <c r="C11" s="27">
        <v>45</v>
      </c>
      <c r="D11" s="27">
        <v>15</v>
      </c>
      <c r="E11" s="27">
        <v>30</v>
      </c>
      <c r="F11" s="27"/>
      <c r="G11" s="27"/>
      <c r="H11" s="27"/>
      <c r="I11" s="27"/>
      <c r="J11" s="27"/>
      <c r="K11" s="27"/>
      <c r="L11" s="27">
        <v>15</v>
      </c>
      <c r="M11" s="27">
        <v>30</v>
      </c>
      <c r="N11" s="27">
        <v>5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" customHeight="1" x14ac:dyDescent="0.25">
      <c r="A12" s="17" t="s">
        <v>100</v>
      </c>
      <c r="B12" s="27" t="s">
        <v>99</v>
      </c>
      <c r="C12" s="27">
        <v>60</v>
      </c>
      <c r="D12" s="27">
        <v>30</v>
      </c>
      <c r="E12" s="27">
        <v>30</v>
      </c>
      <c r="F12" s="27"/>
      <c r="G12" s="27"/>
      <c r="H12" s="27"/>
      <c r="I12" s="27"/>
      <c r="J12" s="27"/>
      <c r="K12" s="27"/>
      <c r="L12" s="27"/>
      <c r="M12" s="27"/>
      <c r="N12" s="27"/>
      <c r="O12" s="27">
        <v>30</v>
      </c>
      <c r="P12" s="27">
        <v>30</v>
      </c>
      <c r="Q12" s="27">
        <v>8</v>
      </c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" customHeight="1" x14ac:dyDescent="0.25">
      <c r="A13" s="17" t="s">
        <v>101</v>
      </c>
      <c r="B13" s="27" t="s">
        <v>99</v>
      </c>
      <c r="C13" s="27">
        <v>45</v>
      </c>
      <c r="D13" s="27">
        <v>15</v>
      </c>
      <c r="E13" s="27">
        <v>30</v>
      </c>
      <c r="F13" s="27"/>
      <c r="G13" s="27"/>
      <c r="H13" s="27"/>
      <c r="I13" s="27"/>
      <c r="J13" s="27"/>
      <c r="K13" s="27"/>
      <c r="L13" s="27">
        <v>15</v>
      </c>
      <c r="M13" s="27">
        <v>30</v>
      </c>
      <c r="N13" s="27">
        <v>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" customHeight="1" x14ac:dyDescent="0.25">
      <c r="A14" s="17" t="s">
        <v>58</v>
      </c>
      <c r="B14" s="27" t="s">
        <v>99</v>
      </c>
      <c r="C14" s="27">
        <v>30</v>
      </c>
      <c r="D14" s="27">
        <v>15</v>
      </c>
      <c r="E14" s="27">
        <v>15</v>
      </c>
      <c r="F14" s="27"/>
      <c r="G14" s="27"/>
      <c r="H14" s="27"/>
      <c r="I14" s="27"/>
      <c r="J14" s="27"/>
      <c r="K14" s="27"/>
      <c r="L14" s="27">
        <v>15</v>
      </c>
      <c r="M14" s="27">
        <v>15</v>
      </c>
      <c r="N14" s="27">
        <v>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" customHeight="1" x14ac:dyDescent="0.25">
      <c r="A15" s="17" t="s">
        <v>102</v>
      </c>
      <c r="B15" s="27" t="s">
        <v>99</v>
      </c>
      <c r="C15" s="27">
        <v>30</v>
      </c>
      <c r="D15" s="27">
        <v>15</v>
      </c>
      <c r="E15" s="27">
        <v>15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>
        <v>15</v>
      </c>
      <c r="S15" s="27">
        <v>15</v>
      </c>
      <c r="T15" s="27">
        <v>2</v>
      </c>
      <c r="U15" s="27"/>
      <c r="V15" s="27"/>
      <c r="W15" s="27"/>
      <c r="X15" s="27"/>
      <c r="Y15" s="27"/>
      <c r="Z15" s="27"/>
    </row>
    <row r="16" spans="1:26" ht="15" customHeight="1" x14ac:dyDescent="0.25">
      <c r="A16" s="17" t="s">
        <v>103</v>
      </c>
      <c r="B16" s="27" t="s">
        <v>28</v>
      </c>
      <c r="C16" s="27">
        <v>30</v>
      </c>
      <c r="D16" s="27">
        <v>15</v>
      </c>
      <c r="E16" s="27">
        <v>15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>
        <v>15</v>
      </c>
      <c r="S16" s="27">
        <v>15</v>
      </c>
      <c r="T16" s="27">
        <v>2</v>
      </c>
      <c r="U16" s="27"/>
      <c r="V16" s="27"/>
      <c r="W16" s="27"/>
      <c r="X16" s="27"/>
      <c r="Y16" s="27"/>
      <c r="Z16" s="27"/>
    </row>
    <row r="17" spans="1:26" ht="15" customHeight="1" x14ac:dyDescent="0.25">
      <c r="A17" s="17" t="s">
        <v>104</v>
      </c>
      <c r="B17" s="27" t="s">
        <v>99</v>
      </c>
      <c r="C17" s="27">
        <v>15</v>
      </c>
      <c r="D17" s="27">
        <v>15</v>
      </c>
      <c r="E17" s="27"/>
      <c r="F17" s="27"/>
      <c r="G17" s="27"/>
      <c r="H17" s="27"/>
      <c r="I17" s="27"/>
      <c r="J17" s="27"/>
      <c r="K17" s="27"/>
      <c r="L17" s="27">
        <v>15</v>
      </c>
      <c r="M17" s="27"/>
      <c r="N17" s="27">
        <v>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" customHeight="1" x14ac:dyDescent="0.25">
      <c r="A18" s="17" t="s">
        <v>106</v>
      </c>
      <c r="B18" s="27" t="s">
        <v>105</v>
      </c>
      <c r="C18" s="27">
        <v>30</v>
      </c>
      <c r="D18" s="27"/>
      <c r="E18" s="27">
        <v>30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30</v>
      </c>
      <c r="Q18" s="27">
        <v>8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 x14ac:dyDescent="0.25">
      <c r="A19" s="17" t="s">
        <v>133</v>
      </c>
      <c r="B19" s="27" t="s">
        <v>105</v>
      </c>
      <c r="C19" s="27">
        <v>60</v>
      </c>
      <c r="D19" s="27"/>
      <c r="E19" s="27">
        <v>60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v>30</v>
      </c>
      <c r="W19" s="27">
        <v>6</v>
      </c>
      <c r="X19" s="27"/>
      <c r="Y19" s="27">
        <v>30</v>
      </c>
      <c r="Z19" s="27">
        <v>5</v>
      </c>
    </row>
    <row r="20" spans="1:26" ht="15" customHeight="1" x14ac:dyDescent="0.25">
      <c r="A20" s="17" t="s">
        <v>107</v>
      </c>
      <c r="B20" s="27" t="s">
        <v>99</v>
      </c>
      <c r="C20" s="27">
        <v>60</v>
      </c>
      <c r="D20" s="27">
        <v>30</v>
      </c>
      <c r="E20" s="27">
        <v>30</v>
      </c>
      <c r="F20" s="27"/>
      <c r="G20" s="27"/>
      <c r="H20" s="27"/>
      <c r="I20" s="27"/>
      <c r="J20" s="27"/>
      <c r="K20" s="27"/>
      <c r="L20" s="27"/>
      <c r="M20" s="27"/>
      <c r="N20" s="27"/>
      <c r="O20" s="27">
        <v>15</v>
      </c>
      <c r="P20" s="27">
        <v>15</v>
      </c>
      <c r="Q20" s="27">
        <v>4</v>
      </c>
      <c r="R20" s="27">
        <v>15</v>
      </c>
      <c r="S20" s="27">
        <v>15</v>
      </c>
      <c r="T20" s="27">
        <v>5</v>
      </c>
      <c r="U20" s="27"/>
      <c r="V20" s="27"/>
      <c r="W20" s="27"/>
      <c r="X20" s="27"/>
      <c r="Y20" s="27"/>
      <c r="Z20" s="27"/>
    </row>
    <row r="21" spans="1:26" ht="15" customHeight="1" x14ac:dyDescent="0.25">
      <c r="A21" s="17" t="s">
        <v>108</v>
      </c>
      <c r="B21" s="27" t="s">
        <v>99</v>
      </c>
      <c r="C21" s="27">
        <v>45</v>
      </c>
      <c r="D21" s="27">
        <v>15</v>
      </c>
      <c r="E21" s="27">
        <v>30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v>15</v>
      </c>
      <c r="S21" s="27">
        <v>30</v>
      </c>
      <c r="T21" s="27">
        <v>5</v>
      </c>
      <c r="U21" s="27"/>
      <c r="V21" s="27"/>
      <c r="W21" s="27"/>
      <c r="X21" s="27"/>
      <c r="Y21" s="27"/>
      <c r="Z21" s="27"/>
    </row>
    <row r="22" spans="1:26" ht="15" customHeight="1" x14ac:dyDescent="0.25">
      <c r="A22" s="17" t="s">
        <v>109</v>
      </c>
      <c r="B22" s="27" t="s">
        <v>28</v>
      </c>
      <c r="C22" s="27">
        <v>15</v>
      </c>
      <c r="D22" s="27"/>
      <c r="E22" s="27">
        <v>15</v>
      </c>
      <c r="F22" s="27"/>
      <c r="G22" s="27"/>
      <c r="H22" s="27"/>
      <c r="I22" s="27"/>
      <c r="J22" s="27"/>
      <c r="K22" s="27"/>
      <c r="L22" s="27"/>
      <c r="M22" s="27">
        <v>15</v>
      </c>
      <c r="N22" s="27">
        <v>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" customHeight="1" x14ac:dyDescent="0.25">
      <c r="A23" s="18" t="s">
        <v>110</v>
      </c>
      <c r="B23" s="27" t="s">
        <v>28</v>
      </c>
      <c r="C23" s="27">
        <v>15</v>
      </c>
      <c r="D23" s="27"/>
      <c r="E23" s="27">
        <v>15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v>15</v>
      </c>
      <c r="W23" s="27">
        <v>4</v>
      </c>
      <c r="X23" s="27"/>
      <c r="Y23" s="27"/>
      <c r="Z23" s="27"/>
    </row>
    <row r="24" spans="1:26" ht="15" customHeight="1" x14ac:dyDescent="0.25">
      <c r="A24" s="17" t="s">
        <v>89</v>
      </c>
      <c r="B24" s="27" t="s">
        <v>28</v>
      </c>
      <c r="C24" s="27">
        <v>30</v>
      </c>
      <c r="D24" s="27"/>
      <c r="E24" s="27"/>
      <c r="F24" s="27"/>
      <c r="G24" s="27"/>
      <c r="H24" s="27">
        <v>30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30</v>
      </c>
      <c r="T24" s="27">
        <v>5</v>
      </c>
      <c r="U24" s="27"/>
      <c r="V24" s="27"/>
      <c r="W24" s="27"/>
      <c r="X24" s="27"/>
      <c r="Y24" s="27"/>
      <c r="Z24" s="27"/>
    </row>
    <row r="25" spans="1:26" ht="15" customHeight="1" x14ac:dyDescent="0.25">
      <c r="A25" s="17"/>
      <c r="B25" s="27"/>
      <c r="C25" s="27">
        <f>SUM(C11:C24)</f>
        <v>510</v>
      </c>
      <c r="D25" s="27">
        <f>SUM(D11:D24)</f>
        <v>165</v>
      </c>
      <c r="E25" s="27">
        <f>SUM(E11:E24)</f>
        <v>315</v>
      </c>
      <c r="F25" s="27"/>
      <c r="G25" s="27"/>
      <c r="H25" s="27">
        <f>SUM(H11:H24)</f>
        <v>30</v>
      </c>
      <c r="I25" s="27"/>
      <c r="J25" s="27"/>
      <c r="K25" s="27"/>
      <c r="L25" s="27">
        <f t="shared" ref="L25:W25" si="0">SUM(L11:L24)</f>
        <v>60</v>
      </c>
      <c r="M25" s="27">
        <f t="shared" si="0"/>
        <v>90</v>
      </c>
      <c r="N25" s="27">
        <f t="shared" si="0"/>
        <v>20</v>
      </c>
      <c r="O25" s="27">
        <f t="shared" si="0"/>
        <v>45</v>
      </c>
      <c r="P25" s="27">
        <f t="shared" si="0"/>
        <v>75</v>
      </c>
      <c r="Q25" s="27">
        <f t="shared" si="0"/>
        <v>20</v>
      </c>
      <c r="R25" s="27">
        <f t="shared" si="0"/>
        <v>60</v>
      </c>
      <c r="S25" s="27">
        <f t="shared" si="0"/>
        <v>105</v>
      </c>
      <c r="T25" s="27">
        <f t="shared" si="0"/>
        <v>19</v>
      </c>
      <c r="U25" s="27">
        <f t="shared" si="0"/>
        <v>0</v>
      </c>
      <c r="V25" s="27">
        <f t="shared" si="0"/>
        <v>45</v>
      </c>
      <c r="W25" s="27">
        <f t="shared" si="0"/>
        <v>10</v>
      </c>
      <c r="X25" s="27"/>
      <c r="Y25" s="27">
        <f>SUM(Y11:Y24)</f>
        <v>30</v>
      </c>
      <c r="Z25" s="27">
        <f>SUM(Z11:Z24)</f>
        <v>5</v>
      </c>
    </row>
    <row r="26" spans="1:26" ht="15" customHeight="1" x14ac:dyDescent="0.25">
      <c r="A26" s="66" t="s">
        <v>112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1:26" ht="15" customHeight="1" x14ac:dyDescent="0.25">
      <c r="A27" s="17" t="s">
        <v>134</v>
      </c>
      <c r="B27" s="65" t="s">
        <v>28</v>
      </c>
      <c r="C27" s="65">
        <v>15</v>
      </c>
      <c r="D27" s="65">
        <v>15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>
        <v>15</v>
      </c>
      <c r="S27" s="65"/>
      <c r="T27" s="65">
        <v>1</v>
      </c>
      <c r="U27" s="65"/>
      <c r="V27" s="65"/>
      <c r="W27" s="65"/>
      <c r="X27" s="65"/>
      <c r="Y27" s="65"/>
      <c r="Z27" s="65"/>
    </row>
    <row r="28" spans="1:26" ht="15" customHeight="1" x14ac:dyDescent="0.25">
      <c r="A28" s="17" t="s">
        <v>135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5" customHeight="1" x14ac:dyDescent="0.25">
      <c r="A29" s="17" t="s">
        <v>136</v>
      </c>
      <c r="B29" s="65" t="s">
        <v>105</v>
      </c>
      <c r="C29" s="65">
        <v>30</v>
      </c>
      <c r="D29" s="65"/>
      <c r="E29" s="65">
        <v>30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>
        <v>15</v>
      </c>
      <c r="W29" s="65">
        <v>5</v>
      </c>
      <c r="X29" s="65"/>
      <c r="Y29" s="65">
        <v>15</v>
      </c>
      <c r="Z29" s="65">
        <v>5</v>
      </c>
    </row>
    <row r="30" spans="1:26" ht="15" customHeight="1" x14ac:dyDescent="0.25">
      <c r="A30" s="17" t="s">
        <v>137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5" customHeight="1" x14ac:dyDescent="0.25">
      <c r="A31" s="17" t="s">
        <v>138</v>
      </c>
      <c r="B31" s="65" t="s">
        <v>105</v>
      </c>
      <c r="C31" s="65">
        <v>15</v>
      </c>
      <c r="D31" s="65"/>
      <c r="E31" s="65">
        <v>15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>
        <v>15</v>
      </c>
      <c r="Z31" s="65">
        <v>4</v>
      </c>
    </row>
    <row r="32" spans="1:26" ht="15" customHeight="1" x14ac:dyDescent="0.25">
      <c r="A32" s="17" t="s">
        <v>139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5" customHeight="1" x14ac:dyDescent="0.25">
      <c r="A33" s="12" t="s">
        <v>54</v>
      </c>
      <c r="B33" s="19"/>
      <c r="C33" s="12">
        <f>SUM(C27:C32)</f>
        <v>60</v>
      </c>
      <c r="D33" s="12">
        <f>SUM(D27:D32)</f>
        <v>15</v>
      </c>
      <c r="E33" s="12">
        <f>SUM(E27:E32)</f>
        <v>45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>SUM(R27:R32)</f>
        <v>15</v>
      </c>
      <c r="S33" s="12"/>
      <c r="T33" s="12">
        <f>SUM(T27:T32)</f>
        <v>1</v>
      </c>
      <c r="U33" s="12"/>
      <c r="V33" s="12">
        <f>SUM(V27:V32)</f>
        <v>15</v>
      </c>
      <c r="W33" s="12">
        <f>SUM(W27:W32)</f>
        <v>5</v>
      </c>
      <c r="X33" s="12"/>
      <c r="Y33" s="12">
        <f>SUM(Y27:Y32)</f>
        <v>30</v>
      </c>
      <c r="Z33" s="12">
        <f>SUM(Z27:Z32)</f>
        <v>9</v>
      </c>
    </row>
    <row r="34" spans="1:26" ht="15" customHeight="1" x14ac:dyDescent="0.25">
      <c r="A34" s="12" t="s">
        <v>59</v>
      </c>
      <c r="B34" s="19"/>
      <c r="C34" s="12">
        <f>C25+C33</f>
        <v>570</v>
      </c>
      <c r="D34" s="12">
        <f t="shared" ref="D34:Z34" si="1">D25+D33</f>
        <v>180</v>
      </c>
      <c r="E34" s="12">
        <f t="shared" si="1"/>
        <v>360</v>
      </c>
      <c r="F34" s="12">
        <f t="shared" si="1"/>
        <v>0</v>
      </c>
      <c r="G34" s="12">
        <f t="shared" si="1"/>
        <v>0</v>
      </c>
      <c r="H34" s="12">
        <f t="shared" si="1"/>
        <v>30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1"/>
        <v>60</v>
      </c>
      <c r="M34" s="12">
        <f t="shared" si="1"/>
        <v>90</v>
      </c>
      <c r="N34" s="12">
        <f t="shared" si="1"/>
        <v>20</v>
      </c>
      <c r="O34" s="12">
        <f t="shared" si="1"/>
        <v>45</v>
      </c>
      <c r="P34" s="12">
        <f t="shared" si="1"/>
        <v>75</v>
      </c>
      <c r="Q34" s="12">
        <f t="shared" si="1"/>
        <v>20</v>
      </c>
      <c r="R34" s="12">
        <f t="shared" si="1"/>
        <v>75</v>
      </c>
      <c r="S34" s="12">
        <f t="shared" si="1"/>
        <v>105</v>
      </c>
      <c r="T34" s="12">
        <f t="shared" si="1"/>
        <v>20</v>
      </c>
      <c r="U34" s="12">
        <f t="shared" si="1"/>
        <v>0</v>
      </c>
      <c r="V34" s="12">
        <f t="shared" si="1"/>
        <v>60</v>
      </c>
      <c r="W34" s="12">
        <f t="shared" si="1"/>
        <v>15</v>
      </c>
      <c r="X34" s="12">
        <f t="shared" si="1"/>
        <v>0</v>
      </c>
      <c r="Y34" s="12">
        <f t="shared" si="1"/>
        <v>60</v>
      </c>
      <c r="Z34" s="12">
        <f t="shared" si="1"/>
        <v>14</v>
      </c>
    </row>
    <row r="35" spans="1:26" ht="15.75" x14ac:dyDescent="0.25">
      <c r="A35" s="52" t="s">
        <v>145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6.5" x14ac:dyDescent="0.25">
      <c r="A36" s="4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 customHeight="1" x14ac:dyDescent="0.25">
      <c r="A37" s="53" t="s">
        <v>150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</sheetData>
  <mergeCells count="96">
    <mergeCell ref="W31:W32"/>
    <mergeCell ref="X31:X32"/>
    <mergeCell ref="Y31:Y32"/>
    <mergeCell ref="Z31:Z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Z29:Z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T29:T30"/>
    <mergeCell ref="U29:U30"/>
    <mergeCell ref="V29:V30"/>
    <mergeCell ref="W29:W30"/>
    <mergeCell ref="X29:X30"/>
    <mergeCell ref="L29:L30"/>
    <mergeCell ref="Y29:Y30"/>
    <mergeCell ref="N29:N30"/>
    <mergeCell ref="O29:O30"/>
    <mergeCell ref="P29:P30"/>
    <mergeCell ref="Q29:Q30"/>
    <mergeCell ref="R29:R30"/>
    <mergeCell ref="S29:S30"/>
    <mergeCell ref="G29:G30"/>
    <mergeCell ref="H29:H30"/>
    <mergeCell ref="I29:I30"/>
    <mergeCell ref="J29:J30"/>
    <mergeCell ref="K29:K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M29:M30"/>
    <mergeCell ref="Q27:Q28"/>
    <mergeCell ref="R27:R28"/>
    <mergeCell ref="S27:S28"/>
    <mergeCell ref="T27:T28"/>
    <mergeCell ref="U27:U28"/>
    <mergeCell ref="H8:H9"/>
    <mergeCell ref="I8:K8"/>
    <mergeCell ref="L8:N8"/>
    <mergeCell ref="O8:Q8"/>
    <mergeCell ref="R8:T8"/>
    <mergeCell ref="A26:Z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Z27:Z28"/>
    <mergeCell ref="O27:O28"/>
    <mergeCell ref="P27:P28"/>
    <mergeCell ref="A37:Z37"/>
    <mergeCell ref="A1:Z1"/>
    <mergeCell ref="U8:W8"/>
    <mergeCell ref="B7:B9"/>
    <mergeCell ref="C7:H7"/>
    <mergeCell ref="I7:N7"/>
    <mergeCell ref="O7:T7"/>
    <mergeCell ref="U7:Z7"/>
    <mergeCell ref="C8:C9"/>
    <mergeCell ref="D8:D9"/>
    <mergeCell ref="E8:E9"/>
    <mergeCell ref="F8:F9"/>
    <mergeCell ref="G8:G9"/>
    <mergeCell ref="N27:N28"/>
    <mergeCell ref="X8:Z8"/>
    <mergeCell ref="A10:Z10"/>
  </mergeCells>
  <pageMargins left="0.7" right="0.7" top="0.75" bottom="0.75" header="0.3" footer="0.3"/>
  <pageSetup paperSize="9" scale="6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35"/>
  <sheetViews>
    <sheetView workbookViewId="0">
      <selection activeCell="K20" sqref="K20"/>
    </sheetView>
  </sheetViews>
  <sheetFormatPr defaultRowHeight="15" x14ac:dyDescent="0.25"/>
  <cols>
    <col min="1" max="1" width="55.140625" bestFit="1" customWidth="1"/>
    <col min="2" max="10" width="5.7109375" customWidth="1"/>
    <col min="11" max="11" width="5.7109375" style="2" customWidth="1"/>
    <col min="12" max="13" width="5.7109375" customWidth="1"/>
    <col min="14" max="14" width="5.7109375" style="2" customWidth="1"/>
    <col min="15" max="16" width="5.7109375" customWidth="1"/>
    <col min="17" max="17" width="5.7109375" style="2" customWidth="1"/>
    <col min="18" max="19" width="5.7109375" customWidth="1"/>
    <col min="20" max="20" width="5.7109375" style="2" customWidth="1"/>
    <col min="21" max="22" width="5.7109375" customWidth="1"/>
    <col min="23" max="23" width="5.7109375" style="2" customWidth="1"/>
    <col min="24" max="25" width="5.7109375" customWidth="1"/>
    <col min="26" max="26" width="5.7109375" style="2" customWidth="1"/>
  </cols>
  <sheetData>
    <row r="1" spans="1:290" ht="15" customHeight="1" x14ac:dyDescent="0.25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90" ht="15" customHeight="1" x14ac:dyDescent="0.25">
      <c r="A2" s="28" t="s">
        <v>114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90" ht="15" customHeight="1" x14ac:dyDescent="0.25">
      <c r="A3" s="28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90" ht="15" customHeight="1" x14ac:dyDescent="0.25">
      <c r="A4" s="2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90" ht="15" customHeight="1" x14ac:dyDescent="0.25">
      <c r="A5" s="2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90" ht="15" customHeight="1" x14ac:dyDescent="0.25">
      <c r="A6" s="2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90" s="1" customFormat="1" ht="15" customHeight="1" x14ac:dyDescent="0.25">
      <c r="A7" s="29"/>
      <c r="B7" s="56" t="s">
        <v>6</v>
      </c>
      <c r="C7" s="61" t="s">
        <v>7</v>
      </c>
      <c r="D7" s="61"/>
      <c r="E7" s="61"/>
      <c r="F7" s="61"/>
      <c r="G7" s="61"/>
      <c r="H7" s="61"/>
      <c r="I7" s="55" t="s">
        <v>8</v>
      </c>
      <c r="J7" s="55"/>
      <c r="K7" s="55"/>
      <c r="L7" s="55"/>
      <c r="M7" s="55"/>
      <c r="N7" s="55"/>
      <c r="O7" s="55" t="s">
        <v>9</v>
      </c>
      <c r="P7" s="55"/>
      <c r="Q7" s="55"/>
      <c r="R7" s="55"/>
      <c r="S7" s="55"/>
      <c r="T7" s="55"/>
      <c r="U7" s="55" t="s">
        <v>10</v>
      </c>
      <c r="V7" s="55"/>
      <c r="W7" s="55"/>
      <c r="X7" s="55"/>
      <c r="Y7" s="55"/>
      <c r="Z7" s="5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</row>
    <row r="8" spans="1:290" s="1" customFormat="1" ht="15" customHeight="1" x14ac:dyDescent="0.25">
      <c r="A8" s="29"/>
      <c r="B8" s="56"/>
      <c r="C8" s="56" t="s">
        <v>11</v>
      </c>
      <c r="D8" s="56" t="s">
        <v>12</v>
      </c>
      <c r="E8" s="56" t="s">
        <v>13</v>
      </c>
      <c r="F8" s="56" t="s">
        <v>14</v>
      </c>
      <c r="G8" s="56" t="s">
        <v>15</v>
      </c>
      <c r="H8" s="56" t="s">
        <v>16</v>
      </c>
      <c r="I8" s="55" t="s">
        <v>17</v>
      </c>
      <c r="J8" s="55"/>
      <c r="K8" s="55"/>
      <c r="L8" s="55" t="s">
        <v>18</v>
      </c>
      <c r="M8" s="55"/>
      <c r="N8" s="55"/>
      <c r="O8" s="55" t="s">
        <v>19</v>
      </c>
      <c r="P8" s="55"/>
      <c r="Q8" s="55"/>
      <c r="R8" s="55" t="s">
        <v>20</v>
      </c>
      <c r="S8" s="55"/>
      <c r="T8" s="55"/>
      <c r="U8" s="55" t="s">
        <v>21</v>
      </c>
      <c r="V8" s="55"/>
      <c r="W8" s="55"/>
      <c r="X8" s="55" t="s">
        <v>22</v>
      </c>
      <c r="Y8" s="55"/>
      <c r="Z8" s="55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</row>
    <row r="9" spans="1:290" s="1" customFormat="1" ht="57" customHeight="1" x14ac:dyDescent="0.25">
      <c r="A9" s="27" t="s">
        <v>5</v>
      </c>
      <c r="B9" s="56"/>
      <c r="C9" s="56"/>
      <c r="D9" s="56"/>
      <c r="E9" s="56"/>
      <c r="F9" s="56"/>
      <c r="G9" s="56"/>
      <c r="H9" s="56"/>
      <c r="I9" s="30" t="s">
        <v>12</v>
      </c>
      <c r="J9" s="31" t="s">
        <v>23</v>
      </c>
      <c r="K9" s="30" t="s">
        <v>24</v>
      </c>
      <c r="L9" s="30" t="s">
        <v>12</v>
      </c>
      <c r="M9" s="31" t="s">
        <v>23</v>
      </c>
      <c r="N9" s="30" t="s">
        <v>24</v>
      </c>
      <c r="O9" s="30" t="s">
        <v>12</v>
      </c>
      <c r="P9" s="31" t="s">
        <v>23</v>
      </c>
      <c r="Q9" s="30" t="s">
        <v>24</v>
      </c>
      <c r="R9" s="30" t="s">
        <v>12</v>
      </c>
      <c r="S9" s="31" t="s">
        <v>23</v>
      </c>
      <c r="T9" s="30" t="s">
        <v>24</v>
      </c>
      <c r="U9" s="30" t="s">
        <v>12</v>
      </c>
      <c r="V9" s="31" t="s">
        <v>23</v>
      </c>
      <c r="W9" s="30" t="s">
        <v>24</v>
      </c>
      <c r="X9" s="30" t="s">
        <v>12</v>
      </c>
      <c r="Y9" s="31" t="s">
        <v>23</v>
      </c>
      <c r="Z9" s="30" t="s">
        <v>24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</row>
    <row r="10" spans="1:290" s="1" customFormat="1" ht="15" customHeight="1" x14ac:dyDescent="0.25">
      <c r="A10" s="69" t="s">
        <v>61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</row>
    <row r="11" spans="1:290" s="1" customFormat="1" ht="15" customHeight="1" x14ac:dyDescent="0.25">
      <c r="A11" s="17" t="s">
        <v>115</v>
      </c>
      <c r="B11" s="27" t="s">
        <v>99</v>
      </c>
      <c r="C11" s="27">
        <v>45</v>
      </c>
      <c r="D11" s="27">
        <v>15</v>
      </c>
      <c r="E11" s="27">
        <v>30</v>
      </c>
      <c r="F11" s="27"/>
      <c r="G11" s="27"/>
      <c r="H11" s="27"/>
      <c r="I11" s="27"/>
      <c r="J11" s="27"/>
      <c r="K11" s="27"/>
      <c r="L11" s="27">
        <v>15</v>
      </c>
      <c r="M11" s="27">
        <v>30</v>
      </c>
      <c r="N11" s="27">
        <v>5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</row>
    <row r="12" spans="1:290" s="1" customFormat="1" ht="15" customHeight="1" x14ac:dyDescent="0.25">
      <c r="A12" s="17" t="s">
        <v>143</v>
      </c>
      <c r="B12" s="27" t="s">
        <v>28</v>
      </c>
      <c r="C12" s="27">
        <v>15</v>
      </c>
      <c r="D12" s="27">
        <v>15</v>
      </c>
      <c r="E12" s="27"/>
      <c r="F12" s="27"/>
      <c r="G12" s="27"/>
      <c r="H12" s="27"/>
      <c r="I12" s="27"/>
      <c r="J12" s="27"/>
      <c r="K12" s="27"/>
      <c r="L12" s="27">
        <v>15</v>
      </c>
      <c r="M12" s="27"/>
      <c r="N12" s="27">
        <v>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</row>
    <row r="13" spans="1:290" s="1" customFormat="1" ht="15" customHeight="1" x14ac:dyDescent="0.25">
      <c r="A13" s="17" t="s">
        <v>116</v>
      </c>
      <c r="B13" s="27" t="s">
        <v>117</v>
      </c>
      <c r="C13" s="27">
        <v>30</v>
      </c>
      <c r="D13" s="27">
        <v>15</v>
      </c>
      <c r="E13" s="27">
        <v>15</v>
      </c>
      <c r="F13" s="27"/>
      <c r="G13" s="27"/>
      <c r="H13" s="27"/>
      <c r="I13" s="27"/>
      <c r="J13" s="27"/>
      <c r="K13" s="27"/>
      <c r="L13" s="27"/>
      <c r="M13" s="27"/>
      <c r="N13" s="27"/>
      <c r="O13" s="27">
        <v>15</v>
      </c>
      <c r="P13" s="27">
        <v>15</v>
      </c>
      <c r="Q13" s="27">
        <v>5</v>
      </c>
      <c r="R13" s="27"/>
      <c r="S13" s="27"/>
      <c r="T13" s="27"/>
      <c r="U13" s="27"/>
      <c r="V13" s="27"/>
      <c r="W13" s="27"/>
      <c r="X13" s="27"/>
      <c r="Y13" s="27"/>
      <c r="Z13" s="2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</row>
    <row r="14" spans="1:290" s="1" customFormat="1" ht="15" customHeight="1" x14ac:dyDescent="0.25">
      <c r="A14" s="17" t="s">
        <v>118</v>
      </c>
      <c r="B14" s="27" t="s">
        <v>119</v>
      </c>
      <c r="C14" s="27">
        <v>15</v>
      </c>
      <c r="D14" s="27"/>
      <c r="E14" s="27">
        <v>15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15</v>
      </c>
      <c r="Z14" s="27">
        <v>5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</row>
    <row r="15" spans="1:290" s="1" customFormat="1" ht="15" customHeight="1" x14ac:dyDescent="0.25">
      <c r="A15" s="17" t="s">
        <v>120</v>
      </c>
      <c r="B15" s="27" t="s">
        <v>99</v>
      </c>
      <c r="C15" s="27">
        <v>60</v>
      </c>
      <c r="D15" s="27">
        <v>60</v>
      </c>
      <c r="E15" s="27"/>
      <c r="F15" s="27"/>
      <c r="G15" s="27"/>
      <c r="H15" s="27"/>
      <c r="I15" s="27"/>
      <c r="J15" s="27"/>
      <c r="K15" s="27"/>
      <c r="L15" s="27">
        <v>30</v>
      </c>
      <c r="M15" s="27"/>
      <c r="N15" s="27">
        <v>3</v>
      </c>
      <c r="O15" s="27">
        <v>30</v>
      </c>
      <c r="P15" s="27"/>
      <c r="Q15" s="27">
        <v>5</v>
      </c>
      <c r="R15" s="27"/>
      <c r="S15" s="27"/>
      <c r="T15" s="27"/>
      <c r="U15" s="27"/>
      <c r="V15" s="27"/>
      <c r="W15" s="27"/>
      <c r="X15" s="27"/>
      <c r="Y15" s="27"/>
      <c r="Z15" s="2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</row>
    <row r="16" spans="1:290" s="1" customFormat="1" ht="15" customHeight="1" x14ac:dyDescent="0.25">
      <c r="A16" s="17" t="s">
        <v>121</v>
      </c>
      <c r="B16" s="27" t="s">
        <v>28</v>
      </c>
      <c r="C16" s="27">
        <v>30</v>
      </c>
      <c r="D16" s="27">
        <v>30</v>
      </c>
      <c r="E16" s="27"/>
      <c r="F16" s="27"/>
      <c r="G16" s="27"/>
      <c r="H16" s="27"/>
      <c r="I16" s="27"/>
      <c r="J16" s="27"/>
      <c r="K16" s="27"/>
      <c r="L16" s="27">
        <v>30</v>
      </c>
      <c r="M16" s="27"/>
      <c r="N16" s="27">
        <v>3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</row>
    <row r="17" spans="1:290" s="1" customFormat="1" ht="15" customHeight="1" x14ac:dyDescent="0.25">
      <c r="A17" s="17" t="s">
        <v>122</v>
      </c>
      <c r="B17" s="27" t="s">
        <v>123</v>
      </c>
      <c r="C17" s="27">
        <v>15</v>
      </c>
      <c r="D17" s="27">
        <v>15</v>
      </c>
      <c r="E17" s="27"/>
      <c r="F17" s="27"/>
      <c r="G17" s="27"/>
      <c r="H17" s="27"/>
      <c r="I17" s="27"/>
      <c r="J17" s="27"/>
      <c r="K17" s="27"/>
      <c r="L17" s="27">
        <v>15</v>
      </c>
      <c r="M17" s="27"/>
      <c r="N17" s="27">
        <v>3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</row>
    <row r="18" spans="1:290" s="1" customFormat="1" ht="15" customHeight="1" x14ac:dyDescent="0.25">
      <c r="A18" s="17" t="s">
        <v>124</v>
      </c>
      <c r="B18" s="27" t="s">
        <v>99</v>
      </c>
      <c r="C18" s="27">
        <v>60</v>
      </c>
      <c r="D18" s="27">
        <v>60</v>
      </c>
      <c r="E18" s="27"/>
      <c r="F18" s="27"/>
      <c r="G18" s="27"/>
      <c r="H18" s="27"/>
      <c r="I18" s="27"/>
      <c r="J18" s="27"/>
      <c r="K18" s="27"/>
      <c r="L18" s="27">
        <v>30</v>
      </c>
      <c r="M18" s="27"/>
      <c r="N18" s="27">
        <v>4</v>
      </c>
      <c r="O18" s="27">
        <v>30</v>
      </c>
      <c r="P18" s="27"/>
      <c r="Q18" s="27">
        <v>6</v>
      </c>
      <c r="R18" s="27"/>
      <c r="S18" s="27"/>
      <c r="T18" s="27"/>
      <c r="U18" s="27"/>
      <c r="V18" s="27"/>
      <c r="W18" s="27"/>
      <c r="X18" s="27"/>
      <c r="Y18" s="27"/>
      <c r="Z18" s="27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</row>
    <row r="19" spans="1:290" s="1" customFormat="1" ht="15" customHeight="1" x14ac:dyDescent="0.25">
      <c r="A19" s="17" t="s">
        <v>125</v>
      </c>
      <c r="B19" s="27" t="s">
        <v>126</v>
      </c>
      <c r="C19" s="27">
        <v>30</v>
      </c>
      <c r="D19" s="27">
        <v>15</v>
      </c>
      <c r="E19" s="27">
        <v>15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15</v>
      </c>
      <c r="S19" s="27">
        <v>15</v>
      </c>
      <c r="T19" s="27">
        <v>5</v>
      </c>
      <c r="U19" s="27"/>
      <c r="V19" s="27"/>
      <c r="W19" s="27"/>
      <c r="X19" s="27"/>
      <c r="Y19" s="27"/>
      <c r="Z19" s="2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</row>
    <row r="20" spans="1:290" s="1" customFormat="1" ht="15" customHeight="1" x14ac:dyDescent="0.25">
      <c r="A20" s="17" t="s">
        <v>127</v>
      </c>
      <c r="B20" s="27" t="s">
        <v>99</v>
      </c>
      <c r="C20" s="27">
        <v>30</v>
      </c>
      <c r="D20" s="27">
        <v>15</v>
      </c>
      <c r="E20" s="27">
        <v>15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v>15</v>
      </c>
      <c r="V20" s="27">
        <v>15</v>
      </c>
      <c r="W20" s="27">
        <v>6</v>
      </c>
      <c r="X20" s="27"/>
      <c r="Y20" s="27"/>
      <c r="Z20" s="2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</row>
    <row r="21" spans="1:290" s="1" customFormat="1" ht="15" customHeight="1" x14ac:dyDescent="0.25">
      <c r="A21" s="17" t="s">
        <v>128</v>
      </c>
      <c r="B21" s="27" t="s">
        <v>129</v>
      </c>
      <c r="C21" s="27">
        <v>75</v>
      </c>
      <c r="D21" s="27">
        <v>30</v>
      </c>
      <c r="E21" s="27">
        <v>45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v>30</v>
      </c>
      <c r="S21" s="27">
        <v>30</v>
      </c>
      <c r="T21" s="27">
        <v>5</v>
      </c>
      <c r="U21" s="27"/>
      <c r="V21" s="27">
        <v>15</v>
      </c>
      <c r="W21" s="27">
        <v>8</v>
      </c>
      <c r="X21" s="27"/>
      <c r="Y21" s="27"/>
      <c r="Z21" s="2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</row>
    <row r="22" spans="1:290" s="1" customFormat="1" ht="15" customHeight="1" x14ac:dyDescent="0.25">
      <c r="A22" s="17" t="s">
        <v>130</v>
      </c>
      <c r="B22" s="27" t="s">
        <v>99</v>
      </c>
      <c r="C22" s="27">
        <v>30</v>
      </c>
      <c r="D22" s="27">
        <v>15</v>
      </c>
      <c r="E22" s="27">
        <v>15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15</v>
      </c>
      <c r="Y22" s="27">
        <v>15</v>
      </c>
      <c r="Z22" s="27">
        <v>6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</row>
    <row r="23" spans="1:290" s="1" customFormat="1" ht="15" customHeight="1" x14ac:dyDescent="0.25">
      <c r="A23" s="17" t="s">
        <v>144</v>
      </c>
      <c r="B23" s="27" t="s">
        <v>119</v>
      </c>
      <c r="C23" s="27">
        <v>30</v>
      </c>
      <c r="D23" s="27"/>
      <c r="E23" s="27">
        <v>30</v>
      </c>
      <c r="F23" s="27"/>
      <c r="G23" s="1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>
        <v>30</v>
      </c>
      <c r="Z23" s="27">
        <v>4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</row>
    <row r="24" spans="1:290" s="1" customFormat="1" ht="15" customHeight="1" x14ac:dyDescent="0.25">
      <c r="A24" s="17" t="s">
        <v>89</v>
      </c>
      <c r="B24" s="27" t="s">
        <v>131</v>
      </c>
      <c r="C24" s="27">
        <v>30</v>
      </c>
      <c r="D24" s="27"/>
      <c r="E24" s="27"/>
      <c r="F24" s="27"/>
      <c r="G24" s="12"/>
      <c r="H24" s="27">
        <v>30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30</v>
      </c>
      <c r="T24" s="27">
        <v>6</v>
      </c>
      <c r="U24" s="27"/>
      <c r="V24" s="27"/>
      <c r="W24" s="27"/>
      <c r="X24" s="27"/>
      <c r="Y24" s="27"/>
      <c r="Z24" s="2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</row>
    <row r="25" spans="1:290" s="1" customFormat="1" ht="15" customHeight="1" x14ac:dyDescent="0.25">
      <c r="A25" s="44" t="s">
        <v>132</v>
      </c>
      <c r="B25" s="12"/>
      <c r="C25" s="12">
        <f>SUM(C11:C24)</f>
        <v>495</v>
      </c>
      <c r="D25" s="12">
        <f>SUM(D11:D24)</f>
        <v>285</v>
      </c>
      <c r="E25" s="12">
        <f>SUM(E11:E24)</f>
        <v>180</v>
      </c>
      <c r="F25" s="12"/>
      <c r="G25" s="12"/>
      <c r="H25" s="12">
        <f>SUM(H11:H24)</f>
        <v>30</v>
      </c>
      <c r="I25" s="12"/>
      <c r="J25" s="12"/>
      <c r="K25" s="12"/>
      <c r="L25" s="12">
        <f t="shared" ref="L25:Z25" si="0">SUM(L11:L24)</f>
        <v>135</v>
      </c>
      <c r="M25" s="12">
        <f t="shared" si="0"/>
        <v>30</v>
      </c>
      <c r="N25" s="12">
        <f t="shared" si="0"/>
        <v>20</v>
      </c>
      <c r="O25" s="12">
        <f t="shared" si="0"/>
        <v>75</v>
      </c>
      <c r="P25" s="12">
        <f t="shared" si="0"/>
        <v>15</v>
      </c>
      <c r="Q25" s="12">
        <f t="shared" si="0"/>
        <v>16</v>
      </c>
      <c r="R25" s="12">
        <f t="shared" si="0"/>
        <v>45</v>
      </c>
      <c r="S25" s="12">
        <f t="shared" si="0"/>
        <v>75</v>
      </c>
      <c r="T25" s="12">
        <f t="shared" si="0"/>
        <v>16</v>
      </c>
      <c r="U25" s="12">
        <f t="shared" si="0"/>
        <v>15</v>
      </c>
      <c r="V25" s="12">
        <f t="shared" si="0"/>
        <v>30</v>
      </c>
      <c r="W25" s="12">
        <f t="shared" si="0"/>
        <v>14</v>
      </c>
      <c r="X25" s="12">
        <f t="shared" si="0"/>
        <v>15</v>
      </c>
      <c r="Y25" s="12">
        <f t="shared" si="0"/>
        <v>60</v>
      </c>
      <c r="Z25" s="12">
        <f t="shared" si="0"/>
        <v>15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</row>
    <row r="26" spans="1:290" s="1" customFormat="1" ht="15" customHeight="1" x14ac:dyDescent="0.25">
      <c r="A26" s="75" t="s">
        <v>90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</row>
    <row r="27" spans="1:290" x14ac:dyDescent="0.25">
      <c r="A27" s="45" t="s">
        <v>146</v>
      </c>
      <c r="B27" s="73" t="s">
        <v>119</v>
      </c>
      <c r="C27" s="73">
        <v>30</v>
      </c>
      <c r="D27" s="73">
        <v>15</v>
      </c>
      <c r="E27" s="73">
        <v>15</v>
      </c>
      <c r="F27" s="73"/>
      <c r="G27" s="73"/>
      <c r="H27" s="73"/>
      <c r="I27" s="73"/>
      <c r="J27" s="73"/>
      <c r="K27" s="73"/>
      <c r="L27" s="73"/>
      <c r="M27" s="73"/>
      <c r="N27" s="73"/>
      <c r="O27" s="73">
        <v>15</v>
      </c>
      <c r="P27" s="73">
        <v>15</v>
      </c>
      <c r="Q27" s="73">
        <v>4</v>
      </c>
      <c r="R27" s="65"/>
      <c r="S27" s="65"/>
      <c r="T27" s="65"/>
      <c r="U27" s="65"/>
      <c r="V27" s="65"/>
      <c r="W27" s="65"/>
      <c r="X27" s="65"/>
      <c r="Y27" s="65"/>
      <c r="Z27" s="6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</row>
    <row r="28" spans="1:290" x14ac:dyDescent="0.25">
      <c r="A28" s="46" t="s">
        <v>147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5"/>
      <c r="S28" s="65"/>
      <c r="T28" s="65"/>
      <c r="U28" s="65"/>
      <c r="V28" s="65"/>
      <c r="W28" s="65"/>
      <c r="X28" s="65"/>
      <c r="Y28" s="65"/>
      <c r="Z28" s="65"/>
    </row>
    <row r="29" spans="1:290" x14ac:dyDescent="0.25">
      <c r="A29" s="45" t="s">
        <v>148</v>
      </c>
      <c r="B29" s="73" t="s">
        <v>28</v>
      </c>
      <c r="C29" s="73">
        <v>45</v>
      </c>
      <c r="D29" s="73">
        <v>15</v>
      </c>
      <c r="E29" s="73">
        <v>30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>
        <v>15</v>
      </c>
      <c r="S29" s="73">
        <v>30</v>
      </c>
      <c r="T29" s="73">
        <v>4</v>
      </c>
      <c r="U29" s="65"/>
      <c r="V29" s="65"/>
      <c r="W29" s="65"/>
      <c r="X29" s="65"/>
      <c r="Y29" s="65"/>
      <c r="Z29" s="65"/>
    </row>
    <row r="30" spans="1:290" x14ac:dyDescent="0.25">
      <c r="A30" s="46" t="s">
        <v>149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5"/>
      <c r="V30" s="65"/>
      <c r="W30" s="65"/>
      <c r="X30" s="65"/>
      <c r="Y30" s="65"/>
      <c r="Z30" s="65"/>
    </row>
    <row r="31" spans="1:290" s="23" customFormat="1" x14ac:dyDescent="0.25">
      <c r="A31" s="47" t="s">
        <v>54</v>
      </c>
      <c r="B31" s="48"/>
      <c r="C31" s="48">
        <f>SUM(C27:C30)</f>
        <v>75</v>
      </c>
      <c r="D31" s="48">
        <f>SUM(D27:D30)</f>
        <v>30</v>
      </c>
      <c r="E31" s="48">
        <f>SUM(E27:E30)</f>
        <v>45</v>
      </c>
      <c r="F31" s="48"/>
      <c r="G31" s="48"/>
      <c r="H31" s="48"/>
      <c r="I31" s="48"/>
      <c r="J31" s="48"/>
      <c r="K31" s="48"/>
      <c r="L31" s="48"/>
      <c r="M31" s="48"/>
      <c r="N31" s="48"/>
      <c r="O31" s="48">
        <f t="shared" ref="O31:T31" si="1">SUM(O27:O30)</f>
        <v>15</v>
      </c>
      <c r="P31" s="48">
        <f t="shared" si="1"/>
        <v>15</v>
      </c>
      <c r="Q31" s="48">
        <f t="shared" si="1"/>
        <v>4</v>
      </c>
      <c r="R31" s="48">
        <f t="shared" si="1"/>
        <v>15</v>
      </c>
      <c r="S31" s="48">
        <f t="shared" si="1"/>
        <v>30</v>
      </c>
      <c r="T31" s="48">
        <f t="shared" si="1"/>
        <v>4</v>
      </c>
      <c r="U31" s="48"/>
      <c r="V31" s="48"/>
      <c r="W31" s="48"/>
      <c r="X31" s="48"/>
      <c r="Y31" s="48"/>
      <c r="Z31" s="48"/>
    </row>
    <row r="32" spans="1:290" s="26" customFormat="1" ht="15.75" x14ac:dyDescent="0.25">
      <c r="A32" s="49" t="s">
        <v>59</v>
      </c>
      <c r="B32" s="50"/>
      <c r="C32" s="50">
        <f>C25+C31</f>
        <v>570</v>
      </c>
      <c r="D32" s="50">
        <f t="shared" ref="D32:Z32" si="2">D25+D31</f>
        <v>315</v>
      </c>
      <c r="E32" s="50">
        <f t="shared" si="2"/>
        <v>225</v>
      </c>
      <c r="F32" s="50">
        <f t="shared" si="2"/>
        <v>0</v>
      </c>
      <c r="G32" s="50">
        <f t="shared" si="2"/>
        <v>0</v>
      </c>
      <c r="H32" s="50">
        <f t="shared" si="2"/>
        <v>30</v>
      </c>
      <c r="I32" s="50">
        <f t="shared" si="2"/>
        <v>0</v>
      </c>
      <c r="J32" s="50">
        <f t="shared" si="2"/>
        <v>0</v>
      </c>
      <c r="K32" s="50">
        <f t="shared" si="2"/>
        <v>0</v>
      </c>
      <c r="L32" s="50">
        <f t="shared" si="2"/>
        <v>135</v>
      </c>
      <c r="M32" s="50">
        <f t="shared" si="2"/>
        <v>30</v>
      </c>
      <c r="N32" s="50">
        <f t="shared" si="2"/>
        <v>20</v>
      </c>
      <c r="O32" s="50">
        <f t="shared" si="2"/>
        <v>90</v>
      </c>
      <c r="P32" s="50">
        <f t="shared" si="2"/>
        <v>30</v>
      </c>
      <c r="Q32" s="50">
        <f t="shared" si="2"/>
        <v>20</v>
      </c>
      <c r="R32" s="50">
        <f t="shared" si="2"/>
        <v>60</v>
      </c>
      <c r="S32" s="50">
        <f t="shared" si="2"/>
        <v>105</v>
      </c>
      <c r="T32" s="50">
        <f t="shared" si="2"/>
        <v>20</v>
      </c>
      <c r="U32" s="50">
        <f t="shared" si="2"/>
        <v>15</v>
      </c>
      <c r="V32" s="50">
        <f t="shared" si="2"/>
        <v>30</v>
      </c>
      <c r="W32" s="50">
        <f t="shared" si="2"/>
        <v>14</v>
      </c>
      <c r="X32" s="50">
        <f t="shared" si="2"/>
        <v>15</v>
      </c>
      <c r="Y32" s="50">
        <f t="shared" si="2"/>
        <v>60</v>
      </c>
      <c r="Z32" s="50">
        <f t="shared" si="2"/>
        <v>15</v>
      </c>
    </row>
    <row r="33" spans="1:26" x14ac:dyDescent="0.25">
      <c r="A33" s="51" t="s">
        <v>145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 customHeight="1" x14ac:dyDescent="0.25">
      <c r="A35" s="53" t="s">
        <v>150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</sheetData>
  <mergeCells count="71">
    <mergeCell ref="X29:X30"/>
    <mergeCell ref="Y29:Y30"/>
    <mergeCell ref="Z29:Z30"/>
    <mergeCell ref="H8:H9"/>
    <mergeCell ref="I8:K8"/>
    <mergeCell ref="L8:N8"/>
    <mergeCell ref="Z27:Z28"/>
    <mergeCell ref="R27:R28"/>
    <mergeCell ref="S27:S28"/>
    <mergeCell ref="T27:T28"/>
    <mergeCell ref="U27:U28"/>
    <mergeCell ref="V27:V28"/>
    <mergeCell ref="W27:W28"/>
    <mergeCell ref="X27:X28"/>
    <mergeCell ref="Y27:Y28"/>
    <mergeCell ref="L27:L28"/>
    <mergeCell ref="X8:Z8"/>
    <mergeCell ref="A10:Z10"/>
    <mergeCell ref="R8:T8"/>
    <mergeCell ref="U8:W8"/>
    <mergeCell ref="O8:Q8"/>
    <mergeCell ref="D27:D28"/>
    <mergeCell ref="E27:E28"/>
    <mergeCell ref="F27:F28"/>
    <mergeCell ref="G27:G28"/>
    <mergeCell ref="E8:E9"/>
    <mergeCell ref="F8:F9"/>
    <mergeCell ref="G8:G9"/>
    <mergeCell ref="U29:U30"/>
    <mergeCell ref="V29:V30"/>
    <mergeCell ref="W29:W30"/>
    <mergeCell ref="R29:R30"/>
    <mergeCell ref="S29:S30"/>
    <mergeCell ref="T29:T30"/>
    <mergeCell ref="M27:M28"/>
    <mergeCell ref="N27:N28"/>
    <mergeCell ref="A26:Z26"/>
    <mergeCell ref="B7:B9"/>
    <mergeCell ref="C7:H7"/>
    <mergeCell ref="I7:N7"/>
    <mergeCell ref="O7:T7"/>
    <mergeCell ref="U7:Z7"/>
    <mergeCell ref="C8:C9"/>
    <mergeCell ref="D8:D9"/>
    <mergeCell ref="H27:H28"/>
    <mergeCell ref="I27:I28"/>
    <mergeCell ref="J27:J28"/>
    <mergeCell ref="K27:K28"/>
    <mergeCell ref="B27:B28"/>
    <mergeCell ref="C27:C28"/>
    <mergeCell ref="L29:L30"/>
    <mergeCell ref="M29:M30"/>
    <mergeCell ref="N29:N30"/>
    <mergeCell ref="P29:P30"/>
    <mergeCell ref="Q29:Q30"/>
    <mergeCell ref="A35:Z35"/>
    <mergeCell ref="A1:Z1"/>
    <mergeCell ref="B29:B30"/>
    <mergeCell ref="C29:C30"/>
    <mergeCell ref="D29:D30"/>
    <mergeCell ref="E29:E30"/>
    <mergeCell ref="O29:O30"/>
    <mergeCell ref="O27:O28"/>
    <mergeCell ref="P27:P28"/>
    <mergeCell ref="Q27:Q28"/>
    <mergeCell ref="F29:F30"/>
    <mergeCell ref="G29:G30"/>
    <mergeCell ref="H29:H30"/>
    <mergeCell ref="I29:I30"/>
    <mergeCell ref="J29:J30"/>
    <mergeCell ref="K29:K30"/>
  </mergeCells>
  <pageMargins left="0.7" right="0.7" top="0.75" bottom="0.75" header="0.3" footer="0.3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WSPÓLNY I ST.</vt:lpstr>
      <vt:lpstr>MEDIALNA I ST</vt:lpstr>
      <vt:lpstr>POW I ST.</vt:lpstr>
      <vt:lpstr> RES I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2019-10-31T09:05:06Z</cp:lastPrinted>
  <dcterms:created xsi:type="dcterms:W3CDTF">2019-09-15T08:55:16Z</dcterms:created>
  <dcterms:modified xsi:type="dcterms:W3CDTF">2020-07-14T07:47:04Z</dcterms:modified>
</cp:coreProperties>
</file>