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wy folder\"/>
    </mc:Choice>
  </mc:AlternateContent>
  <xr:revisionPtr revIDLastSave="0" documentId="13_ncr:1_{7B61A4B9-5387-47BB-A1F4-FD062E55F7D6}" xr6:coauthVersionLast="36" xr6:coauthVersionMax="36" xr10:uidLastSave="{00000000-0000-0000-0000-000000000000}"/>
  <bookViews>
    <workbookView xWindow="0" yWindow="0" windowWidth="28800" windowHeight="13605" activeTab="2" xr2:uid="{00000000-000D-0000-FFFF-FFFF00000000}"/>
  </bookViews>
  <sheets>
    <sheet name="WSPÓLNY I ST." sheetId="1" r:id="rId1"/>
    <sheet name="MEDIALNA I ST" sheetId="3" r:id="rId2"/>
    <sheet name="POW I ST." sheetId="4" r:id="rId3"/>
    <sheet name=" RES I ST" sheetId="7" r:id="rId4"/>
  </sheets>
  <calcPr calcId="191029"/>
</workbook>
</file>

<file path=xl/calcChain.xml><?xml version="1.0" encoding="utf-8"?>
<calcChain xmlns="http://schemas.openxmlformats.org/spreadsheetml/2006/main">
  <c r="F32" i="7" l="1"/>
  <c r="G32" i="7"/>
  <c r="I32" i="7"/>
  <c r="J32" i="7"/>
  <c r="K32" i="7"/>
  <c r="C31" i="7"/>
  <c r="D31" i="7"/>
  <c r="E31" i="7"/>
  <c r="O31" i="7"/>
  <c r="P31" i="7"/>
  <c r="Q31" i="7"/>
  <c r="R31" i="7"/>
  <c r="S31" i="7"/>
  <c r="T31" i="7"/>
  <c r="L25" i="7" l="1"/>
  <c r="L32" i="7" s="1"/>
  <c r="M25" i="7"/>
  <c r="M32" i="7" s="1"/>
  <c r="N25" i="7"/>
  <c r="N32" i="7" s="1"/>
  <c r="O25" i="7"/>
  <c r="O32" i="7" s="1"/>
  <c r="P25" i="7"/>
  <c r="P32" i="7" s="1"/>
  <c r="Q25" i="7"/>
  <c r="Q32" i="7" s="1"/>
  <c r="R25" i="7"/>
  <c r="R32" i="7" s="1"/>
  <c r="S25" i="7"/>
  <c r="S32" i="7" s="1"/>
  <c r="T25" i="7"/>
  <c r="T32" i="7" s="1"/>
  <c r="U25" i="7"/>
  <c r="U32" i="7" s="1"/>
  <c r="V25" i="7"/>
  <c r="V32" i="7" s="1"/>
  <c r="W25" i="7"/>
  <c r="W32" i="7" s="1"/>
  <c r="X25" i="7"/>
  <c r="X32" i="7" s="1"/>
  <c r="Y25" i="7"/>
  <c r="Y32" i="7" s="1"/>
  <c r="Z25" i="7"/>
  <c r="Z32" i="7" s="1"/>
  <c r="C25" i="7"/>
  <c r="C32" i="7" s="1"/>
  <c r="D25" i="7"/>
  <c r="D32" i="7" s="1"/>
  <c r="E25" i="7"/>
  <c r="E32" i="7" s="1"/>
  <c r="H25" i="7"/>
  <c r="H32" i="7" s="1"/>
  <c r="F34" i="4" l="1"/>
  <c r="G34" i="4"/>
  <c r="I34" i="4"/>
  <c r="J34" i="4"/>
  <c r="K34" i="4"/>
  <c r="X34" i="4"/>
  <c r="R33" i="4"/>
  <c r="T33" i="4"/>
  <c r="V33" i="4"/>
  <c r="W33" i="4"/>
  <c r="Y33" i="4"/>
  <c r="Z33" i="4"/>
  <c r="C33" i="4"/>
  <c r="D33" i="4"/>
  <c r="E33" i="4"/>
  <c r="L25" i="4"/>
  <c r="L34" i="4" s="1"/>
  <c r="M25" i="4"/>
  <c r="M34" i="4" s="1"/>
  <c r="N25" i="4"/>
  <c r="N34" i="4" s="1"/>
  <c r="O25" i="4"/>
  <c r="O34" i="4" s="1"/>
  <c r="P25" i="4"/>
  <c r="P34" i="4" s="1"/>
  <c r="Q25" i="4"/>
  <c r="Q34" i="4" s="1"/>
  <c r="R25" i="4"/>
  <c r="S25" i="4"/>
  <c r="S34" i="4" s="1"/>
  <c r="T25" i="4"/>
  <c r="T34" i="4" s="1"/>
  <c r="U25" i="4"/>
  <c r="U34" i="4" s="1"/>
  <c r="V25" i="4"/>
  <c r="W25" i="4"/>
  <c r="Y25" i="4"/>
  <c r="Z25" i="4"/>
  <c r="C25" i="4"/>
  <c r="D25" i="4"/>
  <c r="E25" i="4"/>
  <c r="H25" i="4"/>
  <c r="H34" i="4" s="1"/>
  <c r="L37" i="3"/>
  <c r="M37" i="3"/>
  <c r="M44" i="3" s="1"/>
  <c r="N37" i="3"/>
  <c r="N44" i="3" s="1"/>
  <c r="O37" i="3"/>
  <c r="P37" i="3"/>
  <c r="P44" i="3" s="1"/>
  <c r="Q37" i="3"/>
  <c r="Q44" i="3" s="1"/>
  <c r="R37" i="3"/>
  <c r="S37" i="3"/>
  <c r="T37" i="3"/>
  <c r="T44" i="3" s="1"/>
  <c r="U37" i="3"/>
  <c r="U44" i="3" s="1"/>
  <c r="V37" i="3"/>
  <c r="W37" i="3"/>
  <c r="Y37" i="3"/>
  <c r="Z37" i="3"/>
  <c r="C37" i="3"/>
  <c r="D37" i="3"/>
  <c r="D44" i="3" s="1"/>
  <c r="E37" i="3"/>
  <c r="H37" i="3"/>
  <c r="H44" i="3" s="1"/>
  <c r="F44" i="3"/>
  <c r="G44" i="3"/>
  <c r="I44" i="3"/>
  <c r="J44" i="3"/>
  <c r="K44" i="3"/>
  <c r="L44" i="3"/>
  <c r="O44" i="3"/>
  <c r="R44" i="3"/>
  <c r="S44" i="3"/>
  <c r="X44" i="3"/>
  <c r="V43" i="3"/>
  <c r="V44" i="3" s="1"/>
  <c r="W43" i="3"/>
  <c r="Y43" i="3"/>
  <c r="Z43" i="3"/>
  <c r="C43" i="3"/>
  <c r="E43" i="3"/>
  <c r="E44" i="3" l="1"/>
  <c r="W44" i="3"/>
  <c r="D34" i="4"/>
  <c r="E34" i="4"/>
  <c r="R34" i="4"/>
  <c r="V34" i="4"/>
  <c r="C34" i="4"/>
  <c r="Y34" i="4"/>
  <c r="Z44" i="3"/>
  <c r="Y44" i="3"/>
  <c r="C44" i="3"/>
  <c r="W34" i="4"/>
  <c r="Z34" i="4"/>
  <c r="G44" i="1"/>
  <c r="G64" i="1" l="1"/>
  <c r="G61" i="1"/>
  <c r="G67" i="1"/>
  <c r="I42" i="1"/>
  <c r="J42" i="1"/>
  <c r="K42" i="1"/>
  <c r="L42" i="1"/>
  <c r="L44" i="1" s="1"/>
  <c r="M42" i="1"/>
  <c r="N42" i="1"/>
  <c r="O42" i="1"/>
  <c r="P42" i="1"/>
  <c r="Q42" i="1"/>
  <c r="R42" i="1"/>
  <c r="R44" i="1" s="1"/>
  <c r="S42" i="1"/>
  <c r="T42" i="1"/>
  <c r="U42" i="1"/>
  <c r="V42" i="1"/>
  <c r="V44" i="1" s="1"/>
  <c r="W42" i="1"/>
  <c r="X42" i="1"/>
  <c r="Y42" i="1"/>
  <c r="Y44" i="1" s="1"/>
  <c r="Z42" i="1"/>
  <c r="C42" i="1"/>
  <c r="D42" i="1"/>
  <c r="E42" i="1"/>
  <c r="F42" i="1"/>
  <c r="H42" i="1"/>
  <c r="H44" i="1" s="1"/>
  <c r="M25" i="1"/>
  <c r="N25" i="1"/>
  <c r="J25" i="1"/>
  <c r="K25" i="1"/>
  <c r="C25" i="1"/>
  <c r="E25" i="1"/>
  <c r="F25" i="1"/>
  <c r="U19" i="1"/>
  <c r="W19" i="1"/>
  <c r="X19" i="1"/>
  <c r="Z19" i="1"/>
  <c r="O19" i="1"/>
  <c r="P19" i="1"/>
  <c r="Q19" i="1"/>
  <c r="S19" i="1"/>
  <c r="T19" i="1"/>
  <c r="I19" i="1"/>
  <c r="J19" i="1"/>
  <c r="K19" i="1"/>
  <c r="M19" i="1"/>
  <c r="N19" i="1"/>
  <c r="C19" i="1"/>
  <c r="D19" i="1"/>
  <c r="E19" i="1"/>
  <c r="Y67" i="1" l="1"/>
  <c r="Y64" i="1"/>
  <c r="Y61" i="1"/>
  <c r="D44" i="1"/>
  <c r="X44" i="1"/>
  <c r="L67" i="1"/>
  <c r="L64" i="1"/>
  <c r="L61" i="1"/>
  <c r="K44" i="1"/>
  <c r="H67" i="1"/>
  <c r="H64" i="1"/>
  <c r="H61" i="1"/>
  <c r="S44" i="1"/>
  <c r="V67" i="1"/>
  <c r="V64" i="1"/>
  <c r="V61" i="1"/>
  <c r="R67" i="1"/>
  <c r="R64" i="1"/>
  <c r="R61" i="1"/>
  <c r="P44" i="1"/>
  <c r="W44" i="1"/>
  <c r="O44" i="1"/>
  <c r="F44" i="1"/>
  <c r="J44" i="1"/>
  <c r="C44" i="1"/>
  <c r="N44" i="1"/>
  <c r="E44" i="1"/>
  <c r="U44" i="1"/>
  <c r="Q44" i="1"/>
  <c r="M44" i="1"/>
  <c r="I44" i="1"/>
  <c r="Z44" i="1"/>
  <c r="T44" i="1"/>
  <c r="J67" i="1" l="1"/>
  <c r="J64" i="1"/>
  <c r="J61" i="1"/>
  <c r="D67" i="1"/>
  <c r="D64" i="1"/>
  <c r="D61" i="1"/>
  <c r="E67" i="1"/>
  <c r="E64" i="1"/>
  <c r="E61" i="1"/>
  <c r="Z67" i="1"/>
  <c r="Z64" i="1"/>
  <c r="Z61" i="1"/>
  <c r="P67" i="1"/>
  <c r="P64" i="1"/>
  <c r="P61" i="1"/>
  <c r="I67" i="1"/>
  <c r="I64" i="1"/>
  <c r="I61" i="1"/>
  <c r="N67" i="1"/>
  <c r="N64" i="1"/>
  <c r="N61" i="1"/>
  <c r="O64" i="1"/>
  <c r="O67" i="1"/>
  <c r="O61" i="1"/>
  <c r="U67" i="1"/>
  <c r="U64" i="1"/>
  <c r="U61" i="1"/>
  <c r="F67" i="1"/>
  <c r="F64" i="1"/>
  <c r="F61" i="1"/>
  <c r="M67" i="1"/>
  <c r="M64" i="1"/>
  <c r="M61" i="1"/>
  <c r="T67" i="1"/>
  <c r="T64" i="1"/>
  <c r="T61" i="1"/>
  <c r="Q67" i="1"/>
  <c r="Q64" i="1"/>
  <c r="Q61" i="1"/>
  <c r="C64" i="1"/>
  <c r="C67" i="1"/>
  <c r="C61" i="1"/>
  <c r="W61" i="1"/>
  <c r="W67" i="1"/>
  <c r="W64" i="1"/>
  <c r="S67" i="1"/>
  <c r="S64" i="1"/>
  <c r="S61" i="1"/>
  <c r="K64" i="1"/>
  <c r="K61" i="1"/>
  <c r="K67" i="1"/>
  <c r="X67" i="1"/>
  <c r="X64" i="1"/>
  <c r="X61" i="1"/>
</calcChain>
</file>

<file path=xl/sharedStrings.xml><?xml version="1.0" encoding="utf-8"?>
<sst xmlns="http://schemas.openxmlformats.org/spreadsheetml/2006/main" count="394" uniqueCount="157">
  <si>
    <t>HARMONOGRAM STUDIÓW</t>
  </si>
  <si>
    <t>Kierunek: Pedagogika</t>
  </si>
  <si>
    <t>Poziom kształcenia: pierwszy</t>
  </si>
  <si>
    <t>Profil kształcenia: ogólnoakademicki</t>
  </si>
  <si>
    <t>Forma studiów: stacjonarne</t>
  </si>
  <si>
    <t>Realizacja od roku akademickiego 2019/2020</t>
  </si>
  <si>
    <t>P R Z E D M I O T</t>
  </si>
  <si>
    <t>Forma zaliczenia</t>
  </si>
  <si>
    <t>Forma zajęć</t>
  </si>
  <si>
    <t>I rok</t>
  </si>
  <si>
    <t>II rok</t>
  </si>
  <si>
    <t>III rok</t>
  </si>
  <si>
    <t>Razem</t>
  </si>
  <si>
    <t>wykład</t>
  </si>
  <si>
    <t>Ćwicz. audytoryjne</t>
  </si>
  <si>
    <t>Ćwicz. warszt.</t>
  </si>
  <si>
    <t>Laboratoria</t>
  </si>
  <si>
    <t>Seminarium</t>
  </si>
  <si>
    <t>1 sem.</t>
  </si>
  <si>
    <t>2 sem.</t>
  </si>
  <si>
    <t>3 sem.</t>
  </si>
  <si>
    <t>4 sem.</t>
  </si>
  <si>
    <t>5 sem.</t>
  </si>
  <si>
    <t>6 sem.</t>
  </si>
  <si>
    <t>Ćw/konw/z.ter./lab</t>
  </si>
  <si>
    <t>ECTS</t>
  </si>
  <si>
    <t>Historia filozofii</t>
  </si>
  <si>
    <t>Egz.</t>
  </si>
  <si>
    <t>Socjologia</t>
  </si>
  <si>
    <t>Zal.</t>
  </si>
  <si>
    <t>Antropologia kultury</t>
  </si>
  <si>
    <t>Ochrona własności intelektualnej</t>
  </si>
  <si>
    <t>Wychowanie fizyczne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</si>
  <si>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</si>
  <si>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</si>
  <si>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</si>
  <si>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</si>
  <si>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</si>
  <si>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</si>
  <si>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</si>
  <si>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Pp.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</si>
  <si>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</si>
  <si>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</si>
  <si>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</si>
  <si>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</si>
  <si>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</si>
  <si>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</si>
  <si>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</si>
  <si>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</si>
  <si>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</si>
  <si>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Student zobowiązany jest do udziału w zajęciach szkoleniowych z zakresu BHP oraz szkolenia bibliotecznego.</t>
  </si>
  <si>
    <t>Biomedyczne podstawy rozwoju i wychowania</t>
  </si>
  <si>
    <t>PRZEDMIOTY OGÓLNE</t>
  </si>
  <si>
    <t>PRZEDMIOTY PODSTAWOWE</t>
  </si>
  <si>
    <t>PRZEDMIOTY KIERUNKOWE</t>
  </si>
  <si>
    <t>RAZEM</t>
  </si>
  <si>
    <t>ZAJĘCIA REALIZOWANE W RAMACH PRZEDMIOTÓW</t>
  </si>
  <si>
    <t xml:space="preserve">REALIZUJĄ EFEKTY UCZENIA SIĘ (grupa zajęć B i C) OKREŚLONE W STANDARDZIE KSZTAŁCENIA PRZYGOTOWUJĄCEGO DO WYKONYWANIA ZAWODU NAUCZYCIELA (Dz. U. 2019, poz. 1450, zał. 1. ) </t>
  </si>
  <si>
    <t>Ćwiczenia</t>
  </si>
  <si>
    <t>Psychologia społeczna</t>
  </si>
  <si>
    <t>OGÓŁEM</t>
  </si>
  <si>
    <t>Kierunek: Pedagogika, sp. pedagogika medialna</t>
  </si>
  <si>
    <t>Przedmioty specjalnościowe</t>
  </si>
  <si>
    <t>Wstęp do nauki o komunikowaniu</t>
  </si>
  <si>
    <t>Podstawy pedagogiki medialnej</t>
  </si>
  <si>
    <t>Psychologia mediów</t>
  </si>
  <si>
    <t>Historia mediów</t>
  </si>
  <si>
    <t>Prawne i etyczne podstawy komunikacji medialnej</t>
  </si>
  <si>
    <t>Społeczne i kulturowe oddziaływanie mediów</t>
  </si>
  <si>
    <t>pp.</t>
  </si>
  <si>
    <t>Współczesne problemy szkolnictwa wyższego</t>
  </si>
  <si>
    <t>Konflikt i negocjacje</t>
  </si>
  <si>
    <t>Antropologiczne podstawy komunikacji</t>
  </si>
  <si>
    <t>zal.</t>
  </si>
  <si>
    <t>Teorie komunikowania masowego</t>
  </si>
  <si>
    <t>Komunikacja grupowa</t>
  </si>
  <si>
    <t>Język komunikatów wizualnych</t>
  </si>
  <si>
    <t>Prezentacje multimedialne</t>
  </si>
  <si>
    <t>Grafika komputerowa</t>
  </si>
  <si>
    <t>Technologie telewizyjne</t>
  </si>
  <si>
    <t>Warsztat dziennikarski</t>
  </si>
  <si>
    <t>Edytory tekstów</t>
  </si>
  <si>
    <t>Aplikacje internetowe</t>
  </si>
  <si>
    <t>Aplikacje w „cloud computing”</t>
  </si>
  <si>
    <t xml:space="preserve">Komputerowe wspomaganie obliczeń statystycznych </t>
  </si>
  <si>
    <t>Projektowanie stron www</t>
  </si>
  <si>
    <t>Konstruowanie programu kształcenia</t>
  </si>
  <si>
    <t>Edukacja medialna w przestrzeni publicznej</t>
  </si>
  <si>
    <t>Public relations</t>
  </si>
  <si>
    <t>Edukacja na odległość</t>
  </si>
  <si>
    <t>Proseminarium dyplomowe</t>
  </si>
  <si>
    <t>Przedmioty specjalnościowe do wyboru</t>
  </si>
  <si>
    <t>Wizualizacja cyfrowa*</t>
  </si>
  <si>
    <t>Przetwarzanie cyfrowe materiałów multimedialnych*</t>
  </si>
  <si>
    <t>Mierzenie jakości pracy szkoły*</t>
  </si>
  <si>
    <t>Elementy pomiaru dydaktycznego*</t>
  </si>
  <si>
    <t>*- Student wybiera jeden przedmiot</t>
  </si>
  <si>
    <t>PRZEDMIOTY SPECJALNOŚCIOWE</t>
  </si>
  <si>
    <t>Kierunek: Pedagogika, sp. pedagogika opiekuńczo-wychowawcza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</si>
  <si>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</si>
  <si>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</si>
  <si>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</si>
  <si>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</si>
  <si>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</si>
  <si>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</si>
  <si>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</si>
  <si>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PP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</si>
  <si>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</si>
  <si>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</si>
  <si>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</si>
  <si>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</si>
  <si>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</si>
  <si>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 xml:space="preserve">PRZEDMIOTY SPECJALNOŚCIOWE </t>
  </si>
  <si>
    <t>PRZEDMIOTY SPECJALNOŚCIOWE DO WYBORU</t>
  </si>
  <si>
    <t>Praktyka zawodowa</t>
  </si>
  <si>
    <t>Kierunek: Pedagogika, sp. pedagogika resocjalizacyjna</t>
  </si>
  <si>
    <t>Profilaktyka społeczna</t>
  </si>
  <si>
    <t>Instytucje profilaktyczne i resocjalizacyjne</t>
  </si>
  <si>
    <t>Zal. pp.</t>
  </si>
  <si>
    <t>Programy profilaktyczne</t>
  </si>
  <si>
    <t>pp</t>
  </si>
  <si>
    <t>Zjawiska patologii społecznej</t>
  </si>
  <si>
    <t>Psychopatologia</t>
  </si>
  <si>
    <t>Teorie socjalizacji</t>
  </si>
  <si>
    <t>Zal</t>
  </si>
  <si>
    <t>Teoretyczne podstawy pedagogiki resocjalizacyjnej</t>
  </si>
  <si>
    <t>Wychowanie resocjalizujące</t>
  </si>
  <si>
    <t>E, pp.</t>
  </si>
  <si>
    <t>Historia pedagogiki resocjalizacyjnej</t>
  </si>
  <si>
    <t>Diagnostyka resocjalizacyjna</t>
  </si>
  <si>
    <t>E,pp</t>
  </si>
  <si>
    <t>Pedagogika penitencjarna</t>
  </si>
  <si>
    <t>zal</t>
  </si>
  <si>
    <t>R A Z E M</t>
  </si>
  <si>
    <t>Metody pracy w pedagogice opiekuńczej</t>
  </si>
  <si>
    <r>
      <t>Etyczne podstawy pracy opiekuńczo-wychowawczej</t>
    </r>
    <r>
      <rPr>
        <vertAlign val="superscript"/>
        <sz val="11"/>
        <rFont val="Symbol"/>
        <family val="1"/>
        <charset val="2"/>
      </rPr>
      <t>*</t>
    </r>
  </si>
  <si>
    <r>
      <t>Etos pedagoga</t>
    </r>
    <r>
      <rPr>
        <vertAlign val="superscript"/>
        <sz val="11"/>
        <rFont val="Symbol"/>
        <family val="1"/>
        <charset val="2"/>
      </rPr>
      <t>*</t>
    </r>
  </si>
  <si>
    <r>
      <t>Profilaktyka szkolna</t>
    </r>
    <r>
      <rPr>
        <vertAlign val="superscript"/>
        <sz val="11"/>
        <rFont val="Symbol"/>
        <family val="1"/>
        <charset val="2"/>
      </rPr>
      <t>*</t>
    </r>
  </si>
  <si>
    <r>
      <t>Profilaktyka środowiskowa</t>
    </r>
    <r>
      <rPr>
        <vertAlign val="superscript"/>
        <sz val="11"/>
        <rFont val="Symbol"/>
        <family val="1"/>
        <charset val="2"/>
      </rPr>
      <t>*</t>
    </r>
  </si>
  <si>
    <r>
      <t>Wczesne wspomaganie rozwoju</t>
    </r>
    <r>
      <rPr>
        <vertAlign val="superscript"/>
        <sz val="11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</si>
  <si>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1"/>
        <rFont val="Symbol"/>
        <family val="1"/>
        <charset val="2"/>
      </rPr>
      <t>*</t>
    </r>
  </si>
  <si>
    <t>Przedmiot ogólnouczelniany*</t>
  </si>
  <si>
    <t>Język obcy  z elementami terminologii specjalistycznej*</t>
  </si>
  <si>
    <t>Seminarium dyplomowe*</t>
  </si>
  <si>
    <t>Prawne podstawy profilaktyki i resocjalizacji</t>
  </si>
  <si>
    <t>Kulturotechnika w resocjalizacji</t>
  </si>
  <si>
    <t>SP. Medialna</t>
  </si>
  <si>
    <t>OGÓŁEM KIERUNEK</t>
  </si>
  <si>
    <t>SP. POW</t>
  </si>
  <si>
    <t>res</t>
  </si>
  <si>
    <t>* student wybiera jeden przedmiot</t>
  </si>
  <si>
    <t>Formy terapii w resocjalizacji*</t>
  </si>
  <si>
    <t>Mediacja*</t>
  </si>
  <si>
    <t>Środki probacyjne w resocjalizacji*</t>
  </si>
  <si>
    <t>Resocjalizacja w warunkach kurateli sądowej*</t>
  </si>
  <si>
    <t xml:space="preserve">Harmonogram studiów uchwalony przez Radę Wydziału Pedagogicznego na posiedzeniu w dniu 19 września 2019 r. </t>
  </si>
  <si>
    <t>Immersyjna nauka języka  angielskiego w wirtualnej rzeczywistości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</si>
</sst>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i/>
      <sz val="11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9"/>
      <name val="Calibri"/>
      <family val="2"/>
      <charset val="238"/>
    </font>
    <font>
      <sz val="13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67"/>
  <sheetViews>
    <sheetView topLeftCell="A4" zoomScaleNormal="100" workbookViewId="0">
      <selection activeCell="A17" sqref="A17"/>
    </sheetView>
  </sheetViews>
  <sheetFormatPr defaultRowHeight="15" x14ac:dyDescent="0.25"/>
  <cols>
    <col min="1" max="1" width="55.42578125" customWidth="1"/>
    <col min="2" max="2" width="6.7109375" customWidth="1"/>
    <col min="3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  <col min="27" max="108" width="9.140625" style="3"/>
  </cols>
  <sheetData>
    <row r="1" spans="1:108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108" ht="15.75" x14ac:dyDescent="0.25">
      <c r="A2" s="28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108" ht="15.75" x14ac:dyDescent="0.25">
      <c r="A3" s="28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108" ht="15.75" x14ac:dyDescent="0.25">
      <c r="A4" s="28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108" ht="15.75" x14ac:dyDescent="0.25">
      <c r="A5" s="28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108" ht="15.75" x14ac:dyDescent="0.25">
      <c r="A6" s="28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108" s="1" customFormat="1" ht="15.75" x14ac:dyDescent="0.25">
      <c r="A7" s="29"/>
      <c r="B7" s="57" t="s">
        <v>7</v>
      </c>
      <c r="C7" s="62" t="s">
        <v>8</v>
      </c>
      <c r="D7" s="62"/>
      <c r="E7" s="62"/>
      <c r="F7" s="62"/>
      <c r="G7" s="62"/>
      <c r="H7" s="62"/>
      <c r="I7" s="56" t="s">
        <v>9</v>
      </c>
      <c r="J7" s="56"/>
      <c r="K7" s="56"/>
      <c r="L7" s="56"/>
      <c r="M7" s="56"/>
      <c r="N7" s="56"/>
      <c r="O7" s="56" t="s">
        <v>10</v>
      </c>
      <c r="P7" s="56"/>
      <c r="Q7" s="56"/>
      <c r="R7" s="56"/>
      <c r="S7" s="56"/>
      <c r="T7" s="56"/>
      <c r="U7" s="56" t="s">
        <v>11</v>
      </c>
      <c r="V7" s="56"/>
      <c r="W7" s="56"/>
      <c r="X7" s="56"/>
      <c r="Y7" s="56"/>
      <c r="Z7" s="5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1" customFormat="1" x14ac:dyDescent="0.25">
      <c r="A8" s="29"/>
      <c r="B8" s="57"/>
      <c r="C8" s="57" t="s">
        <v>12</v>
      </c>
      <c r="D8" s="57" t="s">
        <v>13</v>
      </c>
      <c r="E8" s="57" t="s">
        <v>14</v>
      </c>
      <c r="F8" s="57" t="s">
        <v>15</v>
      </c>
      <c r="G8" s="57" t="s">
        <v>16</v>
      </c>
      <c r="H8" s="57" t="s">
        <v>17</v>
      </c>
      <c r="I8" s="56" t="s">
        <v>18</v>
      </c>
      <c r="J8" s="56"/>
      <c r="K8" s="56"/>
      <c r="L8" s="56" t="s">
        <v>19</v>
      </c>
      <c r="M8" s="56"/>
      <c r="N8" s="56"/>
      <c r="O8" s="56" t="s">
        <v>20</v>
      </c>
      <c r="P8" s="56"/>
      <c r="Q8" s="56"/>
      <c r="R8" s="56" t="s">
        <v>21</v>
      </c>
      <c r="S8" s="56"/>
      <c r="T8" s="56"/>
      <c r="U8" s="56" t="s">
        <v>22</v>
      </c>
      <c r="V8" s="56"/>
      <c r="W8" s="56"/>
      <c r="X8" s="56" t="s">
        <v>23</v>
      </c>
      <c r="Y8" s="56"/>
      <c r="Z8" s="5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1" customFormat="1" ht="61.5" customHeight="1" x14ac:dyDescent="0.25">
      <c r="A9" s="27" t="s">
        <v>6</v>
      </c>
      <c r="B9" s="57"/>
      <c r="C9" s="57"/>
      <c r="D9" s="57"/>
      <c r="E9" s="57"/>
      <c r="F9" s="57"/>
      <c r="G9" s="57"/>
      <c r="H9" s="57"/>
      <c r="I9" s="30" t="s">
        <v>13</v>
      </c>
      <c r="J9" s="31" t="s">
        <v>24</v>
      </c>
      <c r="K9" s="30" t="s">
        <v>25</v>
      </c>
      <c r="L9" s="30" t="s">
        <v>13</v>
      </c>
      <c r="M9" s="31" t="s">
        <v>24</v>
      </c>
      <c r="N9" s="30" t="s">
        <v>25</v>
      </c>
      <c r="O9" s="30" t="s">
        <v>13</v>
      </c>
      <c r="P9" s="31" t="s">
        <v>24</v>
      </c>
      <c r="Q9" s="30" t="s">
        <v>25</v>
      </c>
      <c r="R9" s="30" t="s">
        <v>13</v>
      </c>
      <c r="S9" s="31" t="s">
        <v>24</v>
      </c>
      <c r="T9" s="30" t="s">
        <v>25</v>
      </c>
      <c r="U9" s="30" t="s">
        <v>13</v>
      </c>
      <c r="V9" s="31" t="s">
        <v>24</v>
      </c>
      <c r="W9" s="30" t="s">
        <v>25</v>
      </c>
      <c r="X9" s="30" t="s">
        <v>13</v>
      </c>
      <c r="Y9" s="31" t="s">
        <v>24</v>
      </c>
      <c r="Z9" s="30" t="s">
        <v>25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1" customFormat="1" ht="15" customHeight="1" x14ac:dyDescent="0.25">
      <c r="A10" s="61" t="s">
        <v>52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1" customFormat="1" ht="15" customHeight="1" x14ac:dyDescent="0.25">
      <c r="A11" s="17" t="s">
        <v>26</v>
      </c>
      <c r="B11" s="27" t="s">
        <v>27</v>
      </c>
      <c r="C11" s="27">
        <v>30</v>
      </c>
      <c r="D11" s="27">
        <v>30</v>
      </c>
      <c r="E11" s="27"/>
      <c r="F11" s="27"/>
      <c r="G11" s="27"/>
      <c r="H11" s="27"/>
      <c r="I11" s="27">
        <v>30</v>
      </c>
      <c r="J11" s="27"/>
      <c r="K11" s="27">
        <v>3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1" customFormat="1" ht="15" customHeight="1" x14ac:dyDescent="0.25">
      <c r="A12" s="17" t="s">
        <v>28</v>
      </c>
      <c r="B12" s="27" t="s">
        <v>27</v>
      </c>
      <c r="C12" s="27">
        <v>30</v>
      </c>
      <c r="D12" s="27">
        <v>30</v>
      </c>
      <c r="E12" s="27"/>
      <c r="F12" s="27"/>
      <c r="G12" s="27"/>
      <c r="H12" s="27"/>
      <c r="I12" s="27">
        <v>30</v>
      </c>
      <c r="J12" s="27"/>
      <c r="K12" s="27">
        <v>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1" customFormat="1" ht="15" customHeight="1" x14ac:dyDescent="0.25">
      <c r="A13" s="17" t="s">
        <v>141</v>
      </c>
      <c r="B13" s="27" t="s">
        <v>29</v>
      </c>
      <c r="C13" s="27">
        <v>30</v>
      </c>
      <c r="D13" s="27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30</v>
      </c>
      <c r="P13" s="27"/>
      <c r="Q13" s="27">
        <v>2</v>
      </c>
      <c r="R13" s="27"/>
      <c r="S13" s="27"/>
      <c r="T13" s="27"/>
      <c r="U13" s="27"/>
      <c r="V13" s="27"/>
      <c r="W13" s="27"/>
      <c r="X13" s="27"/>
      <c r="Y13" s="27"/>
      <c r="Z13" s="2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1" customFormat="1" ht="15" customHeight="1" x14ac:dyDescent="0.25">
      <c r="A14" s="17" t="s">
        <v>30</v>
      </c>
      <c r="B14" s="27" t="s">
        <v>27</v>
      </c>
      <c r="C14" s="27">
        <v>15</v>
      </c>
      <c r="D14" s="27">
        <v>15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>
        <v>15</v>
      </c>
      <c r="Y14" s="27"/>
      <c r="Z14" s="27">
        <v>3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1" customFormat="1" ht="15" customHeight="1" x14ac:dyDescent="0.25">
      <c r="A15" s="17" t="s">
        <v>31</v>
      </c>
      <c r="B15" s="27" t="s">
        <v>29</v>
      </c>
      <c r="C15" s="27">
        <v>10</v>
      </c>
      <c r="D15" s="27">
        <v>10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10</v>
      </c>
      <c r="V15" s="27"/>
      <c r="W15" s="27">
        <v>1</v>
      </c>
      <c r="X15" s="27"/>
      <c r="Y15" s="27"/>
      <c r="Z15" s="2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1" customFormat="1" ht="15" customHeight="1" x14ac:dyDescent="0.25">
      <c r="A16" s="17" t="s">
        <v>142</v>
      </c>
      <c r="B16" s="27" t="s">
        <v>29</v>
      </c>
      <c r="C16" s="27">
        <v>120</v>
      </c>
      <c r="D16" s="27"/>
      <c r="E16" s="27">
        <v>120</v>
      </c>
      <c r="F16" s="27"/>
      <c r="G16" s="27"/>
      <c r="H16" s="27"/>
      <c r="I16" s="27"/>
      <c r="J16" s="27">
        <v>30</v>
      </c>
      <c r="K16" s="27">
        <v>2</v>
      </c>
      <c r="L16" s="27"/>
      <c r="M16" s="27">
        <v>30</v>
      </c>
      <c r="N16" s="27">
        <v>2</v>
      </c>
      <c r="O16" s="27"/>
      <c r="P16" s="27">
        <v>30</v>
      </c>
      <c r="Q16" s="27">
        <v>2</v>
      </c>
      <c r="R16" s="27"/>
      <c r="S16" s="27">
        <v>30</v>
      </c>
      <c r="T16" s="27">
        <v>3</v>
      </c>
      <c r="U16" s="27"/>
      <c r="V16" s="27"/>
      <c r="W16" s="27"/>
      <c r="X16" s="27"/>
      <c r="Y16" s="27"/>
      <c r="Z16" s="2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1" customFormat="1" ht="28.5" customHeight="1" x14ac:dyDescent="0.25">
      <c r="A17" s="17" t="s">
        <v>156</v>
      </c>
      <c r="B17" s="53" t="s">
        <v>29</v>
      </c>
      <c r="C17" s="53">
        <v>40</v>
      </c>
      <c r="D17" s="53"/>
      <c r="E17" s="53">
        <v>40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>
        <v>40</v>
      </c>
      <c r="T17" s="53">
        <v>2</v>
      </c>
      <c r="U17" s="53"/>
      <c r="V17" s="53"/>
      <c r="W17" s="53"/>
      <c r="X17" s="53"/>
      <c r="Y17" s="53"/>
      <c r="Z17" s="5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1" customFormat="1" ht="15" customHeight="1" x14ac:dyDescent="0.25">
      <c r="A18" s="17" t="s">
        <v>32</v>
      </c>
      <c r="B18" s="27" t="s">
        <v>29</v>
      </c>
      <c r="C18" s="27">
        <v>60</v>
      </c>
      <c r="D18" s="27"/>
      <c r="E18" s="27">
        <v>60</v>
      </c>
      <c r="F18" s="27"/>
      <c r="G18" s="27"/>
      <c r="H18" s="27"/>
      <c r="I18" s="27"/>
      <c r="J18" s="27">
        <v>30</v>
      </c>
      <c r="K18" s="27"/>
      <c r="L18" s="27"/>
      <c r="M18" s="27">
        <v>30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7" customFormat="1" ht="15" customHeight="1" x14ac:dyDescent="0.25">
      <c r="A19" s="32" t="s">
        <v>55</v>
      </c>
      <c r="B19" s="32"/>
      <c r="C19" s="32">
        <f>SUM(C11:C18)</f>
        <v>335</v>
      </c>
      <c r="D19" s="32">
        <f>SUM(D11:D18)</f>
        <v>115</v>
      </c>
      <c r="E19" s="32">
        <f>SUM(E11:E18)</f>
        <v>220</v>
      </c>
      <c r="F19" s="32"/>
      <c r="G19" s="32"/>
      <c r="H19" s="32"/>
      <c r="I19" s="32">
        <f>SUM(I11:I18)</f>
        <v>60</v>
      </c>
      <c r="J19" s="32">
        <f>SUM(J11:J18)</f>
        <v>60</v>
      </c>
      <c r="K19" s="32">
        <f>SUM(K11:K18)</f>
        <v>8</v>
      </c>
      <c r="L19" s="32"/>
      <c r="M19" s="32">
        <f>SUM(M11:M18)</f>
        <v>60</v>
      </c>
      <c r="N19" s="32">
        <f>SUM(N11:N18)</f>
        <v>2</v>
      </c>
      <c r="O19" s="32">
        <f>SUM(O13:O18)</f>
        <v>30</v>
      </c>
      <c r="P19" s="32">
        <f>SUM(P13:P18)</f>
        <v>30</v>
      </c>
      <c r="Q19" s="32">
        <f>SUM(Q13:Q18)</f>
        <v>4</v>
      </c>
      <c r="R19" s="32"/>
      <c r="S19" s="32">
        <f>SUM(S13:S18)</f>
        <v>70</v>
      </c>
      <c r="T19" s="32">
        <f>SUM(T13:T18)</f>
        <v>5</v>
      </c>
      <c r="U19" s="32">
        <f>SUM(U14:U18)</f>
        <v>10</v>
      </c>
      <c r="V19" s="32"/>
      <c r="W19" s="32">
        <f>SUM(W14:W18)</f>
        <v>1</v>
      </c>
      <c r="X19" s="32">
        <f>SUM(X14:X18)</f>
        <v>15</v>
      </c>
      <c r="Y19" s="32"/>
      <c r="Z19" s="32">
        <f>SUM(Z14:Z18)</f>
        <v>3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s="1" customFormat="1" ht="15.75" x14ac:dyDescent="0.25">
      <c r="A20" s="61" t="s">
        <v>53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1" customFormat="1" x14ac:dyDescent="0.25">
      <c r="A21" s="17" t="s">
        <v>33</v>
      </c>
      <c r="B21" s="27" t="s">
        <v>29</v>
      </c>
      <c r="C21" s="27">
        <v>30</v>
      </c>
      <c r="D21" s="27"/>
      <c r="E21" s="27">
        <v>30</v>
      </c>
      <c r="F21" s="27"/>
      <c r="G21" s="27"/>
      <c r="H21" s="27"/>
      <c r="I21" s="27"/>
      <c r="J21" s="27">
        <v>30</v>
      </c>
      <c r="K21" s="27">
        <v>2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1" customFormat="1" ht="15" customHeight="1" x14ac:dyDescent="0.25">
      <c r="A22" s="17" t="s">
        <v>34</v>
      </c>
      <c r="B22" s="27" t="s">
        <v>29</v>
      </c>
      <c r="C22" s="27">
        <v>30</v>
      </c>
      <c r="D22" s="27"/>
      <c r="E22" s="27">
        <v>30</v>
      </c>
      <c r="F22" s="27"/>
      <c r="G22" s="27"/>
      <c r="H22" s="27"/>
      <c r="I22" s="27"/>
      <c r="J22" s="27">
        <v>30</v>
      </c>
      <c r="K22" s="27">
        <v>2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1" customFormat="1" ht="15" customHeight="1" x14ac:dyDescent="0.25">
      <c r="A23" s="17" t="s">
        <v>35</v>
      </c>
      <c r="B23" s="27" t="s">
        <v>29</v>
      </c>
      <c r="C23" s="27">
        <v>30</v>
      </c>
      <c r="D23" s="27"/>
      <c r="E23" s="27"/>
      <c r="F23" s="27">
        <v>30</v>
      </c>
      <c r="G23" s="27"/>
      <c r="H23" s="27"/>
      <c r="I23" s="27"/>
      <c r="J23" s="27">
        <v>30</v>
      </c>
      <c r="K23" s="27">
        <v>2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1" customFormat="1" ht="15" customHeight="1" x14ac:dyDescent="0.25">
      <c r="A24" s="17" t="s">
        <v>36</v>
      </c>
      <c r="B24" s="27" t="s">
        <v>29</v>
      </c>
      <c r="C24" s="27">
        <v>45</v>
      </c>
      <c r="D24" s="27"/>
      <c r="E24" s="27"/>
      <c r="F24" s="27">
        <v>45</v>
      </c>
      <c r="G24" s="33"/>
      <c r="H24" s="27"/>
      <c r="I24" s="27"/>
      <c r="J24" s="27">
        <v>30</v>
      </c>
      <c r="K24" s="27">
        <v>2</v>
      </c>
      <c r="L24" s="27"/>
      <c r="M24" s="27">
        <v>15</v>
      </c>
      <c r="N24" s="27">
        <v>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s="7" customFormat="1" ht="15" customHeight="1" x14ac:dyDescent="0.25">
      <c r="A25" s="32" t="s">
        <v>55</v>
      </c>
      <c r="B25" s="32"/>
      <c r="C25" s="32">
        <f>SUM(C21:C24)</f>
        <v>135</v>
      </c>
      <c r="D25" s="32"/>
      <c r="E25" s="32">
        <f>SUM(E21:E24)</f>
        <v>60</v>
      </c>
      <c r="F25" s="32">
        <f>SUM(F21:F24)</f>
        <v>75</v>
      </c>
      <c r="G25" s="34"/>
      <c r="H25" s="32"/>
      <c r="I25" s="32"/>
      <c r="J25" s="32">
        <f>SUM(J21:J24)</f>
        <v>120</v>
      </c>
      <c r="K25" s="32">
        <f>SUM(K21:K24)</f>
        <v>8</v>
      </c>
      <c r="L25" s="32"/>
      <c r="M25" s="32">
        <f>SUM(M24)</f>
        <v>15</v>
      </c>
      <c r="N25" s="32">
        <f>SUM(N24)</f>
        <v>3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</row>
    <row r="26" spans="1:108" s="1" customFormat="1" ht="15.75" x14ac:dyDescent="0.25">
      <c r="A26" s="61" t="s">
        <v>54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1" customFormat="1" x14ac:dyDescent="0.25">
      <c r="A27" s="17" t="s">
        <v>37</v>
      </c>
      <c r="B27" s="27" t="s">
        <v>27</v>
      </c>
      <c r="C27" s="27">
        <v>45</v>
      </c>
      <c r="D27" s="27">
        <v>15</v>
      </c>
      <c r="E27" s="27">
        <v>30</v>
      </c>
      <c r="F27" s="27"/>
      <c r="G27" s="27"/>
      <c r="H27" s="27"/>
      <c r="I27" s="27">
        <v>15</v>
      </c>
      <c r="J27" s="27">
        <v>30</v>
      </c>
      <c r="K27" s="27">
        <v>4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1" customFormat="1" ht="15" customHeight="1" x14ac:dyDescent="0.25">
      <c r="A28" s="17" t="s">
        <v>38</v>
      </c>
      <c r="B28" s="27" t="s">
        <v>27</v>
      </c>
      <c r="C28" s="27">
        <v>45</v>
      </c>
      <c r="D28" s="27">
        <v>15</v>
      </c>
      <c r="E28" s="27">
        <v>30</v>
      </c>
      <c r="F28" s="27"/>
      <c r="G28" s="27"/>
      <c r="H28" s="27"/>
      <c r="I28" s="27">
        <v>15</v>
      </c>
      <c r="J28" s="27">
        <v>30</v>
      </c>
      <c r="K28" s="27">
        <v>4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s="1" customFormat="1" ht="15" customHeight="1" x14ac:dyDescent="0.25">
      <c r="A29" s="17" t="s">
        <v>39</v>
      </c>
      <c r="B29" s="27" t="s">
        <v>40</v>
      </c>
      <c r="C29" s="27">
        <v>45</v>
      </c>
      <c r="D29" s="27">
        <v>15</v>
      </c>
      <c r="E29" s="27">
        <v>30</v>
      </c>
      <c r="F29" s="27"/>
      <c r="G29" s="27"/>
      <c r="H29" s="27"/>
      <c r="I29" s="27"/>
      <c r="J29" s="27"/>
      <c r="K29" s="27"/>
      <c r="L29" s="27"/>
      <c r="M29" s="27"/>
      <c r="N29" s="27"/>
      <c r="O29" s="27">
        <v>15</v>
      </c>
      <c r="P29" s="27">
        <v>30</v>
      </c>
      <c r="Q29" s="27">
        <v>3</v>
      </c>
      <c r="R29" s="27"/>
      <c r="S29" s="27"/>
      <c r="T29" s="27"/>
      <c r="U29" s="27"/>
      <c r="V29" s="27"/>
      <c r="W29" s="27"/>
      <c r="X29" s="27"/>
      <c r="Y29" s="27"/>
      <c r="Z29" s="27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1" customFormat="1" ht="15" customHeight="1" x14ac:dyDescent="0.25">
      <c r="A30" s="17" t="s">
        <v>41</v>
      </c>
      <c r="B30" s="27" t="s">
        <v>29</v>
      </c>
      <c r="C30" s="27">
        <v>30</v>
      </c>
      <c r="D30" s="27">
        <v>15</v>
      </c>
      <c r="E30" s="27">
        <v>15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>
        <v>15</v>
      </c>
      <c r="V30" s="27">
        <v>15</v>
      </c>
      <c r="W30" s="27">
        <v>2</v>
      </c>
      <c r="X30" s="27"/>
      <c r="Y30" s="27"/>
      <c r="Z30" s="2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s="1" customFormat="1" ht="15" customHeight="1" x14ac:dyDescent="0.25">
      <c r="A31" s="17" t="s">
        <v>42</v>
      </c>
      <c r="B31" s="27" t="s">
        <v>27</v>
      </c>
      <c r="C31" s="27">
        <v>30</v>
      </c>
      <c r="D31" s="27">
        <v>15</v>
      </c>
      <c r="E31" s="27">
        <v>15</v>
      </c>
      <c r="F31" s="27"/>
      <c r="G31" s="27"/>
      <c r="H31" s="27"/>
      <c r="I31" s="27">
        <v>15</v>
      </c>
      <c r="J31" s="27">
        <v>15</v>
      </c>
      <c r="K31" s="27">
        <v>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s="1" customFormat="1" ht="15" customHeight="1" x14ac:dyDescent="0.25">
      <c r="A32" s="17" t="s">
        <v>43</v>
      </c>
      <c r="B32" s="27" t="s">
        <v>27</v>
      </c>
      <c r="C32" s="27">
        <v>45</v>
      </c>
      <c r="D32" s="27">
        <v>15</v>
      </c>
      <c r="E32" s="27">
        <v>30</v>
      </c>
      <c r="F32" s="27"/>
      <c r="G32" s="27"/>
      <c r="H32" s="27"/>
      <c r="I32" s="27"/>
      <c r="J32" s="27"/>
      <c r="K32" s="27"/>
      <c r="L32" s="27">
        <v>15</v>
      </c>
      <c r="M32" s="27">
        <v>30</v>
      </c>
      <c r="N32" s="27">
        <v>5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1" customFormat="1" ht="15" customHeight="1" x14ac:dyDescent="0.25">
      <c r="A33" s="17" t="s">
        <v>44</v>
      </c>
      <c r="B33" s="27" t="s">
        <v>27</v>
      </c>
      <c r="C33" s="27">
        <v>45</v>
      </c>
      <c r="D33" s="27">
        <v>15</v>
      </c>
      <c r="E33" s="27">
        <v>30</v>
      </c>
      <c r="F33" s="27"/>
      <c r="G33" s="27"/>
      <c r="H33" s="27"/>
      <c r="I33" s="27"/>
      <c r="J33" s="27"/>
      <c r="K33" s="27"/>
      <c r="L33" s="27"/>
      <c r="M33" s="27"/>
      <c r="N33" s="27"/>
      <c r="O33" s="27">
        <v>15</v>
      </c>
      <c r="P33" s="27">
        <v>30</v>
      </c>
      <c r="Q33" s="27">
        <v>3</v>
      </c>
      <c r="R33" s="27"/>
      <c r="S33" s="27"/>
      <c r="T33" s="27"/>
      <c r="U33" s="27"/>
      <c r="V33" s="27"/>
      <c r="W33" s="27"/>
      <c r="X33" s="27"/>
      <c r="Y33" s="27"/>
      <c r="Z33" s="27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1" customFormat="1" x14ac:dyDescent="0.25">
      <c r="A34" s="17" t="s">
        <v>45</v>
      </c>
      <c r="B34" s="27" t="s">
        <v>27</v>
      </c>
      <c r="C34" s="27">
        <v>45</v>
      </c>
      <c r="D34" s="27">
        <v>15</v>
      </c>
      <c r="E34" s="27">
        <v>30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>
        <v>15</v>
      </c>
      <c r="S34" s="27">
        <v>30</v>
      </c>
      <c r="T34" s="27">
        <v>4</v>
      </c>
      <c r="U34" s="27"/>
      <c r="V34" s="27"/>
      <c r="W34" s="27"/>
      <c r="X34" s="27"/>
      <c r="Y34" s="27"/>
      <c r="Z34" s="3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1" customFormat="1" x14ac:dyDescent="0.25">
      <c r="A35" s="17" t="s">
        <v>51</v>
      </c>
      <c r="B35" s="27" t="s">
        <v>29</v>
      </c>
      <c r="C35" s="27">
        <v>30</v>
      </c>
      <c r="D35" s="27"/>
      <c r="E35" s="27">
        <v>30</v>
      </c>
      <c r="F35" s="27"/>
      <c r="G35" s="27"/>
      <c r="H35" s="27"/>
      <c r="I35" s="27"/>
      <c r="J35" s="27">
        <v>30</v>
      </c>
      <c r="K35" s="27">
        <v>2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3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s="1" customFormat="1" x14ac:dyDescent="0.25">
      <c r="A36" s="17" t="s">
        <v>46</v>
      </c>
      <c r="B36" s="27" t="s">
        <v>40</v>
      </c>
      <c r="C36" s="27">
        <v>15</v>
      </c>
      <c r="D36" s="27">
        <v>15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v>15</v>
      </c>
      <c r="S36" s="27"/>
      <c r="T36" s="27">
        <v>3</v>
      </c>
      <c r="U36" s="27"/>
      <c r="V36" s="27"/>
      <c r="W36" s="27"/>
      <c r="X36" s="27"/>
      <c r="Y36" s="27"/>
      <c r="Z36" s="3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s="1" customFormat="1" x14ac:dyDescent="0.25">
      <c r="A37" s="17" t="s">
        <v>47</v>
      </c>
      <c r="B37" s="27" t="s">
        <v>29</v>
      </c>
      <c r="C37" s="27">
        <v>30</v>
      </c>
      <c r="D37" s="27">
        <v>30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>
        <v>30</v>
      </c>
      <c r="V37" s="27"/>
      <c r="W37" s="27">
        <v>2</v>
      </c>
      <c r="X37" s="27"/>
      <c r="Y37" s="27"/>
      <c r="Z37" s="3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s="1" customFormat="1" x14ac:dyDescent="0.25">
      <c r="A38" s="17" t="s">
        <v>48</v>
      </c>
      <c r="B38" s="27" t="s">
        <v>29</v>
      </c>
      <c r="C38" s="27">
        <v>15</v>
      </c>
      <c r="D38" s="27">
        <v>15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>
        <v>15</v>
      </c>
      <c r="Y38" s="27"/>
      <c r="Z38" s="27">
        <v>2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s="1" customFormat="1" x14ac:dyDescent="0.25">
      <c r="A39" s="17" t="s">
        <v>49</v>
      </c>
      <c r="B39" s="27" t="s">
        <v>29</v>
      </c>
      <c r="C39" s="27">
        <v>15</v>
      </c>
      <c r="D39" s="27">
        <v>15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>
        <v>15</v>
      </c>
      <c r="Y39" s="27"/>
      <c r="Z39" s="27">
        <v>1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1" customFormat="1" x14ac:dyDescent="0.25">
      <c r="A40" s="17" t="s">
        <v>114</v>
      </c>
      <c r="B40" s="27" t="s">
        <v>29</v>
      </c>
      <c r="C40" s="27">
        <v>30</v>
      </c>
      <c r="D40" s="27"/>
      <c r="E40" s="27"/>
      <c r="F40" s="27">
        <v>30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30</v>
      </c>
      <c r="W40" s="27">
        <v>2</v>
      </c>
      <c r="X40" s="27"/>
      <c r="Y40" s="27"/>
      <c r="Z40" s="27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1" customFormat="1" x14ac:dyDescent="0.25">
      <c r="A41" s="17" t="s">
        <v>143</v>
      </c>
      <c r="B41" s="27" t="s">
        <v>29</v>
      </c>
      <c r="C41" s="27">
        <v>90</v>
      </c>
      <c r="D41" s="27"/>
      <c r="E41" s="27"/>
      <c r="F41" s="27"/>
      <c r="G41" s="27"/>
      <c r="H41" s="27">
        <v>90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>
        <v>45</v>
      </c>
      <c r="W41" s="27">
        <v>8</v>
      </c>
      <c r="X41" s="27"/>
      <c r="Y41" s="27">
        <v>45</v>
      </c>
      <c r="Z41" s="27">
        <v>10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s="5" customFormat="1" ht="15.75" x14ac:dyDescent="0.25">
      <c r="A42" s="32" t="s">
        <v>55</v>
      </c>
      <c r="B42" s="36"/>
      <c r="C42" s="32">
        <f>SUM(C27:C41)</f>
        <v>555</v>
      </c>
      <c r="D42" s="32">
        <f>SUM(D27:D41)</f>
        <v>195</v>
      </c>
      <c r="E42" s="32">
        <f>SUM(E27:E41)</f>
        <v>240</v>
      </c>
      <c r="F42" s="32">
        <f>SUM(F27:F41)</f>
        <v>30</v>
      </c>
      <c r="G42" s="32"/>
      <c r="H42" s="32">
        <f t="shared" ref="H42:Z42" si="0">SUM(H27:H41)</f>
        <v>90</v>
      </c>
      <c r="I42" s="32">
        <f t="shared" si="0"/>
        <v>45</v>
      </c>
      <c r="J42" s="32">
        <f t="shared" si="0"/>
        <v>105</v>
      </c>
      <c r="K42" s="32">
        <f t="shared" si="0"/>
        <v>14</v>
      </c>
      <c r="L42" s="32">
        <f t="shared" si="0"/>
        <v>15</v>
      </c>
      <c r="M42" s="32">
        <f t="shared" si="0"/>
        <v>30</v>
      </c>
      <c r="N42" s="32">
        <f t="shared" si="0"/>
        <v>5</v>
      </c>
      <c r="O42" s="32">
        <f t="shared" si="0"/>
        <v>30</v>
      </c>
      <c r="P42" s="32">
        <f t="shared" si="0"/>
        <v>60</v>
      </c>
      <c r="Q42" s="32">
        <f t="shared" si="0"/>
        <v>6</v>
      </c>
      <c r="R42" s="32">
        <f t="shared" si="0"/>
        <v>30</v>
      </c>
      <c r="S42" s="32">
        <f t="shared" si="0"/>
        <v>30</v>
      </c>
      <c r="T42" s="32">
        <f t="shared" si="0"/>
        <v>7</v>
      </c>
      <c r="U42" s="32">
        <f t="shared" si="0"/>
        <v>45</v>
      </c>
      <c r="V42" s="32">
        <f t="shared" si="0"/>
        <v>90</v>
      </c>
      <c r="W42" s="32">
        <f t="shared" si="0"/>
        <v>14</v>
      </c>
      <c r="X42" s="32">
        <f t="shared" si="0"/>
        <v>30</v>
      </c>
      <c r="Y42" s="32">
        <f t="shared" si="0"/>
        <v>45</v>
      </c>
      <c r="Z42" s="32">
        <f t="shared" si="0"/>
        <v>13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s="1" customFormat="1" x14ac:dyDescent="0.25">
      <c r="A43" s="21"/>
      <c r="B43" s="21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15.75" x14ac:dyDescent="0.25">
      <c r="A44" s="32" t="s">
        <v>60</v>
      </c>
      <c r="B44" s="32"/>
      <c r="C44" s="32">
        <f>C42+C25+C19</f>
        <v>1025</v>
      </c>
      <c r="D44" s="32">
        <f t="shared" ref="D44:Y44" si="1">D42+D25+D19</f>
        <v>310</v>
      </c>
      <c r="E44" s="32">
        <f t="shared" si="1"/>
        <v>520</v>
      </c>
      <c r="F44" s="32">
        <f t="shared" si="1"/>
        <v>105</v>
      </c>
      <c r="G44" s="32">
        <f t="shared" si="1"/>
        <v>0</v>
      </c>
      <c r="H44" s="32">
        <f t="shared" si="1"/>
        <v>90</v>
      </c>
      <c r="I44" s="32">
        <f t="shared" si="1"/>
        <v>105</v>
      </c>
      <c r="J44" s="32">
        <f t="shared" si="1"/>
        <v>285</v>
      </c>
      <c r="K44" s="32">
        <f t="shared" si="1"/>
        <v>30</v>
      </c>
      <c r="L44" s="32">
        <f t="shared" si="1"/>
        <v>15</v>
      </c>
      <c r="M44" s="32">
        <f t="shared" si="1"/>
        <v>105</v>
      </c>
      <c r="N44" s="32">
        <f t="shared" si="1"/>
        <v>10</v>
      </c>
      <c r="O44" s="32">
        <f t="shared" si="1"/>
        <v>60</v>
      </c>
      <c r="P44" s="32">
        <f t="shared" si="1"/>
        <v>90</v>
      </c>
      <c r="Q44" s="32">
        <f t="shared" si="1"/>
        <v>10</v>
      </c>
      <c r="R44" s="32">
        <f t="shared" si="1"/>
        <v>30</v>
      </c>
      <c r="S44" s="32">
        <f t="shared" si="1"/>
        <v>100</v>
      </c>
      <c r="T44" s="32">
        <f t="shared" si="1"/>
        <v>12</v>
      </c>
      <c r="U44" s="32">
        <f t="shared" si="1"/>
        <v>55</v>
      </c>
      <c r="V44" s="32">
        <f t="shared" si="1"/>
        <v>90</v>
      </c>
      <c r="W44" s="32">
        <f t="shared" si="1"/>
        <v>15</v>
      </c>
      <c r="X44" s="32">
        <f t="shared" si="1"/>
        <v>45</v>
      </c>
      <c r="Y44" s="32">
        <f t="shared" si="1"/>
        <v>45</v>
      </c>
      <c r="Z44" s="32">
        <f>Z42+Z19</f>
        <v>16</v>
      </c>
    </row>
    <row r="45" spans="1:108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108" x14ac:dyDescent="0.25">
      <c r="A46" s="59" t="s">
        <v>50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108" x14ac:dyDescent="0.25">
      <c r="A47" s="38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108" ht="18" customHeight="1" x14ac:dyDescent="0.25">
      <c r="A48" s="39" t="s">
        <v>56</v>
      </c>
      <c r="B48" s="60" t="s">
        <v>57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20"/>
      <c r="N48" s="20"/>
      <c r="O48" s="20"/>
      <c r="P48" s="20"/>
      <c r="Q48" s="21"/>
      <c r="R48" s="21"/>
      <c r="S48" s="21"/>
      <c r="T48" s="20"/>
      <c r="U48" s="20"/>
      <c r="V48" s="20"/>
      <c r="W48" s="20"/>
      <c r="X48" s="20"/>
      <c r="Y48" s="20"/>
      <c r="Z48" s="20"/>
    </row>
    <row r="49" spans="1:108" ht="15" customHeight="1" x14ac:dyDescent="0.25">
      <c r="A49" s="17" t="s">
        <v>33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108" x14ac:dyDescent="0.25">
      <c r="A50" s="17" t="s">
        <v>37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108" x14ac:dyDescent="0.25">
      <c r="A51" s="17" t="s">
        <v>38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108" x14ac:dyDescent="0.25">
      <c r="A52" s="17" t="s">
        <v>43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108" x14ac:dyDescent="0.25">
      <c r="A53" s="17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108" x14ac:dyDescent="0.25">
      <c r="A54" s="17" t="s">
        <v>48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108" x14ac:dyDescent="0.25">
      <c r="A55" s="17" t="s">
        <v>49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108" x14ac:dyDescent="0.25">
      <c r="A56" s="17" t="s">
        <v>114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108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108" x14ac:dyDescent="0.25">
      <c r="A58" s="54" t="s">
        <v>155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60" spans="1:108" s="14" customFormat="1" x14ac:dyDescent="0.25">
      <c r="A60" s="14" t="s">
        <v>146</v>
      </c>
      <c r="C60" s="10">
        <v>570</v>
      </c>
      <c r="D60" s="10">
        <v>120</v>
      </c>
      <c r="E60" s="10">
        <v>420</v>
      </c>
      <c r="F60" s="10">
        <v>0</v>
      </c>
      <c r="G60" s="10">
        <v>0</v>
      </c>
      <c r="H60" s="10">
        <v>30</v>
      </c>
      <c r="I60" s="10">
        <v>0</v>
      </c>
      <c r="J60" s="10">
        <v>0</v>
      </c>
      <c r="K60" s="11">
        <v>0</v>
      </c>
      <c r="L60" s="10">
        <v>75</v>
      </c>
      <c r="M60" s="10">
        <v>90</v>
      </c>
      <c r="N60" s="11">
        <v>20</v>
      </c>
      <c r="O60" s="10">
        <v>30</v>
      </c>
      <c r="P60" s="10">
        <v>75</v>
      </c>
      <c r="Q60" s="11">
        <v>20</v>
      </c>
      <c r="R60" s="10">
        <v>15</v>
      </c>
      <c r="S60" s="10">
        <v>120</v>
      </c>
      <c r="T60" s="11">
        <v>20</v>
      </c>
      <c r="U60" s="10">
        <v>30</v>
      </c>
      <c r="V60" s="10">
        <v>60</v>
      </c>
      <c r="W60" s="11">
        <v>15</v>
      </c>
      <c r="X60" s="10">
        <v>0</v>
      </c>
      <c r="Y60" s="10">
        <v>105</v>
      </c>
      <c r="Z60" s="11">
        <v>14</v>
      </c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</row>
    <row r="61" spans="1:108" s="8" customFormat="1" ht="15.75" x14ac:dyDescent="0.25">
      <c r="A61" s="22" t="s">
        <v>147</v>
      </c>
      <c r="C61" s="8">
        <f>C44+C60</f>
        <v>1595</v>
      </c>
      <c r="D61" s="8">
        <f t="shared" ref="D61:Z61" si="2">D44+D60</f>
        <v>430</v>
      </c>
      <c r="E61" s="8">
        <f t="shared" si="2"/>
        <v>940</v>
      </c>
      <c r="F61" s="8">
        <f t="shared" si="2"/>
        <v>105</v>
      </c>
      <c r="G61" s="8">
        <f t="shared" si="2"/>
        <v>0</v>
      </c>
      <c r="H61" s="8">
        <f t="shared" si="2"/>
        <v>120</v>
      </c>
      <c r="I61" s="8">
        <f t="shared" si="2"/>
        <v>105</v>
      </c>
      <c r="J61" s="8">
        <f t="shared" si="2"/>
        <v>285</v>
      </c>
      <c r="K61" s="13">
        <f t="shared" si="2"/>
        <v>30</v>
      </c>
      <c r="L61" s="8">
        <f t="shared" si="2"/>
        <v>90</v>
      </c>
      <c r="M61" s="8">
        <f t="shared" si="2"/>
        <v>195</v>
      </c>
      <c r="N61" s="13">
        <f t="shared" si="2"/>
        <v>30</v>
      </c>
      <c r="O61" s="8">
        <f t="shared" si="2"/>
        <v>90</v>
      </c>
      <c r="P61" s="8">
        <f t="shared" si="2"/>
        <v>165</v>
      </c>
      <c r="Q61" s="13">
        <f t="shared" si="2"/>
        <v>30</v>
      </c>
      <c r="R61" s="8">
        <f t="shared" si="2"/>
        <v>45</v>
      </c>
      <c r="S61" s="8">
        <f t="shared" si="2"/>
        <v>220</v>
      </c>
      <c r="T61" s="13">
        <f t="shared" si="2"/>
        <v>32</v>
      </c>
      <c r="U61" s="8">
        <f t="shared" si="2"/>
        <v>85</v>
      </c>
      <c r="V61" s="8">
        <f t="shared" si="2"/>
        <v>150</v>
      </c>
      <c r="W61" s="13">
        <f t="shared" si="2"/>
        <v>30</v>
      </c>
      <c r="X61" s="8">
        <f t="shared" si="2"/>
        <v>45</v>
      </c>
      <c r="Y61" s="8">
        <f t="shared" si="2"/>
        <v>150</v>
      </c>
      <c r="Z61" s="13">
        <f t="shared" si="2"/>
        <v>30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s="14" customFormat="1" ht="12.75" x14ac:dyDescent="0.2">
      <c r="K62" s="15"/>
      <c r="N62" s="15"/>
      <c r="Q62" s="15"/>
      <c r="T62" s="15"/>
      <c r="W62" s="15"/>
      <c r="Z62" s="15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</row>
    <row r="63" spans="1:108" s="20" customFormat="1" x14ac:dyDescent="0.25">
      <c r="A63" s="14" t="s">
        <v>148</v>
      </c>
      <c r="C63" s="20">
        <v>570</v>
      </c>
      <c r="D63" s="20">
        <v>180</v>
      </c>
      <c r="E63" s="20">
        <v>330</v>
      </c>
      <c r="F63" s="20">
        <v>0</v>
      </c>
      <c r="G63" s="20">
        <v>0</v>
      </c>
      <c r="H63" s="20">
        <v>30</v>
      </c>
      <c r="I63" s="20">
        <v>0</v>
      </c>
      <c r="J63" s="20">
        <v>0</v>
      </c>
      <c r="K63" s="20">
        <v>0</v>
      </c>
      <c r="L63" s="20">
        <v>60</v>
      </c>
      <c r="M63" s="20">
        <v>90</v>
      </c>
      <c r="N63" s="20">
        <v>20</v>
      </c>
      <c r="O63" s="20">
        <v>45</v>
      </c>
      <c r="P63" s="20">
        <v>75</v>
      </c>
      <c r="Q63" s="20">
        <v>20</v>
      </c>
      <c r="R63" s="20">
        <v>75</v>
      </c>
      <c r="S63" s="20">
        <v>105</v>
      </c>
      <c r="T63" s="20">
        <v>20</v>
      </c>
      <c r="U63" s="20">
        <v>0</v>
      </c>
      <c r="V63" s="20">
        <v>60</v>
      </c>
      <c r="W63" s="20">
        <v>15</v>
      </c>
      <c r="X63" s="20">
        <v>0</v>
      </c>
      <c r="Y63" s="20">
        <v>60</v>
      </c>
      <c r="Z63" s="20">
        <v>14</v>
      </c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</row>
    <row r="64" spans="1:108" s="8" customFormat="1" ht="15.75" x14ac:dyDescent="0.25">
      <c r="A64" s="22" t="s">
        <v>147</v>
      </c>
      <c r="C64" s="8">
        <f>C44+C63</f>
        <v>1595</v>
      </c>
      <c r="D64" s="8">
        <f t="shared" ref="D64:Z64" si="3">D44+D63</f>
        <v>490</v>
      </c>
      <c r="E64" s="8">
        <f t="shared" si="3"/>
        <v>850</v>
      </c>
      <c r="F64" s="8">
        <f t="shared" si="3"/>
        <v>105</v>
      </c>
      <c r="G64" s="8">
        <f t="shared" si="3"/>
        <v>0</v>
      </c>
      <c r="H64" s="8">
        <f t="shared" si="3"/>
        <v>120</v>
      </c>
      <c r="I64" s="8">
        <f t="shared" si="3"/>
        <v>105</v>
      </c>
      <c r="J64" s="8">
        <f t="shared" si="3"/>
        <v>285</v>
      </c>
      <c r="K64" s="13">
        <f t="shared" si="3"/>
        <v>30</v>
      </c>
      <c r="L64" s="8">
        <f t="shared" si="3"/>
        <v>75</v>
      </c>
      <c r="M64" s="8">
        <f t="shared" si="3"/>
        <v>195</v>
      </c>
      <c r="N64" s="13">
        <f t="shared" si="3"/>
        <v>30</v>
      </c>
      <c r="O64" s="8">
        <f t="shared" si="3"/>
        <v>105</v>
      </c>
      <c r="P64" s="8">
        <f t="shared" si="3"/>
        <v>165</v>
      </c>
      <c r="Q64" s="13">
        <f t="shared" si="3"/>
        <v>30</v>
      </c>
      <c r="R64" s="8">
        <f t="shared" si="3"/>
        <v>105</v>
      </c>
      <c r="S64" s="8">
        <f t="shared" si="3"/>
        <v>205</v>
      </c>
      <c r="T64" s="13">
        <f t="shared" si="3"/>
        <v>32</v>
      </c>
      <c r="U64" s="8">
        <f t="shared" si="3"/>
        <v>55</v>
      </c>
      <c r="V64" s="8">
        <f t="shared" si="3"/>
        <v>150</v>
      </c>
      <c r="W64" s="13">
        <f t="shared" si="3"/>
        <v>30</v>
      </c>
      <c r="X64" s="8">
        <f t="shared" si="3"/>
        <v>45</v>
      </c>
      <c r="Y64" s="8">
        <f t="shared" si="3"/>
        <v>105</v>
      </c>
      <c r="Z64" s="13">
        <f t="shared" si="3"/>
        <v>30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6" spans="1:108" x14ac:dyDescent="0.25">
      <c r="A66" t="s">
        <v>149</v>
      </c>
      <c r="C66">
        <v>570</v>
      </c>
      <c r="D66">
        <v>315</v>
      </c>
      <c r="E66">
        <v>225</v>
      </c>
      <c r="F66">
        <v>0</v>
      </c>
      <c r="G66">
        <v>0</v>
      </c>
      <c r="H66">
        <v>30</v>
      </c>
      <c r="I66">
        <v>0</v>
      </c>
      <c r="J66">
        <v>0</v>
      </c>
      <c r="K66">
        <v>0</v>
      </c>
      <c r="L66">
        <v>135</v>
      </c>
      <c r="M66">
        <v>30</v>
      </c>
      <c r="N66" s="2">
        <v>20</v>
      </c>
      <c r="O66">
        <v>90</v>
      </c>
      <c r="P66">
        <v>30</v>
      </c>
      <c r="Q66" s="2">
        <v>20</v>
      </c>
      <c r="R66">
        <v>60</v>
      </c>
      <c r="S66">
        <v>105</v>
      </c>
      <c r="T66" s="2">
        <v>20</v>
      </c>
      <c r="U66">
        <v>15</v>
      </c>
      <c r="V66">
        <v>30</v>
      </c>
      <c r="W66" s="2">
        <v>14</v>
      </c>
      <c r="X66">
        <v>15</v>
      </c>
      <c r="Y66">
        <v>60</v>
      </c>
      <c r="Z66" s="2">
        <v>15</v>
      </c>
    </row>
    <row r="67" spans="1:108" s="24" customFormat="1" ht="15.75" x14ac:dyDescent="0.25">
      <c r="A67" s="25" t="s">
        <v>147</v>
      </c>
      <c r="C67" s="8">
        <f>C44+C66</f>
        <v>1595</v>
      </c>
      <c r="D67" s="8">
        <f t="shared" ref="D67:Z67" si="4">D44+D66</f>
        <v>625</v>
      </c>
      <c r="E67" s="8">
        <f t="shared" si="4"/>
        <v>745</v>
      </c>
      <c r="F67" s="8">
        <f t="shared" si="4"/>
        <v>105</v>
      </c>
      <c r="G67" s="8">
        <f t="shared" si="4"/>
        <v>0</v>
      </c>
      <c r="H67" s="8">
        <f t="shared" si="4"/>
        <v>120</v>
      </c>
      <c r="I67" s="8">
        <f t="shared" si="4"/>
        <v>105</v>
      </c>
      <c r="J67" s="8">
        <f t="shared" si="4"/>
        <v>285</v>
      </c>
      <c r="K67" s="13">
        <f t="shared" si="4"/>
        <v>30</v>
      </c>
      <c r="L67" s="8">
        <f t="shared" si="4"/>
        <v>150</v>
      </c>
      <c r="M67" s="8">
        <f t="shared" si="4"/>
        <v>135</v>
      </c>
      <c r="N67" s="13">
        <f t="shared" si="4"/>
        <v>30</v>
      </c>
      <c r="O67" s="8">
        <f t="shared" si="4"/>
        <v>150</v>
      </c>
      <c r="P67" s="8">
        <f t="shared" si="4"/>
        <v>120</v>
      </c>
      <c r="Q67" s="13">
        <f t="shared" si="4"/>
        <v>30</v>
      </c>
      <c r="R67" s="8">
        <f t="shared" si="4"/>
        <v>90</v>
      </c>
      <c r="S67" s="8">
        <f t="shared" si="4"/>
        <v>205</v>
      </c>
      <c r="T67" s="13">
        <f t="shared" si="4"/>
        <v>32</v>
      </c>
      <c r="U67" s="8">
        <f t="shared" si="4"/>
        <v>70</v>
      </c>
      <c r="V67" s="8">
        <f t="shared" si="4"/>
        <v>120</v>
      </c>
      <c r="W67" s="13">
        <f t="shared" si="4"/>
        <v>29</v>
      </c>
      <c r="X67" s="8">
        <f t="shared" si="4"/>
        <v>60</v>
      </c>
      <c r="Y67" s="8">
        <f t="shared" si="4"/>
        <v>105</v>
      </c>
      <c r="Z67" s="13">
        <f t="shared" si="4"/>
        <v>31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</sheetData>
  <mergeCells count="24">
    <mergeCell ref="A1:Z1"/>
    <mergeCell ref="A46:Z46"/>
    <mergeCell ref="B48:L56"/>
    <mergeCell ref="X8:Z8"/>
    <mergeCell ref="A10:Z10"/>
    <mergeCell ref="A20:Z20"/>
    <mergeCell ref="A26:Z26"/>
    <mergeCell ref="H8:H9"/>
    <mergeCell ref="I8:K8"/>
    <mergeCell ref="L8:N8"/>
    <mergeCell ref="O8:Q8"/>
    <mergeCell ref="R8:T8"/>
    <mergeCell ref="U8:W8"/>
    <mergeCell ref="B7:B9"/>
    <mergeCell ref="C7:H7"/>
    <mergeCell ref="I7:N7"/>
    <mergeCell ref="A58:Z58"/>
    <mergeCell ref="O7:T7"/>
    <mergeCell ref="U7:Z7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9"/>
  <sheetViews>
    <sheetView topLeftCell="A19" workbookViewId="0">
      <selection activeCell="A47" sqref="A47:Z47"/>
    </sheetView>
  </sheetViews>
  <sheetFormatPr defaultRowHeight="15" x14ac:dyDescent="0.25"/>
  <cols>
    <col min="1" max="1" width="34.5703125" customWidth="1"/>
    <col min="2" max="2" width="9.140625" style="10"/>
    <col min="3" max="10" width="5.7109375" style="10" customWidth="1"/>
    <col min="11" max="11" width="5.7109375" style="11" customWidth="1"/>
    <col min="12" max="13" width="5.7109375" style="10" customWidth="1"/>
    <col min="14" max="14" width="5.7109375" style="11" customWidth="1"/>
    <col min="15" max="16" width="5.7109375" style="10" customWidth="1"/>
    <col min="17" max="17" width="5.7109375" style="11" customWidth="1"/>
    <col min="18" max="19" width="5.7109375" style="10" customWidth="1"/>
    <col min="20" max="20" width="5.7109375" style="11" customWidth="1"/>
    <col min="21" max="22" width="5.7109375" style="10" customWidth="1"/>
    <col min="23" max="23" width="5.7109375" style="11" customWidth="1"/>
    <col min="24" max="25" width="5.7109375" style="10" customWidth="1"/>
    <col min="26" max="26" width="5.7109375" style="11" customWidth="1"/>
  </cols>
  <sheetData>
    <row r="1" spans="1:26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28" t="s">
        <v>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x14ac:dyDescent="0.25">
      <c r="A3" s="28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x14ac:dyDescent="0.25">
      <c r="A4" s="28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.75" x14ac:dyDescent="0.25">
      <c r="A5" s="28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.75" x14ac:dyDescent="0.25">
      <c r="A6" s="28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.75" x14ac:dyDescent="0.25">
      <c r="A7" s="29"/>
      <c r="B7" s="66" t="s">
        <v>7</v>
      </c>
      <c r="C7" s="62" t="s">
        <v>8</v>
      </c>
      <c r="D7" s="62"/>
      <c r="E7" s="62"/>
      <c r="F7" s="62"/>
      <c r="G7" s="62"/>
      <c r="H7" s="62"/>
      <c r="I7" s="56" t="s">
        <v>9</v>
      </c>
      <c r="J7" s="56"/>
      <c r="K7" s="56"/>
      <c r="L7" s="56"/>
      <c r="M7" s="56"/>
      <c r="N7" s="56"/>
      <c r="O7" s="56" t="s">
        <v>10</v>
      </c>
      <c r="P7" s="56"/>
      <c r="Q7" s="56"/>
      <c r="R7" s="56"/>
      <c r="S7" s="56"/>
      <c r="T7" s="56"/>
      <c r="U7" s="56" t="s">
        <v>11</v>
      </c>
      <c r="V7" s="56"/>
      <c r="W7" s="56"/>
      <c r="X7" s="56"/>
      <c r="Y7" s="56"/>
      <c r="Z7" s="56"/>
    </row>
    <row r="8" spans="1:26" x14ac:dyDescent="0.25">
      <c r="A8" s="29"/>
      <c r="B8" s="66"/>
      <c r="C8" s="67" t="s">
        <v>12</v>
      </c>
      <c r="D8" s="67" t="s">
        <v>13</v>
      </c>
      <c r="E8" s="67" t="s">
        <v>14</v>
      </c>
      <c r="F8" s="67" t="s">
        <v>15</v>
      </c>
      <c r="G8" s="67" t="s">
        <v>16</v>
      </c>
      <c r="H8" s="67" t="s">
        <v>17</v>
      </c>
      <c r="I8" s="65" t="s">
        <v>18</v>
      </c>
      <c r="J8" s="65"/>
      <c r="K8" s="65"/>
      <c r="L8" s="65" t="s">
        <v>19</v>
      </c>
      <c r="M8" s="65"/>
      <c r="N8" s="65"/>
      <c r="O8" s="65" t="s">
        <v>20</v>
      </c>
      <c r="P8" s="65"/>
      <c r="Q8" s="65"/>
      <c r="R8" s="65" t="s">
        <v>21</v>
      </c>
      <c r="S8" s="65"/>
      <c r="T8" s="65"/>
      <c r="U8" s="65" t="s">
        <v>22</v>
      </c>
      <c r="V8" s="65"/>
      <c r="W8" s="65"/>
      <c r="X8" s="65" t="s">
        <v>23</v>
      </c>
      <c r="Y8" s="65"/>
      <c r="Z8" s="65"/>
    </row>
    <row r="9" spans="1:26" ht="71.25" customHeight="1" x14ac:dyDescent="0.25">
      <c r="A9" s="27" t="s">
        <v>6</v>
      </c>
      <c r="B9" s="66"/>
      <c r="C9" s="67"/>
      <c r="D9" s="67"/>
      <c r="E9" s="67"/>
      <c r="F9" s="67"/>
      <c r="G9" s="67"/>
      <c r="H9" s="67"/>
      <c r="I9" s="41" t="s">
        <v>13</v>
      </c>
      <c r="J9" s="41" t="s">
        <v>58</v>
      </c>
      <c r="K9" s="41" t="s">
        <v>25</v>
      </c>
      <c r="L9" s="41" t="s">
        <v>13</v>
      </c>
      <c r="M9" s="41" t="s">
        <v>58</v>
      </c>
      <c r="N9" s="41" t="s">
        <v>25</v>
      </c>
      <c r="O9" s="41" t="s">
        <v>13</v>
      </c>
      <c r="P9" s="41" t="s">
        <v>58</v>
      </c>
      <c r="Q9" s="41" t="s">
        <v>25</v>
      </c>
      <c r="R9" s="41" t="s">
        <v>13</v>
      </c>
      <c r="S9" s="41" t="s">
        <v>58</v>
      </c>
      <c r="T9" s="41" t="s">
        <v>25</v>
      </c>
      <c r="U9" s="41" t="s">
        <v>13</v>
      </c>
      <c r="V9" s="41" t="s">
        <v>58</v>
      </c>
      <c r="W9" s="41" t="s">
        <v>25</v>
      </c>
      <c r="X9" s="41" t="s">
        <v>13</v>
      </c>
      <c r="Y9" s="41" t="s">
        <v>58</v>
      </c>
      <c r="Z9" s="41" t="s">
        <v>25</v>
      </c>
    </row>
    <row r="10" spans="1:26" x14ac:dyDescent="0.25">
      <c r="A10" s="69" t="s">
        <v>97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1:26" ht="15" customHeight="1" x14ac:dyDescent="0.25">
      <c r="A11" s="17" t="s">
        <v>63</v>
      </c>
      <c r="B11" s="27" t="s">
        <v>27</v>
      </c>
      <c r="C11" s="27">
        <v>30</v>
      </c>
      <c r="D11" s="27">
        <v>15</v>
      </c>
      <c r="E11" s="27">
        <v>15</v>
      </c>
      <c r="F11" s="27"/>
      <c r="G11" s="27"/>
      <c r="H11" s="27"/>
      <c r="I11" s="27"/>
      <c r="J11" s="27"/>
      <c r="K11" s="27"/>
      <c r="L11" s="27">
        <v>15</v>
      </c>
      <c r="M11" s="27">
        <v>15</v>
      </c>
      <c r="N11" s="27">
        <v>4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33" t="s">
        <v>64</v>
      </c>
      <c r="B12" s="27" t="s">
        <v>27</v>
      </c>
      <c r="C12" s="27">
        <v>30</v>
      </c>
      <c r="D12" s="27">
        <v>15</v>
      </c>
      <c r="E12" s="27">
        <v>15</v>
      </c>
      <c r="F12" s="27"/>
      <c r="G12" s="27"/>
      <c r="H12" s="27"/>
      <c r="I12" s="27"/>
      <c r="J12" s="27"/>
      <c r="K12" s="27"/>
      <c r="L12" s="27">
        <v>15</v>
      </c>
      <c r="M12" s="27">
        <v>15</v>
      </c>
      <c r="N12" s="27">
        <v>3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 x14ac:dyDescent="0.25">
      <c r="A13" s="33" t="s">
        <v>65</v>
      </c>
      <c r="B13" s="27" t="s">
        <v>27</v>
      </c>
      <c r="C13" s="27">
        <v>30</v>
      </c>
      <c r="D13" s="27">
        <v>15</v>
      </c>
      <c r="E13" s="27">
        <v>15</v>
      </c>
      <c r="F13" s="27"/>
      <c r="G13" s="27"/>
      <c r="H13" s="27"/>
      <c r="I13" s="27"/>
      <c r="J13" s="27"/>
      <c r="K13" s="27"/>
      <c r="L13" s="27">
        <v>15</v>
      </c>
      <c r="M13" s="27"/>
      <c r="N13" s="27">
        <v>3</v>
      </c>
      <c r="O13" s="27"/>
      <c r="P13" s="27">
        <v>15</v>
      </c>
      <c r="Q13" s="27">
        <v>3</v>
      </c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33" t="s">
        <v>66</v>
      </c>
      <c r="B14" s="27" t="s">
        <v>29</v>
      </c>
      <c r="C14" s="27">
        <v>15</v>
      </c>
      <c r="D14" s="27">
        <v>15</v>
      </c>
      <c r="E14" s="27"/>
      <c r="F14" s="27"/>
      <c r="G14" s="27"/>
      <c r="H14" s="27"/>
      <c r="I14" s="27"/>
      <c r="J14" s="27"/>
      <c r="K14" s="27"/>
      <c r="L14" s="27">
        <v>15</v>
      </c>
      <c r="M14" s="27"/>
      <c r="N14" s="27">
        <v>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0" x14ac:dyDescent="0.25">
      <c r="A15" s="17" t="s">
        <v>67</v>
      </c>
      <c r="B15" s="27" t="s">
        <v>29</v>
      </c>
      <c r="C15" s="27">
        <v>15</v>
      </c>
      <c r="D15" s="27"/>
      <c r="E15" s="27">
        <v>15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>
        <v>15</v>
      </c>
      <c r="Z15" s="27">
        <v>1</v>
      </c>
    </row>
    <row r="16" spans="1:26" ht="30" customHeight="1" x14ac:dyDescent="0.25">
      <c r="A16" s="17" t="s">
        <v>68</v>
      </c>
      <c r="B16" s="27" t="s">
        <v>69</v>
      </c>
      <c r="C16" s="27">
        <v>15</v>
      </c>
      <c r="D16" s="27"/>
      <c r="E16" s="27">
        <v>15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>
        <v>15</v>
      </c>
      <c r="W16" s="27">
        <v>6</v>
      </c>
      <c r="X16" s="27"/>
      <c r="Y16" s="27"/>
      <c r="Z16" s="27"/>
    </row>
    <row r="17" spans="1:26" ht="30" x14ac:dyDescent="0.25">
      <c r="A17" s="17" t="s">
        <v>70</v>
      </c>
      <c r="B17" s="27" t="s">
        <v>29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>
        <v>15</v>
      </c>
      <c r="S17" s="27"/>
      <c r="T17" s="27">
        <v>1</v>
      </c>
      <c r="U17" s="27"/>
      <c r="V17" s="27"/>
      <c r="W17" s="27"/>
      <c r="X17" s="27"/>
      <c r="Y17" s="27"/>
      <c r="Z17" s="27"/>
    </row>
    <row r="18" spans="1:26" x14ac:dyDescent="0.25">
      <c r="A18" s="17" t="s">
        <v>71</v>
      </c>
      <c r="B18" s="27" t="s">
        <v>29</v>
      </c>
      <c r="C18" s="27">
        <v>15</v>
      </c>
      <c r="D18" s="27"/>
      <c r="E18" s="27">
        <v>15</v>
      </c>
      <c r="F18" s="27"/>
      <c r="G18" s="27"/>
      <c r="H18" s="27"/>
      <c r="I18" s="27"/>
      <c r="J18" s="27"/>
      <c r="K18" s="27"/>
      <c r="L18" s="27"/>
      <c r="M18" s="27">
        <v>15</v>
      </c>
      <c r="N18" s="27">
        <v>2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30" x14ac:dyDescent="0.25">
      <c r="A19" s="17" t="s">
        <v>72</v>
      </c>
      <c r="B19" s="27" t="s">
        <v>73</v>
      </c>
      <c r="C19" s="27">
        <v>15</v>
      </c>
      <c r="D19" s="27">
        <v>15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>
        <v>15</v>
      </c>
      <c r="P19" s="27"/>
      <c r="Q19" s="27">
        <v>2</v>
      </c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17" t="s">
        <v>74</v>
      </c>
      <c r="B20" s="27" t="s">
        <v>29</v>
      </c>
      <c r="C20" s="27">
        <v>30</v>
      </c>
      <c r="D20" s="27">
        <v>15</v>
      </c>
      <c r="E20" s="27">
        <v>15</v>
      </c>
      <c r="F20" s="27"/>
      <c r="G20" s="27"/>
      <c r="H20" s="27"/>
      <c r="I20" s="27"/>
      <c r="J20" s="27"/>
      <c r="K20" s="27"/>
      <c r="L20" s="27">
        <v>15</v>
      </c>
      <c r="M20" s="27">
        <v>15</v>
      </c>
      <c r="N20" s="27">
        <v>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17" t="s">
        <v>75</v>
      </c>
      <c r="B21" s="27" t="s">
        <v>29</v>
      </c>
      <c r="C21" s="27">
        <v>15</v>
      </c>
      <c r="D21" s="27"/>
      <c r="E21" s="27">
        <v>15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>
        <v>15</v>
      </c>
      <c r="Q21" s="27">
        <v>3</v>
      </c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17" t="s">
        <v>76</v>
      </c>
      <c r="B22" s="27" t="s">
        <v>27</v>
      </c>
      <c r="C22" s="27">
        <v>15</v>
      </c>
      <c r="D22" s="27"/>
      <c r="E22" s="27">
        <v>15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v>15</v>
      </c>
      <c r="Q22" s="27">
        <v>3</v>
      </c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17" t="s">
        <v>77</v>
      </c>
      <c r="B23" s="27" t="s">
        <v>69</v>
      </c>
      <c r="C23" s="27">
        <v>15</v>
      </c>
      <c r="D23" s="27"/>
      <c r="E23" s="27">
        <v>15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15</v>
      </c>
      <c r="Z23" s="27">
        <v>3</v>
      </c>
    </row>
    <row r="24" spans="1:26" x14ac:dyDescent="0.25">
      <c r="A24" s="17" t="s">
        <v>78</v>
      </c>
      <c r="B24" s="27" t="s">
        <v>69</v>
      </c>
      <c r="C24" s="27">
        <v>30</v>
      </c>
      <c r="D24" s="27"/>
      <c r="E24" s="27">
        <v>30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>
        <v>15</v>
      </c>
      <c r="Q24" s="27">
        <v>3</v>
      </c>
      <c r="R24" s="27"/>
      <c r="S24" s="27">
        <v>15</v>
      </c>
      <c r="T24" s="27">
        <v>2</v>
      </c>
      <c r="U24" s="27"/>
      <c r="V24" s="27"/>
      <c r="W24" s="27"/>
      <c r="X24" s="27"/>
      <c r="Y24" s="27"/>
      <c r="Z24" s="27"/>
    </row>
    <row r="25" spans="1:26" x14ac:dyDescent="0.25">
      <c r="A25" s="17" t="s">
        <v>79</v>
      </c>
      <c r="B25" s="27" t="s">
        <v>69</v>
      </c>
      <c r="C25" s="27">
        <v>15</v>
      </c>
      <c r="D25" s="27"/>
      <c r="E25" s="27">
        <v>15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>
        <v>15</v>
      </c>
      <c r="Z25" s="27">
        <v>2</v>
      </c>
    </row>
    <row r="26" spans="1:26" x14ac:dyDescent="0.25">
      <c r="A26" s="17" t="s">
        <v>80</v>
      </c>
      <c r="B26" s="27" t="s">
        <v>69</v>
      </c>
      <c r="C26" s="27">
        <v>30</v>
      </c>
      <c r="D26" s="27"/>
      <c r="E26" s="27">
        <v>30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30</v>
      </c>
      <c r="W26" s="27">
        <v>6</v>
      </c>
      <c r="X26" s="27"/>
      <c r="Y26" s="27"/>
      <c r="Z26" s="27"/>
    </row>
    <row r="27" spans="1:26" x14ac:dyDescent="0.25">
      <c r="A27" s="17" t="s">
        <v>81</v>
      </c>
      <c r="B27" s="27" t="s">
        <v>29</v>
      </c>
      <c r="C27" s="27">
        <v>30</v>
      </c>
      <c r="D27" s="27"/>
      <c r="E27" s="27">
        <v>30</v>
      </c>
      <c r="F27" s="27"/>
      <c r="G27" s="27"/>
      <c r="H27" s="27"/>
      <c r="I27" s="27"/>
      <c r="J27" s="27"/>
      <c r="K27" s="27"/>
      <c r="L27" s="27"/>
      <c r="M27" s="27">
        <v>30</v>
      </c>
      <c r="N27" s="27">
        <v>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17" t="s">
        <v>82</v>
      </c>
      <c r="B28" s="27" t="s">
        <v>69</v>
      </c>
      <c r="C28" s="27">
        <v>15</v>
      </c>
      <c r="D28" s="27"/>
      <c r="E28" s="27">
        <v>15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>
        <v>15</v>
      </c>
      <c r="Z28" s="27">
        <v>2</v>
      </c>
    </row>
    <row r="29" spans="1:26" x14ac:dyDescent="0.25">
      <c r="A29" s="17" t="s">
        <v>83</v>
      </c>
      <c r="B29" s="27" t="s">
        <v>29</v>
      </c>
      <c r="C29" s="27">
        <v>15</v>
      </c>
      <c r="D29" s="27"/>
      <c r="E29" s="27">
        <v>15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>
        <v>15</v>
      </c>
      <c r="T29" s="27">
        <v>3</v>
      </c>
      <c r="U29" s="27"/>
      <c r="V29" s="27"/>
      <c r="W29" s="27"/>
      <c r="X29" s="27"/>
      <c r="Y29" s="27"/>
      <c r="Z29" s="27"/>
    </row>
    <row r="30" spans="1:26" ht="30" x14ac:dyDescent="0.25">
      <c r="A30" s="17" t="s">
        <v>84</v>
      </c>
      <c r="B30" s="27" t="s">
        <v>69</v>
      </c>
      <c r="C30" s="27">
        <v>15</v>
      </c>
      <c r="D30" s="27"/>
      <c r="E30" s="27">
        <v>15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>
        <v>15</v>
      </c>
      <c r="T30" s="27">
        <v>2</v>
      </c>
      <c r="U30" s="27"/>
      <c r="V30" s="27"/>
      <c r="W30" s="27"/>
      <c r="X30" s="27"/>
      <c r="Y30" s="27"/>
      <c r="Z30" s="27"/>
    </row>
    <row r="31" spans="1:26" x14ac:dyDescent="0.25">
      <c r="A31" s="17" t="s">
        <v>85</v>
      </c>
      <c r="B31" s="27" t="s">
        <v>69</v>
      </c>
      <c r="C31" s="27">
        <v>30</v>
      </c>
      <c r="D31" s="27"/>
      <c r="E31" s="27">
        <v>30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>
        <v>30</v>
      </c>
      <c r="Z31" s="27">
        <v>3</v>
      </c>
    </row>
    <row r="32" spans="1:26" x14ac:dyDescent="0.25">
      <c r="A32" s="17" t="s">
        <v>86</v>
      </c>
      <c r="B32" s="27" t="s">
        <v>29</v>
      </c>
      <c r="C32" s="27">
        <v>15</v>
      </c>
      <c r="D32" s="27"/>
      <c r="E32" s="27">
        <v>15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>
        <v>15</v>
      </c>
      <c r="T32" s="27">
        <v>2</v>
      </c>
      <c r="U32" s="27"/>
      <c r="V32" s="27"/>
      <c r="W32" s="27"/>
      <c r="X32" s="27"/>
      <c r="Y32" s="27"/>
      <c r="Z32" s="27"/>
    </row>
    <row r="33" spans="1:26" ht="30" x14ac:dyDescent="0.25">
      <c r="A33" s="17" t="s">
        <v>87</v>
      </c>
      <c r="B33" s="27" t="s">
        <v>29</v>
      </c>
      <c r="C33" s="27">
        <v>15</v>
      </c>
      <c r="D33" s="27">
        <v>15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15</v>
      </c>
      <c r="P33" s="27"/>
      <c r="Q33" s="27">
        <v>3</v>
      </c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5">
      <c r="A34" s="17" t="s">
        <v>88</v>
      </c>
      <c r="B34" s="27" t="s">
        <v>69</v>
      </c>
      <c r="C34" s="27">
        <v>15</v>
      </c>
      <c r="D34" s="27"/>
      <c r="E34" s="27">
        <v>15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>
        <v>15</v>
      </c>
      <c r="T34" s="27">
        <v>2</v>
      </c>
      <c r="U34" s="27"/>
      <c r="V34" s="27"/>
      <c r="W34" s="27"/>
      <c r="X34" s="27"/>
      <c r="Y34" s="27"/>
      <c r="Z34" s="27"/>
    </row>
    <row r="35" spans="1:26" x14ac:dyDescent="0.25">
      <c r="A35" s="17" t="s">
        <v>89</v>
      </c>
      <c r="B35" s="27" t="s">
        <v>69</v>
      </c>
      <c r="C35" s="27">
        <v>30</v>
      </c>
      <c r="D35" s="27"/>
      <c r="E35" s="27">
        <v>30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v>15</v>
      </c>
      <c r="Q35" s="27">
        <v>3</v>
      </c>
      <c r="R35" s="27"/>
      <c r="S35" s="27">
        <v>15</v>
      </c>
      <c r="T35" s="27">
        <v>3</v>
      </c>
      <c r="U35" s="27"/>
      <c r="V35" s="27"/>
      <c r="W35" s="27"/>
      <c r="X35" s="27"/>
      <c r="Y35" s="27"/>
      <c r="Z35" s="27"/>
    </row>
    <row r="36" spans="1:26" x14ac:dyDescent="0.25">
      <c r="A36" s="17" t="s">
        <v>90</v>
      </c>
      <c r="B36" s="27" t="s">
        <v>29</v>
      </c>
      <c r="C36" s="27">
        <v>30</v>
      </c>
      <c r="D36" s="27"/>
      <c r="E36" s="27"/>
      <c r="F36" s="27"/>
      <c r="G36" s="27"/>
      <c r="H36" s="27">
        <v>30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>
        <v>30</v>
      </c>
      <c r="T36" s="27">
        <v>5</v>
      </c>
      <c r="U36" s="27"/>
      <c r="V36" s="27"/>
      <c r="W36" s="27"/>
      <c r="X36" s="27"/>
      <c r="Y36" s="27"/>
      <c r="Z36" s="27"/>
    </row>
    <row r="37" spans="1:26" s="8" customFormat="1" ht="15.75" x14ac:dyDescent="0.25">
      <c r="A37" s="32" t="s">
        <v>55</v>
      </c>
      <c r="B37" s="32"/>
      <c r="C37" s="32">
        <f>SUM(C11:C36)</f>
        <v>540</v>
      </c>
      <c r="D37" s="32">
        <f>SUM(D11:D36)</f>
        <v>120</v>
      </c>
      <c r="E37" s="32">
        <f>SUM(E11:E36)</f>
        <v>390</v>
      </c>
      <c r="F37" s="32"/>
      <c r="G37" s="32"/>
      <c r="H37" s="32">
        <f>SUM(H11:H36)</f>
        <v>30</v>
      </c>
      <c r="I37" s="32"/>
      <c r="J37" s="32"/>
      <c r="K37" s="32"/>
      <c r="L37" s="32">
        <f t="shared" ref="L37:W37" si="0">SUM(L11:L36)</f>
        <v>75</v>
      </c>
      <c r="M37" s="32">
        <f t="shared" si="0"/>
        <v>90</v>
      </c>
      <c r="N37" s="32">
        <f t="shared" si="0"/>
        <v>20</v>
      </c>
      <c r="O37" s="32">
        <f t="shared" si="0"/>
        <v>30</v>
      </c>
      <c r="P37" s="32">
        <f t="shared" si="0"/>
        <v>75</v>
      </c>
      <c r="Q37" s="32">
        <f t="shared" si="0"/>
        <v>20</v>
      </c>
      <c r="R37" s="32">
        <f t="shared" si="0"/>
        <v>15</v>
      </c>
      <c r="S37" s="32">
        <f t="shared" si="0"/>
        <v>120</v>
      </c>
      <c r="T37" s="32">
        <f t="shared" si="0"/>
        <v>20</v>
      </c>
      <c r="U37" s="32">
        <f t="shared" si="0"/>
        <v>0</v>
      </c>
      <c r="V37" s="32">
        <f t="shared" si="0"/>
        <v>45</v>
      </c>
      <c r="W37" s="32">
        <f t="shared" si="0"/>
        <v>12</v>
      </c>
      <c r="X37" s="32"/>
      <c r="Y37" s="32">
        <f>SUM(Y11:Y36)</f>
        <v>90</v>
      </c>
      <c r="Z37" s="32">
        <f>SUM(Z11:Z36)</f>
        <v>11</v>
      </c>
    </row>
    <row r="38" spans="1:26" x14ac:dyDescent="0.25">
      <c r="A38" s="72" t="s">
        <v>91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x14ac:dyDescent="0.25">
      <c r="A39" s="17" t="s">
        <v>92</v>
      </c>
      <c r="B39" s="68" t="s">
        <v>69</v>
      </c>
      <c r="C39" s="68">
        <v>15</v>
      </c>
      <c r="D39" s="68"/>
      <c r="E39" s="68">
        <v>15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>
        <v>15</v>
      </c>
      <c r="W39" s="68">
        <v>3</v>
      </c>
      <c r="X39" s="68"/>
      <c r="Y39" s="68"/>
      <c r="Z39" s="68"/>
    </row>
    <row r="40" spans="1:26" ht="30" x14ac:dyDescent="0.25">
      <c r="A40" s="17" t="s">
        <v>93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x14ac:dyDescent="0.25">
      <c r="A41" s="17" t="s">
        <v>94</v>
      </c>
      <c r="B41" s="68" t="s">
        <v>69</v>
      </c>
      <c r="C41" s="68">
        <v>15</v>
      </c>
      <c r="D41" s="68"/>
      <c r="E41" s="68">
        <v>15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>
        <v>15</v>
      </c>
      <c r="Z41" s="68">
        <v>3</v>
      </c>
    </row>
    <row r="42" spans="1:26" x14ac:dyDescent="0.25">
      <c r="A42" s="17" t="s">
        <v>95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x14ac:dyDescent="0.25">
      <c r="A43" s="12"/>
      <c r="B43" s="27"/>
      <c r="C43" s="12">
        <f>SUM(C39:C42)</f>
        <v>30</v>
      </c>
      <c r="D43" s="12"/>
      <c r="E43" s="12">
        <f>SUM(E39:E42)</f>
        <v>30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>
        <f>SUM(V39:V42)</f>
        <v>15</v>
      </c>
      <c r="W43" s="12">
        <f>SUM(W39:W42)</f>
        <v>3</v>
      </c>
      <c r="X43" s="12"/>
      <c r="Y43" s="12">
        <f>SUM(Y39:Y42)</f>
        <v>15</v>
      </c>
      <c r="Z43" s="12">
        <f>SUM(Z39:Z42)</f>
        <v>3</v>
      </c>
    </row>
    <row r="44" spans="1:26" x14ac:dyDescent="0.25">
      <c r="A44" s="12"/>
      <c r="B44" s="27"/>
      <c r="C44" s="12">
        <f>C37+C43</f>
        <v>570</v>
      </c>
      <c r="D44" s="12">
        <f t="shared" ref="D44:Z44" si="1">D37+D43</f>
        <v>120</v>
      </c>
      <c r="E44" s="12">
        <f t="shared" si="1"/>
        <v>420</v>
      </c>
      <c r="F44" s="12">
        <f t="shared" si="1"/>
        <v>0</v>
      </c>
      <c r="G44" s="12">
        <f t="shared" si="1"/>
        <v>0</v>
      </c>
      <c r="H44" s="12">
        <f t="shared" si="1"/>
        <v>30</v>
      </c>
      <c r="I44" s="12">
        <f t="shared" si="1"/>
        <v>0</v>
      </c>
      <c r="J44" s="12">
        <f t="shared" si="1"/>
        <v>0</v>
      </c>
      <c r="K44" s="12">
        <f t="shared" si="1"/>
        <v>0</v>
      </c>
      <c r="L44" s="12">
        <f t="shared" si="1"/>
        <v>75</v>
      </c>
      <c r="M44" s="12">
        <f t="shared" si="1"/>
        <v>90</v>
      </c>
      <c r="N44" s="12">
        <f t="shared" si="1"/>
        <v>20</v>
      </c>
      <c r="O44" s="12">
        <f t="shared" si="1"/>
        <v>30</v>
      </c>
      <c r="P44" s="12">
        <f t="shared" si="1"/>
        <v>75</v>
      </c>
      <c r="Q44" s="12">
        <f t="shared" si="1"/>
        <v>20</v>
      </c>
      <c r="R44" s="12">
        <f t="shared" si="1"/>
        <v>15</v>
      </c>
      <c r="S44" s="12">
        <f t="shared" si="1"/>
        <v>120</v>
      </c>
      <c r="T44" s="12">
        <f t="shared" si="1"/>
        <v>20</v>
      </c>
      <c r="U44" s="12">
        <f t="shared" si="1"/>
        <v>0</v>
      </c>
      <c r="V44" s="12">
        <f t="shared" si="1"/>
        <v>60</v>
      </c>
      <c r="W44" s="12">
        <f t="shared" si="1"/>
        <v>15</v>
      </c>
      <c r="X44" s="12">
        <f t="shared" si="1"/>
        <v>0</v>
      </c>
      <c r="Y44" s="12">
        <f t="shared" si="1"/>
        <v>105</v>
      </c>
      <c r="Z44" s="12">
        <f t="shared" si="1"/>
        <v>14</v>
      </c>
    </row>
    <row r="45" spans="1:26" x14ac:dyDescent="0.25">
      <c r="A45" s="42" t="s">
        <v>96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6.5" x14ac:dyDescent="0.25">
      <c r="A46" s="43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x14ac:dyDescent="0.25">
      <c r="A47" s="63" t="s">
        <v>155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6.5" x14ac:dyDescent="0.25">
      <c r="A48" s="9"/>
    </row>
    <row r="49" spans="1:26" ht="16.5" x14ac:dyDescent="0.25">
      <c r="A49" s="9"/>
      <c r="C49" s="10">
        <v>570</v>
      </c>
      <c r="D49" s="10">
        <v>120</v>
      </c>
      <c r="E49" s="10">
        <v>420</v>
      </c>
      <c r="F49" s="10">
        <v>0</v>
      </c>
      <c r="G49" s="10">
        <v>0</v>
      </c>
      <c r="H49" s="10">
        <v>30</v>
      </c>
      <c r="I49" s="10">
        <v>0</v>
      </c>
      <c r="J49" s="10">
        <v>0</v>
      </c>
      <c r="K49" s="11">
        <v>0</v>
      </c>
      <c r="L49" s="10">
        <v>75</v>
      </c>
      <c r="M49" s="10">
        <v>90</v>
      </c>
      <c r="N49" s="11">
        <v>20</v>
      </c>
      <c r="O49" s="10">
        <v>30</v>
      </c>
      <c r="P49" s="10">
        <v>75</v>
      </c>
      <c r="Q49" s="11">
        <v>20</v>
      </c>
      <c r="R49" s="10">
        <v>15</v>
      </c>
      <c r="S49" s="10">
        <v>120</v>
      </c>
      <c r="T49" s="11">
        <v>20</v>
      </c>
      <c r="U49" s="10">
        <v>30</v>
      </c>
      <c r="V49" s="10">
        <v>60</v>
      </c>
      <c r="W49" s="11">
        <v>15</v>
      </c>
      <c r="X49" s="10">
        <v>0</v>
      </c>
      <c r="Y49" s="10">
        <v>105</v>
      </c>
      <c r="Z49" s="11">
        <v>14</v>
      </c>
    </row>
  </sheetData>
  <mergeCells count="71">
    <mergeCell ref="Z41:Z42"/>
    <mergeCell ref="A1:Z1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Z39:Z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O8:Q8"/>
    <mergeCell ref="R8:T8"/>
    <mergeCell ref="I39:I40"/>
    <mergeCell ref="J39:J40"/>
    <mergeCell ref="K39:K40"/>
    <mergeCell ref="L39:L40"/>
    <mergeCell ref="M39:M40"/>
    <mergeCell ref="G39:G40"/>
    <mergeCell ref="H39:H40"/>
    <mergeCell ref="H8:H9"/>
    <mergeCell ref="I8:K8"/>
    <mergeCell ref="L8:N8"/>
    <mergeCell ref="B39:B40"/>
    <mergeCell ref="C39:C40"/>
    <mergeCell ref="D39:D40"/>
    <mergeCell ref="E39:E40"/>
    <mergeCell ref="F39:F40"/>
    <mergeCell ref="A47:Z47"/>
    <mergeCell ref="U8:W8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G8:G9"/>
    <mergeCell ref="N39:N40"/>
    <mergeCell ref="X8:Z8"/>
    <mergeCell ref="A10:Z10"/>
    <mergeCell ref="A38:Z3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9"/>
  <sheetViews>
    <sheetView tabSelected="1" workbookViewId="0">
      <selection activeCell="A37" sqref="A37:Z37"/>
    </sheetView>
  </sheetViews>
  <sheetFormatPr defaultRowHeight="15" x14ac:dyDescent="0.25"/>
  <cols>
    <col min="1" max="1" width="54.140625" customWidth="1"/>
    <col min="2" max="2" width="7" customWidth="1"/>
    <col min="3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</cols>
  <sheetData>
    <row r="1" spans="1:26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5.75" x14ac:dyDescent="0.25">
      <c r="A2" s="28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x14ac:dyDescent="0.25">
      <c r="A3" s="28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x14ac:dyDescent="0.25">
      <c r="A4" s="28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x14ac:dyDescent="0.25">
      <c r="A5" s="28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x14ac:dyDescent="0.25">
      <c r="A6" s="28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x14ac:dyDescent="0.25">
      <c r="A7" s="29"/>
      <c r="B7" s="66" t="s">
        <v>7</v>
      </c>
      <c r="C7" s="62" t="s">
        <v>8</v>
      </c>
      <c r="D7" s="62"/>
      <c r="E7" s="62"/>
      <c r="F7" s="62"/>
      <c r="G7" s="62"/>
      <c r="H7" s="62"/>
      <c r="I7" s="56" t="s">
        <v>9</v>
      </c>
      <c r="J7" s="56"/>
      <c r="K7" s="56"/>
      <c r="L7" s="56"/>
      <c r="M7" s="56"/>
      <c r="N7" s="56"/>
      <c r="O7" s="56" t="s">
        <v>10</v>
      </c>
      <c r="P7" s="56"/>
      <c r="Q7" s="56"/>
      <c r="R7" s="56"/>
      <c r="S7" s="56"/>
      <c r="T7" s="56"/>
      <c r="U7" s="56" t="s">
        <v>11</v>
      </c>
      <c r="V7" s="56"/>
      <c r="W7" s="56"/>
      <c r="X7" s="56"/>
      <c r="Y7" s="56"/>
      <c r="Z7" s="56"/>
    </row>
    <row r="8" spans="1:26" x14ac:dyDescent="0.25">
      <c r="A8" s="29"/>
      <c r="B8" s="66"/>
      <c r="C8" s="67" t="s">
        <v>12</v>
      </c>
      <c r="D8" s="67" t="s">
        <v>13</v>
      </c>
      <c r="E8" s="67" t="s">
        <v>14</v>
      </c>
      <c r="F8" s="73" t="s">
        <v>15</v>
      </c>
      <c r="G8" s="67" t="s">
        <v>16</v>
      </c>
      <c r="H8" s="67" t="s">
        <v>17</v>
      </c>
      <c r="I8" s="65" t="s">
        <v>18</v>
      </c>
      <c r="J8" s="65"/>
      <c r="K8" s="65"/>
      <c r="L8" s="65" t="s">
        <v>19</v>
      </c>
      <c r="M8" s="65"/>
      <c r="N8" s="65"/>
      <c r="O8" s="65" t="s">
        <v>20</v>
      </c>
      <c r="P8" s="65"/>
      <c r="Q8" s="65"/>
      <c r="R8" s="65" t="s">
        <v>21</v>
      </c>
      <c r="S8" s="65"/>
      <c r="T8" s="65"/>
      <c r="U8" s="65" t="s">
        <v>22</v>
      </c>
      <c r="V8" s="65"/>
      <c r="W8" s="65"/>
      <c r="X8" s="65" t="s">
        <v>23</v>
      </c>
      <c r="Y8" s="65"/>
      <c r="Z8" s="65"/>
    </row>
    <row r="9" spans="1:26" ht="75" customHeight="1" x14ac:dyDescent="0.25">
      <c r="A9" s="27" t="s">
        <v>6</v>
      </c>
      <c r="B9" s="66"/>
      <c r="C9" s="67"/>
      <c r="D9" s="67"/>
      <c r="E9" s="67"/>
      <c r="F9" s="74"/>
      <c r="G9" s="67"/>
      <c r="H9" s="67"/>
      <c r="I9" s="41" t="s">
        <v>13</v>
      </c>
      <c r="J9" s="41" t="s">
        <v>58</v>
      </c>
      <c r="K9" s="41" t="s">
        <v>25</v>
      </c>
      <c r="L9" s="41" t="s">
        <v>13</v>
      </c>
      <c r="M9" s="41" t="s">
        <v>58</v>
      </c>
      <c r="N9" s="41" t="s">
        <v>25</v>
      </c>
      <c r="O9" s="41" t="s">
        <v>13</v>
      </c>
      <c r="P9" s="41" t="s">
        <v>58</v>
      </c>
      <c r="Q9" s="41" t="s">
        <v>25</v>
      </c>
      <c r="R9" s="41" t="s">
        <v>13</v>
      </c>
      <c r="S9" s="41" t="s">
        <v>58</v>
      </c>
      <c r="T9" s="41" t="s">
        <v>25</v>
      </c>
      <c r="U9" s="41" t="s">
        <v>13</v>
      </c>
      <c r="V9" s="41" t="s">
        <v>58</v>
      </c>
      <c r="W9" s="41" t="s">
        <v>25</v>
      </c>
      <c r="X9" s="41" t="s">
        <v>13</v>
      </c>
      <c r="Y9" s="41" t="s">
        <v>58</v>
      </c>
      <c r="Z9" s="41" t="s">
        <v>25</v>
      </c>
    </row>
    <row r="10" spans="1:26" x14ac:dyDescent="0.25">
      <c r="A10" s="75" t="s">
        <v>112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5" customHeight="1" x14ac:dyDescent="0.25">
      <c r="A11" s="17" t="s">
        <v>99</v>
      </c>
      <c r="B11" s="27" t="s">
        <v>100</v>
      </c>
      <c r="C11" s="27">
        <v>45</v>
      </c>
      <c r="D11" s="27">
        <v>15</v>
      </c>
      <c r="E11" s="27">
        <v>30</v>
      </c>
      <c r="F11" s="27"/>
      <c r="G11" s="27"/>
      <c r="H11" s="27"/>
      <c r="I11" s="27"/>
      <c r="J11" s="27"/>
      <c r="K11" s="27"/>
      <c r="L11" s="27">
        <v>15</v>
      </c>
      <c r="M11" s="27">
        <v>30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17" t="s">
        <v>101</v>
      </c>
      <c r="B12" s="27" t="s">
        <v>100</v>
      </c>
      <c r="C12" s="27">
        <v>60</v>
      </c>
      <c r="D12" s="27">
        <v>30</v>
      </c>
      <c r="E12" s="27">
        <v>30</v>
      </c>
      <c r="F12" s="27"/>
      <c r="G12" s="27"/>
      <c r="H12" s="27"/>
      <c r="I12" s="27"/>
      <c r="J12" s="27"/>
      <c r="K12" s="27"/>
      <c r="L12" s="27"/>
      <c r="M12" s="27"/>
      <c r="N12" s="27"/>
      <c r="O12" s="27">
        <v>30</v>
      </c>
      <c r="P12" s="27">
        <v>30</v>
      </c>
      <c r="Q12" s="27">
        <v>8</v>
      </c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 x14ac:dyDescent="0.25">
      <c r="A13" s="17" t="s">
        <v>102</v>
      </c>
      <c r="B13" s="27" t="s">
        <v>100</v>
      </c>
      <c r="C13" s="27">
        <v>45</v>
      </c>
      <c r="D13" s="27">
        <v>15</v>
      </c>
      <c r="E13" s="27">
        <v>30</v>
      </c>
      <c r="F13" s="27"/>
      <c r="G13" s="27"/>
      <c r="H13" s="27"/>
      <c r="I13" s="27"/>
      <c r="J13" s="27"/>
      <c r="K13" s="27"/>
      <c r="L13" s="27">
        <v>15</v>
      </c>
      <c r="M13" s="27">
        <v>30</v>
      </c>
      <c r="N13" s="27">
        <v>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17" t="s">
        <v>59</v>
      </c>
      <c r="B14" s="27" t="s">
        <v>100</v>
      </c>
      <c r="C14" s="27">
        <v>30</v>
      </c>
      <c r="D14" s="27">
        <v>15</v>
      </c>
      <c r="E14" s="27">
        <v>15</v>
      </c>
      <c r="F14" s="27"/>
      <c r="G14" s="27"/>
      <c r="H14" s="27"/>
      <c r="I14" s="27"/>
      <c r="J14" s="27"/>
      <c r="K14" s="27"/>
      <c r="L14" s="27">
        <v>15</v>
      </c>
      <c r="M14" s="27">
        <v>15</v>
      </c>
      <c r="N14" s="27">
        <v>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customHeight="1" x14ac:dyDescent="0.25">
      <c r="A15" s="17" t="s">
        <v>103</v>
      </c>
      <c r="B15" s="27" t="s">
        <v>100</v>
      </c>
      <c r="C15" s="27">
        <v>30</v>
      </c>
      <c r="D15" s="27">
        <v>15</v>
      </c>
      <c r="E15" s="27">
        <v>15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15</v>
      </c>
      <c r="S15" s="27">
        <v>15</v>
      </c>
      <c r="T15" s="27">
        <v>2</v>
      </c>
      <c r="U15" s="27"/>
      <c r="V15" s="27"/>
      <c r="W15" s="27"/>
      <c r="X15" s="27"/>
      <c r="Y15" s="27"/>
      <c r="Z15" s="27"/>
    </row>
    <row r="16" spans="1:26" ht="15" customHeight="1" x14ac:dyDescent="0.25">
      <c r="A16" s="17" t="s">
        <v>104</v>
      </c>
      <c r="B16" s="27" t="s">
        <v>29</v>
      </c>
      <c r="C16" s="27">
        <v>30</v>
      </c>
      <c r="D16" s="27">
        <v>15</v>
      </c>
      <c r="E16" s="27">
        <v>15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v>15</v>
      </c>
      <c r="S16" s="27">
        <v>15</v>
      </c>
      <c r="T16" s="27">
        <v>2</v>
      </c>
      <c r="U16" s="27"/>
      <c r="V16" s="27"/>
      <c r="W16" s="27"/>
      <c r="X16" s="27"/>
      <c r="Y16" s="27"/>
      <c r="Z16" s="27"/>
    </row>
    <row r="17" spans="1:26" ht="15" customHeight="1" x14ac:dyDescent="0.25">
      <c r="A17" s="17" t="s">
        <v>105</v>
      </c>
      <c r="B17" s="27" t="s">
        <v>100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>
        <v>15</v>
      </c>
      <c r="M17" s="27"/>
      <c r="N17" s="27">
        <v>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 x14ac:dyDescent="0.25">
      <c r="A18" s="17" t="s">
        <v>107</v>
      </c>
      <c r="B18" s="27" t="s">
        <v>106</v>
      </c>
      <c r="C18" s="27">
        <v>30</v>
      </c>
      <c r="D18" s="27"/>
      <c r="E18" s="27">
        <v>30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30</v>
      </c>
      <c r="Q18" s="27">
        <v>8</v>
      </c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17" t="s">
        <v>134</v>
      </c>
      <c r="B19" s="27" t="s">
        <v>106</v>
      </c>
      <c r="C19" s="27">
        <v>60</v>
      </c>
      <c r="D19" s="27"/>
      <c r="E19" s="27">
        <v>60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v>30</v>
      </c>
      <c r="W19" s="27">
        <v>6</v>
      </c>
      <c r="X19" s="27"/>
      <c r="Y19" s="27">
        <v>30</v>
      </c>
      <c r="Z19" s="27">
        <v>5</v>
      </c>
    </row>
    <row r="20" spans="1:26" ht="15" customHeight="1" x14ac:dyDescent="0.25">
      <c r="A20" s="17" t="s">
        <v>108</v>
      </c>
      <c r="B20" s="27" t="s">
        <v>100</v>
      </c>
      <c r="C20" s="27">
        <v>60</v>
      </c>
      <c r="D20" s="27">
        <v>30</v>
      </c>
      <c r="E20" s="27">
        <v>30</v>
      </c>
      <c r="F20" s="27"/>
      <c r="G20" s="27"/>
      <c r="H20" s="27"/>
      <c r="I20" s="27"/>
      <c r="J20" s="27"/>
      <c r="K20" s="27"/>
      <c r="L20" s="27"/>
      <c r="M20" s="27"/>
      <c r="N20" s="27"/>
      <c r="O20" s="27">
        <v>15</v>
      </c>
      <c r="P20" s="27">
        <v>15</v>
      </c>
      <c r="Q20" s="27">
        <v>4</v>
      </c>
      <c r="R20" s="27">
        <v>15</v>
      </c>
      <c r="S20" s="27">
        <v>15</v>
      </c>
      <c r="T20" s="27">
        <v>5</v>
      </c>
      <c r="U20" s="27"/>
      <c r="V20" s="27"/>
      <c r="W20" s="27"/>
      <c r="X20" s="27"/>
      <c r="Y20" s="27"/>
      <c r="Z20" s="27"/>
    </row>
    <row r="21" spans="1:26" ht="15" customHeight="1" x14ac:dyDescent="0.25">
      <c r="A21" s="17" t="s">
        <v>109</v>
      </c>
      <c r="B21" s="27" t="s">
        <v>100</v>
      </c>
      <c r="C21" s="27">
        <v>45</v>
      </c>
      <c r="D21" s="27">
        <v>15</v>
      </c>
      <c r="E21" s="27">
        <v>30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15</v>
      </c>
      <c r="S21" s="27">
        <v>30</v>
      </c>
      <c r="T21" s="27">
        <v>5</v>
      </c>
      <c r="U21" s="27"/>
      <c r="V21" s="27"/>
      <c r="W21" s="27"/>
      <c r="X21" s="27"/>
      <c r="Y21" s="27"/>
      <c r="Z21" s="27"/>
    </row>
    <row r="22" spans="1:26" ht="15" customHeight="1" x14ac:dyDescent="0.25">
      <c r="A22" s="17" t="s">
        <v>110</v>
      </c>
      <c r="B22" s="27" t="s">
        <v>29</v>
      </c>
      <c r="C22" s="27">
        <v>15</v>
      </c>
      <c r="D22" s="27"/>
      <c r="E22" s="27">
        <v>15</v>
      </c>
      <c r="F22" s="27"/>
      <c r="G22" s="27"/>
      <c r="H22" s="27"/>
      <c r="I22" s="27"/>
      <c r="J22" s="27"/>
      <c r="K22" s="27"/>
      <c r="L22" s="27"/>
      <c r="M22" s="27">
        <v>15</v>
      </c>
      <c r="N22" s="27">
        <v>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" customHeight="1" x14ac:dyDescent="0.25">
      <c r="A23" s="18" t="s">
        <v>111</v>
      </c>
      <c r="B23" s="27" t="s">
        <v>29</v>
      </c>
      <c r="C23" s="27">
        <v>15</v>
      </c>
      <c r="D23" s="27"/>
      <c r="E23" s="27">
        <v>15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>
        <v>15</v>
      </c>
      <c r="W23" s="27">
        <v>4</v>
      </c>
      <c r="X23" s="27"/>
      <c r="Y23" s="27"/>
      <c r="Z23" s="27"/>
    </row>
    <row r="24" spans="1:26" ht="15" customHeight="1" x14ac:dyDescent="0.25">
      <c r="A24" s="17" t="s">
        <v>90</v>
      </c>
      <c r="B24" s="27" t="s">
        <v>29</v>
      </c>
      <c r="C24" s="27">
        <v>30</v>
      </c>
      <c r="D24" s="27"/>
      <c r="E24" s="27"/>
      <c r="F24" s="27"/>
      <c r="G24" s="27"/>
      <c r="H24" s="27">
        <v>30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30</v>
      </c>
      <c r="T24" s="27">
        <v>5</v>
      </c>
      <c r="U24" s="27"/>
      <c r="V24" s="27"/>
      <c r="W24" s="27"/>
      <c r="X24" s="27"/>
      <c r="Y24" s="27"/>
      <c r="Z24" s="27"/>
    </row>
    <row r="25" spans="1:26" ht="15" customHeight="1" x14ac:dyDescent="0.25">
      <c r="A25" s="17"/>
      <c r="B25" s="27"/>
      <c r="C25" s="27">
        <f>SUM(C11:C24)</f>
        <v>510</v>
      </c>
      <c r="D25" s="27">
        <f>SUM(D11:D24)</f>
        <v>165</v>
      </c>
      <c r="E25" s="27">
        <f>SUM(E11:E24)</f>
        <v>315</v>
      </c>
      <c r="F25" s="27"/>
      <c r="G25" s="27"/>
      <c r="H25" s="27">
        <f>SUM(H11:H24)</f>
        <v>30</v>
      </c>
      <c r="I25" s="27"/>
      <c r="J25" s="27"/>
      <c r="K25" s="27"/>
      <c r="L25" s="27">
        <f t="shared" ref="L25:W25" si="0">SUM(L11:L24)</f>
        <v>60</v>
      </c>
      <c r="M25" s="27">
        <f t="shared" si="0"/>
        <v>90</v>
      </c>
      <c r="N25" s="27">
        <f t="shared" si="0"/>
        <v>20</v>
      </c>
      <c r="O25" s="27">
        <f t="shared" si="0"/>
        <v>45</v>
      </c>
      <c r="P25" s="27">
        <f t="shared" si="0"/>
        <v>75</v>
      </c>
      <c r="Q25" s="27">
        <f t="shared" si="0"/>
        <v>20</v>
      </c>
      <c r="R25" s="27">
        <f t="shared" si="0"/>
        <v>60</v>
      </c>
      <c r="S25" s="27">
        <f t="shared" si="0"/>
        <v>105</v>
      </c>
      <c r="T25" s="27">
        <f t="shared" si="0"/>
        <v>19</v>
      </c>
      <c r="U25" s="27">
        <f t="shared" si="0"/>
        <v>0</v>
      </c>
      <c r="V25" s="27">
        <f t="shared" si="0"/>
        <v>45</v>
      </c>
      <c r="W25" s="27">
        <f t="shared" si="0"/>
        <v>10</v>
      </c>
      <c r="X25" s="27"/>
      <c r="Y25" s="27">
        <f>SUM(Y11:Y24)</f>
        <v>30</v>
      </c>
      <c r="Z25" s="27">
        <f>SUM(Z11:Z24)</f>
        <v>5</v>
      </c>
    </row>
    <row r="26" spans="1:26" ht="15" customHeight="1" x14ac:dyDescent="0.25">
      <c r="A26" s="69" t="s">
        <v>113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</row>
    <row r="27" spans="1:26" ht="15" customHeight="1" x14ac:dyDescent="0.25">
      <c r="A27" s="17" t="s">
        <v>135</v>
      </c>
      <c r="B27" s="68" t="s">
        <v>29</v>
      </c>
      <c r="C27" s="68">
        <v>15</v>
      </c>
      <c r="D27" s="68">
        <v>15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>
        <v>15</v>
      </c>
      <c r="S27" s="68"/>
      <c r="T27" s="68">
        <v>1</v>
      </c>
      <c r="U27" s="68"/>
      <c r="V27" s="68"/>
      <c r="W27" s="68"/>
      <c r="X27" s="68"/>
      <c r="Y27" s="68"/>
      <c r="Z27" s="68"/>
    </row>
    <row r="28" spans="1:26" ht="15" customHeight="1" x14ac:dyDescent="0.25">
      <c r="A28" s="17" t="s">
        <v>136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" customHeight="1" x14ac:dyDescent="0.25">
      <c r="A29" s="17" t="s">
        <v>137</v>
      </c>
      <c r="B29" s="68" t="s">
        <v>106</v>
      </c>
      <c r="C29" s="68">
        <v>30</v>
      </c>
      <c r="D29" s="68"/>
      <c r="E29" s="68">
        <v>30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>
        <v>15</v>
      </c>
      <c r="W29" s="68">
        <v>5</v>
      </c>
      <c r="X29" s="68"/>
      <c r="Y29" s="68">
        <v>15</v>
      </c>
      <c r="Z29" s="68">
        <v>5</v>
      </c>
    </row>
    <row r="30" spans="1:26" ht="15" customHeight="1" x14ac:dyDescent="0.25">
      <c r="A30" s="17" t="s">
        <v>138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15" customHeight="1" x14ac:dyDescent="0.25">
      <c r="A31" s="17" t="s">
        <v>139</v>
      </c>
      <c r="B31" s="68" t="s">
        <v>106</v>
      </c>
      <c r="C31" s="68">
        <v>15</v>
      </c>
      <c r="D31" s="68"/>
      <c r="E31" s="68">
        <v>15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>
        <v>15</v>
      </c>
      <c r="Z31" s="68">
        <v>4</v>
      </c>
    </row>
    <row r="32" spans="1:26" ht="15" customHeight="1" x14ac:dyDescent="0.25">
      <c r="A32" s="17" t="s">
        <v>140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5" customHeight="1" x14ac:dyDescent="0.25">
      <c r="A33" s="12" t="s">
        <v>55</v>
      </c>
      <c r="B33" s="19"/>
      <c r="C33" s="12">
        <f>SUM(C27:C32)</f>
        <v>60</v>
      </c>
      <c r="D33" s="12">
        <f>SUM(D27:D32)</f>
        <v>15</v>
      </c>
      <c r="E33" s="12">
        <f>SUM(E27:E32)</f>
        <v>45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>SUM(R27:R32)</f>
        <v>15</v>
      </c>
      <c r="S33" s="12"/>
      <c r="T33" s="12">
        <f>SUM(T27:T32)</f>
        <v>1</v>
      </c>
      <c r="U33" s="12"/>
      <c r="V33" s="12">
        <f>SUM(V27:V32)</f>
        <v>15</v>
      </c>
      <c r="W33" s="12">
        <f>SUM(W27:W32)</f>
        <v>5</v>
      </c>
      <c r="X33" s="12"/>
      <c r="Y33" s="12">
        <f>SUM(Y27:Y32)</f>
        <v>30</v>
      </c>
      <c r="Z33" s="12">
        <f>SUM(Z27:Z32)</f>
        <v>9</v>
      </c>
    </row>
    <row r="34" spans="1:26" ht="15" customHeight="1" x14ac:dyDescent="0.25">
      <c r="A34" s="12" t="s">
        <v>60</v>
      </c>
      <c r="B34" s="19"/>
      <c r="C34" s="12">
        <f>C25+C33</f>
        <v>570</v>
      </c>
      <c r="D34" s="12">
        <f t="shared" ref="D34:Z34" si="1">D25+D33</f>
        <v>180</v>
      </c>
      <c r="E34" s="12">
        <f t="shared" si="1"/>
        <v>360</v>
      </c>
      <c r="F34" s="12">
        <f t="shared" si="1"/>
        <v>0</v>
      </c>
      <c r="G34" s="12">
        <f t="shared" si="1"/>
        <v>0</v>
      </c>
      <c r="H34" s="12">
        <f t="shared" si="1"/>
        <v>30</v>
      </c>
      <c r="I34" s="12">
        <f t="shared" si="1"/>
        <v>0</v>
      </c>
      <c r="J34" s="12">
        <f t="shared" si="1"/>
        <v>0</v>
      </c>
      <c r="K34" s="12">
        <f t="shared" si="1"/>
        <v>0</v>
      </c>
      <c r="L34" s="12">
        <f t="shared" si="1"/>
        <v>60</v>
      </c>
      <c r="M34" s="12">
        <f t="shared" si="1"/>
        <v>90</v>
      </c>
      <c r="N34" s="12">
        <f t="shared" si="1"/>
        <v>20</v>
      </c>
      <c r="O34" s="12">
        <f t="shared" si="1"/>
        <v>45</v>
      </c>
      <c r="P34" s="12">
        <f t="shared" si="1"/>
        <v>75</v>
      </c>
      <c r="Q34" s="12">
        <f t="shared" si="1"/>
        <v>20</v>
      </c>
      <c r="R34" s="12">
        <f t="shared" si="1"/>
        <v>75</v>
      </c>
      <c r="S34" s="12">
        <f t="shared" si="1"/>
        <v>105</v>
      </c>
      <c r="T34" s="12">
        <f t="shared" si="1"/>
        <v>20</v>
      </c>
      <c r="U34" s="12">
        <f t="shared" si="1"/>
        <v>0</v>
      </c>
      <c r="V34" s="12">
        <f t="shared" si="1"/>
        <v>60</v>
      </c>
      <c r="W34" s="12">
        <f t="shared" si="1"/>
        <v>15</v>
      </c>
      <c r="X34" s="12">
        <f t="shared" si="1"/>
        <v>0</v>
      </c>
      <c r="Y34" s="12">
        <f t="shared" si="1"/>
        <v>60</v>
      </c>
      <c r="Z34" s="12">
        <f t="shared" si="1"/>
        <v>14</v>
      </c>
    </row>
    <row r="35" spans="1:26" ht="15.75" x14ac:dyDescent="0.25">
      <c r="A35" s="52" t="s">
        <v>150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6.5" x14ac:dyDescent="0.25">
      <c r="A36" s="4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54" t="s">
        <v>155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9" spans="1:26" x14ac:dyDescent="0.25">
      <c r="C39">
        <v>540</v>
      </c>
      <c r="D39">
        <v>180</v>
      </c>
      <c r="E39">
        <v>330</v>
      </c>
      <c r="F39">
        <v>0</v>
      </c>
      <c r="G39">
        <v>0</v>
      </c>
      <c r="H39">
        <v>30</v>
      </c>
      <c r="I39">
        <v>0</v>
      </c>
      <c r="J39">
        <v>0</v>
      </c>
      <c r="K39" s="2">
        <v>0</v>
      </c>
      <c r="L39">
        <v>60</v>
      </c>
      <c r="M39">
        <v>90</v>
      </c>
      <c r="N39" s="2">
        <v>20</v>
      </c>
      <c r="O39">
        <v>45</v>
      </c>
      <c r="P39">
        <v>75</v>
      </c>
      <c r="Q39" s="2">
        <v>20</v>
      </c>
      <c r="R39">
        <v>75</v>
      </c>
      <c r="S39">
        <v>105</v>
      </c>
      <c r="T39" s="2">
        <v>20</v>
      </c>
      <c r="U39">
        <v>0</v>
      </c>
      <c r="V39">
        <v>45</v>
      </c>
      <c r="W39" s="2">
        <v>15</v>
      </c>
      <c r="X39">
        <v>0</v>
      </c>
      <c r="Y39">
        <v>45</v>
      </c>
      <c r="Z39" s="2">
        <v>14</v>
      </c>
    </row>
  </sheetData>
  <mergeCells count="96">
    <mergeCell ref="W31:W32"/>
    <mergeCell ref="X31:X32"/>
    <mergeCell ref="Y31:Y32"/>
    <mergeCell ref="Z31:Z32"/>
    <mergeCell ref="Q31:Q32"/>
    <mergeCell ref="R31:R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Z29:Z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T29:T30"/>
    <mergeCell ref="U29:U30"/>
    <mergeCell ref="V29:V30"/>
    <mergeCell ref="W29:W30"/>
    <mergeCell ref="X29:X30"/>
    <mergeCell ref="L29:L30"/>
    <mergeCell ref="Y29:Y30"/>
    <mergeCell ref="N29:N30"/>
    <mergeCell ref="O29:O30"/>
    <mergeCell ref="P29:P30"/>
    <mergeCell ref="Q29:Q30"/>
    <mergeCell ref="R29:R30"/>
    <mergeCell ref="S29:S30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M29:M30"/>
    <mergeCell ref="Q27:Q28"/>
    <mergeCell ref="R27:R28"/>
    <mergeCell ref="S27:S28"/>
    <mergeCell ref="T27:T28"/>
    <mergeCell ref="U27:U28"/>
    <mergeCell ref="H8:H9"/>
    <mergeCell ref="I8:K8"/>
    <mergeCell ref="L8:N8"/>
    <mergeCell ref="O8:Q8"/>
    <mergeCell ref="R8:T8"/>
    <mergeCell ref="A26:Z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Z27:Z28"/>
    <mergeCell ref="O27:O28"/>
    <mergeCell ref="P27:P28"/>
    <mergeCell ref="A37:Z37"/>
    <mergeCell ref="A1:Z1"/>
    <mergeCell ref="U8:W8"/>
    <mergeCell ref="B7:B9"/>
    <mergeCell ref="C7:H7"/>
    <mergeCell ref="I7:N7"/>
    <mergeCell ref="O7:T7"/>
    <mergeCell ref="U7:Z7"/>
    <mergeCell ref="C8:C9"/>
    <mergeCell ref="D8:D9"/>
    <mergeCell ref="E8:E9"/>
    <mergeCell ref="F8:F9"/>
    <mergeCell ref="G8:G9"/>
    <mergeCell ref="N27:N28"/>
    <mergeCell ref="X8:Z8"/>
    <mergeCell ref="A10:Z10"/>
  </mergeCells>
  <pageMargins left="0.7" right="0.7" top="0.75" bottom="0.75" header="0.3" footer="0.3"/>
  <pageSetup paperSize="9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D35"/>
  <sheetViews>
    <sheetView topLeftCell="A10" workbookViewId="0">
      <selection activeCell="O41" sqref="O41"/>
    </sheetView>
  </sheetViews>
  <sheetFormatPr defaultRowHeight="15" x14ac:dyDescent="0.25"/>
  <cols>
    <col min="1" max="1" width="55.140625" bestFit="1" customWidth="1"/>
    <col min="2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  <col min="21" max="22" width="5.7109375" customWidth="1"/>
    <col min="23" max="23" width="5.7109375" style="2" customWidth="1"/>
    <col min="24" max="25" width="5.7109375" customWidth="1"/>
    <col min="26" max="26" width="5.7109375" style="2" customWidth="1"/>
  </cols>
  <sheetData>
    <row r="1" spans="1:290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90" ht="15" customHeight="1" x14ac:dyDescent="0.25">
      <c r="A2" s="28" t="s">
        <v>115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90" ht="15" customHeight="1" x14ac:dyDescent="0.25">
      <c r="A3" s="28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90" ht="15" customHeight="1" x14ac:dyDescent="0.25">
      <c r="A4" s="28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90" ht="15" customHeight="1" x14ac:dyDescent="0.25">
      <c r="A5" s="28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90" ht="15" customHeight="1" x14ac:dyDescent="0.25">
      <c r="A6" s="28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90" s="1" customFormat="1" ht="15" customHeight="1" x14ac:dyDescent="0.25">
      <c r="A7" s="29"/>
      <c r="B7" s="57" t="s">
        <v>7</v>
      </c>
      <c r="C7" s="62" t="s">
        <v>8</v>
      </c>
      <c r="D7" s="62"/>
      <c r="E7" s="62"/>
      <c r="F7" s="62"/>
      <c r="G7" s="62"/>
      <c r="H7" s="62"/>
      <c r="I7" s="56" t="s">
        <v>9</v>
      </c>
      <c r="J7" s="56"/>
      <c r="K7" s="56"/>
      <c r="L7" s="56"/>
      <c r="M7" s="56"/>
      <c r="N7" s="56"/>
      <c r="O7" s="56" t="s">
        <v>10</v>
      </c>
      <c r="P7" s="56"/>
      <c r="Q7" s="56"/>
      <c r="R7" s="56"/>
      <c r="S7" s="56"/>
      <c r="T7" s="56"/>
      <c r="U7" s="56" t="s">
        <v>11</v>
      </c>
      <c r="V7" s="56"/>
      <c r="W7" s="56"/>
      <c r="X7" s="56"/>
      <c r="Y7" s="56"/>
      <c r="Z7" s="5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</row>
    <row r="8" spans="1:290" s="1" customFormat="1" ht="15" customHeight="1" x14ac:dyDescent="0.25">
      <c r="A8" s="29"/>
      <c r="B8" s="57"/>
      <c r="C8" s="57" t="s">
        <v>12</v>
      </c>
      <c r="D8" s="57" t="s">
        <v>13</v>
      </c>
      <c r="E8" s="57" t="s">
        <v>14</v>
      </c>
      <c r="F8" s="57" t="s">
        <v>15</v>
      </c>
      <c r="G8" s="57" t="s">
        <v>16</v>
      </c>
      <c r="H8" s="57" t="s">
        <v>17</v>
      </c>
      <c r="I8" s="56" t="s">
        <v>18</v>
      </c>
      <c r="J8" s="56"/>
      <c r="K8" s="56"/>
      <c r="L8" s="56" t="s">
        <v>19</v>
      </c>
      <c r="M8" s="56"/>
      <c r="N8" s="56"/>
      <c r="O8" s="56" t="s">
        <v>20</v>
      </c>
      <c r="P8" s="56"/>
      <c r="Q8" s="56"/>
      <c r="R8" s="56" t="s">
        <v>21</v>
      </c>
      <c r="S8" s="56"/>
      <c r="T8" s="56"/>
      <c r="U8" s="56" t="s">
        <v>22</v>
      </c>
      <c r="V8" s="56"/>
      <c r="W8" s="56"/>
      <c r="X8" s="56" t="s">
        <v>23</v>
      </c>
      <c r="Y8" s="56"/>
      <c r="Z8" s="5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</row>
    <row r="9" spans="1:290" s="1" customFormat="1" ht="57" customHeight="1" x14ac:dyDescent="0.25">
      <c r="A9" s="27" t="s">
        <v>6</v>
      </c>
      <c r="B9" s="57"/>
      <c r="C9" s="57"/>
      <c r="D9" s="57"/>
      <c r="E9" s="57"/>
      <c r="F9" s="57"/>
      <c r="G9" s="57"/>
      <c r="H9" s="57"/>
      <c r="I9" s="30" t="s">
        <v>13</v>
      </c>
      <c r="J9" s="31" t="s">
        <v>24</v>
      </c>
      <c r="K9" s="30" t="s">
        <v>25</v>
      </c>
      <c r="L9" s="30" t="s">
        <v>13</v>
      </c>
      <c r="M9" s="31" t="s">
        <v>24</v>
      </c>
      <c r="N9" s="30" t="s">
        <v>25</v>
      </c>
      <c r="O9" s="30" t="s">
        <v>13</v>
      </c>
      <c r="P9" s="31" t="s">
        <v>24</v>
      </c>
      <c r="Q9" s="30" t="s">
        <v>25</v>
      </c>
      <c r="R9" s="30" t="s">
        <v>13</v>
      </c>
      <c r="S9" s="31" t="s">
        <v>24</v>
      </c>
      <c r="T9" s="30" t="s">
        <v>25</v>
      </c>
      <c r="U9" s="30" t="s">
        <v>13</v>
      </c>
      <c r="V9" s="31" t="s">
        <v>24</v>
      </c>
      <c r="W9" s="30" t="s">
        <v>25</v>
      </c>
      <c r="X9" s="30" t="s">
        <v>13</v>
      </c>
      <c r="Y9" s="31" t="s">
        <v>24</v>
      </c>
      <c r="Z9" s="30" t="s">
        <v>25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</row>
    <row r="10" spans="1:290" s="1" customFormat="1" ht="15" customHeight="1" x14ac:dyDescent="0.25">
      <c r="A10" s="72" t="s">
        <v>62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</row>
    <row r="11" spans="1:290" s="1" customFormat="1" ht="15" customHeight="1" x14ac:dyDescent="0.25">
      <c r="A11" s="17" t="s">
        <v>116</v>
      </c>
      <c r="B11" s="27" t="s">
        <v>100</v>
      </c>
      <c r="C11" s="27">
        <v>45</v>
      </c>
      <c r="D11" s="27">
        <v>15</v>
      </c>
      <c r="E11" s="27">
        <v>30</v>
      </c>
      <c r="F11" s="27"/>
      <c r="G11" s="27"/>
      <c r="H11" s="27"/>
      <c r="I11" s="27"/>
      <c r="J11" s="27"/>
      <c r="K11" s="27"/>
      <c r="L11" s="27">
        <v>15</v>
      </c>
      <c r="M11" s="27">
        <v>30</v>
      </c>
      <c r="N11" s="27">
        <v>5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</row>
    <row r="12" spans="1:290" s="1" customFormat="1" ht="15" customHeight="1" x14ac:dyDescent="0.25">
      <c r="A12" s="17" t="s">
        <v>144</v>
      </c>
      <c r="B12" s="27" t="s">
        <v>29</v>
      </c>
      <c r="C12" s="27">
        <v>15</v>
      </c>
      <c r="D12" s="27">
        <v>15</v>
      </c>
      <c r="E12" s="27"/>
      <c r="F12" s="27"/>
      <c r="G12" s="27"/>
      <c r="H12" s="27"/>
      <c r="I12" s="27"/>
      <c r="J12" s="27"/>
      <c r="K12" s="27"/>
      <c r="L12" s="27">
        <v>15</v>
      </c>
      <c r="M12" s="27"/>
      <c r="N12" s="27">
        <v>2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</row>
    <row r="13" spans="1:290" s="1" customFormat="1" ht="15" customHeight="1" x14ac:dyDescent="0.25">
      <c r="A13" s="17" t="s">
        <v>117</v>
      </c>
      <c r="B13" s="27" t="s">
        <v>118</v>
      </c>
      <c r="C13" s="27">
        <v>30</v>
      </c>
      <c r="D13" s="27">
        <v>15</v>
      </c>
      <c r="E13" s="27">
        <v>15</v>
      </c>
      <c r="F13" s="27"/>
      <c r="G13" s="27"/>
      <c r="H13" s="27"/>
      <c r="I13" s="27"/>
      <c r="J13" s="27"/>
      <c r="K13" s="27"/>
      <c r="L13" s="27"/>
      <c r="M13" s="27"/>
      <c r="N13" s="27"/>
      <c r="O13" s="27">
        <v>15</v>
      </c>
      <c r="P13" s="27">
        <v>15</v>
      </c>
      <c r="Q13" s="27">
        <v>5</v>
      </c>
      <c r="R13" s="27"/>
      <c r="S13" s="27"/>
      <c r="T13" s="27"/>
      <c r="U13" s="27"/>
      <c r="V13" s="27"/>
      <c r="W13" s="27"/>
      <c r="X13" s="27"/>
      <c r="Y13" s="27"/>
      <c r="Z13" s="2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</row>
    <row r="14" spans="1:290" s="1" customFormat="1" ht="15" customHeight="1" x14ac:dyDescent="0.25">
      <c r="A14" s="17" t="s">
        <v>119</v>
      </c>
      <c r="B14" s="27" t="s">
        <v>120</v>
      </c>
      <c r="C14" s="27">
        <v>15</v>
      </c>
      <c r="D14" s="27"/>
      <c r="E14" s="27">
        <v>15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15</v>
      </c>
      <c r="Z14" s="27">
        <v>5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</row>
    <row r="15" spans="1:290" s="1" customFormat="1" ht="15" customHeight="1" x14ac:dyDescent="0.25">
      <c r="A15" s="17" t="s">
        <v>121</v>
      </c>
      <c r="B15" s="27" t="s">
        <v>100</v>
      </c>
      <c r="C15" s="27">
        <v>60</v>
      </c>
      <c r="D15" s="27">
        <v>60</v>
      </c>
      <c r="E15" s="27"/>
      <c r="F15" s="27"/>
      <c r="G15" s="27"/>
      <c r="H15" s="27"/>
      <c r="I15" s="27"/>
      <c r="J15" s="27"/>
      <c r="K15" s="27"/>
      <c r="L15" s="27">
        <v>30</v>
      </c>
      <c r="M15" s="27"/>
      <c r="N15" s="27">
        <v>3</v>
      </c>
      <c r="O15" s="27">
        <v>30</v>
      </c>
      <c r="P15" s="27"/>
      <c r="Q15" s="27">
        <v>5</v>
      </c>
      <c r="R15" s="27"/>
      <c r="S15" s="27"/>
      <c r="T15" s="27"/>
      <c r="U15" s="27"/>
      <c r="V15" s="27"/>
      <c r="W15" s="27"/>
      <c r="X15" s="27"/>
      <c r="Y15" s="27"/>
      <c r="Z15" s="2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</row>
    <row r="16" spans="1:290" s="1" customFormat="1" ht="15" customHeight="1" x14ac:dyDescent="0.25">
      <c r="A16" s="17" t="s">
        <v>122</v>
      </c>
      <c r="B16" s="27" t="s">
        <v>29</v>
      </c>
      <c r="C16" s="27">
        <v>30</v>
      </c>
      <c r="D16" s="27">
        <v>30</v>
      </c>
      <c r="E16" s="27"/>
      <c r="F16" s="27"/>
      <c r="G16" s="27"/>
      <c r="H16" s="27"/>
      <c r="I16" s="27"/>
      <c r="J16" s="27"/>
      <c r="K16" s="27"/>
      <c r="L16" s="27">
        <v>30</v>
      </c>
      <c r="M16" s="27"/>
      <c r="N16" s="27">
        <v>3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</row>
    <row r="17" spans="1:290" s="1" customFormat="1" ht="15" customHeight="1" x14ac:dyDescent="0.25">
      <c r="A17" s="17" t="s">
        <v>123</v>
      </c>
      <c r="B17" s="27" t="s">
        <v>124</v>
      </c>
      <c r="C17" s="27">
        <v>15</v>
      </c>
      <c r="D17" s="27">
        <v>15</v>
      </c>
      <c r="E17" s="27"/>
      <c r="F17" s="27"/>
      <c r="G17" s="27"/>
      <c r="H17" s="27"/>
      <c r="I17" s="27"/>
      <c r="J17" s="27"/>
      <c r="K17" s="27"/>
      <c r="L17" s="27">
        <v>15</v>
      </c>
      <c r="M17" s="27"/>
      <c r="N17" s="27">
        <v>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</row>
    <row r="18" spans="1:290" s="1" customFormat="1" ht="15" customHeight="1" x14ac:dyDescent="0.25">
      <c r="A18" s="17" t="s">
        <v>125</v>
      </c>
      <c r="B18" s="27" t="s">
        <v>100</v>
      </c>
      <c r="C18" s="27">
        <v>60</v>
      </c>
      <c r="D18" s="27">
        <v>60</v>
      </c>
      <c r="E18" s="27"/>
      <c r="F18" s="27"/>
      <c r="G18" s="27"/>
      <c r="H18" s="27"/>
      <c r="I18" s="27"/>
      <c r="J18" s="27"/>
      <c r="K18" s="27"/>
      <c r="L18" s="27">
        <v>30</v>
      </c>
      <c r="M18" s="27"/>
      <c r="N18" s="27">
        <v>4</v>
      </c>
      <c r="O18" s="27">
        <v>30</v>
      </c>
      <c r="P18" s="27"/>
      <c r="Q18" s="27">
        <v>6</v>
      </c>
      <c r="R18" s="27"/>
      <c r="S18" s="27"/>
      <c r="T18" s="27"/>
      <c r="U18" s="27"/>
      <c r="V18" s="27"/>
      <c r="W18" s="27"/>
      <c r="X18" s="27"/>
      <c r="Y18" s="27"/>
      <c r="Z18" s="27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</row>
    <row r="19" spans="1:290" s="1" customFormat="1" ht="15" customHeight="1" x14ac:dyDescent="0.25">
      <c r="A19" s="17" t="s">
        <v>126</v>
      </c>
      <c r="B19" s="27" t="s">
        <v>127</v>
      </c>
      <c r="C19" s="27">
        <v>30</v>
      </c>
      <c r="D19" s="27">
        <v>15</v>
      </c>
      <c r="E19" s="27">
        <v>15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15</v>
      </c>
      <c r="S19" s="27">
        <v>15</v>
      </c>
      <c r="T19" s="27">
        <v>5</v>
      </c>
      <c r="U19" s="27"/>
      <c r="V19" s="27"/>
      <c r="W19" s="27"/>
      <c r="X19" s="27"/>
      <c r="Y19" s="27"/>
      <c r="Z19" s="27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</row>
    <row r="20" spans="1:290" s="1" customFormat="1" ht="15" customHeight="1" x14ac:dyDescent="0.25">
      <c r="A20" s="17" t="s">
        <v>128</v>
      </c>
      <c r="B20" s="27" t="s">
        <v>100</v>
      </c>
      <c r="C20" s="27">
        <v>30</v>
      </c>
      <c r="D20" s="27">
        <v>15</v>
      </c>
      <c r="E20" s="27">
        <v>15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>
        <v>15</v>
      </c>
      <c r="V20" s="27">
        <v>15</v>
      </c>
      <c r="W20" s="27">
        <v>6</v>
      </c>
      <c r="X20" s="27"/>
      <c r="Y20" s="27"/>
      <c r="Z20" s="27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</row>
    <row r="21" spans="1:290" s="1" customFormat="1" ht="15" customHeight="1" x14ac:dyDescent="0.25">
      <c r="A21" s="17" t="s">
        <v>129</v>
      </c>
      <c r="B21" s="27" t="s">
        <v>130</v>
      </c>
      <c r="C21" s="27">
        <v>75</v>
      </c>
      <c r="D21" s="27">
        <v>30</v>
      </c>
      <c r="E21" s="27">
        <v>45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30</v>
      </c>
      <c r="S21" s="27">
        <v>30</v>
      </c>
      <c r="T21" s="27">
        <v>5</v>
      </c>
      <c r="U21" s="27"/>
      <c r="V21" s="27">
        <v>15</v>
      </c>
      <c r="W21" s="27">
        <v>8</v>
      </c>
      <c r="X21" s="27"/>
      <c r="Y21" s="27"/>
      <c r="Z21" s="27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</row>
    <row r="22" spans="1:290" s="1" customFormat="1" ht="15" customHeight="1" x14ac:dyDescent="0.25">
      <c r="A22" s="17" t="s">
        <v>131</v>
      </c>
      <c r="B22" s="27" t="s">
        <v>100</v>
      </c>
      <c r="C22" s="27">
        <v>30</v>
      </c>
      <c r="D22" s="27">
        <v>15</v>
      </c>
      <c r="E22" s="27">
        <v>15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>
        <v>15</v>
      </c>
      <c r="Y22" s="27">
        <v>15</v>
      </c>
      <c r="Z22" s="27">
        <v>6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</row>
    <row r="23" spans="1:290" s="1" customFormat="1" ht="15" customHeight="1" x14ac:dyDescent="0.25">
      <c r="A23" s="17" t="s">
        <v>145</v>
      </c>
      <c r="B23" s="27" t="s">
        <v>120</v>
      </c>
      <c r="C23" s="27">
        <v>30</v>
      </c>
      <c r="D23" s="27"/>
      <c r="E23" s="27">
        <v>30</v>
      </c>
      <c r="F23" s="27"/>
      <c r="G23" s="1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30</v>
      </c>
      <c r="Z23" s="27">
        <v>4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</row>
    <row r="24" spans="1:290" s="1" customFormat="1" ht="15" customHeight="1" x14ac:dyDescent="0.25">
      <c r="A24" s="17" t="s">
        <v>90</v>
      </c>
      <c r="B24" s="27" t="s">
        <v>132</v>
      </c>
      <c r="C24" s="27">
        <v>30</v>
      </c>
      <c r="D24" s="27"/>
      <c r="E24" s="27"/>
      <c r="F24" s="27"/>
      <c r="G24" s="12"/>
      <c r="H24" s="27">
        <v>30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>
        <v>30</v>
      </c>
      <c r="T24" s="27">
        <v>6</v>
      </c>
      <c r="U24" s="27"/>
      <c r="V24" s="27"/>
      <c r="W24" s="27"/>
      <c r="X24" s="27"/>
      <c r="Y24" s="27"/>
      <c r="Z24" s="2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</row>
    <row r="25" spans="1:290" s="1" customFormat="1" ht="15" customHeight="1" x14ac:dyDescent="0.25">
      <c r="A25" s="44" t="s">
        <v>133</v>
      </c>
      <c r="B25" s="12"/>
      <c r="C25" s="12">
        <f>SUM(C11:C24)</f>
        <v>495</v>
      </c>
      <c r="D25" s="12">
        <f>SUM(D11:D24)</f>
        <v>285</v>
      </c>
      <c r="E25" s="12">
        <f>SUM(E11:E24)</f>
        <v>180</v>
      </c>
      <c r="F25" s="12"/>
      <c r="G25" s="12"/>
      <c r="H25" s="12">
        <f>SUM(H11:H24)</f>
        <v>30</v>
      </c>
      <c r="I25" s="12"/>
      <c r="J25" s="12"/>
      <c r="K25" s="12"/>
      <c r="L25" s="12">
        <f t="shared" ref="L25:Z25" si="0">SUM(L11:L24)</f>
        <v>135</v>
      </c>
      <c r="M25" s="12">
        <f t="shared" si="0"/>
        <v>30</v>
      </c>
      <c r="N25" s="12">
        <f t="shared" si="0"/>
        <v>20</v>
      </c>
      <c r="O25" s="12">
        <f t="shared" si="0"/>
        <v>75</v>
      </c>
      <c r="P25" s="12">
        <f t="shared" si="0"/>
        <v>15</v>
      </c>
      <c r="Q25" s="12">
        <f t="shared" si="0"/>
        <v>16</v>
      </c>
      <c r="R25" s="12">
        <f t="shared" si="0"/>
        <v>45</v>
      </c>
      <c r="S25" s="12">
        <f t="shared" si="0"/>
        <v>75</v>
      </c>
      <c r="T25" s="12">
        <f t="shared" si="0"/>
        <v>16</v>
      </c>
      <c r="U25" s="12">
        <f t="shared" si="0"/>
        <v>15</v>
      </c>
      <c r="V25" s="12">
        <f t="shared" si="0"/>
        <v>30</v>
      </c>
      <c r="W25" s="12">
        <f t="shared" si="0"/>
        <v>14</v>
      </c>
      <c r="X25" s="12">
        <f t="shared" si="0"/>
        <v>15</v>
      </c>
      <c r="Y25" s="12">
        <f t="shared" si="0"/>
        <v>60</v>
      </c>
      <c r="Z25" s="12">
        <f t="shared" si="0"/>
        <v>15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</row>
    <row r="26" spans="1:290" s="1" customFormat="1" ht="15" customHeight="1" x14ac:dyDescent="0.25">
      <c r="A26" s="78" t="s">
        <v>91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</row>
    <row r="27" spans="1:290" x14ac:dyDescent="0.25">
      <c r="A27" s="45" t="s">
        <v>151</v>
      </c>
      <c r="B27" s="76" t="s">
        <v>120</v>
      </c>
      <c r="C27" s="76">
        <v>30</v>
      </c>
      <c r="D27" s="76">
        <v>15</v>
      </c>
      <c r="E27" s="76">
        <v>15</v>
      </c>
      <c r="F27" s="76"/>
      <c r="G27" s="76"/>
      <c r="H27" s="76"/>
      <c r="I27" s="76"/>
      <c r="J27" s="76"/>
      <c r="K27" s="76"/>
      <c r="L27" s="76"/>
      <c r="M27" s="76"/>
      <c r="N27" s="76"/>
      <c r="O27" s="76">
        <v>15</v>
      </c>
      <c r="P27" s="76">
        <v>15</v>
      </c>
      <c r="Q27" s="76">
        <v>4</v>
      </c>
      <c r="R27" s="68"/>
      <c r="S27" s="68"/>
      <c r="T27" s="68"/>
      <c r="U27" s="68"/>
      <c r="V27" s="68"/>
      <c r="W27" s="68"/>
      <c r="X27" s="68"/>
      <c r="Y27" s="68"/>
      <c r="Z27" s="68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</row>
    <row r="28" spans="1:290" x14ac:dyDescent="0.25">
      <c r="A28" s="46" t="s">
        <v>152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68"/>
      <c r="S28" s="68"/>
      <c r="T28" s="68"/>
      <c r="U28" s="68"/>
      <c r="V28" s="68"/>
      <c r="W28" s="68"/>
      <c r="X28" s="68"/>
      <c r="Y28" s="68"/>
      <c r="Z28" s="68"/>
    </row>
    <row r="29" spans="1:290" x14ac:dyDescent="0.25">
      <c r="A29" s="45" t="s">
        <v>153</v>
      </c>
      <c r="B29" s="76" t="s">
        <v>29</v>
      </c>
      <c r="C29" s="76">
        <v>45</v>
      </c>
      <c r="D29" s="76">
        <v>15</v>
      </c>
      <c r="E29" s="76">
        <v>30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>
        <v>15</v>
      </c>
      <c r="S29" s="76">
        <v>30</v>
      </c>
      <c r="T29" s="76">
        <v>4</v>
      </c>
      <c r="U29" s="68"/>
      <c r="V29" s="68"/>
      <c r="W29" s="68"/>
      <c r="X29" s="68"/>
      <c r="Y29" s="68"/>
      <c r="Z29" s="68"/>
    </row>
    <row r="30" spans="1:290" x14ac:dyDescent="0.25">
      <c r="A30" s="46" t="s">
        <v>154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68"/>
      <c r="V30" s="68"/>
      <c r="W30" s="68"/>
      <c r="X30" s="68"/>
      <c r="Y30" s="68"/>
      <c r="Z30" s="68"/>
    </row>
    <row r="31" spans="1:290" s="23" customFormat="1" x14ac:dyDescent="0.25">
      <c r="A31" s="47" t="s">
        <v>55</v>
      </c>
      <c r="B31" s="48"/>
      <c r="C31" s="48">
        <f>SUM(C27:C30)</f>
        <v>75</v>
      </c>
      <c r="D31" s="48">
        <f>SUM(D27:D30)</f>
        <v>30</v>
      </c>
      <c r="E31" s="48">
        <f>SUM(E27:E30)</f>
        <v>45</v>
      </c>
      <c r="F31" s="48"/>
      <c r="G31" s="48"/>
      <c r="H31" s="48"/>
      <c r="I31" s="48"/>
      <c r="J31" s="48"/>
      <c r="K31" s="48"/>
      <c r="L31" s="48"/>
      <c r="M31" s="48"/>
      <c r="N31" s="48"/>
      <c r="O31" s="48">
        <f t="shared" ref="O31:T31" si="1">SUM(O27:O30)</f>
        <v>15</v>
      </c>
      <c r="P31" s="48">
        <f t="shared" si="1"/>
        <v>15</v>
      </c>
      <c r="Q31" s="48">
        <f t="shared" si="1"/>
        <v>4</v>
      </c>
      <c r="R31" s="48">
        <f t="shared" si="1"/>
        <v>15</v>
      </c>
      <c r="S31" s="48">
        <f t="shared" si="1"/>
        <v>30</v>
      </c>
      <c r="T31" s="48">
        <f t="shared" si="1"/>
        <v>4</v>
      </c>
      <c r="U31" s="48"/>
      <c r="V31" s="48"/>
      <c r="W31" s="48"/>
      <c r="X31" s="48"/>
      <c r="Y31" s="48"/>
      <c r="Z31" s="48"/>
    </row>
    <row r="32" spans="1:290" s="26" customFormat="1" ht="15.75" x14ac:dyDescent="0.25">
      <c r="A32" s="49" t="s">
        <v>60</v>
      </c>
      <c r="B32" s="50"/>
      <c r="C32" s="50">
        <f>C25+C31</f>
        <v>570</v>
      </c>
      <c r="D32" s="50">
        <f t="shared" ref="D32:Z32" si="2">D25+D31</f>
        <v>315</v>
      </c>
      <c r="E32" s="50">
        <f t="shared" si="2"/>
        <v>225</v>
      </c>
      <c r="F32" s="50">
        <f t="shared" si="2"/>
        <v>0</v>
      </c>
      <c r="G32" s="50">
        <f t="shared" si="2"/>
        <v>0</v>
      </c>
      <c r="H32" s="50">
        <f t="shared" si="2"/>
        <v>30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135</v>
      </c>
      <c r="M32" s="50">
        <f t="shared" si="2"/>
        <v>30</v>
      </c>
      <c r="N32" s="50">
        <f t="shared" si="2"/>
        <v>20</v>
      </c>
      <c r="O32" s="50">
        <f t="shared" si="2"/>
        <v>90</v>
      </c>
      <c r="P32" s="50">
        <f t="shared" si="2"/>
        <v>30</v>
      </c>
      <c r="Q32" s="50">
        <f t="shared" si="2"/>
        <v>20</v>
      </c>
      <c r="R32" s="50">
        <f t="shared" si="2"/>
        <v>60</v>
      </c>
      <c r="S32" s="50">
        <f t="shared" si="2"/>
        <v>105</v>
      </c>
      <c r="T32" s="50">
        <f t="shared" si="2"/>
        <v>20</v>
      </c>
      <c r="U32" s="50">
        <f t="shared" si="2"/>
        <v>15</v>
      </c>
      <c r="V32" s="50">
        <f t="shared" si="2"/>
        <v>30</v>
      </c>
      <c r="W32" s="50">
        <f t="shared" si="2"/>
        <v>14</v>
      </c>
      <c r="X32" s="50">
        <f t="shared" si="2"/>
        <v>15</v>
      </c>
      <c r="Y32" s="50">
        <f t="shared" si="2"/>
        <v>60</v>
      </c>
      <c r="Z32" s="50">
        <f t="shared" si="2"/>
        <v>15</v>
      </c>
    </row>
    <row r="33" spans="1:26" x14ac:dyDescent="0.25">
      <c r="A33" s="51" t="s">
        <v>150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54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</sheetData>
  <mergeCells count="71">
    <mergeCell ref="X29:X30"/>
    <mergeCell ref="Y29:Y30"/>
    <mergeCell ref="Z29:Z30"/>
    <mergeCell ref="H8:H9"/>
    <mergeCell ref="I8:K8"/>
    <mergeCell ref="L8:N8"/>
    <mergeCell ref="Z27:Z28"/>
    <mergeCell ref="R27:R28"/>
    <mergeCell ref="S27:S28"/>
    <mergeCell ref="T27:T28"/>
    <mergeCell ref="U27:U28"/>
    <mergeCell ref="V27:V28"/>
    <mergeCell ref="W27:W28"/>
    <mergeCell ref="X27:X28"/>
    <mergeCell ref="Y27:Y28"/>
    <mergeCell ref="L27:L28"/>
    <mergeCell ref="X8:Z8"/>
    <mergeCell ref="A10:Z10"/>
    <mergeCell ref="R8:T8"/>
    <mergeCell ref="U8:W8"/>
    <mergeCell ref="O8:Q8"/>
    <mergeCell ref="D27:D28"/>
    <mergeCell ref="E27:E28"/>
    <mergeCell ref="F27:F28"/>
    <mergeCell ref="G27:G28"/>
    <mergeCell ref="E8:E9"/>
    <mergeCell ref="F8:F9"/>
    <mergeCell ref="G8:G9"/>
    <mergeCell ref="U29:U30"/>
    <mergeCell ref="V29:V30"/>
    <mergeCell ref="W29:W30"/>
    <mergeCell ref="R29:R30"/>
    <mergeCell ref="S29:S30"/>
    <mergeCell ref="T29:T30"/>
    <mergeCell ref="M27:M28"/>
    <mergeCell ref="N27:N28"/>
    <mergeCell ref="A26:Z26"/>
    <mergeCell ref="B7:B9"/>
    <mergeCell ref="C7:H7"/>
    <mergeCell ref="I7:N7"/>
    <mergeCell ref="O7:T7"/>
    <mergeCell ref="U7:Z7"/>
    <mergeCell ref="C8:C9"/>
    <mergeCell ref="D8:D9"/>
    <mergeCell ref="H27:H28"/>
    <mergeCell ref="I27:I28"/>
    <mergeCell ref="J27:J28"/>
    <mergeCell ref="K27:K28"/>
    <mergeCell ref="B27:B28"/>
    <mergeCell ref="C27:C28"/>
    <mergeCell ref="L29:L30"/>
    <mergeCell ref="M29:M30"/>
    <mergeCell ref="N29:N30"/>
    <mergeCell ref="P29:P30"/>
    <mergeCell ref="Q29:Q30"/>
    <mergeCell ref="A35:Z35"/>
    <mergeCell ref="A1:Z1"/>
    <mergeCell ref="B29:B30"/>
    <mergeCell ref="C29:C30"/>
    <mergeCell ref="D29:D30"/>
    <mergeCell ref="E29:E30"/>
    <mergeCell ref="O29:O30"/>
    <mergeCell ref="O27:O28"/>
    <mergeCell ref="P27:P28"/>
    <mergeCell ref="Q27:Q28"/>
    <mergeCell ref="F29:F30"/>
    <mergeCell ref="G29:G30"/>
    <mergeCell ref="H29:H30"/>
    <mergeCell ref="I29:I30"/>
    <mergeCell ref="J29:J30"/>
    <mergeCell ref="K29:K30"/>
  </mergeCells>
  <pageMargins left="0.7" right="0.7" top="0.75" bottom="0.75" header="0.3" footer="0.3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WSPÓLNY I ST.</vt:lpstr>
      <vt:lpstr>MEDIALNA I ST</vt:lpstr>
      <vt:lpstr>POW I ST.</vt:lpstr>
      <vt:lpstr> RES 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2019-10-31T09:05:06Z</cp:lastPrinted>
  <dcterms:created xsi:type="dcterms:W3CDTF">2019-09-15T08:55:16Z</dcterms:created>
  <dcterms:modified xsi:type="dcterms:W3CDTF">2020-09-22T12:23:06Z</dcterms:modified>
</cp:coreProperties>
</file>