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S 2023-24 9.04.23\"/>
    </mc:Choice>
  </mc:AlternateContent>
  <bookViews>
    <workbookView xWindow="0" yWindow="0" windowWidth="23016" windowHeight="9312" activeTab="3"/>
  </bookViews>
  <sheets>
    <sheet name="Pedag.I st. OA  NST." sheetId="1" r:id="rId1"/>
    <sheet name="spec.RES" sheetId="3" r:id="rId2"/>
    <sheet name="specj. POW" sheetId="2" r:id="rId3"/>
    <sheet name="specj.PSzRES" sheetId="4" r:id="rId4"/>
    <sheet name="Arkusz1" sheetId="5" r:id="rId5"/>
  </sheets>
  <definedNames>
    <definedName name="_xlnm.Print_Area" localSheetId="0">'Pedag.I st. OA  NST.'!$A$1:$AR$54</definedName>
    <definedName name="_xlnm.Print_Area" localSheetId="1">spec.RES!$A$1:$AF$43</definedName>
    <definedName name="_xlnm.Print_Area" localSheetId="2">'specj. POW'!$A$1:$AF$43</definedName>
    <definedName name="_xlnm.Print_Titles" localSheetId="0">'Pedag.I st. OA  NST.'!$5:$7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4" l="1"/>
  <c r="AD36" i="4"/>
  <c r="AC36" i="4"/>
  <c r="AB36" i="4"/>
  <c r="Z36" i="4"/>
  <c r="Y36" i="4"/>
  <c r="X36" i="4"/>
  <c r="V36" i="4"/>
  <c r="U36" i="4"/>
  <c r="T36" i="4"/>
  <c r="S36" i="4"/>
  <c r="Q36" i="4"/>
  <c r="P36" i="4"/>
  <c r="O36" i="4"/>
  <c r="M36" i="4"/>
  <c r="L36" i="4"/>
  <c r="K36" i="4"/>
  <c r="I36" i="4"/>
  <c r="H36" i="4"/>
  <c r="G36" i="4"/>
  <c r="F36" i="4"/>
  <c r="E36" i="4"/>
  <c r="D36" i="4"/>
  <c r="C36" i="4"/>
  <c r="AF34" i="4"/>
  <c r="AF32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C8" i="4"/>
  <c r="AB8" i="4"/>
  <c r="Y8" i="4"/>
  <c r="X8" i="4"/>
  <c r="T8" i="4"/>
  <c r="S8" i="4"/>
  <c r="P8" i="4"/>
  <c r="O8" i="4"/>
  <c r="L8" i="4"/>
  <c r="K8" i="4"/>
  <c r="H8" i="4"/>
  <c r="G8" i="4"/>
  <c r="AF36" i="4" l="1"/>
  <c r="AP10" i="1"/>
  <c r="AP9" i="1"/>
  <c r="AD30" i="3"/>
  <c r="AD28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10" i="3"/>
  <c r="N32" i="3"/>
  <c r="AE32" i="3"/>
  <c r="AB32" i="3"/>
  <c r="AA32" i="3"/>
  <c r="Z32" i="3"/>
  <c r="X32" i="3"/>
  <c r="W32" i="3"/>
  <c r="U32" i="3"/>
  <c r="T32" i="3"/>
  <c r="S32" i="3"/>
  <c r="R32" i="3"/>
  <c r="P32" i="3"/>
  <c r="O32" i="3"/>
  <c r="L32" i="3"/>
  <c r="K32" i="3"/>
  <c r="J32" i="3"/>
  <c r="H32" i="3"/>
  <c r="G32" i="3"/>
  <c r="D30" i="3"/>
  <c r="C30" i="3" s="1"/>
  <c r="E30" i="3"/>
  <c r="E28" i="3"/>
  <c r="D28" i="3"/>
  <c r="C28" i="3" s="1"/>
  <c r="D25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E25" i="3"/>
  <c r="F25" i="3"/>
  <c r="D26" i="3"/>
  <c r="E26" i="3"/>
  <c r="F26" i="3"/>
  <c r="F10" i="3"/>
  <c r="E10" i="3"/>
  <c r="D10" i="3"/>
  <c r="F32" i="3" l="1"/>
  <c r="C24" i="3"/>
  <c r="C20" i="3"/>
  <c r="C25" i="3"/>
  <c r="D32" i="3"/>
  <c r="E32" i="3"/>
  <c r="C23" i="3"/>
  <c r="C19" i="3"/>
  <c r="C13" i="3"/>
  <c r="C11" i="3"/>
  <c r="C14" i="3"/>
  <c r="C21" i="3"/>
  <c r="C17" i="3"/>
  <c r="C15" i="3"/>
  <c r="C26" i="3"/>
  <c r="C22" i="3"/>
  <c r="C18" i="3"/>
  <c r="C16" i="3"/>
  <c r="C12" i="3"/>
  <c r="AD32" i="3"/>
  <c r="C10" i="3"/>
  <c r="E34" i="1"/>
  <c r="E32" i="1"/>
  <c r="E30" i="1"/>
  <c r="E29" i="1"/>
  <c r="E28" i="1"/>
  <c r="E27" i="1"/>
  <c r="E25" i="1"/>
  <c r="E24" i="1"/>
  <c r="E20" i="1"/>
  <c r="E19" i="1"/>
  <c r="E18" i="1"/>
  <c r="C18" i="1" s="1"/>
  <c r="F38" i="1"/>
  <c r="H38" i="1"/>
  <c r="I38" i="1"/>
  <c r="J38" i="1"/>
  <c r="K38" i="1"/>
  <c r="L38" i="1"/>
  <c r="M38" i="1"/>
  <c r="N38" i="1"/>
  <c r="P38" i="1"/>
  <c r="Q38" i="1"/>
  <c r="R38" i="1"/>
  <c r="S38" i="1"/>
  <c r="T38" i="1"/>
  <c r="V38" i="1"/>
  <c r="W38" i="1"/>
  <c r="X38" i="1"/>
  <c r="Y38" i="1"/>
  <c r="AA38" i="1"/>
  <c r="AB38" i="1"/>
  <c r="AC38" i="1"/>
  <c r="AD38" i="1"/>
  <c r="AF38" i="1"/>
  <c r="AG38" i="1"/>
  <c r="AH38" i="1"/>
  <c r="AI38" i="1"/>
  <c r="AJ38" i="1"/>
  <c r="AL38" i="1"/>
  <c r="AM38" i="1"/>
  <c r="AN38" i="1"/>
  <c r="AQ38" i="1"/>
  <c r="D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V22" i="1"/>
  <c r="W22" i="1"/>
  <c r="X22" i="1"/>
  <c r="Y22" i="1"/>
  <c r="AA22" i="1"/>
  <c r="AB22" i="1"/>
  <c r="AC22" i="1"/>
  <c r="AD22" i="1"/>
  <c r="AF22" i="1"/>
  <c r="AG22" i="1"/>
  <c r="AH22" i="1"/>
  <c r="AI22" i="1"/>
  <c r="AJ22" i="1"/>
  <c r="AL22" i="1"/>
  <c r="AM22" i="1"/>
  <c r="AN22" i="1"/>
  <c r="AQ22" i="1"/>
  <c r="E16" i="1"/>
  <c r="G16" i="1"/>
  <c r="I16" i="1"/>
  <c r="J16" i="1"/>
  <c r="K16" i="1"/>
  <c r="L16" i="1"/>
  <c r="M16" i="1"/>
  <c r="N16" i="1"/>
  <c r="P16" i="1"/>
  <c r="Q16" i="1"/>
  <c r="R16" i="1"/>
  <c r="S16" i="1"/>
  <c r="T16" i="1"/>
  <c r="V16" i="1"/>
  <c r="W16" i="1"/>
  <c r="X16" i="1"/>
  <c r="Y16" i="1"/>
  <c r="Z16" i="1"/>
  <c r="AA16" i="1"/>
  <c r="AB16" i="1"/>
  <c r="AC16" i="1"/>
  <c r="AD16" i="1"/>
  <c r="AF16" i="1"/>
  <c r="AG16" i="1"/>
  <c r="AH16" i="1"/>
  <c r="AI16" i="1"/>
  <c r="AJ16" i="1"/>
  <c r="AL16" i="1"/>
  <c r="AM16" i="1"/>
  <c r="AN16" i="1"/>
  <c r="AQ16" i="1"/>
  <c r="I40" i="1"/>
  <c r="C40" i="1" s="1"/>
  <c r="G37" i="1"/>
  <c r="G38" i="1" s="1"/>
  <c r="D36" i="1"/>
  <c r="D35" i="1"/>
  <c r="C35" i="1" s="1"/>
  <c r="D34" i="1"/>
  <c r="D33" i="1"/>
  <c r="D31" i="1"/>
  <c r="D30" i="1"/>
  <c r="D29" i="1"/>
  <c r="D28" i="1"/>
  <c r="D27" i="1"/>
  <c r="D26" i="1"/>
  <c r="C26" i="1" s="1"/>
  <c r="D25" i="1"/>
  <c r="D24" i="1"/>
  <c r="F21" i="1"/>
  <c r="C21" i="1" s="1"/>
  <c r="D10" i="1"/>
  <c r="C10" i="1" s="1"/>
  <c r="D11" i="1"/>
  <c r="C11" i="1" s="1"/>
  <c r="D12" i="1"/>
  <c r="D13" i="1"/>
  <c r="H14" i="1"/>
  <c r="H16" i="1" s="1"/>
  <c r="H41" i="1" s="1"/>
  <c r="F15" i="1"/>
  <c r="C15" i="1" s="1"/>
  <c r="D9" i="1"/>
  <c r="AQ41" i="1" l="1"/>
  <c r="AJ41" i="1"/>
  <c r="AF41" i="1"/>
  <c r="AA41" i="1"/>
  <c r="C30" i="1"/>
  <c r="AD39" i="1"/>
  <c r="V39" i="1"/>
  <c r="L39" i="1"/>
  <c r="G41" i="1"/>
  <c r="D38" i="1"/>
  <c r="AL41" i="1"/>
  <c r="AG41" i="1"/>
  <c r="AB41" i="1"/>
  <c r="W41" i="1"/>
  <c r="R39" i="1"/>
  <c r="M41" i="1"/>
  <c r="C32" i="3"/>
  <c r="AN39" i="1"/>
  <c r="AI39" i="1"/>
  <c r="AM41" i="1"/>
  <c r="AH41" i="1"/>
  <c r="AC41" i="1"/>
  <c r="Y41" i="1"/>
  <c r="T41" i="1"/>
  <c r="P41" i="1"/>
  <c r="K41" i="1"/>
  <c r="D16" i="1"/>
  <c r="C34" i="1"/>
  <c r="AB39" i="1"/>
  <c r="X41" i="1"/>
  <c r="S41" i="1"/>
  <c r="N41" i="1"/>
  <c r="J41" i="1"/>
  <c r="V41" i="1"/>
  <c r="Q41" i="1"/>
  <c r="L41" i="1"/>
  <c r="E38" i="1"/>
  <c r="AQ39" i="1"/>
  <c r="AF39" i="1"/>
  <c r="AN41" i="1"/>
  <c r="AI41" i="1"/>
  <c r="AD41" i="1"/>
  <c r="E22" i="1"/>
  <c r="AL39" i="1"/>
  <c r="T39" i="1"/>
  <c r="Y39" i="1"/>
  <c r="K39" i="1"/>
  <c r="R41" i="1"/>
  <c r="F16" i="1"/>
  <c r="AJ39" i="1"/>
  <c r="J39" i="1"/>
  <c r="AC39" i="1"/>
  <c r="S39" i="1"/>
  <c r="I41" i="1"/>
  <c r="AH39" i="1"/>
  <c r="X39" i="1"/>
  <c r="P39" i="1"/>
  <c r="W39" i="1"/>
  <c r="AG39" i="1"/>
  <c r="M39" i="1"/>
  <c r="F22" i="1"/>
  <c r="AM39" i="1"/>
  <c r="N39" i="1"/>
  <c r="AA39" i="1"/>
  <c r="Q39" i="1"/>
  <c r="G39" i="1"/>
  <c r="H39" i="1"/>
  <c r="I39" i="1"/>
  <c r="C12" i="1"/>
  <c r="C20" i="1"/>
  <c r="C19" i="1"/>
  <c r="C25" i="1"/>
  <c r="C28" i="1"/>
  <c r="C32" i="1"/>
  <c r="C36" i="1"/>
  <c r="C37" i="1"/>
  <c r="C24" i="1"/>
  <c r="C33" i="1"/>
  <c r="C14" i="1"/>
  <c r="C13" i="1"/>
  <c r="C27" i="1"/>
  <c r="C29" i="1"/>
  <c r="C31" i="1"/>
  <c r="C9" i="1"/>
  <c r="D41" i="1" l="1"/>
  <c r="E41" i="1"/>
  <c r="D39" i="1"/>
  <c r="F39" i="1"/>
  <c r="E39" i="1"/>
  <c r="F41" i="1"/>
  <c r="C22" i="1"/>
  <c r="C38" i="1"/>
  <c r="C16" i="1"/>
  <c r="D34" i="2"/>
  <c r="E34" i="2"/>
  <c r="F34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C34" i="2"/>
  <c r="C41" i="1" l="1"/>
  <c r="C39" i="1"/>
  <c r="AD26" i="2"/>
  <c r="AP40" i="1" l="1"/>
  <c r="AD25" i="2" l="1"/>
  <c r="AD24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P18" i="1"/>
  <c r="AP22" i="1" s="1"/>
  <c r="AP19" i="1"/>
  <c r="AP20" i="1"/>
  <c r="AP21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11" i="1"/>
  <c r="AP12" i="1"/>
  <c r="AP13" i="1"/>
  <c r="AP14" i="1"/>
  <c r="AP15" i="1"/>
  <c r="AP16" i="1" l="1"/>
  <c r="AP41" i="1" s="1"/>
  <c r="AP38" i="1"/>
  <c r="AD34" i="2"/>
  <c r="AP39" i="1" l="1"/>
</calcChain>
</file>

<file path=xl/sharedStrings.xml><?xml version="1.0" encoding="utf-8"?>
<sst xmlns="http://schemas.openxmlformats.org/spreadsheetml/2006/main" count="407" uniqueCount="154">
  <si>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</si>
  <si>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</si>
  <si>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</si>
  <si>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</si>
  <si>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</si>
  <si>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</si>
  <si>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</si>
  <si>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</si>
  <si>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</si>
  <si>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</si>
  <si>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</si>
  <si>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</si>
  <si>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</si>
  <si>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</si>
  <si>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</si>
  <si>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</si>
  <si>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</si>
  <si>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</si>
  <si>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</si>
  <si>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</si>
  <si>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</si>
  <si>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</si>
  <si>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</si>
  <si>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</si>
  <si>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</si>
  <si>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</si>
  <si>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</si>
  <si>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</si>
  <si>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</si>
  <si>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</si>
  <si>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</si>
  <si>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RAZEM</t>
  </si>
  <si>
    <t>Psychologia społeczna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</si>
  <si>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</si>
  <si>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</si>
  <si>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</si>
  <si>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</si>
  <si>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</si>
  <si>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</si>
  <si>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</si>
  <si>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</si>
  <si>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</si>
  <si>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</si>
  <si>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</si>
  <si>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</si>
  <si>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</si>
  <si>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</si>
  <si>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</si>
  <si>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</si>
  <si>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</si>
  <si>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</si>
  <si>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</si>
  <si>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</si>
  <si>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Pierwsza pomoc przedmedyczna</t>
  </si>
  <si>
    <t>Polityka społeczna wobec rodzin, osób niepełnosprawnych   i starszych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</si>
  <si>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</si>
  <si>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</si>
  <si>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</si>
  <si>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</si>
  <si>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Przedmioty specjalnościowe  do wyboru</t>
  </si>
  <si>
    <t xml:space="preserve">*student wybiera jeden przedmiot </t>
  </si>
  <si>
    <t>RAZEM przedmioty kierunkowe</t>
  </si>
  <si>
    <t xml:space="preserve">Przedmioty specjalnościowe  </t>
  </si>
  <si>
    <r>
      <t xml:space="preserve">Student w trakcie pierwszego roku studiów zobowiązany jest do odbycia szkolenia BHP                    </t>
    </r>
    <r>
      <rPr>
        <sz val="12"/>
        <rFont val="Calibri"/>
        <family val="2"/>
        <charset val="238"/>
        <scheme val="minor"/>
      </rPr>
      <t xml:space="preserve">
w wymiarze 4 godzin oraz szkolenia bibliotecznego w formie kursu e-learningowego</t>
    </r>
  </si>
  <si>
    <t>Razem przedmioty ogólne, podstawowe, kierunkowe</t>
  </si>
  <si>
    <t>proseminarium</t>
  </si>
  <si>
    <t>Przedmioty specjalnościowe</t>
  </si>
  <si>
    <t>Teoretyczne podstawy pedagogiki resocjalizacyjnej</t>
  </si>
  <si>
    <t>Prawne podstawy profilaktyki i resocjalizacji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</si>
  <si>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</si>
  <si>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</si>
  <si>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</si>
  <si>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</si>
  <si>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</si>
  <si>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</si>
  <si>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</si>
  <si>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</si>
  <si>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</si>
  <si>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</si>
  <si>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System resocjalizacji w Polsce i zagranicą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</si>
  <si>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</si>
  <si>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</si>
  <si>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</si>
  <si>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</si>
  <si>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</si>
  <si>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</si>
  <si>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</si>
  <si>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</si>
  <si>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</si>
  <si>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</si>
  <si>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</si>
  <si>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</si>
  <si>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</si>
  <si>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lektoraty jęz. obcych</t>
  </si>
  <si>
    <t>seminarium</t>
  </si>
  <si>
    <t>OGÓŁEM:</t>
  </si>
  <si>
    <t>ZO</t>
  </si>
  <si>
    <t>Z</t>
  </si>
  <si>
    <t>1 semestr</t>
  </si>
  <si>
    <t>2 semestr</t>
  </si>
  <si>
    <t>3 semestr</t>
  </si>
  <si>
    <t>4 semestr</t>
  </si>
  <si>
    <t>5 semestr</t>
  </si>
  <si>
    <t>6 semestr</t>
  </si>
  <si>
    <t>ćwiczenia</t>
  </si>
  <si>
    <t>zajęcia warsztatowe</t>
  </si>
  <si>
    <t>wykłady</t>
  </si>
  <si>
    <t>praktyki zawodowe</t>
  </si>
  <si>
    <t xml:space="preserve">RAZEM przedmioty specjalnościowe i specjalnościowe do wyboru </t>
  </si>
  <si>
    <t>HARMONOGRAM STUDIÓW</t>
  </si>
  <si>
    <t>Kierunek:  PEDAGOGIKA           Poziom studiów:  I STOPNIA               Profil: OGÓLNOAKADEMICKI               Forma studiów: NIESTACJONARNE</t>
  </si>
  <si>
    <t>specjalność/ścieżka kształcenia:  PEDAGOGIKA RESOCJALIZACYJNA</t>
  </si>
  <si>
    <t>L.P.</t>
  </si>
  <si>
    <t>specjalność/ścieżka kształcenia:  PEDAGOGIKA OPIEKUŃCZO-WYCHOWAWCZA</t>
  </si>
  <si>
    <t>Harmonogram studiów</t>
  </si>
  <si>
    <t>Kierunek   Pedagogika             Poziom studiów :     I stopnia                Profil ogólnoakademicki                  Forma studiów   :  niestacjonarne</t>
  </si>
  <si>
    <t>specjalność / ścieżka kształcenia : Profilaktyka społeczna z resocjalizacją</t>
  </si>
  <si>
    <t>L.p</t>
  </si>
  <si>
    <t>Ćwiczenia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</si>
  <si>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</si>
  <si>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</si>
  <si>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</si>
  <si>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</si>
  <si>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</si>
  <si>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</si>
  <si>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</si>
  <si>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</si>
  <si>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</si>
  <si>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</si>
  <si>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</si>
  <si>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</si>
  <si>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</si>
  <si>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</si>
  <si>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</si>
  <si>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</si>
  <si>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</si>
  <si>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</si>
  <si>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</si>
  <si>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</si>
  <si>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</si>
  <si>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</si>
  <si>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</si>
  <si>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</si>
  <si>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</si>
  <si>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</si>
  <si>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</si>
  <si>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</si>
  <si>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</si>
  <si>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</si>
  <si>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</si>
  <si>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</si>
  <si>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>Wykład</t>
  </si>
  <si>
    <t xml:space="preserve">RAZEM przedmioty specjalnościowe i specj. do wyboru </t>
  </si>
  <si>
    <t>Realizacja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</si>
</sst>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i/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8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0" fillId="2" borderId="0" xfId="0" applyFill="1"/>
    <xf numFmtId="0" fontId="1" fillId="2" borderId="0" xfId="0" applyFont="1" applyFill="1"/>
    <xf numFmtId="0" fontId="9" fillId="0" borderId="0" xfId="0" applyFont="1"/>
    <xf numFmtId="0" fontId="0" fillId="0" borderId="5" xfId="0" applyBorder="1"/>
    <xf numFmtId="0" fontId="0" fillId="2" borderId="0" xfId="0" applyFill="1" applyAlignment="1">
      <alignment horizontal="center"/>
    </xf>
    <xf numFmtId="0" fontId="1" fillId="0" borderId="2" xfId="0" applyFont="1" applyBorder="1"/>
    <xf numFmtId="0" fontId="10" fillId="2" borderId="0" xfId="0" applyFont="1" applyFill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5" xfId="0" applyFont="1" applyBorder="1"/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" fillId="0" borderId="5" xfId="0" applyFont="1" applyBorder="1"/>
    <xf numFmtId="0" fontId="11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" fillId="0" borderId="5" xfId="0" applyFont="1" applyBorder="1"/>
    <xf numFmtId="0" fontId="1" fillId="3" borderId="5" xfId="0" applyFont="1" applyFill="1" applyBorder="1"/>
    <xf numFmtId="0" fontId="1" fillId="0" borderId="8" xfId="0" applyFont="1" applyBorder="1"/>
    <xf numFmtId="0" fontId="1" fillId="0" borderId="6" xfId="0" applyFont="1" applyBorder="1"/>
    <xf numFmtId="0" fontId="8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0" borderId="22" xfId="0" applyFont="1" applyBorder="1"/>
    <xf numFmtId="0" fontId="8" fillId="0" borderId="0" xfId="0" applyFont="1" applyAlignment="1">
      <alignment horizontal="center" vertical="center"/>
    </xf>
    <xf numFmtId="0" fontId="0" fillId="2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6" fillId="3" borderId="57" xfId="0" applyFont="1" applyFill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6" fillId="3" borderId="60" xfId="0" applyFont="1" applyFill="1" applyBorder="1" applyAlignment="1">
      <alignment horizontal="center" vertical="center" textRotation="90" wrapText="1"/>
    </xf>
    <xf numFmtId="0" fontId="6" fillId="3" borderId="58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16" fillId="3" borderId="62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18" fillId="0" borderId="63" xfId="0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13" fillId="0" borderId="6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textRotation="90" wrapText="1"/>
    </xf>
    <xf numFmtId="0" fontId="6" fillId="3" borderId="44" xfId="0" applyFont="1" applyFill="1" applyBorder="1" applyAlignment="1">
      <alignment horizontal="center" vertical="center" textRotation="90" wrapText="1"/>
    </xf>
    <xf numFmtId="0" fontId="6" fillId="3" borderId="73" xfId="0" applyFont="1" applyFill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18" fillId="3" borderId="7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16" fillId="3" borderId="73" xfId="0" applyFont="1" applyFill="1" applyBorder="1" applyAlignment="1">
      <alignment horizontal="center" vertical="center" wrapText="1"/>
    </xf>
    <xf numFmtId="0" fontId="13" fillId="3" borderId="73" xfId="0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3" fillId="0" borderId="7" xfId="0" applyFont="1" applyBorder="1"/>
    <xf numFmtId="0" fontId="2" fillId="0" borderId="4" xfId="0" applyFont="1" applyBorder="1"/>
    <xf numFmtId="0" fontId="0" fillId="0" borderId="26" xfId="0" applyBorder="1"/>
    <xf numFmtId="0" fontId="3" fillId="0" borderId="4" xfId="0" applyFont="1" applyBorder="1"/>
    <xf numFmtId="0" fontId="0" fillId="0" borderId="7" xfId="0" applyBorder="1"/>
    <xf numFmtId="0" fontId="2" fillId="0" borderId="7" xfId="0" applyFont="1" applyBorder="1"/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/>
    <xf numFmtId="0" fontId="13" fillId="0" borderId="8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0" fillId="0" borderId="49" xfId="0" applyFont="1" applyBorder="1"/>
    <xf numFmtId="0" fontId="20" fillId="0" borderId="61" xfId="0" applyFont="1" applyBorder="1"/>
    <xf numFmtId="0" fontId="13" fillId="3" borderId="13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50" xfId="0" applyBorder="1"/>
    <xf numFmtId="0" fontId="23" fillId="2" borderId="54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9" fillId="0" borderId="0" xfId="0" applyFont="1"/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center" textRotation="90"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9" fillId="0" borderId="0" xfId="0" applyFont="1" applyBorder="1"/>
    <xf numFmtId="0" fontId="29" fillId="2" borderId="0" xfId="0" applyFont="1" applyFill="1" applyAlignment="1">
      <alignment horizontal="center"/>
    </xf>
    <xf numFmtId="0" fontId="26" fillId="2" borderId="0" xfId="0" applyFont="1" applyFill="1"/>
    <xf numFmtId="0" fontId="2" fillId="2" borderId="0" xfId="0" applyFont="1" applyFill="1" applyAlignment="1"/>
    <xf numFmtId="0" fontId="31" fillId="2" borderId="0" xfId="0" applyFont="1" applyFill="1" applyAlignment="1"/>
    <xf numFmtId="0" fontId="32" fillId="2" borderId="0" xfId="0" applyFont="1" applyFill="1" applyAlignment="1">
      <alignment vertical="center"/>
    </xf>
    <xf numFmtId="0" fontId="0" fillId="0" borderId="0" xfId="0"/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4" fillId="0" borderId="6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textRotation="90" wrapText="1"/>
    </xf>
    <xf numFmtId="0" fontId="24" fillId="2" borderId="40" xfId="0" applyFont="1" applyFill="1" applyBorder="1" applyAlignment="1">
      <alignment horizontal="center" vertical="center" textRotation="90" wrapText="1"/>
    </xf>
    <xf numFmtId="0" fontId="24" fillId="2" borderId="44" xfId="0" applyFont="1" applyFill="1" applyBorder="1" applyAlignment="1">
      <alignment horizontal="center" vertical="center" textRotation="90" wrapText="1"/>
    </xf>
    <xf numFmtId="0" fontId="5" fillId="3" borderId="39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85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7" fillId="0" borderId="85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6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202897</xdr:colOff>
      <xdr:row>64</xdr:row>
      <xdr:rowOff>145141</xdr:rowOff>
    </xdr:from>
    <xdr:to>
      <xdr:col>42</xdr:col>
      <xdr:colOff>53067</xdr:colOff>
      <xdr:row>65</xdr:row>
      <xdr:rowOff>108856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17373" y="15493998"/>
          <a:ext cx="5268837" cy="145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8</xdr:col>
      <xdr:colOff>198254</xdr:colOff>
      <xdr:row>47</xdr:row>
      <xdr:rowOff>155058</xdr:rowOff>
    </xdr:from>
    <xdr:to>
      <xdr:col>21</xdr:col>
      <xdr:colOff>11075</xdr:colOff>
      <xdr:row>52</xdr:row>
      <xdr:rowOff>88605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741A5C29-D759-4668-8113-E956E4831C65}"/>
            </a:ext>
          </a:extLst>
        </xdr:cNvPr>
        <xdr:cNvSpPr txBox="1"/>
      </xdr:nvSpPr>
      <xdr:spPr>
        <a:xfrm>
          <a:off x="6018029" y="12623283"/>
          <a:ext cx="3899046" cy="93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55379</xdr:colOff>
      <xdr:row>47</xdr:row>
      <xdr:rowOff>48732</xdr:rowOff>
    </xdr:from>
    <xdr:to>
      <xdr:col>6</xdr:col>
      <xdr:colOff>77305</xdr:colOff>
      <xdr:row>51</xdr:row>
      <xdr:rowOff>88348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4F03F2D-914F-4D12-807D-FAD4E682924D}"/>
            </a:ext>
          </a:extLst>
        </xdr:cNvPr>
        <xdr:cNvSpPr txBox="1"/>
      </xdr:nvSpPr>
      <xdr:spPr>
        <a:xfrm>
          <a:off x="353553" y="15564819"/>
          <a:ext cx="4947317" cy="8347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44</xdr:row>
      <xdr:rowOff>1361</xdr:rowOff>
    </xdr:from>
    <xdr:to>
      <xdr:col>11</xdr:col>
      <xdr:colOff>309218</xdr:colOff>
      <xdr:row>45</xdr:row>
      <xdr:rowOff>116768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76BAECF3-8882-4429-AF48-B58ED18A3C26}"/>
            </a:ext>
          </a:extLst>
        </xdr:cNvPr>
        <xdr:cNvSpPr txBox="1"/>
      </xdr:nvSpPr>
      <xdr:spPr>
        <a:xfrm>
          <a:off x="307700" y="14744404"/>
          <a:ext cx="7025170" cy="601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3 czerwca 2024 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198254</xdr:colOff>
      <xdr:row>36</xdr:row>
      <xdr:rowOff>155058</xdr:rowOff>
    </xdr:from>
    <xdr:to>
      <xdr:col>19</xdr:col>
      <xdr:colOff>11075</xdr:colOff>
      <xdr:row>41</xdr:row>
      <xdr:rowOff>88605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55EC1DB-C403-43BB-AC19-46A50FD301D6}"/>
            </a:ext>
          </a:extLst>
        </xdr:cNvPr>
        <xdr:cNvSpPr txBox="1"/>
      </xdr:nvSpPr>
      <xdr:spPr>
        <a:xfrm>
          <a:off x="6018029" y="12623283"/>
          <a:ext cx="3899046" cy="93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55379</xdr:colOff>
      <xdr:row>36</xdr:row>
      <xdr:rowOff>48732</xdr:rowOff>
    </xdr:from>
    <xdr:to>
      <xdr:col>5</xdr:col>
      <xdr:colOff>0</xdr:colOff>
      <xdr:row>42</xdr:row>
      <xdr:rowOff>24366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610CB5B-2EDC-49EA-8F98-4CAAA5CEB284}"/>
            </a:ext>
          </a:extLst>
        </xdr:cNvPr>
        <xdr:cNvSpPr txBox="1"/>
      </xdr:nvSpPr>
      <xdr:spPr>
        <a:xfrm>
          <a:off x="341129" y="12516957"/>
          <a:ext cx="4546747" cy="1166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34</xdr:row>
      <xdr:rowOff>28575</xdr:rowOff>
    </xdr:from>
    <xdr:to>
      <xdr:col>9</xdr:col>
      <xdr:colOff>364066</xdr:colOff>
      <xdr:row>34</xdr:row>
      <xdr:rowOff>431800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9F76250-0D0F-4A38-BD37-09DFAD96BCFB}"/>
            </a:ext>
          </a:extLst>
        </xdr:cNvPr>
        <xdr:cNvSpPr txBox="1"/>
      </xdr:nvSpPr>
      <xdr:spPr>
        <a:xfrm>
          <a:off x="331259" y="11018308"/>
          <a:ext cx="7356474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czerwca 2024 r.</a:t>
          </a: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198254</xdr:colOff>
      <xdr:row>35</xdr:row>
      <xdr:rowOff>407582</xdr:rowOff>
    </xdr:from>
    <xdr:to>
      <xdr:col>21</xdr:col>
      <xdr:colOff>11075</xdr:colOff>
      <xdr:row>39</xdr:row>
      <xdr:rowOff>17721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27138" y="12183140"/>
          <a:ext cx="5111379" cy="877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7754</xdr:colOff>
      <xdr:row>36</xdr:row>
      <xdr:rowOff>112232</xdr:rowOff>
    </xdr:from>
    <xdr:to>
      <xdr:col>4</xdr:col>
      <xdr:colOff>360326</xdr:colOff>
      <xdr:row>41</xdr:row>
      <xdr:rowOff>26581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26731" y="12091581"/>
          <a:ext cx="5332153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35</xdr:row>
      <xdr:rowOff>28576</xdr:rowOff>
    </xdr:from>
    <xdr:to>
      <xdr:col>5</xdr:col>
      <xdr:colOff>0</xdr:colOff>
      <xdr:row>36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8503" y="11706669"/>
          <a:ext cx="5377637" cy="476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czerwca 2024 r.</a:t>
          </a: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219076</xdr:colOff>
      <xdr:row>46</xdr:row>
      <xdr:rowOff>142239</xdr:rowOff>
    </xdr:from>
    <xdr:to>
      <xdr:col>22</xdr:col>
      <xdr:colOff>213360</xdr:colOff>
      <xdr:row>59</xdr:row>
      <xdr:rowOff>84667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11216" y="13347699"/>
          <a:ext cx="3514724" cy="2517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350520</xdr:colOff>
      <xdr:row>42</xdr:row>
      <xdr:rowOff>38101</xdr:rowOff>
    </xdr:from>
    <xdr:to>
      <xdr:col>3</xdr:col>
      <xdr:colOff>129540</xdr:colOff>
      <xdr:row>45</xdr:row>
      <xdr:rowOff>99060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31520" y="11437621"/>
          <a:ext cx="2872740" cy="655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57</xdr:row>
      <xdr:rowOff>110064</xdr:rowOff>
    </xdr:from>
    <xdr:to>
      <xdr:col>6</xdr:col>
      <xdr:colOff>110066</xdr:colOff>
      <xdr:row>67</xdr:row>
      <xdr:rowOff>169332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260987" y="15494844"/>
          <a:ext cx="3941019" cy="2040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l-PL" sz="1100" b="1">
            <a:noFill/>
          </a:endParaRPr>
        </a:p>
      </xdr:txBody>
    </xdr:sp>
    <xdr:clientData/>
  </xdr:twoCellAnchor>
  <xdr:twoCellAnchor>
    <xdr:from>
      <xdr:col>13</xdr:col>
      <xdr:colOff>245533</xdr:colOff>
      <xdr:row>38</xdr:row>
      <xdr:rowOff>0</xdr:rowOff>
    </xdr:from>
    <xdr:to>
      <xdr:col>24</xdr:col>
      <xdr:colOff>182880</xdr:colOff>
      <xdr:row>43</xdr:row>
      <xdr:rowOff>68580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B95550E-6206-4EBA-84F5-7117C9598DF6}"/>
            </a:ext>
          </a:extLst>
        </xdr:cNvPr>
        <xdr:cNvSpPr txBox="1"/>
      </xdr:nvSpPr>
      <xdr:spPr>
        <a:xfrm>
          <a:off x="6920653" y="10668000"/>
          <a:ext cx="3457787" cy="998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350519</xdr:colOff>
      <xdr:row>55</xdr:row>
      <xdr:rowOff>127000</xdr:rowOff>
    </xdr:from>
    <xdr:to>
      <xdr:col>17</xdr:col>
      <xdr:colOff>321733</xdr:colOff>
      <xdr:row>61</xdr:row>
      <xdr:rowOff>50800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BA79BDDF-E9B2-4D7A-A9EC-40DD39D0DB83}"/>
            </a:ext>
          </a:extLst>
        </xdr:cNvPr>
        <xdr:cNvSpPr txBox="1"/>
      </xdr:nvSpPr>
      <xdr:spPr>
        <a:xfrm flipV="1">
          <a:off x="601979" y="15115540"/>
          <a:ext cx="7332134" cy="1112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9526</xdr:colOff>
      <xdr:row>38</xdr:row>
      <xdr:rowOff>0</xdr:rowOff>
    </xdr:from>
    <xdr:to>
      <xdr:col>10</xdr:col>
      <xdr:colOff>259080</xdr:colOff>
      <xdr:row>40</xdr:row>
      <xdr:rowOff>53340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AA4C6AB1-A3B9-47D7-BB2A-449C35E4D7B9}"/>
            </a:ext>
          </a:extLst>
        </xdr:cNvPr>
        <xdr:cNvSpPr txBox="1"/>
      </xdr:nvSpPr>
      <xdr:spPr>
        <a:xfrm>
          <a:off x="390526" y="10668000"/>
          <a:ext cx="558355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czerwca 2024 r.</a:t>
          </a:r>
          <a:r>
            <a:rPr lang="pl-PL" sz="1100" b="1">
              <a:solidFill>
                <a:sysClr val="windowText" lastClr="000000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T590"/>
  <sheetViews>
    <sheetView topLeftCell="A25" zoomScale="69" zoomScaleNormal="69" zoomScaleSheetLayoutView="70" workbookViewId="0">
      <selection activeCell="AE47" sqref="AE47"/>
    </sheetView>
  </sheetViews>
  <sheetFormatPr defaultRowHeight="14.4" x14ac:dyDescent="0.3"/>
  <cols>
    <col min="1" max="1" width="4.33203125" style="7" customWidth="1"/>
    <col min="2" max="2" width="47.88671875" customWidth="1"/>
    <col min="3" max="3" width="7.5546875" customWidth="1"/>
    <col min="4" max="5" width="5.6640625" bestFit="1" customWidth="1"/>
    <col min="6" max="9" width="5.109375" customWidth="1"/>
    <col min="10" max="10" width="5.109375" style="1" customWidth="1"/>
    <col min="11" max="11" width="5.6640625" style="1" bestFit="1" customWidth="1"/>
    <col min="12" max="13" width="5.109375" style="1" customWidth="1"/>
    <col min="14" max="14" width="5.109375" style="10" customWidth="1"/>
    <col min="15" max="15" width="5.109375" style="12" customWidth="1"/>
    <col min="16" max="20" width="5.109375" style="1" customWidth="1"/>
    <col min="21" max="21" width="5.109375" style="12" customWidth="1"/>
    <col min="22" max="24" width="5.109375" style="1" customWidth="1"/>
    <col min="25" max="25" width="5.109375" style="10" customWidth="1"/>
    <col min="26" max="26" width="5.109375" style="13" customWidth="1"/>
    <col min="27" max="29" width="5.109375" style="1" customWidth="1"/>
    <col min="30" max="30" width="5.109375" style="10" customWidth="1"/>
    <col min="31" max="31" width="5.109375" style="13" customWidth="1"/>
    <col min="32" max="35" width="5.109375" style="1" customWidth="1"/>
    <col min="36" max="36" width="5.109375" style="10" customWidth="1"/>
    <col min="37" max="37" width="5.109375" style="13" customWidth="1"/>
    <col min="38" max="39" width="5.109375" style="1" customWidth="1"/>
    <col min="40" max="40" width="5.109375" style="10" customWidth="1"/>
    <col min="41" max="41" width="5.109375" style="13" customWidth="1"/>
    <col min="42" max="42" width="5.109375" style="10" customWidth="1"/>
    <col min="43" max="43" width="9" style="22" customWidth="1"/>
    <col min="44" max="44" width="3" customWidth="1"/>
  </cols>
  <sheetData>
    <row r="1" spans="1:228" s="23" customFormat="1" ht="24.9" customHeight="1" x14ac:dyDescent="0.3">
      <c r="A1" s="216" t="s">
        <v>109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228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228" s="271" customFormat="1" ht="15.6" x14ac:dyDescent="0.3">
      <c r="A3" s="273" t="s">
        <v>153</v>
      </c>
      <c r="B3" s="273"/>
      <c r="C3" s="273"/>
      <c r="D3" s="273"/>
      <c r="E3" s="273"/>
      <c r="F3" s="273"/>
      <c r="G3" s="273"/>
      <c r="H3" s="273"/>
      <c r="I3" s="272"/>
      <c r="J3" s="272"/>
      <c r="K3" s="272"/>
      <c r="L3" s="272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</row>
    <row r="4" spans="1:228" s="26" customFormat="1" ht="16.2" thickBot="1" x14ac:dyDescent="0.35">
      <c r="A4" s="7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</row>
    <row r="5" spans="1:228" s="1" customFormat="1" ht="30" customHeight="1" x14ac:dyDescent="0.3">
      <c r="A5" s="276" t="s">
        <v>112</v>
      </c>
      <c r="B5" s="288" t="s">
        <v>0</v>
      </c>
      <c r="C5" s="286" t="s">
        <v>1</v>
      </c>
      <c r="D5" s="287"/>
      <c r="E5" s="287"/>
      <c r="F5" s="287"/>
      <c r="G5" s="287"/>
      <c r="H5" s="287"/>
      <c r="I5" s="288"/>
      <c r="J5" s="279" t="s">
        <v>2</v>
      </c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1"/>
      <c r="V5" s="279" t="s">
        <v>3</v>
      </c>
      <c r="W5" s="280"/>
      <c r="X5" s="280"/>
      <c r="Y5" s="280"/>
      <c r="Z5" s="280"/>
      <c r="AA5" s="280"/>
      <c r="AB5" s="280"/>
      <c r="AC5" s="280"/>
      <c r="AD5" s="280"/>
      <c r="AE5" s="281"/>
      <c r="AF5" s="279" t="s">
        <v>4</v>
      </c>
      <c r="AG5" s="280"/>
      <c r="AH5" s="280"/>
      <c r="AI5" s="280"/>
      <c r="AJ5" s="280"/>
      <c r="AK5" s="280"/>
      <c r="AL5" s="280"/>
      <c r="AM5" s="280"/>
      <c r="AN5" s="280"/>
      <c r="AO5" s="281"/>
      <c r="AP5" s="296" t="s">
        <v>55</v>
      </c>
      <c r="AQ5" s="301" t="s">
        <v>56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 s="208"/>
    </row>
    <row r="6" spans="1:228" s="1" customFormat="1" ht="30" customHeight="1" thickBot="1" x14ac:dyDescent="0.35">
      <c r="A6" s="277"/>
      <c r="B6" s="299"/>
      <c r="C6" s="289"/>
      <c r="D6" s="290"/>
      <c r="E6" s="290"/>
      <c r="F6" s="290"/>
      <c r="G6" s="290"/>
      <c r="H6" s="290"/>
      <c r="I6" s="291"/>
      <c r="J6" s="284" t="s">
        <v>98</v>
      </c>
      <c r="K6" s="282"/>
      <c r="L6" s="282"/>
      <c r="M6" s="282"/>
      <c r="N6" s="282"/>
      <c r="O6" s="285"/>
      <c r="P6" s="282" t="s">
        <v>99</v>
      </c>
      <c r="Q6" s="282"/>
      <c r="R6" s="282"/>
      <c r="S6" s="282"/>
      <c r="T6" s="282"/>
      <c r="U6" s="283"/>
      <c r="V6" s="284" t="s">
        <v>100</v>
      </c>
      <c r="W6" s="282"/>
      <c r="X6" s="282"/>
      <c r="Y6" s="282"/>
      <c r="Z6" s="285"/>
      <c r="AA6" s="282" t="s">
        <v>101</v>
      </c>
      <c r="AB6" s="282"/>
      <c r="AC6" s="282"/>
      <c r="AD6" s="282"/>
      <c r="AE6" s="283"/>
      <c r="AF6" s="284" t="s">
        <v>102</v>
      </c>
      <c r="AG6" s="282"/>
      <c r="AH6" s="282"/>
      <c r="AI6" s="282"/>
      <c r="AJ6" s="282"/>
      <c r="AK6" s="285"/>
      <c r="AL6" s="282" t="s">
        <v>103</v>
      </c>
      <c r="AM6" s="282"/>
      <c r="AN6" s="282"/>
      <c r="AO6" s="283"/>
      <c r="AP6" s="297"/>
      <c r="AQ6" s="302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 s="208"/>
    </row>
    <row r="7" spans="1:228" s="1" customFormat="1" ht="159.9" customHeight="1" thickBot="1" x14ac:dyDescent="0.35">
      <c r="A7" s="278"/>
      <c r="B7" s="291"/>
      <c r="C7" s="80" t="s">
        <v>5</v>
      </c>
      <c r="D7" s="81" t="s">
        <v>106</v>
      </c>
      <c r="E7" s="81" t="s">
        <v>104</v>
      </c>
      <c r="F7" s="81" t="s">
        <v>105</v>
      </c>
      <c r="G7" s="81" t="s">
        <v>94</v>
      </c>
      <c r="H7" s="81" t="s">
        <v>93</v>
      </c>
      <c r="I7" s="82" t="s">
        <v>107</v>
      </c>
      <c r="J7" s="81" t="s">
        <v>106</v>
      </c>
      <c r="K7" s="81" t="s">
        <v>104</v>
      </c>
      <c r="L7" s="81" t="s">
        <v>105</v>
      </c>
      <c r="M7" s="81" t="s">
        <v>93</v>
      </c>
      <c r="N7" s="81" t="s">
        <v>6</v>
      </c>
      <c r="O7" s="198" t="s">
        <v>57</v>
      </c>
      <c r="P7" s="84" t="s">
        <v>106</v>
      </c>
      <c r="Q7" s="81" t="s">
        <v>104</v>
      </c>
      <c r="R7" s="81" t="s">
        <v>105</v>
      </c>
      <c r="S7" s="81" t="s">
        <v>93</v>
      </c>
      <c r="T7" s="81" t="s">
        <v>6</v>
      </c>
      <c r="U7" s="83" t="s">
        <v>57</v>
      </c>
      <c r="V7" s="81" t="s">
        <v>106</v>
      </c>
      <c r="W7" s="81" t="s">
        <v>104</v>
      </c>
      <c r="X7" s="81" t="s">
        <v>93</v>
      </c>
      <c r="Y7" s="81" t="s">
        <v>6</v>
      </c>
      <c r="Z7" s="198" t="s">
        <v>57</v>
      </c>
      <c r="AA7" s="84" t="s">
        <v>106</v>
      </c>
      <c r="AB7" s="81" t="s">
        <v>104</v>
      </c>
      <c r="AC7" s="81" t="s">
        <v>93</v>
      </c>
      <c r="AD7" s="81" t="s">
        <v>6</v>
      </c>
      <c r="AE7" s="85" t="s">
        <v>57</v>
      </c>
      <c r="AF7" s="81" t="s">
        <v>106</v>
      </c>
      <c r="AG7" s="81" t="s">
        <v>104</v>
      </c>
      <c r="AH7" s="81" t="s">
        <v>94</v>
      </c>
      <c r="AI7" s="199" t="s">
        <v>107</v>
      </c>
      <c r="AJ7" s="81" t="s">
        <v>6</v>
      </c>
      <c r="AK7" s="198" t="s">
        <v>57</v>
      </c>
      <c r="AL7" s="84" t="s">
        <v>106</v>
      </c>
      <c r="AM7" s="81" t="s">
        <v>94</v>
      </c>
      <c r="AN7" s="81" t="s">
        <v>6</v>
      </c>
      <c r="AO7" s="86" t="s">
        <v>57</v>
      </c>
      <c r="AP7" s="298"/>
      <c r="AQ7" s="303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 s="208"/>
    </row>
    <row r="8" spans="1:228" s="1" customFormat="1" ht="24.9" customHeight="1" thickBot="1" x14ac:dyDescent="0.35">
      <c r="A8" s="127"/>
      <c r="B8" s="300" t="s">
        <v>28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295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 s="208"/>
    </row>
    <row r="9" spans="1:228" s="1" customFormat="1" ht="20.100000000000001" customHeight="1" x14ac:dyDescent="0.3">
      <c r="A9" s="142">
        <v>1</v>
      </c>
      <c r="B9" s="146" t="s">
        <v>7</v>
      </c>
      <c r="C9" s="73">
        <f>SUM(D9:I9)</f>
        <v>15</v>
      </c>
      <c r="D9" s="71">
        <f>J9+P9+V9+AA9+AF9+AL9</f>
        <v>15</v>
      </c>
      <c r="E9" s="71"/>
      <c r="F9" s="71"/>
      <c r="G9" s="74"/>
      <c r="H9" s="74"/>
      <c r="I9" s="74"/>
      <c r="J9" s="154">
        <v>15</v>
      </c>
      <c r="K9" s="71"/>
      <c r="L9" s="71"/>
      <c r="M9" s="71"/>
      <c r="N9" s="96">
        <v>3</v>
      </c>
      <c r="O9" s="200" t="s">
        <v>35</v>
      </c>
      <c r="P9" s="73"/>
      <c r="Q9" s="71"/>
      <c r="R9" s="71"/>
      <c r="S9" s="71"/>
      <c r="T9" s="96"/>
      <c r="U9" s="97"/>
      <c r="V9" s="73"/>
      <c r="W9" s="71"/>
      <c r="X9" s="71"/>
      <c r="Y9" s="96"/>
      <c r="Z9" s="191"/>
      <c r="AA9" s="73"/>
      <c r="AB9" s="71"/>
      <c r="AC9" s="71"/>
      <c r="AD9" s="96"/>
      <c r="AE9" s="157"/>
      <c r="AF9" s="154"/>
      <c r="AG9" s="71"/>
      <c r="AH9" s="71"/>
      <c r="AI9" s="71"/>
      <c r="AJ9" s="96"/>
      <c r="AK9" s="191"/>
      <c r="AL9" s="73"/>
      <c r="AM9" s="71"/>
      <c r="AN9" s="96"/>
      <c r="AO9" s="107"/>
      <c r="AP9" s="73">
        <f t="shared" ref="AP9:AP15" si="0">N9+T9+Y9+AD9+AJ9+AN9</f>
        <v>3</v>
      </c>
      <c r="AQ9" s="72">
        <v>2</v>
      </c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 s="208"/>
    </row>
    <row r="10" spans="1:228" s="1" customFormat="1" ht="20.100000000000001" customHeight="1" x14ac:dyDescent="0.3">
      <c r="A10" s="75">
        <v>2</v>
      </c>
      <c r="B10" s="147" t="s">
        <v>8</v>
      </c>
      <c r="C10" s="42">
        <f t="shared" ref="C10:C15" si="1">SUM(D10:I10)</f>
        <v>15</v>
      </c>
      <c r="D10" s="40">
        <f t="shared" ref="D10:D13" si="2">J10+P10+V10+AA10+AF10+AL10</f>
        <v>15</v>
      </c>
      <c r="E10" s="40"/>
      <c r="F10" s="40"/>
      <c r="G10" s="70"/>
      <c r="H10" s="70"/>
      <c r="I10" s="70"/>
      <c r="J10" s="44">
        <v>15</v>
      </c>
      <c r="K10" s="40"/>
      <c r="L10" s="40"/>
      <c r="M10" s="40"/>
      <c r="N10" s="6">
        <v>3</v>
      </c>
      <c r="O10" s="201" t="s">
        <v>35</v>
      </c>
      <c r="P10" s="42"/>
      <c r="Q10" s="40"/>
      <c r="R10" s="40"/>
      <c r="S10" s="40"/>
      <c r="T10" s="6"/>
      <c r="U10" s="88"/>
      <c r="V10" s="42"/>
      <c r="W10" s="40"/>
      <c r="X10" s="40"/>
      <c r="Y10" s="6"/>
      <c r="Z10" s="192"/>
      <c r="AA10" s="42"/>
      <c r="AB10" s="40"/>
      <c r="AC10" s="40"/>
      <c r="AD10" s="6"/>
      <c r="AE10" s="46"/>
      <c r="AF10" s="44"/>
      <c r="AG10" s="40"/>
      <c r="AH10" s="40"/>
      <c r="AI10" s="40"/>
      <c r="AJ10" s="6"/>
      <c r="AK10" s="192"/>
      <c r="AL10" s="42"/>
      <c r="AM10" s="40"/>
      <c r="AN10" s="6"/>
      <c r="AO10" s="45"/>
      <c r="AP10" s="42">
        <f t="shared" si="0"/>
        <v>3</v>
      </c>
      <c r="AQ10" s="41">
        <v>2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 s="208"/>
    </row>
    <row r="11" spans="1:228" s="1" customFormat="1" ht="20.100000000000001" customHeight="1" x14ac:dyDescent="0.3">
      <c r="A11" s="75">
        <v>3</v>
      </c>
      <c r="B11" s="147" t="s">
        <v>48</v>
      </c>
      <c r="C11" s="42">
        <f t="shared" si="1"/>
        <v>18</v>
      </c>
      <c r="D11" s="40">
        <f t="shared" si="2"/>
        <v>18</v>
      </c>
      <c r="E11" s="40"/>
      <c r="F11" s="40"/>
      <c r="G11" s="70"/>
      <c r="H11" s="70"/>
      <c r="I11" s="70"/>
      <c r="J11" s="44"/>
      <c r="K11" s="40"/>
      <c r="L11" s="40"/>
      <c r="M11" s="40"/>
      <c r="N11" s="6"/>
      <c r="O11" s="201"/>
      <c r="P11" s="42"/>
      <c r="Q11" s="40"/>
      <c r="R11" s="40"/>
      <c r="S11" s="40"/>
      <c r="T11" s="6"/>
      <c r="U11" s="88"/>
      <c r="V11" s="42">
        <v>18</v>
      </c>
      <c r="W11" s="40"/>
      <c r="X11" s="40"/>
      <c r="Y11" s="6">
        <v>2</v>
      </c>
      <c r="Z11" s="192" t="s">
        <v>97</v>
      </c>
      <c r="AA11" s="42"/>
      <c r="AB11" s="40"/>
      <c r="AC11" s="40"/>
      <c r="AD11" s="6"/>
      <c r="AE11" s="46"/>
      <c r="AF11" s="44"/>
      <c r="AG11" s="40"/>
      <c r="AH11" s="40"/>
      <c r="AI11" s="40"/>
      <c r="AJ11" s="6"/>
      <c r="AK11" s="192"/>
      <c r="AL11" s="42"/>
      <c r="AM11" s="40"/>
      <c r="AN11" s="6"/>
      <c r="AO11" s="45"/>
      <c r="AP11" s="42">
        <f t="shared" si="0"/>
        <v>2</v>
      </c>
      <c r="AQ11" s="4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 s="208"/>
    </row>
    <row r="12" spans="1:228" s="1" customFormat="1" ht="20.100000000000001" customHeight="1" x14ac:dyDescent="0.3">
      <c r="A12" s="75">
        <v>4</v>
      </c>
      <c r="B12" s="147" t="s">
        <v>9</v>
      </c>
      <c r="C12" s="42">
        <f t="shared" si="1"/>
        <v>15</v>
      </c>
      <c r="D12" s="40">
        <f t="shared" si="2"/>
        <v>15</v>
      </c>
      <c r="E12" s="40"/>
      <c r="F12" s="40"/>
      <c r="G12" s="70"/>
      <c r="H12" s="70"/>
      <c r="I12" s="70"/>
      <c r="J12" s="44"/>
      <c r="K12" s="40"/>
      <c r="L12" s="40"/>
      <c r="M12" s="40"/>
      <c r="N12" s="6"/>
      <c r="O12" s="201"/>
      <c r="P12" s="42"/>
      <c r="Q12" s="40"/>
      <c r="R12" s="40"/>
      <c r="S12" s="40"/>
      <c r="T12" s="6"/>
      <c r="U12" s="88"/>
      <c r="V12" s="42"/>
      <c r="W12" s="40"/>
      <c r="X12" s="40"/>
      <c r="Y12" s="6"/>
      <c r="Z12" s="195"/>
      <c r="AA12" s="42"/>
      <c r="AB12" s="40"/>
      <c r="AC12" s="40"/>
      <c r="AD12" s="6"/>
      <c r="AE12" s="46"/>
      <c r="AF12" s="44"/>
      <c r="AG12" s="40"/>
      <c r="AH12" s="40"/>
      <c r="AI12" s="40"/>
      <c r="AJ12" s="6"/>
      <c r="AK12" s="192"/>
      <c r="AL12" s="42">
        <v>15</v>
      </c>
      <c r="AM12" s="40"/>
      <c r="AN12" s="6">
        <v>3</v>
      </c>
      <c r="AO12" s="45" t="s">
        <v>35</v>
      </c>
      <c r="AP12" s="42">
        <f t="shared" si="0"/>
        <v>3</v>
      </c>
      <c r="AQ12" s="41">
        <v>2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 s="208"/>
    </row>
    <row r="13" spans="1:228" s="1" customFormat="1" ht="20.100000000000001" customHeight="1" x14ac:dyDescent="0.3">
      <c r="A13" s="75">
        <v>5</v>
      </c>
      <c r="B13" s="147" t="s">
        <v>10</v>
      </c>
      <c r="C13" s="42">
        <f t="shared" si="1"/>
        <v>5</v>
      </c>
      <c r="D13" s="40">
        <f t="shared" si="2"/>
        <v>5</v>
      </c>
      <c r="E13" s="40"/>
      <c r="F13" s="40"/>
      <c r="G13" s="70"/>
      <c r="H13" s="70"/>
      <c r="I13" s="70"/>
      <c r="J13" s="44"/>
      <c r="K13" s="40"/>
      <c r="L13" s="40"/>
      <c r="M13" s="40"/>
      <c r="N13" s="6"/>
      <c r="O13" s="201"/>
      <c r="P13" s="42"/>
      <c r="Q13" s="40"/>
      <c r="R13" s="40"/>
      <c r="S13" s="40"/>
      <c r="T13" s="6"/>
      <c r="U13" s="88"/>
      <c r="V13" s="42"/>
      <c r="W13" s="40"/>
      <c r="X13" s="40"/>
      <c r="Y13" s="6"/>
      <c r="Z13" s="192"/>
      <c r="AA13" s="42"/>
      <c r="AB13" s="40"/>
      <c r="AC13" s="40"/>
      <c r="AD13" s="6"/>
      <c r="AE13" s="46"/>
      <c r="AF13" s="44">
        <v>5</v>
      </c>
      <c r="AG13" s="40"/>
      <c r="AH13" s="40"/>
      <c r="AI13" s="40"/>
      <c r="AJ13" s="6">
        <v>1</v>
      </c>
      <c r="AK13" s="192" t="s">
        <v>97</v>
      </c>
      <c r="AL13" s="42"/>
      <c r="AM13" s="40"/>
      <c r="AN13" s="6"/>
      <c r="AO13" s="45"/>
      <c r="AP13" s="42">
        <f t="shared" si="0"/>
        <v>1</v>
      </c>
      <c r="AQ13" s="41">
        <v>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 s="208"/>
    </row>
    <row r="14" spans="1:228" s="69" customFormat="1" ht="35.1" customHeight="1" x14ac:dyDescent="0.3">
      <c r="A14" s="144">
        <v>6</v>
      </c>
      <c r="B14" s="148" t="s">
        <v>49</v>
      </c>
      <c r="C14" s="42">
        <f t="shared" si="1"/>
        <v>72</v>
      </c>
      <c r="D14" s="40"/>
      <c r="E14" s="40"/>
      <c r="F14" s="40"/>
      <c r="G14" s="70"/>
      <c r="H14" s="70">
        <f t="shared" ref="H14" si="3">M14+S14+X14+AC14</f>
        <v>72</v>
      </c>
      <c r="I14" s="70"/>
      <c r="J14" s="155"/>
      <c r="K14" s="90"/>
      <c r="L14" s="90"/>
      <c r="M14" s="90">
        <v>18</v>
      </c>
      <c r="N14" s="92">
        <v>2</v>
      </c>
      <c r="O14" s="192" t="s">
        <v>96</v>
      </c>
      <c r="P14" s="89"/>
      <c r="Q14" s="90"/>
      <c r="R14" s="90"/>
      <c r="S14" s="90">
        <v>18</v>
      </c>
      <c r="T14" s="92">
        <v>2</v>
      </c>
      <c r="U14" s="45" t="s">
        <v>96</v>
      </c>
      <c r="V14" s="89"/>
      <c r="W14" s="90"/>
      <c r="X14" s="90">
        <v>18</v>
      </c>
      <c r="Y14" s="92">
        <v>2</v>
      </c>
      <c r="Z14" s="192" t="s">
        <v>96</v>
      </c>
      <c r="AA14" s="89"/>
      <c r="AB14" s="90"/>
      <c r="AC14" s="90">
        <v>18</v>
      </c>
      <c r="AD14" s="92">
        <v>2</v>
      </c>
      <c r="AE14" s="46" t="s">
        <v>96</v>
      </c>
      <c r="AF14" s="155"/>
      <c r="AG14" s="90"/>
      <c r="AH14" s="90"/>
      <c r="AI14" s="90"/>
      <c r="AJ14" s="92"/>
      <c r="AK14" s="195"/>
      <c r="AL14" s="89"/>
      <c r="AM14" s="90"/>
      <c r="AN14" s="92"/>
      <c r="AO14" s="45"/>
      <c r="AP14" s="89">
        <f t="shared" si="0"/>
        <v>8</v>
      </c>
      <c r="AQ14" s="91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209"/>
    </row>
    <row r="15" spans="1:228" s="27" customFormat="1" ht="20.100000000000001" customHeight="1" thickBot="1" x14ac:dyDescent="0.35">
      <c r="A15" s="143">
        <v>7</v>
      </c>
      <c r="B15" s="149" t="s">
        <v>53</v>
      </c>
      <c r="C15" s="53">
        <f t="shared" si="1"/>
        <v>8</v>
      </c>
      <c r="D15" s="93"/>
      <c r="E15" s="93"/>
      <c r="F15" s="93">
        <f t="shared" ref="F15" si="4">L15+R15</f>
        <v>8</v>
      </c>
      <c r="G15" s="94"/>
      <c r="H15" s="94"/>
      <c r="I15" s="94"/>
      <c r="J15" s="156"/>
      <c r="K15" s="93"/>
      <c r="L15" s="93"/>
      <c r="M15" s="93"/>
      <c r="N15" s="95"/>
      <c r="O15" s="202"/>
      <c r="P15" s="53"/>
      <c r="Q15" s="93"/>
      <c r="R15" s="93">
        <v>8</v>
      </c>
      <c r="S15" s="93"/>
      <c r="T15" s="95">
        <v>2</v>
      </c>
      <c r="U15" s="106" t="s">
        <v>96</v>
      </c>
      <c r="V15" s="53"/>
      <c r="W15" s="93"/>
      <c r="X15" s="93"/>
      <c r="Y15" s="95"/>
      <c r="Z15" s="194"/>
      <c r="AA15" s="53"/>
      <c r="AB15" s="93"/>
      <c r="AC15" s="93"/>
      <c r="AD15" s="95"/>
      <c r="AE15" s="158"/>
      <c r="AF15" s="156"/>
      <c r="AG15" s="93"/>
      <c r="AH15" s="93"/>
      <c r="AI15" s="93"/>
      <c r="AJ15" s="95"/>
      <c r="AK15" s="194"/>
      <c r="AL15" s="53"/>
      <c r="AM15" s="93"/>
      <c r="AN15" s="95"/>
      <c r="AO15" s="106"/>
      <c r="AP15" s="53">
        <f t="shared" si="0"/>
        <v>2</v>
      </c>
      <c r="AQ15" s="5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210"/>
    </row>
    <row r="16" spans="1:228" s="3" customFormat="1" ht="24.9" customHeight="1" thickBot="1" x14ac:dyDescent="0.35">
      <c r="A16" s="126"/>
      <c r="B16" s="150" t="s">
        <v>31</v>
      </c>
      <c r="C16" s="133">
        <f>SUM(C9:C15)</f>
        <v>148</v>
      </c>
      <c r="D16" s="132">
        <f t="shared" ref="D16:AQ16" si="5">SUM(D9:D15)</f>
        <v>68</v>
      </c>
      <c r="E16" s="132">
        <f t="shared" si="5"/>
        <v>0</v>
      </c>
      <c r="F16" s="132">
        <f t="shared" si="5"/>
        <v>8</v>
      </c>
      <c r="G16" s="132">
        <f t="shared" si="5"/>
        <v>0</v>
      </c>
      <c r="H16" s="132">
        <f t="shared" si="5"/>
        <v>72</v>
      </c>
      <c r="I16" s="134">
        <f t="shared" si="5"/>
        <v>0</v>
      </c>
      <c r="J16" s="140">
        <f t="shared" si="5"/>
        <v>30</v>
      </c>
      <c r="K16" s="132">
        <f t="shared" si="5"/>
        <v>0</v>
      </c>
      <c r="L16" s="132">
        <f t="shared" si="5"/>
        <v>0</v>
      </c>
      <c r="M16" s="132">
        <f t="shared" si="5"/>
        <v>18</v>
      </c>
      <c r="N16" s="132">
        <f t="shared" si="5"/>
        <v>8</v>
      </c>
      <c r="O16" s="203"/>
      <c r="P16" s="133">
        <f t="shared" si="5"/>
        <v>0</v>
      </c>
      <c r="Q16" s="132">
        <f t="shared" si="5"/>
        <v>0</v>
      </c>
      <c r="R16" s="132">
        <f t="shared" si="5"/>
        <v>8</v>
      </c>
      <c r="S16" s="132">
        <f t="shared" si="5"/>
        <v>18</v>
      </c>
      <c r="T16" s="132">
        <f t="shared" si="5"/>
        <v>4</v>
      </c>
      <c r="U16" s="138"/>
      <c r="V16" s="133">
        <f t="shared" si="5"/>
        <v>18</v>
      </c>
      <c r="W16" s="132">
        <f t="shared" si="5"/>
        <v>0</v>
      </c>
      <c r="X16" s="132">
        <f t="shared" si="5"/>
        <v>18</v>
      </c>
      <c r="Y16" s="132">
        <f t="shared" si="5"/>
        <v>4</v>
      </c>
      <c r="Z16" s="203">
        <f t="shared" si="5"/>
        <v>0</v>
      </c>
      <c r="AA16" s="133">
        <f t="shared" si="5"/>
        <v>0</v>
      </c>
      <c r="AB16" s="132">
        <f t="shared" si="5"/>
        <v>0</v>
      </c>
      <c r="AC16" s="132">
        <f t="shared" si="5"/>
        <v>18</v>
      </c>
      <c r="AD16" s="132">
        <f t="shared" si="5"/>
        <v>2</v>
      </c>
      <c r="AE16" s="163"/>
      <c r="AF16" s="140">
        <f t="shared" si="5"/>
        <v>5</v>
      </c>
      <c r="AG16" s="132">
        <f t="shared" si="5"/>
        <v>0</v>
      </c>
      <c r="AH16" s="132">
        <f t="shared" si="5"/>
        <v>0</v>
      </c>
      <c r="AI16" s="132">
        <f t="shared" si="5"/>
        <v>0</v>
      </c>
      <c r="AJ16" s="132">
        <f t="shared" si="5"/>
        <v>1</v>
      </c>
      <c r="AK16" s="203"/>
      <c r="AL16" s="133">
        <f t="shared" si="5"/>
        <v>15</v>
      </c>
      <c r="AM16" s="132">
        <f t="shared" si="5"/>
        <v>0</v>
      </c>
      <c r="AN16" s="132">
        <f t="shared" si="5"/>
        <v>3</v>
      </c>
      <c r="AO16" s="138"/>
      <c r="AP16" s="140">
        <f t="shared" si="5"/>
        <v>22</v>
      </c>
      <c r="AQ16" s="136">
        <f t="shared" si="5"/>
        <v>7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11"/>
    </row>
    <row r="17" spans="1:228" s="28" customFormat="1" ht="24.9" customHeight="1" thickBot="1" x14ac:dyDescent="0.35">
      <c r="A17" s="127"/>
      <c r="B17" s="300" t="s">
        <v>29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295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 s="212"/>
    </row>
    <row r="18" spans="1:228" s="1" customFormat="1" ht="20.100000000000001" customHeight="1" x14ac:dyDescent="0.3">
      <c r="A18" s="142">
        <v>8</v>
      </c>
      <c r="B18" s="151" t="s">
        <v>11</v>
      </c>
      <c r="C18" s="73">
        <f t="shared" ref="C18:C21" si="6">SUM(D18:I18)</f>
        <v>30</v>
      </c>
      <c r="D18" s="71"/>
      <c r="E18" s="77">
        <f>K18+Q18+W18+AG18</f>
        <v>30</v>
      </c>
      <c r="F18" s="71"/>
      <c r="G18" s="74"/>
      <c r="H18" s="74"/>
      <c r="I18" s="74"/>
      <c r="J18" s="154"/>
      <c r="K18" s="71">
        <v>30</v>
      </c>
      <c r="L18" s="71"/>
      <c r="M18" s="71"/>
      <c r="N18" s="96">
        <v>2</v>
      </c>
      <c r="O18" s="191" t="s">
        <v>96</v>
      </c>
      <c r="P18" s="73"/>
      <c r="Q18" s="71"/>
      <c r="R18" s="71"/>
      <c r="S18" s="71"/>
      <c r="T18" s="96"/>
      <c r="U18" s="97"/>
      <c r="V18" s="73"/>
      <c r="W18" s="71"/>
      <c r="X18" s="71"/>
      <c r="Y18" s="96"/>
      <c r="Z18" s="191"/>
      <c r="AA18" s="73"/>
      <c r="AB18" s="71"/>
      <c r="AC18" s="71"/>
      <c r="AD18" s="96"/>
      <c r="AE18" s="157"/>
      <c r="AF18" s="154"/>
      <c r="AG18" s="71"/>
      <c r="AH18" s="71"/>
      <c r="AI18" s="71"/>
      <c r="AJ18" s="96"/>
      <c r="AK18" s="191"/>
      <c r="AL18" s="73"/>
      <c r="AM18" s="74"/>
      <c r="AN18" s="96"/>
      <c r="AO18" s="113"/>
      <c r="AP18" s="73">
        <f>N18+T18+Y18+AD18+AJ18+AN18</f>
        <v>2</v>
      </c>
      <c r="AQ18" s="72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 s="208"/>
    </row>
    <row r="19" spans="1:228" s="1" customFormat="1" ht="20.100000000000001" customHeight="1" x14ac:dyDescent="0.3">
      <c r="A19" s="75">
        <v>9</v>
      </c>
      <c r="B19" s="147" t="s">
        <v>12</v>
      </c>
      <c r="C19" s="42">
        <f t="shared" si="6"/>
        <v>15</v>
      </c>
      <c r="D19" s="40"/>
      <c r="E19" s="40">
        <f t="shared" ref="E19:E20" si="7">K19+Q19+W19+AG19</f>
        <v>15</v>
      </c>
      <c r="F19" s="40"/>
      <c r="G19" s="70"/>
      <c r="H19" s="70"/>
      <c r="I19" s="70"/>
      <c r="J19" s="44"/>
      <c r="K19" s="40">
        <v>15</v>
      </c>
      <c r="L19" s="40"/>
      <c r="M19" s="40"/>
      <c r="N19" s="6">
        <v>2</v>
      </c>
      <c r="O19" s="192" t="s">
        <v>96</v>
      </c>
      <c r="P19" s="42"/>
      <c r="Q19" s="40"/>
      <c r="R19" s="40"/>
      <c r="S19" s="40"/>
      <c r="T19" s="6"/>
      <c r="U19" s="88"/>
      <c r="V19" s="42"/>
      <c r="W19" s="40"/>
      <c r="X19" s="40"/>
      <c r="Y19" s="6"/>
      <c r="Z19" s="192"/>
      <c r="AA19" s="42"/>
      <c r="AB19" s="40"/>
      <c r="AC19" s="40"/>
      <c r="AD19" s="6"/>
      <c r="AE19" s="46"/>
      <c r="AF19" s="44"/>
      <c r="AG19" s="40"/>
      <c r="AH19" s="40"/>
      <c r="AI19" s="40"/>
      <c r="AJ19" s="6"/>
      <c r="AK19" s="192"/>
      <c r="AL19" s="42"/>
      <c r="AM19" s="70"/>
      <c r="AN19" s="6"/>
      <c r="AO19" s="108"/>
      <c r="AP19" s="42">
        <f>N19+T19+Y19+AD19+AJ19+AN19</f>
        <v>2</v>
      </c>
      <c r="AQ19" s="41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 s="208"/>
    </row>
    <row r="20" spans="1:228" s="1" customFormat="1" ht="20.100000000000001" customHeight="1" x14ac:dyDescent="0.3">
      <c r="A20" s="75">
        <v>10</v>
      </c>
      <c r="B20" s="147" t="s">
        <v>13</v>
      </c>
      <c r="C20" s="42">
        <f t="shared" si="6"/>
        <v>15</v>
      </c>
      <c r="D20" s="40"/>
      <c r="E20" s="100">
        <f t="shared" si="7"/>
        <v>15</v>
      </c>
      <c r="F20" s="40"/>
      <c r="G20" s="70"/>
      <c r="H20" s="70"/>
      <c r="I20" s="70"/>
      <c r="J20" s="44"/>
      <c r="K20" s="40">
        <v>15</v>
      </c>
      <c r="L20" s="40"/>
      <c r="M20" s="40"/>
      <c r="N20" s="6">
        <v>2</v>
      </c>
      <c r="O20" s="192" t="s">
        <v>96</v>
      </c>
      <c r="P20" s="42"/>
      <c r="Q20" s="40"/>
      <c r="R20" s="40"/>
      <c r="S20" s="40"/>
      <c r="T20" s="6"/>
      <c r="U20" s="88"/>
      <c r="V20" s="42"/>
      <c r="W20" s="40"/>
      <c r="X20" s="40"/>
      <c r="Y20" s="6"/>
      <c r="Z20" s="192"/>
      <c r="AA20" s="42"/>
      <c r="AB20" s="40"/>
      <c r="AC20" s="40"/>
      <c r="AD20" s="6"/>
      <c r="AE20" s="46"/>
      <c r="AF20" s="44"/>
      <c r="AG20" s="40"/>
      <c r="AH20" s="40"/>
      <c r="AI20" s="40"/>
      <c r="AJ20" s="6"/>
      <c r="AK20" s="192"/>
      <c r="AL20" s="42"/>
      <c r="AM20" s="70"/>
      <c r="AN20" s="6"/>
      <c r="AO20" s="108"/>
      <c r="AP20" s="42">
        <f>N20+T20+Y20+AD20+AJ20+AN20</f>
        <v>2</v>
      </c>
      <c r="AQ20" s="41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 s="208"/>
    </row>
    <row r="21" spans="1:228" s="5" customFormat="1" ht="20.100000000000001" customHeight="1" thickBot="1" x14ac:dyDescent="0.35">
      <c r="A21" s="143">
        <v>11</v>
      </c>
      <c r="B21" s="152" t="s">
        <v>14</v>
      </c>
      <c r="C21" s="49">
        <f t="shared" si="6"/>
        <v>23</v>
      </c>
      <c r="D21" s="47"/>
      <c r="E21" s="47"/>
      <c r="F21" s="47">
        <f t="shared" ref="F21" si="8">L21+R21</f>
        <v>23</v>
      </c>
      <c r="G21" s="114"/>
      <c r="H21" s="114"/>
      <c r="I21" s="114"/>
      <c r="J21" s="51"/>
      <c r="K21" s="47"/>
      <c r="L21" s="47">
        <v>15</v>
      </c>
      <c r="M21" s="47"/>
      <c r="N21" s="55">
        <v>2</v>
      </c>
      <c r="O21" s="193" t="s">
        <v>96</v>
      </c>
      <c r="P21" s="49"/>
      <c r="Q21" s="47"/>
      <c r="R21" s="47">
        <v>8</v>
      </c>
      <c r="S21" s="47"/>
      <c r="T21" s="55">
        <v>2</v>
      </c>
      <c r="U21" s="52" t="s">
        <v>96</v>
      </c>
      <c r="V21" s="49"/>
      <c r="W21" s="47"/>
      <c r="X21" s="47"/>
      <c r="Y21" s="55"/>
      <c r="Z21" s="193"/>
      <c r="AA21" s="49"/>
      <c r="AB21" s="47"/>
      <c r="AC21" s="47"/>
      <c r="AD21" s="55"/>
      <c r="AE21" s="145"/>
      <c r="AF21" s="51"/>
      <c r="AG21" s="47"/>
      <c r="AH21" s="47"/>
      <c r="AI21" s="47"/>
      <c r="AJ21" s="55"/>
      <c r="AK21" s="193"/>
      <c r="AL21" s="49"/>
      <c r="AM21" s="114"/>
      <c r="AN21" s="55"/>
      <c r="AO21" s="115"/>
      <c r="AP21" s="49">
        <f>N21+T21+Y21+AD21+AJ21+AN21</f>
        <v>4</v>
      </c>
      <c r="AQ21" s="48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213"/>
    </row>
    <row r="22" spans="1:228" s="3" customFormat="1" ht="24.9" customHeight="1" thickBot="1" x14ac:dyDescent="0.35">
      <c r="A22" s="126"/>
      <c r="B22" s="150" t="s">
        <v>31</v>
      </c>
      <c r="C22" s="133">
        <f>SUM(C18:C21)</f>
        <v>83</v>
      </c>
      <c r="D22" s="133">
        <f t="shared" ref="D22:AQ22" si="9">SUM(D18:D21)</f>
        <v>0</v>
      </c>
      <c r="E22" s="133">
        <f t="shared" si="9"/>
        <v>60</v>
      </c>
      <c r="F22" s="133">
        <f t="shared" si="9"/>
        <v>23</v>
      </c>
      <c r="G22" s="133">
        <f t="shared" si="9"/>
        <v>0</v>
      </c>
      <c r="H22" s="133">
        <f t="shared" si="9"/>
        <v>0</v>
      </c>
      <c r="I22" s="159">
        <f t="shared" si="9"/>
        <v>0</v>
      </c>
      <c r="J22" s="140">
        <f t="shared" si="9"/>
        <v>0</v>
      </c>
      <c r="K22" s="133">
        <f t="shared" si="9"/>
        <v>60</v>
      </c>
      <c r="L22" s="133">
        <f t="shared" si="9"/>
        <v>15</v>
      </c>
      <c r="M22" s="133">
        <f t="shared" si="9"/>
        <v>0</v>
      </c>
      <c r="N22" s="133">
        <f t="shared" si="9"/>
        <v>8</v>
      </c>
      <c r="O22" s="203"/>
      <c r="P22" s="133">
        <f t="shared" si="9"/>
        <v>0</v>
      </c>
      <c r="Q22" s="133">
        <f t="shared" si="9"/>
        <v>0</v>
      </c>
      <c r="R22" s="133">
        <f t="shared" si="9"/>
        <v>8</v>
      </c>
      <c r="S22" s="133">
        <f t="shared" si="9"/>
        <v>0</v>
      </c>
      <c r="T22" s="133">
        <f t="shared" si="9"/>
        <v>2</v>
      </c>
      <c r="U22" s="135"/>
      <c r="V22" s="133">
        <f t="shared" si="9"/>
        <v>0</v>
      </c>
      <c r="W22" s="133">
        <f t="shared" si="9"/>
        <v>0</v>
      </c>
      <c r="X22" s="133">
        <f t="shared" si="9"/>
        <v>0</v>
      </c>
      <c r="Y22" s="133">
        <f t="shared" si="9"/>
        <v>0</v>
      </c>
      <c r="Z22" s="203"/>
      <c r="AA22" s="133">
        <f t="shared" si="9"/>
        <v>0</v>
      </c>
      <c r="AB22" s="133">
        <f t="shared" si="9"/>
        <v>0</v>
      </c>
      <c r="AC22" s="133">
        <f t="shared" si="9"/>
        <v>0</v>
      </c>
      <c r="AD22" s="133">
        <f t="shared" si="9"/>
        <v>0</v>
      </c>
      <c r="AE22" s="139"/>
      <c r="AF22" s="140">
        <f t="shared" si="9"/>
        <v>0</v>
      </c>
      <c r="AG22" s="133">
        <f t="shared" si="9"/>
        <v>0</v>
      </c>
      <c r="AH22" s="133">
        <f t="shared" si="9"/>
        <v>0</v>
      </c>
      <c r="AI22" s="133">
        <f t="shared" si="9"/>
        <v>0</v>
      </c>
      <c r="AJ22" s="133">
        <f t="shared" si="9"/>
        <v>0</v>
      </c>
      <c r="AK22" s="203"/>
      <c r="AL22" s="133">
        <f t="shared" si="9"/>
        <v>0</v>
      </c>
      <c r="AM22" s="133">
        <f t="shared" si="9"/>
        <v>0</v>
      </c>
      <c r="AN22" s="133">
        <f t="shared" si="9"/>
        <v>0</v>
      </c>
      <c r="AO22" s="135"/>
      <c r="AP22" s="140">
        <f t="shared" si="9"/>
        <v>10</v>
      </c>
      <c r="AQ22" s="141">
        <f t="shared" si="9"/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11"/>
    </row>
    <row r="23" spans="1:228" s="1" customFormat="1" ht="24.9" customHeight="1" thickBot="1" x14ac:dyDescent="0.35">
      <c r="A23" s="127"/>
      <c r="B23" s="300" t="s">
        <v>30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295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 s="208"/>
    </row>
    <row r="24" spans="1:228" s="1" customFormat="1" ht="20.100000000000001" customHeight="1" x14ac:dyDescent="0.3">
      <c r="A24" s="142">
        <v>12</v>
      </c>
      <c r="B24" s="146" t="s">
        <v>15</v>
      </c>
      <c r="C24" s="73">
        <f t="shared" ref="C24:C37" si="10">SUM(D24:I24)</f>
        <v>60</v>
      </c>
      <c r="D24" s="71">
        <f t="shared" ref="D24:D36" si="11">J24+P24+V24+AA24+AF24+AL24</f>
        <v>30</v>
      </c>
      <c r="E24" s="77">
        <f t="shared" ref="E24:E34" si="12">K24+Q24+W24+AG24</f>
        <v>30</v>
      </c>
      <c r="F24" s="77"/>
      <c r="G24" s="74"/>
      <c r="H24" s="74"/>
      <c r="I24" s="74"/>
      <c r="J24" s="154">
        <v>30</v>
      </c>
      <c r="K24" s="71">
        <v>30</v>
      </c>
      <c r="L24" s="71"/>
      <c r="M24" s="71"/>
      <c r="N24" s="71">
        <v>4</v>
      </c>
      <c r="O24" s="200" t="s">
        <v>35</v>
      </c>
      <c r="P24" s="73"/>
      <c r="Q24" s="71"/>
      <c r="R24" s="71"/>
      <c r="S24" s="71"/>
      <c r="T24" s="96"/>
      <c r="U24" s="97"/>
      <c r="V24" s="73"/>
      <c r="W24" s="71"/>
      <c r="X24" s="71"/>
      <c r="Y24" s="96"/>
      <c r="Z24" s="191"/>
      <c r="AA24" s="73"/>
      <c r="AB24" s="71"/>
      <c r="AC24" s="71"/>
      <c r="AD24" s="96"/>
      <c r="AE24" s="107"/>
      <c r="AF24" s="73"/>
      <c r="AG24" s="71"/>
      <c r="AH24" s="71"/>
      <c r="AI24" s="71"/>
      <c r="AJ24" s="96"/>
      <c r="AK24" s="191"/>
      <c r="AL24" s="73"/>
      <c r="AM24" s="71"/>
      <c r="AN24" s="96"/>
      <c r="AO24" s="107"/>
      <c r="AP24" s="73">
        <f t="shared" ref="AP24:AP37" si="13">N24+T24+Y24+AD24+AJ24+AN24</f>
        <v>4</v>
      </c>
      <c r="AQ24" s="72">
        <v>3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 s="208"/>
    </row>
    <row r="25" spans="1:228" s="1" customFormat="1" ht="20.100000000000001" customHeight="1" x14ac:dyDescent="0.3">
      <c r="A25" s="75">
        <v>13</v>
      </c>
      <c r="B25" s="147" t="s">
        <v>16</v>
      </c>
      <c r="C25" s="42">
        <f t="shared" si="10"/>
        <v>60</v>
      </c>
      <c r="D25" s="70">
        <f t="shared" si="11"/>
        <v>30</v>
      </c>
      <c r="E25" s="40">
        <f t="shared" si="12"/>
        <v>30</v>
      </c>
      <c r="F25" s="40"/>
      <c r="G25" s="76"/>
      <c r="H25" s="70"/>
      <c r="I25" s="70"/>
      <c r="J25" s="44">
        <v>30</v>
      </c>
      <c r="K25" s="40">
        <v>30</v>
      </c>
      <c r="L25" s="40"/>
      <c r="M25" s="40"/>
      <c r="N25" s="40">
        <v>4</v>
      </c>
      <c r="O25" s="201" t="s">
        <v>35</v>
      </c>
      <c r="P25" s="42"/>
      <c r="Q25" s="40"/>
      <c r="R25" s="40"/>
      <c r="S25" s="40"/>
      <c r="T25" s="6"/>
      <c r="U25" s="88"/>
      <c r="V25" s="42"/>
      <c r="W25" s="40"/>
      <c r="X25" s="40"/>
      <c r="Y25" s="6"/>
      <c r="Z25" s="192"/>
      <c r="AA25" s="42"/>
      <c r="AB25" s="40"/>
      <c r="AC25" s="40"/>
      <c r="AD25" s="6"/>
      <c r="AE25" s="45"/>
      <c r="AF25" s="42"/>
      <c r="AG25" s="40"/>
      <c r="AH25" s="40"/>
      <c r="AI25" s="40"/>
      <c r="AJ25" s="6"/>
      <c r="AK25" s="192"/>
      <c r="AL25" s="42"/>
      <c r="AM25" s="40"/>
      <c r="AN25" s="6"/>
      <c r="AO25" s="45"/>
      <c r="AP25" s="42">
        <f t="shared" si="13"/>
        <v>4</v>
      </c>
      <c r="AQ25" s="41">
        <v>3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 s="208"/>
    </row>
    <row r="26" spans="1:228" s="1" customFormat="1" ht="35.1" customHeight="1" x14ac:dyDescent="0.3">
      <c r="A26" s="75">
        <v>14</v>
      </c>
      <c r="B26" s="147" t="s">
        <v>17</v>
      </c>
      <c r="C26" s="42">
        <f t="shared" si="10"/>
        <v>15</v>
      </c>
      <c r="D26" s="70">
        <f t="shared" si="11"/>
        <v>15</v>
      </c>
      <c r="E26" s="40"/>
      <c r="F26" s="40"/>
      <c r="G26" s="76"/>
      <c r="H26" s="70"/>
      <c r="I26" s="70"/>
      <c r="J26" s="44"/>
      <c r="K26" s="40"/>
      <c r="L26" s="40"/>
      <c r="M26" s="40"/>
      <c r="N26" s="40"/>
      <c r="O26" s="201"/>
      <c r="P26" s="42"/>
      <c r="Q26" s="40"/>
      <c r="R26" s="40"/>
      <c r="S26" s="40"/>
      <c r="T26" s="6"/>
      <c r="U26" s="88"/>
      <c r="V26" s="42"/>
      <c r="W26" s="40"/>
      <c r="X26" s="40"/>
      <c r="Y26" s="6"/>
      <c r="Z26" s="192"/>
      <c r="AA26" s="42">
        <v>15</v>
      </c>
      <c r="AB26" s="40">
        <v>15</v>
      </c>
      <c r="AC26" s="40"/>
      <c r="AD26" s="6">
        <v>4</v>
      </c>
      <c r="AE26" s="45" t="s">
        <v>35</v>
      </c>
      <c r="AF26" s="42"/>
      <c r="AG26" s="40"/>
      <c r="AH26" s="40"/>
      <c r="AI26" s="40"/>
      <c r="AJ26" s="6"/>
      <c r="AK26" s="192"/>
      <c r="AL26" s="42"/>
      <c r="AM26" s="40"/>
      <c r="AN26" s="6"/>
      <c r="AO26" s="45"/>
      <c r="AP26" s="42">
        <f t="shared" si="13"/>
        <v>4</v>
      </c>
      <c r="AQ26" s="41">
        <v>3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 s="208"/>
    </row>
    <row r="27" spans="1:228" s="1" customFormat="1" ht="20.100000000000001" customHeight="1" x14ac:dyDescent="0.3">
      <c r="A27" s="75">
        <v>15</v>
      </c>
      <c r="B27" s="147" t="s">
        <v>18</v>
      </c>
      <c r="C27" s="42">
        <f t="shared" si="10"/>
        <v>16</v>
      </c>
      <c r="D27" s="70">
        <f t="shared" si="11"/>
        <v>8</v>
      </c>
      <c r="E27" s="40">
        <f t="shared" si="12"/>
        <v>8</v>
      </c>
      <c r="F27" s="40"/>
      <c r="G27" s="76"/>
      <c r="H27" s="70"/>
      <c r="I27" s="70"/>
      <c r="J27" s="44"/>
      <c r="K27" s="40"/>
      <c r="L27" s="40"/>
      <c r="M27" s="40"/>
      <c r="N27" s="40"/>
      <c r="O27" s="201"/>
      <c r="P27" s="42"/>
      <c r="Q27" s="40"/>
      <c r="R27" s="40"/>
      <c r="S27" s="40"/>
      <c r="T27" s="6"/>
      <c r="U27" s="88"/>
      <c r="V27" s="42"/>
      <c r="W27" s="40"/>
      <c r="X27" s="40"/>
      <c r="Y27" s="6"/>
      <c r="Z27" s="192"/>
      <c r="AA27" s="42"/>
      <c r="AB27" s="40"/>
      <c r="AC27" s="40"/>
      <c r="AD27" s="6"/>
      <c r="AE27" s="45"/>
      <c r="AF27" s="42">
        <v>8</v>
      </c>
      <c r="AG27" s="40">
        <v>8</v>
      </c>
      <c r="AH27" s="40"/>
      <c r="AI27" s="40"/>
      <c r="AJ27" s="6">
        <v>2</v>
      </c>
      <c r="AK27" s="192" t="s">
        <v>96</v>
      </c>
      <c r="AL27" s="42"/>
      <c r="AM27" s="40"/>
      <c r="AN27" s="6"/>
      <c r="AO27" s="45"/>
      <c r="AP27" s="42">
        <f t="shared" si="13"/>
        <v>2</v>
      </c>
      <c r="AQ27" s="41">
        <v>1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 s="208"/>
    </row>
    <row r="28" spans="1:228" s="1" customFormat="1" ht="20.100000000000001" customHeight="1" x14ac:dyDescent="0.3">
      <c r="A28" s="75">
        <v>16</v>
      </c>
      <c r="B28" s="147" t="s">
        <v>19</v>
      </c>
      <c r="C28" s="42">
        <f t="shared" si="10"/>
        <v>23</v>
      </c>
      <c r="D28" s="70">
        <f t="shared" si="11"/>
        <v>8</v>
      </c>
      <c r="E28" s="40">
        <f t="shared" si="12"/>
        <v>15</v>
      </c>
      <c r="F28" s="40"/>
      <c r="G28" s="76"/>
      <c r="H28" s="70"/>
      <c r="I28" s="70"/>
      <c r="J28" s="44">
        <v>8</v>
      </c>
      <c r="K28" s="40">
        <v>15</v>
      </c>
      <c r="L28" s="40"/>
      <c r="M28" s="40"/>
      <c r="N28" s="40">
        <v>4</v>
      </c>
      <c r="O28" s="201" t="s">
        <v>35</v>
      </c>
      <c r="P28" s="42"/>
      <c r="Q28" s="40"/>
      <c r="R28" s="40"/>
      <c r="S28" s="40"/>
      <c r="T28" s="6"/>
      <c r="U28" s="88"/>
      <c r="V28" s="42"/>
      <c r="W28" s="40"/>
      <c r="X28" s="40"/>
      <c r="Y28" s="6"/>
      <c r="Z28" s="192"/>
      <c r="AA28" s="42"/>
      <c r="AB28" s="40"/>
      <c r="AC28" s="40"/>
      <c r="AD28" s="6"/>
      <c r="AE28" s="45"/>
      <c r="AF28" s="42"/>
      <c r="AG28" s="40"/>
      <c r="AH28" s="40"/>
      <c r="AI28" s="40"/>
      <c r="AJ28" s="6"/>
      <c r="AK28" s="192"/>
      <c r="AL28" s="42"/>
      <c r="AM28" s="40"/>
      <c r="AN28" s="6"/>
      <c r="AO28" s="45"/>
      <c r="AP28" s="42">
        <f t="shared" si="13"/>
        <v>4</v>
      </c>
      <c r="AQ28" s="41">
        <v>3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 s="208"/>
    </row>
    <row r="29" spans="1:228" s="1" customFormat="1" ht="20.100000000000001" customHeight="1" x14ac:dyDescent="0.3">
      <c r="A29" s="75">
        <v>17</v>
      </c>
      <c r="B29" s="147" t="s">
        <v>20</v>
      </c>
      <c r="C29" s="42">
        <f t="shared" si="10"/>
        <v>30</v>
      </c>
      <c r="D29" s="70">
        <f t="shared" si="11"/>
        <v>15</v>
      </c>
      <c r="E29" s="40">
        <f t="shared" si="12"/>
        <v>15</v>
      </c>
      <c r="F29" s="40"/>
      <c r="G29" s="76"/>
      <c r="H29" s="70"/>
      <c r="I29" s="70"/>
      <c r="J29" s="44"/>
      <c r="K29" s="40"/>
      <c r="L29" s="40"/>
      <c r="M29" s="40"/>
      <c r="N29" s="40"/>
      <c r="O29" s="201"/>
      <c r="P29" s="42">
        <v>15</v>
      </c>
      <c r="Q29" s="40">
        <v>15</v>
      </c>
      <c r="R29" s="40"/>
      <c r="S29" s="103"/>
      <c r="T29" s="6">
        <v>4</v>
      </c>
      <c r="U29" s="88" t="s">
        <v>35</v>
      </c>
      <c r="V29" s="42"/>
      <c r="W29" s="40"/>
      <c r="X29" s="40"/>
      <c r="Y29" s="6"/>
      <c r="Z29" s="192"/>
      <c r="AA29" s="42"/>
      <c r="AB29" s="40"/>
      <c r="AC29" s="40"/>
      <c r="AD29" s="6"/>
      <c r="AE29" s="45"/>
      <c r="AF29" s="42"/>
      <c r="AG29" s="40"/>
      <c r="AH29" s="40"/>
      <c r="AI29" s="40"/>
      <c r="AJ29" s="6"/>
      <c r="AK29" s="192"/>
      <c r="AL29" s="42"/>
      <c r="AM29" s="40"/>
      <c r="AN29" s="6"/>
      <c r="AO29" s="45"/>
      <c r="AP29" s="42">
        <f t="shared" si="13"/>
        <v>4</v>
      </c>
      <c r="AQ29" s="41">
        <v>3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 s="208"/>
    </row>
    <row r="30" spans="1:228" s="1" customFormat="1" ht="20.100000000000001" customHeight="1" x14ac:dyDescent="0.3">
      <c r="A30" s="75">
        <v>18</v>
      </c>
      <c r="B30" s="147" t="s">
        <v>21</v>
      </c>
      <c r="C30" s="42">
        <f t="shared" si="10"/>
        <v>30</v>
      </c>
      <c r="D30" s="70">
        <f t="shared" si="11"/>
        <v>15</v>
      </c>
      <c r="E30" s="40">
        <f t="shared" si="12"/>
        <v>15</v>
      </c>
      <c r="F30" s="40"/>
      <c r="G30" s="76"/>
      <c r="H30" s="70"/>
      <c r="I30" s="70"/>
      <c r="J30" s="44"/>
      <c r="K30" s="40"/>
      <c r="L30" s="40"/>
      <c r="M30" s="40"/>
      <c r="N30" s="40"/>
      <c r="O30" s="201"/>
      <c r="P30" s="42"/>
      <c r="Q30" s="40"/>
      <c r="R30" s="40"/>
      <c r="S30" s="40"/>
      <c r="T30" s="6"/>
      <c r="U30" s="88"/>
      <c r="V30" s="42">
        <v>15</v>
      </c>
      <c r="W30" s="40">
        <v>15</v>
      </c>
      <c r="X30" s="40"/>
      <c r="Y30" s="6">
        <v>4</v>
      </c>
      <c r="Z30" s="201" t="s">
        <v>35</v>
      </c>
      <c r="AA30" s="42"/>
      <c r="AB30" s="40"/>
      <c r="AC30" s="40"/>
      <c r="AD30" s="6"/>
      <c r="AE30" s="45"/>
      <c r="AF30" s="42"/>
      <c r="AG30" s="40"/>
      <c r="AH30" s="40"/>
      <c r="AI30" s="40"/>
      <c r="AJ30" s="6"/>
      <c r="AK30" s="192"/>
      <c r="AL30" s="42"/>
      <c r="AM30" s="40"/>
      <c r="AN30" s="6"/>
      <c r="AO30" s="45"/>
      <c r="AP30" s="42">
        <f t="shared" si="13"/>
        <v>4</v>
      </c>
      <c r="AQ30" s="41">
        <v>3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 s="208"/>
    </row>
    <row r="31" spans="1:228" s="1" customFormat="1" ht="20.100000000000001" customHeight="1" x14ac:dyDescent="0.3">
      <c r="A31" s="75">
        <v>19</v>
      </c>
      <c r="B31" s="147" t="s">
        <v>22</v>
      </c>
      <c r="C31" s="42">
        <f t="shared" si="10"/>
        <v>15</v>
      </c>
      <c r="D31" s="70">
        <f t="shared" si="11"/>
        <v>15</v>
      </c>
      <c r="E31" s="40"/>
      <c r="F31" s="40"/>
      <c r="G31" s="76"/>
      <c r="H31" s="70"/>
      <c r="I31" s="70"/>
      <c r="J31" s="44"/>
      <c r="K31" s="40"/>
      <c r="L31" s="40"/>
      <c r="M31" s="40"/>
      <c r="N31" s="40"/>
      <c r="O31" s="201"/>
      <c r="P31" s="42"/>
      <c r="Q31" s="40"/>
      <c r="R31" s="40"/>
      <c r="S31" s="40"/>
      <c r="T31" s="6"/>
      <c r="U31" s="88"/>
      <c r="V31" s="42"/>
      <c r="W31" s="40"/>
      <c r="X31" s="40"/>
      <c r="Y31" s="6"/>
      <c r="Z31" s="192"/>
      <c r="AA31" s="42">
        <v>15</v>
      </c>
      <c r="AB31" s="40">
        <v>15</v>
      </c>
      <c r="AC31" s="40"/>
      <c r="AD31" s="6">
        <v>4</v>
      </c>
      <c r="AE31" s="88" t="s">
        <v>35</v>
      </c>
      <c r="AF31" s="42"/>
      <c r="AG31" s="40"/>
      <c r="AH31" s="40"/>
      <c r="AI31" s="40"/>
      <c r="AJ31" s="6"/>
      <c r="AK31" s="192"/>
      <c r="AL31" s="42"/>
      <c r="AM31" s="40"/>
      <c r="AN31" s="104"/>
      <c r="AO31" s="109"/>
      <c r="AP31" s="42">
        <f t="shared" si="13"/>
        <v>4</v>
      </c>
      <c r="AQ31" s="41">
        <v>3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 s="208"/>
    </row>
    <row r="32" spans="1:228" s="1" customFormat="1" ht="35.1" customHeight="1" thickBot="1" x14ac:dyDescent="0.35">
      <c r="A32" s="143">
        <v>20</v>
      </c>
      <c r="B32" s="152" t="s">
        <v>27</v>
      </c>
      <c r="C32" s="49">
        <f t="shared" si="10"/>
        <v>15</v>
      </c>
      <c r="D32" s="114"/>
      <c r="E32" s="47">
        <f t="shared" si="12"/>
        <v>15</v>
      </c>
      <c r="F32" s="47"/>
      <c r="G32" s="204"/>
      <c r="H32" s="114"/>
      <c r="I32" s="114"/>
      <c r="J32" s="51"/>
      <c r="K32" s="47">
        <v>15</v>
      </c>
      <c r="L32" s="47"/>
      <c r="M32" s="47"/>
      <c r="N32" s="47">
        <v>2</v>
      </c>
      <c r="O32" s="193" t="s">
        <v>96</v>
      </c>
      <c r="P32" s="49"/>
      <c r="Q32" s="47"/>
      <c r="R32" s="47"/>
      <c r="S32" s="47"/>
      <c r="T32" s="55"/>
      <c r="U32" s="233"/>
      <c r="V32" s="49"/>
      <c r="W32" s="47"/>
      <c r="X32" s="47"/>
      <c r="Y32" s="55"/>
      <c r="Z32" s="193"/>
      <c r="AA32" s="49"/>
      <c r="AB32" s="47"/>
      <c r="AC32" s="47"/>
      <c r="AD32" s="55"/>
      <c r="AE32" s="52"/>
      <c r="AF32" s="49"/>
      <c r="AG32" s="47"/>
      <c r="AH32" s="47"/>
      <c r="AI32" s="47"/>
      <c r="AJ32" s="55"/>
      <c r="AK32" s="193"/>
      <c r="AL32" s="49"/>
      <c r="AM32" s="47"/>
      <c r="AN32" s="234"/>
      <c r="AO32" s="235"/>
      <c r="AP32" s="49">
        <f t="shared" si="13"/>
        <v>2</v>
      </c>
      <c r="AQ32" s="48">
        <v>1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 s="208"/>
    </row>
    <row r="33" spans="1:228" s="1" customFormat="1" ht="20.100000000000001" customHeight="1" x14ac:dyDescent="0.3">
      <c r="A33" s="166">
        <v>21</v>
      </c>
      <c r="B33" s="228" t="s">
        <v>23</v>
      </c>
      <c r="C33" s="99">
        <f t="shared" si="10"/>
        <v>8</v>
      </c>
      <c r="D33" s="101">
        <f t="shared" si="11"/>
        <v>8</v>
      </c>
      <c r="E33" s="100"/>
      <c r="F33" s="100"/>
      <c r="G33" s="229"/>
      <c r="H33" s="101"/>
      <c r="I33" s="101"/>
      <c r="J33" s="179"/>
      <c r="K33" s="100"/>
      <c r="L33" s="100"/>
      <c r="M33" s="100"/>
      <c r="N33" s="100"/>
      <c r="O33" s="230"/>
      <c r="P33" s="99"/>
      <c r="Q33" s="100"/>
      <c r="R33" s="100"/>
      <c r="S33" s="100"/>
      <c r="T33" s="29"/>
      <c r="U33" s="102"/>
      <c r="V33" s="99"/>
      <c r="W33" s="100"/>
      <c r="X33" s="100"/>
      <c r="Y33" s="29"/>
      <c r="Z33" s="195"/>
      <c r="AA33" s="99">
        <v>8</v>
      </c>
      <c r="AB33" s="100">
        <v>8</v>
      </c>
      <c r="AC33" s="100"/>
      <c r="AD33" s="29">
        <v>3</v>
      </c>
      <c r="AE33" s="110" t="s">
        <v>96</v>
      </c>
      <c r="AF33" s="99"/>
      <c r="AG33" s="100"/>
      <c r="AH33" s="100"/>
      <c r="AI33" s="100"/>
      <c r="AJ33" s="29"/>
      <c r="AK33" s="195"/>
      <c r="AL33" s="99"/>
      <c r="AM33" s="100"/>
      <c r="AN33" s="231"/>
      <c r="AO33" s="232"/>
      <c r="AP33" s="99">
        <f t="shared" si="13"/>
        <v>3</v>
      </c>
      <c r="AQ33" s="112">
        <v>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 s="208"/>
    </row>
    <row r="34" spans="1:228" s="1" customFormat="1" ht="20.100000000000001" customHeight="1" x14ac:dyDescent="0.3">
      <c r="A34" s="75">
        <v>22</v>
      </c>
      <c r="B34" s="147" t="s">
        <v>24</v>
      </c>
      <c r="C34" s="42">
        <f t="shared" si="10"/>
        <v>30</v>
      </c>
      <c r="D34" s="70">
        <f t="shared" si="11"/>
        <v>15</v>
      </c>
      <c r="E34" s="40">
        <f t="shared" si="12"/>
        <v>15</v>
      </c>
      <c r="F34" s="40"/>
      <c r="G34" s="76"/>
      <c r="H34" s="70"/>
      <c r="I34" s="70"/>
      <c r="J34" s="44"/>
      <c r="K34" s="40"/>
      <c r="L34" s="40"/>
      <c r="M34" s="40"/>
      <c r="N34" s="6"/>
      <c r="O34" s="188"/>
      <c r="P34" s="42"/>
      <c r="Q34" s="40"/>
      <c r="R34" s="40"/>
      <c r="S34" s="40"/>
      <c r="T34" s="6"/>
      <c r="U34" s="105"/>
      <c r="V34" s="42"/>
      <c r="W34" s="40"/>
      <c r="X34" s="40"/>
      <c r="Y34" s="6"/>
      <c r="Z34" s="192"/>
      <c r="AA34" s="42"/>
      <c r="AB34" s="40"/>
      <c r="AC34" s="40"/>
      <c r="AD34" s="6"/>
      <c r="AE34" s="45"/>
      <c r="AF34" s="42">
        <v>15</v>
      </c>
      <c r="AG34" s="40">
        <v>15</v>
      </c>
      <c r="AH34" s="40"/>
      <c r="AI34" s="40"/>
      <c r="AJ34" s="6">
        <v>2</v>
      </c>
      <c r="AK34" s="192" t="s">
        <v>96</v>
      </c>
      <c r="AL34" s="42"/>
      <c r="AM34" s="40"/>
      <c r="AN34" s="104"/>
      <c r="AO34" s="109"/>
      <c r="AP34" s="42">
        <f t="shared" si="13"/>
        <v>2</v>
      </c>
      <c r="AQ34" s="41">
        <v>1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 s="208"/>
    </row>
    <row r="35" spans="1:228" s="1" customFormat="1" ht="20.100000000000001" customHeight="1" x14ac:dyDescent="0.3">
      <c r="A35" s="75">
        <v>23</v>
      </c>
      <c r="B35" s="147" t="s">
        <v>25</v>
      </c>
      <c r="C35" s="42">
        <f t="shared" si="10"/>
        <v>8</v>
      </c>
      <c r="D35" s="70">
        <f t="shared" si="11"/>
        <v>8</v>
      </c>
      <c r="E35" s="40"/>
      <c r="F35" s="40"/>
      <c r="G35" s="76"/>
      <c r="H35" s="70"/>
      <c r="I35" s="70"/>
      <c r="J35" s="44"/>
      <c r="K35" s="40"/>
      <c r="L35" s="40"/>
      <c r="M35" s="40"/>
      <c r="N35" s="6"/>
      <c r="O35" s="188"/>
      <c r="P35" s="42"/>
      <c r="Q35" s="40"/>
      <c r="R35" s="40"/>
      <c r="S35" s="40"/>
      <c r="T35" s="6"/>
      <c r="U35" s="105"/>
      <c r="V35" s="42"/>
      <c r="W35" s="40"/>
      <c r="X35" s="40"/>
      <c r="Y35" s="6"/>
      <c r="Z35" s="192"/>
      <c r="AA35" s="42"/>
      <c r="AB35" s="40"/>
      <c r="AC35" s="40"/>
      <c r="AD35" s="6"/>
      <c r="AE35" s="45"/>
      <c r="AF35" s="42"/>
      <c r="AG35" s="40"/>
      <c r="AH35" s="40"/>
      <c r="AI35" s="40"/>
      <c r="AJ35" s="6"/>
      <c r="AK35" s="192"/>
      <c r="AL35" s="42">
        <v>8</v>
      </c>
      <c r="AM35" s="40"/>
      <c r="AN35" s="6">
        <v>1</v>
      </c>
      <c r="AO35" s="45" t="s">
        <v>97</v>
      </c>
      <c r="AP35" s="42">
        <f t="shared" si="13"/>
        <v>1</v>
      </c>
      <c r="AQ35" s="41">
        <v>1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 s="208"/>
    </row>
    <row r="36" spans="1:228" s="1" customFormat="1" ht="35.1" customHeight="1" x14ac:dyDescent="0.3">
      <c r="A36" s="75">
        <v>24</v>
      </c>
      <c r="B36" s="147" t="s">
        <v>26</v>
      </c>
      <c r="C36" s="42">
        <f t="shared" si="10"/>
        <v>8</v>
      </c>
      <c r="D36" s="70">
        <f t="shared" si="11"/>
        <v>8</v>
      </c>
      <c r="E36" s="40"/>
      <c r="F36" s="40"/>
      <c r="G36" s="76"/>
      <c r="H36" s="70"/>
      <c r="I36" s="70"/>
      <c r="J36" s="44"/>
      <c r="K36" s="40"/>
      <c r="L36" s="40"/>
      <c r="M36" s="40"/>
      <c r="N36" s="6"/>
      <c r="O36" s="188"/>
      <c r="P36" s="42"/>
      <c r="Q36" s="40"/>
      <c r="R36" s="40"/>
      <c r="S36" s="40"/>
      <c r="T36" s="6"/>
      <c r="U36" s="105"/>
      <c r="V36" s="42"/>
      <c r="W36" s="40"/>
      <c r="X36" s="40"/>
      <c r="Y36" s="6"/>
      <c r="Z36" s="192"/>
      <c r="AA36" s="42"/>
      <c r="AB36" s="40"/>
      <c r="AC36" s="40"/>
      <c r="AD36" s="6"/>
      <c r="AE36" s="45"/>
      <c r="AF36" s="42"/>
      <c r="AG36" s="40"/>
      <c r="AH36" s="40"/>
      <c r="AI36" s="40"/>
      <c r="AJ36" s="6"/>
      <c r="AK36" s="192"/>
      <c r="AL36" s="42">
        <v>8</v>
      </c>
      <c r="AM36" s="40"/>
      <c r="AN36" s="6">
        <v>1</v>
      </c>
      <c r="AO36" s="45" t="s">
        <v>97</v>
      </c>
      <c r="AP36" s="42">
        <f t="shared" si="13"/>
        <v>1</v>
      </c>
      <c r="AQ36" s="41">
        <v>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 s="208"/>
    </row>
    <row r="37" spans="1:228" s="20" customFormat="1" ht="20.100000000000001" customHeight="1" thickBot="1" x14ac:dyDescent="0.35">
      <c r="A37" s="143">
        <v>25</v>
      </c>
      <c r="B37" s="152" t="s">
        <v>50</v>
      </c>
      <c r="C37" s="49">
        <f t="shared" si="10"/>
        <v>60</v>
      </c>
      <c r="D37" s="47"/>
      <c r="E37" s="78"/>
      <c r="F37" s="78"/>
      <c r="G37" s="114">
        <f>AH37+AM37</f>
        <v>60</v>
      </c>
      <c r="H37" s="114"/>
      <c r="I37" s="114"/>
      <c r="J37" s="51"/>
      <c r="K37" s="47"/>
      <c r="L37" s="47"/>
      <c r="M37" s="47"/>
      <c r="N37" s="55"/>
      <c r="O37" s="189"/>
      <c r="P37" s="49"/>
      <c r="Q37" s="47"/>
      <c r="R37" s="47"/>
      <c r="S37" s="47"/>
      <c r="T37" s="55"/>
      <c r="U37" s="119"/>
      <c r="V37" s="49"/>
      <c r="W37" s="47"/>
      <c r="X37" s="47"/>
      <c r="Y37" s="55"/>
      <c r="Z37" s="193"/>
      <c r="AA37" s="49"/>
      <c r="AB37" s="47"/>
      <c r="AC37" s="47"/>
      <c r="AD37" s="55"/>
      <c r="AE37" s="52"/>
      <c r="AF37" s="49"/>
      <c r="AG37" s="47"/>
      <c r="AH37" s="47">
        <v>30</v>
      </c>
      <c r="AI37" s="47"/>
      <c r="AJ37" s="55">
        <v>10</v>
      </c>
      <c r="AK37" s="193" t="s">
        <v>97</v>
      </c>
      <c r="AL37" s="49"/>
      <c r="AM37" s="47">
        <v>30</v>
      </c>
      <c r="AN37" s="55">
        <v>12</v>
      </c>
      <c r="AO37" s="128" t="s">
        <v>97</v>
      </c>
      <c r="AP37" s="49">
        <f t="shared" si="13"/>
        <v>22</v>
      </c>
      <c r="AQ37" s="111">
        <v>22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 s="214"/>
    </row>
    <row r="38" spans="1:228" s="3" customFormat="1" ht="24.9" customHeight="1" thickBot="1" x14ac:dyDescent="0.35">
      <c r="A38" s="137"/>
      <c r="B38" s="150" t="s">
        <v>61</v>
      </c>
      <c r="C38" s="133">
        <f t="shared" ref="C38:N38" si="14">SUM(C24:C37)</f>
        <v>378</v>
      </c>
      <c r="D38" s="133">
        <f t="shared" si="14"/>
        <v>175</v>
      </c>
      <c r="E38" s="133">
        <f t="shared" si="14"/>
        <v>143</v>
      </c>
      <c r="F38" s="133">
        <f t="shared" si="14"/>
        <v>0</v>
      </c>
      <c r="G38" s="133">
        <f t="shared" si="14"/>
        <v>60</v>
      </c>
      <c r="H38" s="133">
        <f t="shared" si="14"/>
        <v>0</v>
      </c>
      <c r="I38" s="159">
        <f t="shared" si="14"/>
        <v>0</v>
      </c>
      <c r="J38" s="140">
        <f t="shared" si="14"/>
        <v>68</v>
      </c>
      <c r="K38" s="133">
        <f t="shared" si="14"/>
        <v>90</v>
      </c>
      <c r="L38" s="133">
        <f t="shared" si="14"/>
        <v>0</v>
      </c>
      <c r="M38" s="133">
        <f t="shared" si="14"/>
        <v>0</v>
      </c>
      <c r="N38" s="133">
        <f t="shared" si="14"/>
        <v>14</v>
      </c>
      <c r="O38" s="203"/>
      <c r="P38" s="133">
        <f>SUM(P24:P37)</f>
        <v>15</v>
      </c>
      <c r="Q38" s="133">
        <f>SUM(Q24:Q37)</f>
        <v>15</v>
      </c>
      <c r="R38" s="133">
        <f>SUM(R24:R37)</f>
        <v>0</v>
      </c>
      <c r="S38" s="133">
        <f>SUM(S24:S37)</f>
        <v>0</v>
      </c>
      <c r="T38" s="133">
        <f>SUM(T24:T37)</f>
        <v>4</v>
      </c>
      <c r="U38" s="135"/>
      <c r="V38" s="133">
        <f>SUM(V24:V37)</f>
        <v>15</v>
      </c>
      <c r="W38" s="133">
        <f>SUM(W24:W37)</f>
        <v>15</v>
      </c>
      <c r="X38" s="133">
        <f>SUM(X24:X37)</f>
        <v>0</v>
      </c>
      <c r="Y38" s="133">
        <f>SUM(Y24:Y37)</f>
        <v>4</v>
      </c>
      <c r="Z38" s="203"/>
      <c r="AA38" s="133">
        <f>SUM(AA24:AA37)</f>
        <v>38</v>
      </c>
      <c r="AB38" s="133">
        <f>SUM(AB24:AB37)</f>
        <v>38</v>
      </c>
      <c r="AC38" s="133">
        <f>SUM(AC24:AC37)</f>
        <v>0</v>
      </c>
      <c r="AD38" s="133">
        <f>SUM(AD24:AD37)</f>
        <v>11</v>
      </c>
      <c r="AE38" s="139"/>
      <c r="AF38" s="140">
        <f>SUM(AF24:AF37)</f>
        <v>23</v>
      </c>
      <c r="AG38" s="133">
        <f>SUM(AG24:AG37)</f>
        <v>23</v>
      </c>
      <c r="AH38" s="133">
        <f>SUM(AH24:AH37)</f>
        <v>30</v>
      </c>
      <c r="AI38" s="133">
        <f>SUM(AI24:AI37)</f>
        <v>0</v>
      </c>
      <c r="AJ38" s="133">
        <f>SUM(AJ24:AJ37)</f>
        <v>14</v>
      </c>
      <c r="AK38" s="203"/>
      <c r="AL38" s="133">
        <f>SUM(AL24:AL37)</f>
        <v>16</v>
      </c>
      <c r="AM38" s="133">
        <f>SUM(AM24:AM37)</f>
        <v>30</v>
      </c>
      <c r="AN38" s="133">
        <f>SUM(AN24:AN37)</f>
        <v>14</v>
      </c>
      <c r="AO38" s="135"/>
      <c r="AP38" s="140">
        <f>SUM(AP24:AP37)</f>
        <v>61</v>
      </c>
      <c r="AQ38" s="141">
        <f>SUM(AQ24:AQ37)</f>
        <v>50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11"/>
    </row>
    <row r="39" spans="1:228" s="32" customFormat="1" ht="35.1" customHeight="1" thickBot="1" x14ac:dyDescent="0.35">
      <c r="A39" s="294" t="s">
        <v>64</v>
      </c>
      <c r="B39" s="295"/>
      <c r="C39" s="133">
        <f t="shared" ref="C39:N39" si="15">C16+C22+C38</f>
        <v>609</v>
      </c>
      <c r="D39" s="133">
        <f t="shared" si="15"/>
        <v>243</v>
      </c>
      <c r="E39" s="133">
        <f t="shared" si="15"/>
        <v>203</v>
      </c>
      <c r="F39" s="133">
        <f t="shared" si="15"/>
        <v>31</v>
      </c>
      <c r="G39" s="133">
        <f t="shared" si="15"/>
        <v>60</v>
      </c>
      <c r="H39" s="133">
        <f t="shared" si="15"/>
        <v>72</v>
      </c>
      <c r="I39" s="159">
        <f t="shared" si="15"/>
        <v>0</v>
      </c>
      <c r="J39" s="140">
        <f t="shared" si="15"/>
        <v>98</v>
      </c>
      <c r="K39" s="133">
        <f t="shared" si="15"/>
        <v>150</v>
      </c>
      <c r="L39" s="133">
        <f t="shared" si="15"/>
        <v>15</v>
      </c>
      <c r="M39" s="133">
        <f t="shared" si="15"/>
        <v>18</v>
      </c>
      <c r="N39" s="133">
        <f t="shared" si="15"/>
        <v>30</v>
      </c>
      <c r="O39" s="203"/>
      <c r="P39" s="133">
        <f>P16+P22+P38</f>
        <v>15</v>
      </c>
      <c r="Q39" s="133">
        <f>Q16+Q22+Q38</f>
        <v>15</v>
      </c>
      <c r="R39" s="133">
        <f>R16+R22+R38</f>
        <v>16</v>
      </c>
      <c r="S39" s="133">
        <f>S16+S22+S38</f>
        <v>18</v>
      </c>
      <c r="T39" s="133">
        <f>T16+T22+T38</f>
        <v>10</v>
      </c>
      <c r="U39" s="135"/>
      <c r="V39" s="133">
        <f>V16+V22+V38</f>
        <v>33</v>
      </c>
      <c r="W39" s="133">
        <f>W16+W22+W38</f>
        <v>15</v>
      </c>
      <c r="X39" s="133">
        <f>X16+X22+X38</f>
        <v>18</v>
      </c>
      <c r="Y39" s="133">
        <f>Y16+Y22+Y38</f>
        <v>8</v>
      </c>
      <c r="Z39" s="203"/>
      <c r="AA39" s="133">
        <f>AA16+AA22+AA38</f>
        <v>38</v>
      </c>
      <c r="AB39" s="133">
        <f>AB16+AB22+AB38</f>
        <v>38</v>
      </c>
      <c r="AC39" s="133">
        <f>AC16+AC22+AC38</f>
        <v>18</v>
      </c>
      <c r="AD39" s="133">
        <f>AD16+AD22+AD38</f>
        <v>13</v>
      </c>
      <c r="AE39" s="139"/>
      <c r="AF39" s="140">
        <f>AF16+AF22+AF38</f>
        <v>28</v>
      </c>
      <c r="AG39" s="133">
        <f>AG16+AG22+AG38</f>
        <v>23</v>
      </c>
      <c r="AH39" s="133">
        <f>AH16+AH22+AH38</f>
        <v>30</v>
      </c>
      <c r="AI39" s="133">
        <f>AI16+AI22+AI38</f>
        <v>0</v>
      </c>
      <c r="AJ39" s="133">
        <f>AJ16+AJ22+AJ38</f>
        <v>15</v>
      </c>
      <c r="AK39" s="203"/>
      <c r="AL39" s="133">
        <f>AL16+AL22+AL38</f>
        <v>31</v>
      </c>
      <c r="AM39" s="133">
        <f>AM16+AM22+AM38</f>
        <v>30</v>
      </c>
      <c r="AN39" s="133">
        <f>AN16+AN22+AN38</f>
        <v>17</v>
      </c>
      <c r="AO39" s="135"/>
      <c r="AP39" s="140">
        <f>AP16+AP22+AP38</f>
        <v>93</v>
      </c>
      <c r="AQ39" s="141">
        <f>AQ16+AQ22+AQ38</f>
        <v>57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15"/>
    </row>
    <row r="40" spans="1:228" s="20" customFormat="1" ht="20.100000000000001" customHeight="1" thickBot="1" x14ac:dyDescent="0.35">
      <c r="A40" s="127">
        <v>26</v>
      </c>
      <c r="B40" s="153" t="s">
        <v>46</v>
      </c>
      <c r="C40" s="123">
        <f t="shared" ref="C40" si="16">SUM(D40:I40)</f>
        <v>30</v>
      </c>
      <c r="D40" s="124"/>
      <c r="E40" s="124"/>
      <c r="F40" s="124"/>
      <c r="G40" s="125"/>
      <c r="H40" s="125"/>
      <c r="I40" s="125">
        <f t="shared" ref="I40" si="17">AI40</f>
        <v>30</v>
      </c>
      <c r="J40" s="161"/>
      <c r="K40" s="124"/>
      <c r="L40" s="124"/>
      <c r="M40" s="124"/>
      <c r="N40" s="116"/>
      <c r="O40" s="207"/>
      <c r="P40" s="123"/>
      <c r="Q40" s="124"/>
      <c r="R40" s="124"/>
      <c r="S40" s="124"/>
      <c r="T40" s="124"/>
      <c r="U40" s="120"/>
      <c r="V40" s="123"/>
      <c r="W40" s="124"/>
      <c r="X40" s="124"/>
      <c r="Y40" s="116"/>
      <c r="Z40" s="205"/>
      <c r="AA40" s="123"/>
      <c r="AB40" s="124"/>
      <c r="AC40" s="124"/>
      <c r="AD40" s="116"/>
      <c r="AE40" s="129"/>
      <c r="AF40" s="161"/>
      <c r="AG40" s="124"/>
      <c r="AH40" s="124"/>
      <c r="AI40" s="124">
        <v>30</v>
      </c>
      <c r="AJ40" s="116">
        <v>2</v>
      </c>
      <c r="AK40" s="205" t="s">
        <v>96</v>
      </c>
      <c r="AL40" s="123"/>
      <c r="AM40" s="124"/>
      <c r="AN40" s="116"/>
      <c r="AO40" s="118"/>
      <c r="AP40" s="161">
        <f>N40+T40+Y40+AD40+AJ40+AN40</f>
        <v>2</v>
      </c>
      <c r="AQ40" s="117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 s="214"/>
    </row>
    <row r="41" spans="1:228" s="3" customFormat="1" ht="30" customHeight="1" thickBot="1" x14ac:dyDescent="0.35">
      <c r="A41" s="292" t="s">
        <v>95</v>
      </c>
      <c r="B41" s="293"/>
      <c r="C41" s="121">
        <f t="shared" ref="C41:N41" si="18">C16+C22+C38+C40</f>
        <v>639</v>
      </c>
      <c r="D41" s="121">
        <f t="shared" si="18"/>
        <v>243</v>
      </c>
      <c r="E41" s="121">
        <f t="shared" si="18"/>
        <v>203</v>
      </c>
      <c r="F41" s="121">
        <f t="shared" si="18"/>
        <v>31</v>
      </c>
      <c r="G41" s="121">
        <f t="shared" si="18"/>
        <v>60</v>
      </c>
      <c r="H41" s="121">
        <f t="shared" si="18"/>
        <v>72</v>
      </c>
      <c r="I41" s="160">
        <f t="shared" si="18"/>
        <v>30</v>
      </c>
      <c r="J41" s="131">
        <f t="shared" si="18"/>
        <v>98</v>
      </c>
      <c r="K41" s="121">
        <f t="shared" si="18"/>
        <v>150</v>
      </c>
      <c r="L41" s="121">
        <f t="shared" si="18"/>
        <v>15</v>
      </c>
      <c r="M41" s="121">
        <f t="shared" si="18"/>
        <v>18</v>
      </c>
      <c r="N41" s="121">
        <f t="shared" si="18"/>
        <v>30</v>
      </c>
      <c r="O41" s="206"/>
      <c r="P41" s="121">
        <f>P16+P22+P38+P40</f>
        <v>15</v>
      </c>
      <c r="Q41" s="121">
        <f>Q16+Q22+Q38+Q40</f>
        <v>15</v>
      </c>
      <c r="R41" s="121">
        <f>R16+R22+R38+R40</f>
        <v>16</v>
      </c>
      <c r="S41" s="121">
        <f>S16+S22+S38+S40</f>
        <v>18</v>
      </c>
      <c r="T41" s="121">
        <f>T16+T22+T38+T40</f>
        <v>10</v>
      </c>
      <c r="U41" s="162"/>
      <c r="V41" s="121">
        <f>V16+V22+V38+V40</f>
        <v>33</v>
      </c>
      <c r="W41" s="121">
        <f>W16+W22+W38+W40</f>
        <v>15</v>
      </c>
      <c r="X41" s="121">
        <f>X16+X22+X38+X40</f>
        <v>18</v>
      </c>
      <c r="Y41" s="121">
        <f>Y16+Y22+Y38+Y40</f>
        <v>8</v>
      </c>
      <c r="Z41" s="206"/>
      <c r="AA41" s="121">
        <f>AA16+AA22+AA38+AA40</f>
        <v>38</v>
      </c>
      <c r="AB41" s="121">
        <f>AB16+AB22+AB38+AB40</f>
        <v>38</v>
      </c>
      <c r="AC41" s="121">
        <f>AC16+AC22+AC38+AC40</f>
        <v>18</v>
      </c>
      <c r="AD41" s="121">
        <f>AD16+AD22+AD38+AD40</f>
        <v>13</v>
      </c>
      <c r="AE41" s="130"/>
      <c r="AF41" s="131">
        <f>AF16+AF22+AF38+AF40</f>
        <v>28</v>
      </c>
      <c r="AG41" s="121">
        <f>AG16+AG22+AG38+AG40</f>
        <v>23</v>
      </c>
      <c r="AH41" s="121">
        <f>AH16+AH22+AH38+AH40</f>
        <v>30</v>
      </c>
      <c r="AI41" s="121">
        <f>AI16+AI22+AI38+AI40</f>
        <v>30</v>
      </c>
      <c r="AJ41" s="121">
        <f>AJ16+AJ22+AJ38+AJ40</f>
        <v>17</v>
      </c>
      <c r="AK41" s="206"/>
      <c r="AL41" s="121">
        <f>AL16+AL22+AL38+AL40</f>
        <v>31</v>
      </c>
      <c r="AM41" s="121">
        <f>AM16+AM22+AM38+AM40</f>
        <v>30</v>
      </c>
      <c r="AN41" s="121">
        <f>AN16+AN22+AN38+AN40</f>
        <v>17</v>
      </c>
      <c r="AO41" s="162"/>
      <c r="AP41" s="131">
        <f>AP16+AP22+AP38+AP40</f>
        <v>95</v>
      </c>
      <c r="AQ41" s="122">
        <f>AQ16+AQ22+AQ38+AQ40</f>
        <v>57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11"/>
    </row>
    <row r="42" spans="1:228" s="17" customFormat="1" x14ac:dyDescent="0.3">
      <c r="A42" s="2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8"/>
      <c r="P42" s="14"/>
      <c r="Q42" s="14"/>
      <c r="R42" s="14"/>
      <c r="S42" s="14"/>
      <c r="T42" s="14"/>
      <c r="U42" s="8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228" ht="30.6" customHeight="1" x14ac:dyDescent="0.3">
      <c r="B43" s="274" t="s">
        <v>63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17"/>
      <c r="AP43"/>
      <c r="AQ43"/>
    </row>
    <row r="44" spans="1:228" s="268" customFormat="1" x14ac:dyDescent="0.3"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70"/>
      <c r="P44" s="269"/>
      <c r="Q44" s="269"/>
      <c r="R44" s="269"/>
      <c r="S44" s="269"/>
      <c r="T44" s="269"/>
      <c r="U44" s="270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</row>
    <row r="45" spans="1:228" s="58" customFormat="1" ht="38.4" customHeight="1" x14ac:dyDescent="0.3">
      <c r="A45" s="56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5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</row>
    <row r="46" spans="1:228" s="34" customFormat="1" ht="15.6" x14ac:dyDescent="0.3">
      <c r="A46" s="5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5"/>
      <c r="Q46" s="33"/>
      <c r="R46" s="33"/>
      <c r="S46" s="33"/>
      <c r="T46" s="33"/>
      <c r="U46" s="33"/>
      <c r="V46" s="33"/>
      <c r="W46" s="33"/>
      <c r="X46" s="33"/>
      <c r="Y46" s="33"/>
    </row>
    <row r="47" spans="1:228" s="34" customFormat="1" ht="15.6" x14ac:dyDescent="0.3">
      <c r="A47" s="5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5"/>
      <c r="Q47" s="33"/>
      <c r="R47" s="33"/>
      <c r="S47" s="33"/>
      <c r="T47" s="33"/>
      <c r="U47" s="33"/>
      <c r="V47" s="33"/>
      <c r="W47" s="33"/>
      <c r="X47" s="33"/>
      <c r="Y47" s="33"/>
    </row>
    <row r="48" spans="1:228" s="34" customFormat="1" ht="15.6" x14ac:dyDescent="0.3">
      <c r="A48" s="5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5"/>
      <c r="Q48" s="33"/>
      <c r="R48" s="33"/>
      <c r="S48" s="33"/>
      <c r="T48" s="33"/>
      <c r="U48" s="33"/>
      <c r="V48" s="33"/>
      <c r="W48" s="33"/>
      <c r="X48" s="33"/>
      <c r="Y48" s="33"/>
    </row>
    <row r="49" spans="1:43" s="34" customFormat="1" ht="15.6" x14ac:dyDescent="0.3">
      <c r="A49" s="5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5"/>
      <c r="Q49" s="33"/>
      <c r="R49" s="33"/>
      <c r="S49" s="33"/>
      <c r="T49" s="33"/>
      <c r="U49" s="33"/>
      <c r="V49" s="33"/>
      <c r="W49" s="33"/>
      <c r="X49" s="33"/>
      <c r="Y49" s="33"/>
    </row>
    <row r="50" spans="1:43" s="34" customFormat="1" ht="15.6" x14ac:dyDescent="0.3">
      <c r="A50" s="5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5"/>
      <c r="Q50" s="33"/>
      <c r="R50" s="33"/>
      <c r="S50" s="33"/>
      <c r="T50" s="33"/>
      <c r="U50" s="33"/>
      <c r="V50" s="33"/>
      <c r="W50" s="33"/>
      <c r="X50" s="33"/>
      <c r="Y50" s="33"/>
    </row>
    <row r="51" spans="1:43" s="34" customFormat="1" ht="15.6" x14ac:dyDescent="0.3">
      <c r="A51" s="5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5"/>
      <c r="Q51" s="33"/>
      <c r="R51" s="33"/>
      <c r="S51" s="33"/>
      <c r="T51" s="33"/>
      <c r="U51" s="33"/>
      <c r="V51" s="33"/>
      <c r="W51" s="33"/>
      <c r="X51" s="33"/>
      <c r="Y51" s="33"/>
    </row>
    <row r="52" spans="1:43" s="34" customFormat="1" ht="15.6" x14ac:dyDescent="0.3">
      <c r="A52" s="59"/>
      <c r="B52" s="60"/>
    </row>
    <row r="53" spans="1:43" x14ac:dyDescent="0.3">
      <c r="A53" s="30"/>
      <c r="B53" s="3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s="17" customFormat="1" x14ac:dyDescent="0.3">
      <c r="A54" s="21"/>
      <c r="N54" s="18"/>
      <c r="O54" s="8"/>
      <c r="U54" s="8"/>
      <c r="Y54" s="18"/>
      <c r="Z54" s="18"/>
      <c r="AD54" s="18"/>
      <c r="AE54" s="18"/>
      <c r="AJ54" s="18"/>
      <c r="AK54" s="18"/>
      <c r="AN54" s="18"/>
      <c r="AO54" s="18"/>
      <c r="AP54" s="18"/>
      <c r="AQ54" s="18"/>
    </row>
    <row r="55" spans="1:43" s="17" customFormat="1" x14ac:dyDescent="0.3">
      <c r="A55" s="21"/>
      <c r="N55" s="18"/>
      <c r="O55" s="8"/>
      <c r="U55" s="8"/>
      <c r="Y55" s="18"/>
      <c r="Z55" s="18"/>
      <c r="AD55" s="18"/>
      <c r="AE55" s="18"/>
      <c r="AJ55" s="18"/>
      <c r="AK55" s="18"/>
      <c r="AN55" s="18"/>
      <c r="AO55" s="18"/>
      <c r="AP55" s="18"/>
      <c r="AQ55" s="18"/>
    </row>
    <row r="56" spans="1:43" s="17" customFormat="1" x14ac:dyDescent="0.3">
      <c r="A56" s="21"/>
      <c r="N56" s="18"/>
      <c r="O56" s="8"/>
      <c r="U56" s="8"/>
      <c r="Y56" s="18"/>
      <c r="Z56" s="18"/>
      <c r="AD56" s="18"/>
      <c r="AE56" s="18"/>
      <c r="AJ56" s="18"/>
      <c r="AK56" s="18"/>
      <c r="AN56" s="18"/>
      <c r="AO56" s="18"/>
      <c r="AP56" s="18"/>
      <c r="AQ56" s="18"/>
    </row>
    <row r="57" spans="1:43" s="17" customFormat="1" x14ac:dyDescent="0.3">
      <c r="A57" s="21"/>
      <c r="N57" s="18"/>
      <c r="O57" s="8"/>
      <c r="U57" s="8"/>
      <c r="Y57" s="18"/>
      <c r="Z57" s="18"/>
      <c r="AD57" s="18"/>
      <c r="AE57" s="18"/>
      <c r="AJ57" s="18"/>
      <c r="AK57" s="18"/>
      <c r="AN57" s="18"/>
      <c r="AO57" s="18"/>
      <c r="AP57" s="18"/>
      <c r="AQ57" s="18"/>
    </row>
    <row r="58" spans="1:43" s="17" customFormat="1" x14ac:dyDescent="0.3">
      <c r="A58" s="21"/>
      <c r="N58" s="18"/>
      <c r="O58" s="8"/>
      <c r="U58" s="8"/>
      <c r="Y58" s="18"/>
      <c r="Z58" s="18"/>
      <c r="AD58" s="18"/>
      <c r="AE58" s="18"/>
      <c r="AJ58" s="18"/>
      <c r="AK58" s="18"/>
      <c r="AN58" s="18"/>
      <c r="AO58" s="18"/>
      <c r="AP58" s="18"/>
      <c r="AQ58" s="18"/>
    </row>
    <row r="59" spans="1:43" s="17" customFormat="1" x14ac:dyDescent="0.3">
      <c r="A59" s="21"/>
      <c r="N59" s="18"/>
      <c r="O59" s="8"/>
      <c r="U59" s="8"/>
      <c r="Y59" s="18"/>
      <c r="Z59" s="18"/>
      <c r="AD59" s="18"/>
      <c r="AE59" s="18"/>
      <c r="AJ59" s="18"/>
      <c r="AK59" s="18"/>
      <c r="AN59" s="18"/>
      <c r="AO59" s="18"/>
      <c r="AP59" s="18"/>
      <c r="AQ59" s="18"/>
    </row>
    <row r="60" spans="1:43" s="17" customFormat="1" hidden="1" x14ac:dyDescent="0.3">
      <c r="A60" s="21"/>
      <c r="N60" s="18"/>
      <c r="O60" s="8"/>
      <c r="U60" s="8"/>
      <c r="Y60" s="18"/>
      <c r="Z60" s="18"/>
      <c r="AD60" s="18"/>
      <c r="AE60" s="18"/>
      <c r="AJ60" s="18"/>
      <c r="AK60" s="18"/>
      <c r="AN60" s="18"/>
      <c r="AO60" s="18"/>
      <c r="AP60" s="18"/>
      <c r="AQ60" s="18"/>
    </row>
    <row r="61" spans="1:43" s="17" customFormat="1" hidden="1" x14ac:dyDescent="0.3">
      <c r="A61" s="21"/>
      <c r="N61" s="18"/>
      <c r="O61" s="8"/>
      <c r="U61" s="8"/>
      <c r="Y61" s="18"/>
      <c r="Z61" s="18"/>
      <c r="AD61" s="18"/>
      <c r="AE61" s="18"/>
      <c r="AJ61" s="18"/>
      <c r="AK61" s="18"/>
      <c r="AN61" s="18"/>
      <c r="AO61" s="18"/>
      <c r="AP61" s="18"/>
      <c r="AQ61" s="18"/>
    </row>
    <row r="62" spans="1:43" hidden="1" x14ac:dyDescent="0.3">
      <c r="J62"/>
      <c r="K62"/>
      <c r="L62"/>
      <c r="M62"/>
      <c r="N62" s="9"/>
      <c r="O62" s="11"/>
      <c r="P62"/>
      <c r="Q62"/>
      <c r="R62"/>
      <c r="S62"/>
      <c r="T62"/>
      <c r="U62" s="11"/>
      <c r="V62"/>
      <c r="W62"/>
      <c r="X62"/>
      <c r="Y62" s="9"/>
      <c r="Z62" s="16"/>
      <c r="AA62"/>
      <c r="AB62"/>
      <c r="AC62"/>
      <c r="AD62" s="9"/>
      <c r="AE62" s="16"/>
      <c r="AF62"/>
      <c r="AG62"/>
      <c r="AH62"/>
      <c r="AI62"/>
      <c r="AJ62" s="9"/>
      <c r="AK62" s="16"/>
      <c r="AL62"/>
      <c r="AM62"/>
      <c r="AN62" s="9"/>
      <c r="AO62" s="16"/>
      <c r="AP62" s="9"/>
      <c r="AQ62" s="9"/>
    </row>
    <row r="63" spans="1:43" hidden="1" x14ac:dyDescent="0.3">
      <c r="J63"/>
      <c r="K63"/>
      <c r="L63"/>
      <c r="M63"/>
      <c r="N63" s="9"/>
      <c r="O63" s="11"/>
      <c r="P63"/>
      <c r="Q63"/>
      <c r="R63"/>
      <c r="S63"/>
      <c r="T63"/>
      <c r="U63" s="11"/>
      <c r="V63"/>
      <c r="W63"/>
      <c r="X63"/>
      <c r="Y63" s="9"/>
      <c r="Z63" s="16"/>
      <c r="AA63"/>
      <c r="AB63"/>
      <c r="AC63"/>
      <c r="AD63" s="9"/>
      <c r="AE63" s="16"/>
      <c r="AF63"/>
      <c r="AG63"/>
      <c r="AH63"/>
      <c r="AI63"/>
      <c r="AJ63" s="9"/>
      <c r="AK63" s="16"/>
      <c r="AL63"/>
      <c r="AM63"/>
      <c r="AN63" s="9"/>
      <c r="AO63" s="16"/>
      <c r="AP63" s="9"/>
      <c r="AQ63" s="9"/>
    </row>
    <row r="64" spans="1:43" hidden="1" x14ac:dyDescent="0.3">
      <c r="J64"/>
      <c r="K64"/>
      <c r="L64"/>
      <c r="M64"/>
      <c r="N64" s="9"/>
      <c r="O64" s="11"/>
      <c r="P64"/>
      <c r="Q64"/>
      <c r="R64"/>
      <c r="S64"/>
      <c r="T64"/>
      <c r="U64" s="11"/>
      <c r="V64"/>
      <c r="W64"/>
      <c r="X64"/>
      <c r="Y64" s="9"/>
      <c r="Z64" s="16"/>
      <c r="AA64"/>
      <c r="AB64"/>
      <c r="AC64"/>
      <c r="AD64" s="9"/>
      <c r="AE64" s="16"/>
      <c r="AF64"/>
      <c r="AG64"/>
      <c r="AH64"/>
      <c r="AI64"/>
      <c r="AJ64" s="9"/>
      <c r="AK64" s="16"/>
      <c r="AL64"/>
      <c r="AM64"/>
      <c r="AN64" s="9"/>
      <c r="AO64" s="16"/>
      <c r="AP64" s="9"/>
      <c r="AQ64" s="9"/>
    </row>
    <row r="65" spans="10:43" hidden="1" x14ac:dyDescent="0.3">
      <c r="J65"/>
      <c r="K65"/>
      <c r="L65"/>
      <c r="M65"/>
      <c r="N65" s="9"/>
      <c r="O65" s="11"/>
      <c r="P65"/>
      <c r="Q65"/>
      <c r="R65"/>
      <c r="S65"/>
      <c r="T65"/>
      <c r="U65" s="11"/>
      <c r="V65"/>
      <c r="W65"/>
      <c r="X65"/>
      <c r="Y65" s="9"/>
      <c r="Z65" s="16"/>
      <c r="AA65"/>
      <c r="AB65"/>
      <c r="AC65"/>
      <c r="AD65" s="9"/>
      <c r="AE65" s="16"/>
      <c r="AF65"/>
      <c r="AG65"/>
      <c r="AH65"/>
      <c r="AI65"/>
      <c r="AJ65" s="9"/>
      <c r="AK65" s="16"/>
      <c r="AL65"/>
      <c r="AM65"/>
      <c r="AN65" s="9"/>
      <c r="AO65" s="16"/>
      <c r="AP65" s="9"/>
      <c r="AQ65" s="9"/>
    </row>
    <row r="66" spans="10:43" hidden="1" x14ac:dyDescent="0.3">
      <c r="J66"/>
      <c r="K66"/>
      <c r="L66"/>
      <c r="M66"/>
      <c r="N66" s="9"/>
      <c r="O66" s="11"/>
      <c r="P66"/>
      <c r="Q66"/>
      <c r="R66"/>
      <c r="S66"/>
      <c r="T66"/>
      <c r="U66" s="11"/>
      <c r="V66"/>
      <c r="W66"/>
      <c r="X66"/>
      <c r="Y66" s="9"/>
      <c r="Z66" s="16"/>
      <c r="AA66"/>
      <c r="AB66"/>
      <c r="AC66"/>
      <c r="AD66" s="9"/>
      <c r="AE66" s="16"/>
      <c r="AF66"/>
      <c r="AG66"/>
      <c r="AH66"/>
      <c r="AI66"/>
      <c r="AJ66" s="9"/>
      <c r="AK66" s="16"/>
      <c r="AL66"/>
      <c r="AM66"/>
      <c r="AN66" s="9"/>
      <c r="AO66" s="16"/>
      <c r="AP66" s="9"/>
      <c r="AQ66" s="9"/>
    </row>
    <row r="67" spans="10:43" hidden="1" x14ac:dyDescent="0.3">
      <c r="J67"/>
      <c r="K67"/>
      <c r="L67"/>
      <c r="M67"/>
      <c r="N67" s="9"/>
      <c r="O67" s="11"/>
      <c r="P67"/>
      <c r="Q67"/>
      <c r="R67"/>
      <c r="S67"/>
      <c r="T67"/>
      <c r="U67" s="11"/>
      <c r="V67"/>
      <c r="W67"/>
      <c r="X67"/>
      <c r="Y67" s="9"/>
      <c r="Z67" s="16"/>
      <c r="AA67"/>
      <c r="AB67"/>
      <c r="AC67"/>
      <c r="AD67" s="9"/>
      <c r="AE67" s="16"/>
      <c r="AF67"/>
      <c r="AG67"/>
      <c r="AH67"/>
      <c r="AI67"/>
      <c r="AJ67" s="9"/>
      <c r="AK67" s="16"/>
      <c r="AL67"/>
      <c r="AM67"/>
      <c r="AN67" s="9"/>
      <c r="AO67" s="16"/>
      <c r="AP67" s="9"/>
      <c r="AQ67" s="9"/>
    </row>
    <row r="68" spans="10:43" hidden="1" x14ac:dyDescent="0.3">
      <c r="J68"/>
      <c r="K68"/>
      <c r="L68"/>
      <c r="M68"/>
      <c r="N68" s="9"/>
      <c r="O68" s="11"/>
      <c r="P68"/>
      <c r="Q68"/>
      <c r="R68"/>
      <c r="S68"/>
      <c r="T68"/>
      <c r="U68" s="11"/>
      <c r="V68"/>
      <c r="W68"/>
      <c r="X68"/>
      <c r="Y68" s="9"/>
      <c r="Z68" s="16"/>
      <c r="AA68"/>
      <c r="AB68"/>
      <c r="AC68"/>
      <c r="AD68" s="9"/>
      <c r="AE68" s="16"/>
      <c r="AF68"/>
      <c r="AG68"/>
      <c r="AH68"/>
      <c r="AI68"/>
      <c r="AJ68" s="9"/>
      <c r="AK68" s="16"/>
      <c r="AL68"/>
      <c r="AM68"/>
      <c r="AN68" s="9"/>
      <c r="AO68" s="16"/>
      <c r="AP68" s="9"/>
      <c r="AQ68" s="9"/>
    </row>
    <row r="69" spans="10:43" hidden="1" x14ac:dyDescent="0.3">
      <c r="J69"/>
      <c r="K69"/>
      <c r="L69"/>
      <c r="M69"/>
      <c r="N69" s="9"/>
      <c r="O69" s="11"/>
      <c r="P69"/>
      <c r="Q69"/>
      <c r="R69"/>
      <c r="S69"/>
      <c r="T69"/>
      <c r="U69" s="11"/>
      <c r="V69"/>
      <c r="W69"/>
      <c r="X69"/>
      <c r="Y69" s="9"/>
      <c r="Z69" s="16"/>
      <c r="AA69"/>
      <c r="AB69"/>
      <c r="AC69"/>
      <c r="AD69" s="9"/>
      <c r="AE69" s="16"/>
      <c r="AF69"/>
      <c r="AG69"/>
      <c r="AH69"/>
      <c r="AI69"/>
      <c r="AJ69" s="9"/>
      <c r="AK69" s="16"/>
      <c r="AL69"/>
      <c r="AM69"/>
      <c r="AN69" s="9"/>
      <c r="AO69" s="16"/>
      <c r="AP69" s="9"/>
      <c r="AQ69" s="9"/>
    </row>
    <row r="70" spans="10:43" hidden="1" x14ac:dyDescent="0.3">
      <c r="J70"/>
      <c r="K70"/>
      <c r="L70"/>
      <c r="M70"/>
      <c r="N70" s="9"/>
      <c r="O70" s="11"/>
      <c r="P70"/>
      <c r="Q70"/>
      <c r="R70"/>
      <c r="S70"/>
      <c r="T70"/>
      <c r="U70" s="11"/>
      <c r="V70"/>
      <c r="W70"/>
      <c r="X70"/>
      <c r="Y70" s="9"/>
      <c r="Z70" s="16"/>
      <c r="AA70"/>
      <c r="AB70"/>
      <c r="AC70"/>
      <c r="AD70" s="9"/>
      <c r="AE70" s="16"/>
      <c r="AF70"/>
      <c r="AG70"/>
      <c r="AH70"/>
      <c r="AI70"/>
      <c r="AJ70" s="9"/>
      <c r="AK70" s="16"/>
      <c r="AL70"/>
      <c r="AM70"/>
      <c r="AN70" s="9"/>
      <c r="AO70" s="16"/>
      <c r="AP70" s="9"/>
      <c r="AQ70" s="9"/>
    </row>
    <row r="71" spans="10:43" hidden="1" x14ac:dyDescent="0.3">
      <c r="J71"/>
      <c r="K71"/>
      <c r="L71"/>
      <c r="M71"/>
      <c r="N71" s="9"/>
      <c r="O71" s="11"/>
      <c r="P71"/>
      <c r="Q71"/>
      <c r="R71"/>
      <c r="S71"/>
      <c r="T71"/>
      <c r="U71" s="11"/>
      <c r="V71"/>
      <c r="W71"/>
      <c r="X71"/>
      <c r="Y71" s="9"/>
      <c r="Z71" s="16"/>
      <c r="AA71"/>
      <c r="AB71"/>
      <c r="AC71"/>
      <c r="AD71" s="9"/>
      <c r="AE71" s="16"/>
      <c r="AF71"/>
      <c r="AG71"/>
      <c r="AH71"/>
      <c r="AI71"/>
      <c r="AJ71" s="9"/>
      <c r="AK71" s="16"/>
      <c r="AL71"/>
      <c r="AM71"/>
      <c r="AN71" s="9"/>
      <c r="AO71" s="16"/>
      <c r="AP71" s="9"/>
      <c r="AQ71" s="9"/>
    </row>
    <row r="72" spans="10:43" hidden="1" x14ac:dyDescent="0.3">
      <c r="J72"/>
      <c r="K72"/>
      <c r="L72"/>
      <c r="M72"/>
      <c r="N72" s="9"/>
      <c r="O72" s="11"/>
      <c r="P72"/>
      <c r="Q72"/>
      <c r="R72"/>
      <c r="S72"/>
      <c r="T72"/>
      <c r="U72" s="11"/>
      <c r="V72"/>
      <c r="W72"/>
      <c r="X72"/>
      <c r="Y72" s="9"/>
      <c r="Z72" s="16"/>
      <c r="AA72"/>
      <c r="AB72"/>
      <c r="AC72"/>
      <c r="AD72" s="9"/>
      <c r="AE72" s="16"/>
      <c r="AF72"/>
      <c r="AG72"/>
      <c r="AH72"/>
      <c r="AI72"/>
      <c r="AJ72" s="9"/>
      <c r="AK72" s="16"/>
      <c r="AL72"/>
      <c r="AM72"/>
      <c r="AN72" s="9"/>
      <c r="AO72" s="16"/>
      <c r="AP72" s="9"/>
      <c r="AQ72" s="9"/>
    </row>
    <row r="73" spans="10:43" hidden="1" x14ac:dyDescent="0.3">
      <c r="J73"/>
      <c r="K73"/>
      <c r="L73"/>
      <c r="M73"/>
      <c r="N73" s="9"/>
      <c r="O73" s="11"/>
      <c r="P73"/>
      <c r="Q73"/>
      <c r="R73"/>
      <c r="S73"/>
      <c r="T73"/>
      <c r="U73" s="11"/>
      <c r="V73"/>
      <c r="W73"/>
      <c r="X73"/>
      <c r="Y73" s="9"/>
      <c r="Z73" s="16"/>
      <c r="AA73"/>
      <c r="AB73"/>
      <c r="AC73"/>
      <c r="AD73" s="9"/>
      <c r="AE73" s="16"/>
      <c r="AF73"/>
      <c r="AG73"/>
      <c r="AH73"/>
      <c r="AI73"/>
      <c r="AJ73" s="9"/>
      <c r="AK73" s="16"/>
      <c r="AL73"/>
      <c r="AM73"/>
      <c r="AN73" s="9"/>
      <c r="AO73" s="16"/>
      <c r="AP73" s="9"/>
      <c r="AQ73" s="9"/>
    </row>
    <row r="74" spans="10:43" hidden="1" x14ac:dyDescent="0.3">
      <c r="J74"/>
      <c r="K74"/>
      <c r="L74"/>
      <c r="M74"/>
      <c r="N74" s="9"/>
      <c r="O74" s="11"/>
      <c r="P74"/>
      <c r="Q74"/>
      <c r="R74"/>
      <c r="S74"/>
      <c r="T74"/>
      <c r="U74" s="11"/>
      <c r="V74"/>
      <c r="W74"/>
      <c r="X74"/>
      <c r="Y74" s="9"/>
      <c r="Z74" s="16"/>
      <c r="AA74"/>
      <c r="AB74"/>
      <c r="AC74"/>
      <c r="AD74" s="9"/>
      <c r="AE74" s="16"/>
      <c r="AF74"/>
      <c r="AG74"/>
      <c r="AH74"/>
      <c r="AI74"/>
      <c r="AJ74" s="9"/>
      <c r="AK74" s="16"/>
      <c r="AL74"/>
      <c r="AM74"/>
      <c r="AN74" s="9"/>
      <c r="AO74" s="16"/>
      <c r="AP74" s="9"/>
      <c r="AQ74" s="9"/>
    </row>
    <row r="75" spans="10:43" hidden="1" x14ac:dyDescent="0.3">
      <c r="J75"/>
      <c r="K75"/>
      <c r="L75"/>
      <c r="M75"/>
      <c r="N75" s="9"/>
      <c r="O75" s="11"/>
      <c r="P75"/>
      <c r="Q75"/>
      <c r="R75"/>
      <c r="S75"/>
      <c r="T75"/>
      <c r="U75" s="11"/>
      <c r="V75"/>
      <c r="W75"/>
      <c r="X75"/>
      <c r="Y75" s="9"/>
      <c r="Z75" s="16"/>
      <c r="AA75"/>
      <c r="AB75"/>
      <c r="AC75"/>
      <c r="AD75" s="9"/>
      <c r="AE75" s="16"/>
      <c r="AF75"/>
      <c r="AG75"/>
      <c r="AH75"/>
      <c r="AI75"/>
      <c r="AJ75" s="9"/>
      <c r="AK75" s="16"/>
      <c r="AL75"/>
      <c r="AM75"/>
      <c r="AN75" s="9"/>
      <c r="AO75" s="16"/>
      <c r="AP75" s="9"/>
      <c r="AQ75" s="9"/>
    </row>
    <row r="76" spans="10:43" hidden="1" x14ac:dyDescent="0.3">
      <c r="J76"/>
      <c r="K76"/>
      <c r="L76"/>
      <c r="M76"/>
      <c r="N76" s="9"/>
      <c r="O76" s="11"/>
      <c r="P76"/>
      <c r="Q76"/>
      <c r="R76"/>
      <c r="S76"/>
      <c r="T76"/>
      <c r="U76" s="11"/>
      <c r="V76"/>
      <c r="W76"/>
      <c r="X76"/>
      <c r="Y76" s="9"/>
      <c r="Z76" s="16"/>
      <c r="AA76"/>
      <c r="AB76"/>
      <c r="AC76"/>
      <c r="AD76" s="9"/>
      <c r="AE76" s="16"/>
      <c r="AF76"/>
      <c r="AG76"/>
      <c r="AH76"/>
      <c r="AI76"/>
      <c r="AJ76" s="9"/>
      <c r="AK76" s="16"/>
      <c r="AL76"/>
      <c r="AM76"/>
      <c r="AN76" s="9"/>
      <c r="AO76" s="16"/>
      <c r="AP76" s="9"/>
      <c r="AQ76" s="9"/>
    </row>
    <row r="77" spans="10:43" hidden="1" x14ac:dyDescent="0.3">
      <c r="J77"/>
      <c r="K77"/>
      <c r="L77"/>
      <c r="M77"/>
      <c r="N77" s="9"/>
      <c r="O77" s="11"/>
      <c r="P77"/>
      <c r="Q77"/>
      <c r="R77"/>
      <c r="S77"/>
      <c r="T77"/>
      <c r="U77" s="11"/>
      <c r="V77"/>
      <c r="W77"/>
      <c r="X77"/>
      <c r="Y77" s="9"/>
      <c r="Z77" s="16"/>
      <c r="AA77"/>
      <c r="AB77"/>
      <c r="AC77"/>
      <c r="AD77" s="9"/>
      <c r="AE77" s="16"/>
      <c r="AF77"/>
      <c r="AG77"/>
      <c r="AH77"/>
      <c r="AI77"/>
      <c r="AJ77" s="9"/>
      <c r="AK77" s="16"/>
      <c r="AL77"/>
      <c r="AM77"/>
      <c r="AN77" s="9"/>
      <c r="AO77" s="16"/>
      <c r="AP77" s="9"/>
      <c r="AQ77" s="9"/>
    </row>
    <row r="78" spans="10:43" hidden="1" x14ac:dyDescent="0.3">
      <c r="J78"/>
      <c r="K78"/>
      <c r="L78"/>
      <c r="M78"/>
      <c r="N78" s="9"/>
      <c r="O78" s="11"/>
      <c r="P78"/>
      <c r="Q78"/>
      <c r="R78"/>
      <c r="S78"/>
      <c r="T78"/>
      <c r="U78" s="11"/>
      <c r="V78"/>
      <c r="W78"/>
      <c r="X78"/>
      <c r="Y78" s="9"/>
      <c r="Z78" s="16"/>
      <c r="AA78"/>
      <c r="AB78"/>
      <c r="AC78"/>
      <c r="AD78" s="9"/>
      <c r="AE78" s="16"/>
      <c r="AF78"/>
      <c r="AG78"/>
      <c r="AH78"/>
      <c r="AI78"/>
      <c r="AJ78" s="9"/>
      <c r="AK78" s="16"/>
      <c r="AL78"/>
      <c r="AM78"/>
      <c r="AN78" s="9"/>
      <c r="AO78" s="16"/>
      <c r="AP78" s="9"/>
      <c r="AQ78" s="9"/>
    </row>
    <row r="79" spans="10:43" hidden="1" x14ac:dyDescent="0.3">
      <c r="J79"/>
      <c r="K79"/>
      <c r="L79"/>
      <c r="M79"/>
      <c r="N79" s="9"/>
      <c r="O79" s="11"/>
      <c r="P79"/>
      <c r="Q79"/>
      <c r="R79"/>
      <c r="S79"/>
      <c r="T79"/>
      <c r="U79" s="11"/>
      <c r="V79"/>
      <c r="W79"/>
      <c r="X79"/>
      <c r="Y79" s="9"/>
      <c r="Z79" s="16"/>
      <c r="AA79"/>
      <c r="AB79"/>
      <c r="AC79"/>
      <c r="AD79" s="9"/>
      <c r="AE79" s="16"/>
      <c r="AF79"/>
      <c r="AG79"/>
      <c r="AH79"/>
      <c r="AI79"/>
      <c r="AJ79" s="9"/>
      <c r="AK79" s="16"/>
      <c r="AL79"/>
      <c r="AM79"/>
      <c r="AN79" s="9"/>
      <c r="AO79" s="16"/>
      <c r="AP79" s="9"/>
      <c r="AQ79" s="9"/>
    </row>
    <row r="80" spans="10:43" hidden="1" x14ac:dyDescent="0.3">
      <c r="J80"/>
      <c r="K80"/>
      <c r="L80"/>
      <c r="M80"/>
      <c r="N80" s="9"/>
      <c r="O80" s="11"/>
      <c r="P80"/>
      <c r="Q80"/>
      <c r="R80"/>
      <c r="S80"/>
      <c r="T80"/>
      <c r="U80" s="11"/>
      <c r="V80"/>
      <c r="W80"/>
      <c r="X80"/>
      <c r="Y80" s="9"/>
      <c r="Z80" s="16"/>
      <c r="AA80"/>
      <c r="AB80"/>
      <c r="AC80"/>
      <c r="AD80" s="9"/>
      <c r="AE80" s="16"/>
      <c r="AF80"/>
      <c r="AG80"/>
      <c r="AH80"/>
      <c r="AI80"/>
      <c r="AJ80" s="9"/>
      <c r="AK80" s="16"/>
      <c r="AL80"/>
      <c r="AM80"/>
      <c r="AN80" s="9"/>
      <c r="AO80" s="16"/>
      <c r="AP80" s="9"/>
      <c r="AQ80" s="9"/>
    </row>
    <row r="81" spans="10:43" hidden="1" x14ac:dyDescent="0.3">
      <c r="J81"/>
      <c r="K81"/>
      <c r="L81"/>
      <c r="M81"/>
      <c r="N81" s="9"/>
      <c r="O81" s="11"/>
      <c r="P81"/>
      <c r="Q81"/>
      <c r="R81"/>
      <c r="S81"/>
      <c r="T81"/>
      <c r="U81" s="11"/>
      <c r="V81"/>
      <c r="W81"/>
      <c r="X81"/>
      <c r="Y81" s="9"/>
      <c r="Z81" s="16"/>
      <c r="AA81"/>
      <c r="AB81"/>
      <c r="AC81"/>
      <c r="AD81" s="9"/>
      <c r="AE81" s="16"/>
      <c r="AF81"/>
      <c r="AG81"/>
      <c r="AH81"/>
      <c r="AI81"/>
      <c r="AJ81" s="9"/>
      <c r="AK81" s="16"/>
      <c r="AL81"/>
      <c r="AM81"/>
      <c r="AN81" s="9"/>
      <c r="AO81" s="16"/>
      <c r="AP81" s="9"/>
      <c r="AQ81" s="9"/>
    </row>
    <row r="82" spans="10:43" hidden="1" x14ac:dyDescent="0.3">
      <c r="J82"/>
      <c r="K82"/>
      <c r="L82"/>
      <c r="M82"/>
      <c r="N82" s="9"/>
      <c r="O82" s="11"/>
      <c r="P82"/>
      <c r="Q82"/>
      <c r="R82"/>
      <c r="S82"/>
      <c r="T82"/>
      <c r="U82" s="11"/>
      <c r="V82"/>
      <c r="W82"/>
      <c r="X82"/>
      <c r="Y82" s="9"/>
      <c r="Z82" s="16"/>
      <c r="AA82"/>
      <c r="AB82"/>
      <c r="AC82"/>
      <c r="AD82" s="9"/>
      <c r="AE82" s="16"/>
      <c r="AF82"/>
      <c r="AG82"/>
      <c r="AH82"/>
      <c r="AI82"/>
      <c r="AJ82" s="9"/>
      <c r="AK82" s="16"/>
      <c r="AL82"/>
      <c r="AM82"/>
      <c r="AN82" s="9"/>
      <c r="AO82" s="16"/>
      <c r="AP82" s="9"/>
      <c r="AQ82" s="9"/>
    </row>
    <row r="83" spans="10:43" hidden="1" x14ac:dyDescent="0.3">
      <c r="J83"/>
      <c r="K83"/>
      <c r="L83"/>
      <c r="M83"/>
      <c r="N83" s="9"/>
      <c r="O83" s="11"/>
      <c r="P83"/>
      <c r="Q83"/>
      <c r="R83"/>
      <c r="S83"/>
      <c r="T83"/>
      <c r="U83" s="11"/>
      <c r="V83"/>
      <c r="W83"/>
      <c r="X83"/>
      <c r="Y83" s="9"/>
      <c r="Z83" s="16"/>
      <c r="AA83"/>
      <c r="AB83"/>
      <c r="AC83"/>
      <c r="AD83" s="9"/>
      <c r="AE83" s="16"/>
      <c r="AF83"/>
      <c r="AG83"/>
      <c r="AH83"/>
      <c r="AI83"/>
      <c r="AJ83" s="9"/>
      <c r="AK83" s="16"/>
      <c r="AL83"/>
      <c r="AM83"/>
      <c r="AN83" s="9"/>
      <c r="AO83" s="16"/>
      <c r="AP83" s="9"/>
      <c r="AQ83" s="9"/>
    </row>
    <row r="84" spans="10:43" hidden="1" x14ac:dyDescent="0.3">
      <c r="J84"/>
      <c r="K84"/>
      <c r="L84"/>
      <c r="M84"/>
      <c r="N84" s="9"/>
      <c r="O84" s="11"/>
      <c r="P84"/>
      <c r="Q84"/>
      <c r="R84"/>
      <c r="S84"/>
      <c r="T84"/>
      <c r="U84" s="11"/>
      <c r="V84"/>
      <c r="W84"/>
      <c r="X84"/>
      <c r="Y84" s="9"/>
      <c r="Z84" s="16"/>
      <c r="AA84"/>
      <c r="AB84"/>
      <c r="AC84"/>
      <c r="AD84" s="9"/>
      <c r="AE84" s="16"/>
      <c r="AF84"/>
      <c r="AG84"/>
      <c r="AH84"/>
      <c r="AI84"/>
      <c r="AJ84" s="9"/>
      <c r="AK84" s="16"/>
      <c r="AL84"/>
      <c r="AM84"/>
      <c r="AN84" s="9"/>
      <c r="AO84" s="16"/>
      <c r="AP84" s="9"/>
      <c r="AQ84" s="9"/>
    </row>
    <row r="85" spans="10:43" hidden="1" x14ac:dyDescent="0.3">
      <c r="J85"/>
      <c r="K85"/>
      <c r="L85"/>
      <c r="M85"/>
      <c r="N85" s="9"/>
      <c r="O85" s="11"/>
      <c r="P85"/>
      <c r="Q85"/>
      <c r="R85"/>
      <c r="S85"/>
      <c r="T85"/>
      <c r="U85" s="11"/>
      <c r="V85"/>
      <c r="W85"/>
      <c r="X85"/>
      <c r="Y85" s="9"/>
      <c r="Z85" s="16"/>
      <c r="AA85"/>
      <c r="AB85"/>
      <c r="AC85"/>
      <c r="AD85" s="9"/>
      <c r="AE85" s="16"/>
      <c r="AF85"/>
      <c r="AG85"/>
      <c r="AH85"/>
      <c r="AI85"/>
      <c r="AJ85" s="9"/>
      <c r="AK85" s="16"/>
      <c r="AL85"/>
      <c r="AM85"/>
      <c r="AN85" s="9"/>
      <c r="AO85" s="16"/>
      <c r="AP85" s="9"/>
      <c r="AQ85" s="9"/>
    </row>
    <row r="86" spans="10:43" hidden="1" x14ac:dyDescent="0.3">
      <c r="J86"/>
      <c r="K86"/>
      <c r="L86"/>
      <c r="M86"/>
      <c r="N86" s="9"/>
      <c r="O86" s="11"/>
      <c r="P86"/>
      <c r="Q86"/>
      <c r="R86"/>
      <c r="S86"/>
      <c r="T86"/>
      <c r="U86" s="11"/>
      <c r="V86"/>
      <c r="W86"/>
      <c r="X86"/>
      <c r="Y86" s="9"/>
      <c r="Z86" s="16"/>
      <c r="AA86"/>
      <c r="AB86"/>
      <c r="AC86"/>
      <c r="AD86" s="9"/>
      <c r="AE86" s="16"/>
      <c r="AF86"/>
      <c r="AG86"/>
      <c r="AH86"/>
      <c r="AI86"/>
      <c r="AJ86" s="9"/>
      <c r="AK86" s="16"/>
      <c r="AL86"/>
      <c r="AM86"/>
      <c r="AN86" s="9"/>
      <c r="AO86" s="16"/>
      <c r="AP86" s="9"/>
      <c r="AQ86" s="9"/>
    </row>
    <row r="87" spans="10:43" hidden="1" x14ac:dyDescent="0.3">
      <c r="J87"/>
      <c r="K87"/>
      <c r="L87"/>
      <c r="M87"/>
      <c r="N87" s="9"/>
      <c r="O87" s="11"/>
      <c r="P87"/>
      <c r="Q87"/>
      <c r="R87"/>
      <c r="S87"/>
      <c r="T87"/>
      <c r="U87" s="11"/>
      <c r="V87"/>
      <c r="W87"/>
      <c r="X87"/>
      <c r="Y87" s="9"/>
      <c r="Z87" s="16"/>
      <c r="AA87"/>
      <c r="AB87"/>
      <c r="AC87"/>
      <c r="AD87" s="9"/>
      <c r="AE87" s="16"/>
      <c r="AF87"/>
      <c r="AG87"/>
      <c r="AH87"/>
      <c r="AI87"/>
      <c r="AJ87" s="9"/>
      <c r="AK87" s="16"/>
      <c r="AL87"/>
      <c r="AM87"/>
      <c r="AN87" s="9"/>
      <c r="AO87" s="16"/>
      <c r="AP87" s="9"/>
      <c r="AQ87" s="9"/>
    </row>
    <row r="88" spans="10:43" hidden="1" x14ac:dyDescent="0.3">
      <c r="J88"/>
      <c r="K88"/>
      <c r="L88"/>
      <c r="M88"/>
      <c r="N88" s="9"/>
      <c r="O88" s="11"/>
      <c r="P88"/>
      <c r="Q88"/>
      <c r="R88"/>
      <c r="S88"/>
      <c r="T88"/>
      <c r="U88" s="11"/>
      <c r="V88"/>
      <c r="W88"/>
      <c r="X88"/>
      <c r="Y88" s="9"/>
      <c r="Z88" s="16"/>
      <c r="AA88"/>
      <c r="AB88"/>
      <c r="AC88"/>
      <c r="AD88" s="9"/>
      <c r="AE88" s="16"/>
      <c r="AF88"/>
      <c r="AG88"/>
      <c r="AH88"/>
      <c r="AI88"/>
      <c r="AJ88" s="9"/>
      <c r="AK88" s="16"/>
      <c r="AL88"/>
      <c r="AM88"/>
      <c r="AN88" s="9"/>
      <c r="AO88" s="16"/>
      <c r="AP88" s="9"/>
      <c r="AQ88" s="9"/>
    </row>
    <row r="89" spans="10:43" hidden="1" x14ac:dyDescent="0.3">
      <c r="J89"/>
      <c r="K89"/>
      <c r="L89"/>
      <c r="M89"/>
      <c r="N89" s="9"/>
      <c r="O89" s="11"/>
      <c r="P89"/>
      <c r="Q89"/>
      <c r="R89"/>
      <c r="S89"/>
      <c r="T89"/>
      <c r="U89" s="11"/>
      <c r="V89"/>
      <c r="W89"/>
      <c r="X89"/>
      <c r="Y89" s="9"/>
      <c r="Z89" s="16"/>
      <c r="AA89"/>
      <c r="AB89"/>
      <c r="AC89"/>
      <c r="AD89" s="9"/>
      <c r="AE89" s="16"/>
      <c r="AF89"/>
      <c r="AG89"/>
      <c r="AH89"/>
      <c r="AI89"/>
      <c r="AJ89" s="9"/>
      <c r="AK89" s="16"/>
      <c r="AL89"/>
      <c r="AM89"/>
      <c r="AN89" s="9"/>
      <c r="AO89" s="16"/>
      <c r="AP89" s="9"/>
      <c r="AQ89" s="9"/>
    </row>
    <row r="90" spans="10:43" hidden="1" x14ac:dyDescent="0.3">
      <c r="J90"/>
      <c r="K90"/>
      <c r="L90"/>
      <c r="M90"/>
      <c r="N90" s="9"/>
      <c r="O90" s="11"/>
      <c r="P90"/>
      <c r="Q90"/>
      <c r="R90"/>
      <c r="S90"/>
      <c r="T90"/>
      <c r="U90" s="11"/>
      <c r="V90"/>
      <c r="W90"/>
      <c r="X90"/>
      <c r="Y90" s="9"/>
      <c r="Z90" s="16"/>
      <c r="AA90"/>
      <c r="AB90"/>
      <c r="AC90"/>
      <c r="AD90" s="9"/>
      <c r="AE90" s="16"/>
      <c r="AF90"/>
      <c r="AG90"/>
      <c r="AH90"/>
      <c r="AI90"/>
      <c r="AJ90" s="9"/>
      <c r="AK90" s="16"/>
      <c r="AL90"/>
      <c r="AM90"/>
      <c r="AN90" s="9"/>
      <c r="AO90" s="16"/>
      <c r="AP90" s="9"/>
      <c r="AQ90" s="9"/>
    </row>
    <row r="91" spans="10:43" hidden="1" x14ac:dyDescent="0.3">
      <c r="J91"/>
      <c r="K91"/>
      <c r="L91"/>
      <c r="M91"/>
      <c r="N91" s="9"/>
      <c r="O91" s="11"/>
      <c r="P91"/>
      <c r="Q91"/>
      <c r="R91"/>
      <c r="S91"/>
      <c r="T91"/>
      <c r="U91" s="11"/>
      <c r="V91"/>
      <c r="W91"/>
      <c r="X91"/>
      <c r="Y91" s="9"/>
      <c r="Z91" s="16"/>
      <c r="AA91"/>
      <c r="AB91"/>
      <c r="AC91"/>
      <c r="AD91" s="9"/>
      <c r="AE91" s="16"/>
      <c r="AF91"/>
      <c r="AG91"/>
      <c r="AH91"/>
      <c r="AI91"/>
      <c r="AJ91" s="9"/>
      <c r="AK91" s="16"/>
      <c r="AL91"/>
      <c r="AM91"/>
      <c r="AN91" s="9"/>
      <c r="AO91" s="16"/>
      <c r="AP91" s="9"/>
      <c r="AQ91" s="9"/>
    </row>
    <row r="92" spans="10:43" hidden="1" x14ac:dyDescent="0.3">
      <c r="J92"/>
      <c r="K92"/>
      <c r="L92"/>
      <c r="M92"/>
      <c r="N92" s="9"/>
      <c r="O92" s="11"/>
      <c r="P92"/>
      <c r="Q92"/>
      <c r="R92"/>
      <c r="S92"/>
      <c r="T92"/>
      <c r="U92" s="11"/>
      <c r="V92"/>
      <c r="W92"/>
      <c r="X92"/>
      <c r="Y92" s="9"/>
      <c r="Z92" s="16"/>
      <c r="AA92"/>
      <c r="AB92"/>
      <c r="AC92"/>
      <c r="AD92" s="9"/>
      <c r="AE92" s="16"/>
      <c r="AF92"/>
      <c r="AG92"/>
      <c r="AH92"/>
      <c r="AI92"/>
      <c r="AJ92" s="9"/>
      <c r="AK92" s="16"/>
      <c r="AL92"/>
      <c r="AM92"/>
      <c r="AN92" s="9"/>
      <c r="AO92" s="16"/>
      <c r="AP92" s="9"/>
      <c r="AQ92" s="9"/>
    </row>
    <row r="93" spans="10:43" hidden="1" x14ac:dyDescent="0.3">
      <c r="J93"/>
      <c r="K93"/>
      <c r="L93"/>
      <c r="M93"/>
      <c r="N93" s="9"/>
      <c r="O93" s="11"/>
      <c r="P93"/>
      <c r="Q93"/>
      <c r="R93"/>
      <c r="S93"/>
      <c r="T93"/>
      <c r="U93" s="11"/>
      <c r="V93"/>
      <c r="W93"/>
      <c r="X93"/>
      <c r="Y93" s="9"/>
      <c r="Z93" s="16"/>
      <c r="AA93"/>
      <c r="AB93"/>
      <c r="AC93"/>
      <c r="AD93" s="9"/>
      <c r="AE93" s="16"/>
      <c r="AF93"/>
      <c r="AG93"/>
      <c r="AH93"/>
      <c r="AI93"/>
      <c r="AJ93" s="9"/>
      <c r="AK93" s="16"/>
      <c r="AL93"/>
      <c r="AM93"/>
      <c r="AN93" s="9"/>
      <c r="AO93" s="16"/>
      <c r="AP93" s="9"/>
      <c r="AQ93" s="9"/>
    </row>
    <row r="94" spans="10:43" hidden="1" x14ac:dyDescent="0.3">
      <c r="J94"/>
      <c r="K94"/>
      <c r="L94"/>
      <c r="M94"/>
      <c r="N94" s="9"/>
      <c r="O94" s="11"/>
      <c r="P94"/>
      <c r="Q94"/>
      <c r="R94"/>
      <c r="S94"/>
      <c r="T94"/>
      <c r="U94" s="11"/>
      <c r="V94"/>
      <c r="W94"/>
      <c r="X94"/>
      <c r="Y94" s="9"/>
      <c r="Z94" s="16"/>
      <c r="AA94"/>
      <c r="AB94"/>
      <c r="AC94"/>
      <c r="AD94" s="9"/>
      <c r="AE94" s="16"/>
      <c r="AF94"/>
      <c r="AG94"/>
      <c r="AH94"/>
      <c r="AI94"/>
      <c r="AJ94" s="9"/>
      <c r="AK94" s="16"/>
      <c r="AL94"/>
      <c r="AM94"/>
      <c r="AN94" s="9"/>
      <c r="AO94" s="16"/>
      <c r="AP94" s="9"/>
      <c r="AQ94" s="9"/>
    </row>
    <row r="95" spans="10:43" hidden="1" x14ac:dyDescent="0.3">
      <c r="J95"/>
      <c r="K95"/>
      <c r="L95"/>
      <c r="M95"/>
      <c r="N95" s="9"/>
      <c r="O95" s="11"/>
      <c r="P95"/>
      <c r="Q95"/>
      <c r="R95"/>
      <c r="S95"/>
      <c r="T95"/>
      <c r="U95" s="11"/>
      <c r="V95"/>
      <c r="W95"/>
      <c r="X95"/>
      <c r="Y95" s="9"/>
      <c r="Z95" s="16"/>
      <c r="AA95"/>
      <c r="AB95"/>
      <c r="AC95"/>
      <c r="AD95" s="9"/>
      <c r="AE95" s="16"/>
      <c r="AF95"/>
      <c r="AG95"/>
      <c r="AH95"/>
      <c r="AI95"/>
      <c r="AJ95" s="9"/>
      <c r="AK95" s="16"/>
      <c r="AL95"/>
      <c r="AM95"/>
      <c r="AN95" s="9"/>
      <c r="AO95" s="16"/>
      <c r="AP95" s="9"/>
      <c r="AQ95" s="9"/>
    </row>
    <row r="96" spans="10:43" hidden="1" x14ac:dyDescent="0.3">
      <c r="J96"/>
      <c r="K96"/>
      <c r="L96"/>
      <c r="M96"/>
      <c r="N96" s="9"/>
      <c r="O96" s="11"/>
      <c r="P96"/>
      <c r="Q96"/>
      <c r="R96"/>
      <c r="S96"/>
      <c r="T96"/>
      <c r="U96" s="11"/>
      <c r="V96"/>
      <c r="W96"/>
      <c r="X96"/>
      <c r="Y96" s="9"/>
      <c r="Z96" s="16"/>
      <c r="AA96"/>
      <c r="AB96"/>
      <c r="AC96"/>
      <c r="AD96" s="9"/>
      <c r="AE96" s="16"/>
      <c r="AF96"/>
      <c r="AG96"/>
      <c r="AH96"/>
      <c r="AI96"/>
      <c r="AJ96" s="9"/>
      <c r="AK96" s="16"/>
      <c r="AL96"/>
      <c r="AM96"/>
      <c r="AN96" s="9"/>
      <c r="AO96" s="16"/>
      <c r="AP96" s="9"/>
      <c r="AQ96" s="9"/>
    </row>
    <row r="97" spans="10:43" hidden="1" x14ac:dyDescent="0.3">
      <c r="J97"/>
      <c r="K97"/>
      <c r="L97"/>
      <c r="M97"/>
      <c r="N97" s="9"/>
      <c r="O97" s="11"/>
      <c r="P97"/>
      <c r="Q97"/>
      <c r="R97"/>
      <c r="S97"/>
      <c r="T97"/>
      <c r="U97" s="11"/>
      <c r="V97"/>
      <c r="W97"/>
      <c r="X97"/>
      <c r="Y97" s="9"/>
      <c r="Z97" s="16"/>
      <c r="AA97"/>
      <c r="AB97"/>
      <c r="AC97"/>
      <c r="AD97" s="9"/>
      <c r="AE97" s="16"/>
      <c r="AF97"/>
      <c r="AG97"/>
      <c r="AH97"/>
      <c r="AI97"/>
      <c r="AJ97" s="9"/>
      <c r="AK97" s="16"/>
      <c r="AL97"/>
      <c r="AM97"/>
      <c r="AN97" s="9"/>
      <c r="AO97" s="16"/>
      <c r="AP97" s="9"/>
      <c r="AQ97" s="9"/>
    </row>
    <row r="98" spans="10:43" hidden="1" x14ac:dyDescent="0.3">
      <c r="J98"/>
      <c r="K98"/>
      <c r="L98"/>
      <c r="M98"/>
      <c r="N98" s="9"/>
      <c r="O98" s="11"/>
      <c r="P98"/>
      <c r="Q98"/>
      <c r="R98"/>
      <c r="S98"/>
      <c r="T98"/>
      <c r="U98" s="11"/>
      <c r="V98"/>
      <c r="W98"/>
      <c r="X98"/>
      <c r="Y98" s="9"/>
      <c r="Z98" s="16"/>
      <c r="AA98"/>
      <c r="AB98"/>
      <c r="AC98"/>
      <c r="AD98" s="9"/>
      <c r="AE98" s="16"/>
      <c r="AF98"/>
      <c r="AG98"/>
      <c r="AH98"/>
      <c r="AI98"/>
      <c r="AJ98" s="9"/>
      <c r="AK98" s="16"/>
      <c r="AL98"/>
      <c r="AM98"/>
      <c r="AN98" s="9"/>
      <c r="AO98" s="16"/>
      <c r="AP98" s="9"/>
      <c r="AQ98" s="9"/>
    </row>
    <row r="99" spans="10:43" hidden="1" x14ac:dyDescent="0.3">
      <c r="J99"/>
      <c r="K99"/>
      <c r="L99"/>
      <c r="M99"/>
      <c r="N99" s="9"/>
      <c r="O99" s="11"/>
      <c r="P99"/>
      <c r="Q99"/>
      <c r="R99"/>
      <c r="S99"/>
      <c r="T99"/>
      <c r="U99" s="11"/>
      <c r="V99"/>
      <c r="W99"/>
      <c r="X99"/>
      <c r="Y99" s="9"/>
      <c r="Z99" s="16"/>
      <c r="AA99"/>
      <c r="AB99"/>
      <c r="AC99"/>
      <c r="AD99" s="9"/>
      <c r="AE99" s="16"/>
      <c r="AF99"/>
      <c r="AG99"/>
      <c r="AH99"/>
      <c r="AI99"/>
      <c r="AJ99" s="9"/>
      <c r="AK99" s="16"/>
      <c r="AL99"/>
      <c r="AM99"/>
      <c r="AN99" s="9"/>
      <c r="AO99" s="16"/>
      <c r="AP99" s="9"/>
      <c r="AQ99" s="9"/>
    </row>
    <row r="100" spans="10:43" hidden="1" x14ac:dyDescent="0.3">
      <c r="J100"/>
      <c r="K100"/>
      <c r="L100"/>
      <c r="M100"/>
      <c r="N100" s="9"/>
      <c r="O100" s="11"/>
      <c r="P100"/>
      <c r="Q100"/>
      <c r="R100"/>
      <c r="S100"/>
      <c r="T100"/>
      <c r="U100" s="11"/>
      <c r="V100"/>
      <c r="W100"/>
      <c r="X100"/>
      <c r="Y100" s="9"/>
      <c r="Z100" s="16"/>
      <c r="AA100"/>
      <c r="AB100"/>
      <c r="AC100"/>
      <c r="AD100" s="9"/>
      <c r="AE100" s="16"/>
      <c r="AF100"/>
      <c r="AG100"/>
      <c r="AH100"/>
      <c r="AI100"/>
      <c r="AJ100" s="9"/>
      <c r="AK100" s="16"/>
      <c r="AL100"/>
      <c r="AM100"/>
      <c r="AN100" s="9"/>
      <c r="AO100" s="16"/>
      <c r="AP100" s="9"/>
      <c r="AQ100" s="9"/>
    </row>
    <row r="101" spans="10:43" hidden="1" x14ac:dyDescent="0.3">
      <c r="J101"/>
      <c r="K101"/>
      <c r="L101"/>
      <c r="M101"/>
      <c r="N101" s="9"/>
      <c r="O101" s="11"/>
      <c r="P101"/>
      <c r="Q101"/>
      <c r="R101"/>
      <c r="S101"/>
      <c r="T101"/>
      <c r="U101" s="11"/>
      <c r="V101"/>
      <c r="W101"/>
      <c r="X101"/>
      <c r="Y101" s="9"/>
      <c r="Z101" s="16"/>
      <c r="AA101"/>
      <c r="AB101"/>
      <c r="AC101"/>
      <c r="AD101" s="9"/>
      <c r="AE101" s="16"/>
      <c r="AF101"/>
      <c r="AG101"/>
      <c r="AH101"/>
      <c r="AI101"/>
      <c r="AJ101" s="9"/>
      <c r="AK101" s="16"/>
      <c r="AL101"/>
      <c r="AM101"/>
      <c r="AN101" s="9"/>
      <c r="AO101" s="16"/>
      <c r="AP101" s="9"/>
      <c r="AQ101" s="9"/>
    </row>
    <row r="102" spans="10:43" hidden="1" x14ac:dyDescent="0.3">
      <c r="J102"/>
      <c r="K102"/>
      <c r="L102"/>
      <c r="M102"/>
      <c r="N102" s="9"/>
      <c r="O102" s="11"/>
      <c r="P102"/>
      <c r="Q102"/>
      <c r="R102"/>
      <c r="S102"/>
      <c r="T102"/>
      <c r="U102" s="11"/>
      <c r="V102"/>
      <c r="W102"/>
      <c r="X102"/>
      <c r="Y102" s="9"/>
      <c r="Z102" s="16"/>
      <c r="AA102"/>
      <c r="AB102"/>
      <c r="AC102"/>
      <c r="AD102" s="9"/>
      <c r="AE102" s="16"/>
      <c r="AF102"/>
      <c r="AG102"/>
      <c r="AH102"/>
      <c r="AI102"/>
      <c r="AJ102" s="9"/>
      <c r="AK102" s="16"/>
      <c r="AL102"/>
      <c r="AM102"/>
      <c r="AN102" s="9"/>
      <c r="AO102" s="16"/>
      <c r="AP102" s="9"/>
      <c r="AQ102" s="9"/>
    </row>
    <row r="103" spans="10:43" hidden="1" x14ac:dyDescent="0.3">
      <c r="J103"/>
      <c r="K103"/>
      <c r="L103"/>
      <c r="M103"/>
      <c r="N103" s="9"/>
      <c r="O103" s="11"/>
      <c r="P103"/>
      <c r="Q103"/>
      <c r="R103"/>
      <c r="S103"/>
      <c r="T103"/>
      <c r="U103" s="11"/>
      <c r="V103"/>
      <c r="W103"/>
      <c r="X103"/>
      <c r="Y103" s="9"/>
      <c r="Z103" s="16"/>
      <c r="AA103"/>
      <c r="AB103"/>
      <c r="AC103"/>
      <c r="AD103" s="9"/>
      <c r="AE103" s="16"/>
      <c r="AF103"/>
      <c r="AG103"/>
      <c r="AH103"/>
      <c r="AI103"/>
      <c r="AJ103" s="9"/>
      <c r="AK103" s="16"/>
      <c r="AL103"/>
      <c r="AM103"/>
      <c r="AN103" s="9"/>
      <c r="AO103" s="16"/>
      <c r="AP103" s="9"/>
      <c r="AQ103" s="9"/>
    </row>
    <row r="104" spans="10:43" hidden="1" x14ac:dyDescent="0.3">
      <c r="J104"/>
      <c r="K104"/>
      <c r="L104"/>
      <c r="M104"/>
      <c r="N104" s="9"/>
      <c r="O104" s="11"/>
      <c r="P104"/>
      <c r="Q104"/>
      <c r="R104"/>
      <c r="S104"/>
      <c r="T104"/>
      <c r="U104" s="11"/>
      <c r="V104"/>
      <c r="W104"/>
      <c r="X104"/>
      <c r="Y104" s="9"/>
      <c r="Z104" s="16"/>
      <c r="AA104"/>
      <c r="AB104"/>
      <c r="AC104"/>
      <c r="AD104" s="9"/>
      <c r="AE104" s="16"/>
      <c r="AF104"/>
      <c r="AG104"/>
      <c r="AH104"/>
      <c r="AI104"/>
      <c r="AJ104" s="9"/>
      <c r="AK104" s="16"/>
      <c r="AL104"/>
      <c r="AM104"/>
      <c r="AN104" s="9"/>
      <c r="AO104" s="16"/>
      <c r="AP104" s="9"/>
      <c r="AQ104" s="9"/>
    </row>
    <row r="105" spans="10:43" hidden="1" x14ac:dyDescent="0.3">
      <c r="J105"/>
      <c r="K105"/>
      <c r="L105"/>
      <c r="M105"/>
      <c r="N105" s="9"/>
      <c r="O105" s="11"/>
      <c r="P105"/>
      <c r="Q105"/>
      <c r="R105"/>
      <c r="S105"/>
      <c r="T105"/>
      <c r="U105" s="11"/>
      <c r="V105"/>
      <c r="W105"/>
      <c r="X105"/>
      <c r="Y105" s="9"/>
      <c r="Z105" s="16"/>
      <c r="AA105"/>
      <c r="AB105"/>
      <c r="AC105"/>
      <c r="AD105" s="9"/>
      <c r="AE105" s="16"/>
      <c r="AF105"/>
      <c r="AG105"/>
      <c r="AH105"/>
      <c r="AI105"/>
      <c r="AJ105" s="9"/>
      <c r="AK105" s="16"/>
      <c r="AL105"/>
      <c r="AM105"/>
      <c r="AN105" s="9"/>
      <c r="AO105" s="16"/>
      <c r="AP105" s="9"/>
      <c r="AQ105" s="9"/>
    </row>
    <row r="106" spans="10:43" hidden="1" x14ac:dyDescent="0.3">
      <c r="J106"/>
      <c r="K106"/>
      <c r="L106"/>
      <c r="M106"/>
      <c r="N106" s="9"/>
      <c r="O106" s="11"/>
      <c r="P106"/>
      <c r="Q106"/>
      <c r="R106"/>
      <c r="S106"/>
      <c r="T106"/>
      <c r="U106" s="11"/>
      <c r="V106"/>
      <c r="W106"/>
      <c r="X106"/>
      <c r="Y106" s="9"/>
      <c r="Z106" s="16"/>
      <c r="AA106"/>
      <c r="AB106"/>
      <c r="AC106"/>
      <c r="AD106" s="9"/>
      <c r="AE106" s="16"/>
      <c r="AF106"/>
      <c r="AG106"/>
      <c r="AH106"/>
      <c r="AI106"/>
      <c r="AJ106" s="9"/>
      <c r="AK106" s="16"/>
      <c r="AL106"/>
      <c r="AM106"/>
      <c r="AN106" s="9"/>
      <c r="AO106" s="16"/>
      <c r="AP106" s="9"/>
      <c r="AQ106" s="9"/>
    </row>
    <row r="107" spans="10:43" hidden="1" x14ac:dyDescent="0.3">
      <c r="J107"/>
      <c r="K107"/>
      <c r="L107"/>
      <c r="M107"/>
      <c r="N107" s="9"/>
      <c r="O107" s="11"/>
      <c r="P107"/>
      <c r="Q107"/>
      <c r="R107"/>
      <c r="S107"/>
      <c r="T107"/>
      <c r="U107" s="11"/>
      <c r="V107"/>
      <c r="W107"/>
      <c r="X107"/>
      <c r="Y107" s="9"/>
      <c r="Z107" s="16"/>
      <c r="AA107"/>
      <c r="AB107"/>
      <c r="AC107"/>
      <c r="AD107" s="9"/>
      <c r="AE107" s="16"/>
      <c r="AF107"/>
      <c r="AG107"/>
      <c r="AH107"/>
      <c r="AI107"/>
      <c r="AJ107" s="9"/>
      <c r="AK107" s="16"/>
      <c r="AL107"/>
      <c r="AM107"/>
      <c r="AN107" s="9"/>
      <c r="AO107" s="16"/>
      <c r="AP107" s="9"/>
      <c r="AQ107" s="9"/>
    </row>
    <row r="108" spans="10:43" hidden="1" x14ac:dyDescent="0.3">
      <c r="J108"/>
      <c r="K108"/>
      <c r="L108"/>
      <c r="M108"/>
      <c r="N108" s="9"/>
      <c r="O108" s="11"/>
      <c r="P108"/>
      <c r="Q108"/>
      <c r="R108"/>
      <c r="S108"/>
      <c r="T108"/>
      <c r="U108" s="11"/>
      <c r="V108"/>
      <c r="W108"/>
      <c r="X108"/>
      <c r="Y108" s="9"/>
      <c r="Z108" s="16"/>
      <c r="AA108"/>
      <c r="AB108"/>
      <c r="AC108"/>
      <c r="AD108" s="9"/>
      <c r="AE108" s="16"/>
      <c r="AF108"/>
      <c r="AG108"/>
      <c r="AH108"/>
      <c r="AI108"/>
      <c r="AJ108" s="9"/>
      <c r="AK108" s="16"/>
      <c r="AL108"/>
      <c r="AM108"/>
      <c r="AN108" s="9"/>
      <c r="AO108" s="16"/>
      <c r="AP108" s="9"/>
      <c r="AQ108" s="9"/>
    </row>
    <row r="109" spans="10:43" hidden="1" x14ac:dyDescent="0.3">
      <c r="J109"/>
      <c r="K109"/>
      <c r="L109"/>
      <c r="M109"/>
      <c r="N109" s="9"/>
      <c r="O109" s="11"/>
      <c r="P109"/>
      <c r="Q109"/>
      <c r="R109"/>
      <c r="S109"/>
      <c r="T109"/>
      <c r="U109" s="11"/>
      <c r="V109"/>
      <c r="W109"/>
      <c r="X109"/>
      <c r="Y109" s="9"/>
      <c r="Z109" s="16"/>
      <c r="AA109"/>
      <c r="AB109"/>
      <c r="AC109"/>
      <c r="AD109" s="9"/>
      <c r="AE109" s="16"/>
      <c r="AF109"/>
      <c r="AG109"/>
      <c r="AH109"/>
      <c r="AI109"/>
      <c r="AJ109" s="9"/>
      <c r="AK109" s="16"/>
      <c r="AL109"/>
      <c r="AM109"/>
      <c r="AN109" s="9"/>
      <c r="AO109" s="16"/>
      <c r="AP109" s="9"/>
      <c r="AQ109" s="9"/>
    </row>
    <row r="110" spans="10:43" hidden="1" x14ac:dyDescent="0.3">
      <c r="J110"/>
      <c r="K110"/>
      <c r="L110"/>
      <c r="M110"/>
      <c r="N110" s="9"/>
      <c r="O110" s="11"/>
      <c r="P110"/>
      <c r="Q110"/>
      <c r="R110"/>
      <c r="S110"/>
      <c r="T110"/>
      <c r="U110" s="11"/>
      <c r="V110"/>
      <c r="W110"/>
      <c r="X110"/>
      <c r="Y110" s="9"/>
      <c r="Z110" s="16"/>
      <c r="AA110"/>
      <c r="AB110"/>
      <c r="AC110"/>
      <c r="AD110" s="9"/>
      <c r="AE110" s="16"/>
      <c r="AF110"/>
      <c r="AG110"/>
      <c r="AH110"/>
      <c r="AI110"/>
      <c r="AJ110" s="9"/>
      <c r="AK110" s="16"/>
      <c r="AL110"/>
      <c r="AM110"/>
      <c r="AN110" s="9"/>
      <c r="AO110" s="16"/>
      <c r="AP110" s="9"/>
      <c r="AQ110" s="9"/>
    </row>
    <row r="111" spans="10:43" hidden="1" x14ac:dyDescent="0.3">
      <c r="J111"/>
      <c r="K111"/>
      <c r="L111"/>
      <c r="M111"/>
      <c r="N111" s="9"/>
      <c r="O111" s="11"/>
      <c r="P111"/>
      <c r="Q111"/>
      <c r="R111"/>
      <c r="S111"/>
      <c r="T111"/>
      <c r="U111" s="11"/>
      <c r="V111"/>
      <c r="W111"/>
      <c r="X111"/>
      <c r="Y111" s="9"/>
      <c r="Z111" s="16"/>
      <c r="AA111"/>
      <c r="AB111"/>
      <c r="AC111"/>
      <c r="AD111" s="9"/>
      <c r="AE111" s="16"/>
      <c r="AF111"/>
      <c r="AG111"/>
      <c r="AH111"/>
      <c r="AI111"/>
      <c r="AJ111" s="9"/>
      <c r="AK111" s="16"/>
      <c r="AL111"/>
      <c r="AM111"/>
      <c r="AN111" s="9"/>
      <c r="AO111" s="16"/>
      <c r="AP111" s="9"/>
      <c r="AQ111" s="9"/>
    </row>
    <row r="112" spans="10:43" hidden="1" x14ac:dyDescent="0.3">
      <c r="J112"/>
      <c r="K112"/>
      <c r="L112"/>
      <c r="M112"/>
      <c r="N112" s="9"/>
      <c r="O112" s="11"/>
      <c r="P112"/>
      <c r="Q112"/>
      <c r="R112"/>
      <c r="S112"/>
      <c r="T112"/>
      <c r="U112" s="11"/>
      <c r="V112"/>
      <c r="W112"/>
      <c r="X112"/>
      <c r="Y112" s="9"/>
      <c r="Z112" s="16"/>
      <c r="AA112"/>
      <c r="AB112"/>
      <c r="AC112"/>
      <c r="AD112" s="9"/>
      <c r="AE112" s="16"/>
      <c r="AF112"/>
      <c r="AG112"/>
      <c r="AH112"/>
      <c r="AI112"/>
      <c r="AJ112" s="9"/>
      <c r="AK112" s="16"/>
      <c r="AL112"/>
      <c r="AM112"/>
      <c r="AN112" s="9"/>
      <c r="AO112" s="16"/>
      <c r="AP112" s="9"/>
      <c r="AQ112" s="9"/>
    </row>
    <row r="113" spans="10:43" hidden="1" x14ac:dyDescent="0.3">
      <c r="J113"/>
      <c r="K113"/>
      <c r="L113"/>
      <c r="M113"/>
      <c r="N113" s="9"/>
      <c r="O113" s="11"/>
      <c r="P113"/>
      <c r="Q113"/>
      <c r="R113"/>
      <c r="S113"/>
      <c r="T113"/>
      <c r="U113" s="11"/>
      <c r="V113"/>
      <c r="W113"/>
      <c r="X113"/>
      <c r="Y113" s="9"/>
      <c r="Z113" s="16"/>
      <c r="AA113"/>
      <c r="AB113"/>
      <c r="AC113"/>
      <c r="AD113" s="9"/>
      <c r="AE113" s="16"/>
      <c r="AF113"/>
      <c r="AG113"/>
      <c r="AH113"/>
      <c r="AI113"/>
      <c r="AJ113" s="9"/>
      <c r="AK113" s="16"/>
      <c r="AL113"/>
      <c r="AM113"/>
      <c r="AN113" s="9"/>
      <c r="AO113" s="16"/>
      <c r="AP113" s="9"/>
      <c r="AQ113" s="9"/>
    </row>
    <row r="114" spans="10:43" hidden="1" x14ac:dyDescent="0.3">
      <c r="J114"/>
      <c r="K114"/>
      <c r="L114"/>
      <c r="M114"/>
      <c r="N114" s="9"/>
      <c r="O114" s="11"/>
      <c r="P114"/>
      <c r="Q114"/>
      <c r="R114"/>
      <c r="S114"/>
      <c r="T114"/>
      <c r="U114" s="11"/>
      <c r="V114"/>
      <c r="W114"/>
      <c r="X114"/>
      <c r="Y114" s="9"/>
      <c r="Z114" s="16"/>
      <c r="AA114"/>
      <c r="AB114"/>
      <c r="AC114"/>
      <c r="AD114" s="9"/>
      <c r="AE114" s="16"/>
      <c r="AF114"/>
      <c r="AG114"/>
      <c r="AH114"/>
      <c r="AI114"/>
      <c r="AJ114" s="9"/>
      <c r="AK114" s="16"/>
      <c r="AL114"/>
      <c r="AM114"/>
      <c r="AN114" s="9"/>
      <c r="AO114" s="16"/>
      <c r="AP114" s="9"/>
      <c r="AQ114" s="9"/>
    </row>
    <row r="115" spans="10:43" hidden="1" x14ac:dyDescent="0.3">
      <c r="J115"/>
      <c r="K115"/>
      <c r="L115"/>
      <c r="M115"/>
      <c r="N115" s="9"/>
      <c r="O115" s="11"/>
      <c r="P115"/>
      <c r="Q115"/>
      <c r="R115"/>
      <c r="S115"/>
      <c r="T115"/>
      <c r="U115" s="11"/>
      <c r="V115"/>
      <c r="W115"/>
      <c r="X115"/>
      <c r="Y115" s="9"/>
      <c r="Z115" s="16"/>
      <c r="AA115"/>
      <c r="AB115"/>
      <c r="AC115"/>
      <c r="AD115" s="9"/>
      <c r="AE115" s="16"/>
      <c r="AF115"/>
      <c r="AG115"/>
      <c r="AH115"/>
      <c r="AI115"/>
      <c r="AJ115" s="9"/>
      <c r="AK115" s="16"/>
      <c r="AL115"/>
      <c r="AM115"/>
      <c r="AN115" s="9"/>
      <c r="AO115" s="16"/>
      <c r="AP115" s="9"/>
      <c r="AQ115" s="9"/>
    </row>
    <row r="116" spans="10:43" hidden="1" x14ac:dyDescent="0.3">
      <c r="J116"/>
      <c r="K116"/>
      <c r="L116"/>
      <c r="M116"/>
      <c r="N116" s="9"/>
      <c r="O116" s="11"/>
      <c r="P116"/>
      <c r="Q116"/>
      <c r="R116"/>
      <c r="S116"/>
      <c r="T116"/>
      <c r="U116" s="11"/>
      <c r="V116"/>
      <c r="W116"/>
      <c r="X116"/>
      <c r="Y116" s="9"/>
      <c r="Z116" s="16"/>
      <c r="AA116"/>
      <c r="AB116"/>
      <c r="AC116"/>
      <c r="AD116" s="9"/>
      <c r="AE116" s="16"/>
      <c r="AF116"/>
      <c r="AG116"/>
      <c r="AH116"/>
      <c r="AI116"/>
      <c r="AJ116" s="9"/>
      <c r="AK116" s="16"/>
      <c r="AL116"/>
      <c r="AM116"/>
      <c r="AN116" s="9"/>
      <c r="AO116" s="16"/>
      <c r="AP116" s="9"/>
      <c r="AQ116" s="9"/>
    </row>
    <row r="117" spans="10:43" hidden="1" x14ac:dyDescent="0.3">
      <c r="J117"/>
      <c r="K117"/>
      <c r="L117"/>
      <c r="M117"/>
      <c r="N117" s="9"/>
      <c r="O117" s="11"/>
      <c r="P117"/>
      <c r="Q117"/>
      <c r="R117"/>
      <c r="S117"/>
      <c r="T117"/>
      <c r="U117" s="11"/>
      <c r="V117"/>
      <c r="W117"/>
      <c r="X117"/>
      <c r="Y117" s="9"/>
      <c r="Z117" s="16"/>
      <c r="AA117"/>
      <c r="AB117"/>
      <c r="AC117"/>
      <c r="AD117" s="9"/>
      <c r="AE117" s="16"/>
      <c r="AF117"/>
      <c r="AG117"/>
      <c r="AH117"/>
      <c r="AI117"/>
      <c r="AJ117" s="9"/>
      <c r="AK117" s="16"/>
      <c r="AL117"/>
      <c r="AM117"/>
      <c r="AN117" s="9"/>
      <c r="AO117" s="16"/>
      <c r="AP117" s="9"/>
      <c r="AQ117" s="9"/>
    </row>
    <row r="118" spans="10:43" hidden="1" x14ac:dyDescent="0.3">
      <c r="J118"/>
      <c r="K118"/>
      <c r="L118"/>
      <c r="M118"/>
      <c r="N118" s="9"/>
      <c r="O118" s="11"/>
      <c r="P118"/>
      <c r="Q118"/>
      <c r="R118"/>
      <c r="S118"/>
      <c r="T118"/>
      <c r="U118" s="11"/>
      <c r="V118"/>
      <c r="W118"/>
      <c r="X118"/>
      <c r="Y118" s="9"/>
      <c r="Z118" s="16"/>
      <c r="AA118"/>
      <c r="AB118"/>
      <c r="AC118"/>
      <c r="AD118" s="9"/>
      <c r="AE118" s="16"/>
      <c r="AF118"/>
      <c r="AG118"/>
      <c r="AH118"/>
      <c r="AI118"/>
      <c r="AJ118" s="9"/>
      <c r="AK118" s="16"/>
      <c r="AL118"/>
      <c r="AM118"/>
      <c r="AN118" s="9"/>
      <c r="AO118" s="16"/>
      <c r="AP118" s="9"/>
      <c r="AQ118" s="9"/>
    </row>
    <row r="119" spans="10:43" hidden="1" x14ac:dyDescent="0.3">
      <c r="J119"/>
      <c r="K119"/>
      <c r="L119"/>
      <c r="M119"/>
      <c r="N119" s="9"/>
      <c r="O119" s="11"/>
      <c r="P119"/>
      <c r="Q119"/>
      <c r="R119"/>
      <c r="S119"/>
      <c r="T119"/>
      <c r="U119" s="11"/>
      <c r="V119"/>
      <c r="W119"/>
      <c r="X119"/>
      <c r="Y119" s="9"/>
      <c r="Z119" s="16"/>
      <c r="AA119"/>
      <c r="AB119"/>
      <c r="AC119"/>
      <c r="AD119" s="9"/>
      <c r="AE119" s="16"/>
      <c r="AF119"/>
      <c r="AG119"/>
      <c r="AH119"/>
      <c r="AI119"/>
      <c r="AJ119" s="9"/>
      <c r="AK119" s="16"/>
      <c r="AL119"/>
      <c r="AM119"/>
      <c r="AN119" s="9"/>
      <c r="AO119" s="16"/>
      <c r="AP119" s="9"/>
      <c r="AQ119" s="9"/>
    </row>
    <row r="120" spans="10:43" hidden="1" x14ac:dyDescent="0.3">
      <c r="J120"/>
      <c r="K120"/>
      <c r="L120"/>
      <c r="M120"/>
      <c r="N120" s="9"/>
      <c r="O120" s="11"/>
      <c r="P120"/>
      <c r="Q120"/>
      <c r="R120"/>
      <c r="S120"/>
      <c r="T120"/>
      <c r="U120" s="11"/>
      <c r="V120"/>
      <c r="W120"/>
      <c r="X120"/>
      <c r="Y120" s="9"/>
      <c r="Z120" s="16"/>
      <c r="AA120"/>
      <c r="AB120"/>
      <c r="AC120"/>
      <c r="AD120" s="9"/>
      <c r="AE120" s="16"/>
      <c r="AF120"/>
      <c r="AG120"/>
      <c r="AH120"/>
      <c r="AI120"/>
      <c r="AJ120" s="9"/>
      <c r="AK120" s="16"/>
      <c r="AL120"/>
      <c r="AM120"/>
      <c r="AN120" s="9"/>
      <c r="AO120" s="16"/>
      <c r="AP120" s="9"/>
      <c r="AQ120" s="9"/>
    </row>
    <row r="121" spans="10:43" hidden="1" x14ac:dyDescent="0.3">
      <c r="J121"/>
      <c r="K121"/>
      <c r="L121"/>
      <c r="M121"/>
      <c r="N121" s="9"/>
      <c r="O121" s="11"/>
      <c r="P121"/>
      <c r="Q121"/>
      <c r="R121"/>
      <c r="S121"/>
      <c r="T121"/>
      <c r="U121" s="11"/>
      <c r="V121"/>
      <c r="W121"/>
      <c r="X121"/>
      <c r="Y121" s="9"/>
      <c r="Z121" s="16"/>
      <c r="AA121"/>
      <c r="AB121"/>
      <c r="AC121"/>
      <c r="AD121" s="9"/>
      <c r="AE121" s="16"/>
      <c r="AF121"/>
      <c r="AG121"/>
      <c r="AH121"/>
      <c r="AI121"/>
      <c r="AJ121" s="9"/>
      <c r="AK121" s="16"/>
      <c r="AL121"/>
      <c r="AM121"/>
      <c r="AN121" s="9"/>
      <c r="AO121" s="16"/>
      <c r="AP121" s="9"/>
      <c r="AQ121" s="9"/>
    </row>
    <row r="122" spans="10:43" hidden="1" x14ac:dyDescent="0.3">
      <c r="J122"/>
      <c r="K122"/>
      <c r="L122"/>
      <c r="M122"/>
      <c r="N122" s="9"/>
      <c r="O122" s="11"/>
      <c r="P122"/>
      <c r="Q122"/>
      <c r="R122"/>
      <c r="S122"/>
      <c r="T122"/>
      <c r="U122" s="11"/>
      <c r="V122"/>
      <c r="W122"/>
      <c r="X122"/>
      <c r="Y122" s="9"/>
      <c r="Z122" s="16"/>
      <c r="AA122"/>
      <c r="AB122"/>
      <c r="AC122"/>
      <c r="AD122" s="9"/>
      <c r="AE122" s="16"/>
      <c r="AF122"/>
      <c r="AG122"/>
      <c r="AH122"/>
      <c r="AI122"/>
      <c r="AJ122" s="9"/>
      <c r="AK122" s="16"/>
      <c r="AL122"/>
      <c r="AM122"/>
      <c r="AN122" s="9"/>
      <c r="AO122" s="16"/>
      <c r="AP122" s="9"/>
      <c r="AQ122" s="9"/>
    </row>
    <row r="123" spans="10:43" hidden="1" x14ac:dyDescent="0.3">
      <c r="J123"/>
      <c r="K123"/>
      <c r="L123"/>
      <c r="M123"/>
      <c r="N123" s="9"/>
      <c r="O123" s="11"/>
      <c r="P123"/>
      <c r="Q123"/>
      <c r="R123"/>
      <c r="S123"/>
      <c r="T123"/>
      <c r="U123" s="11"/>
      <c r="V123"/>
      <c r="W123"/>
      <c r="X123"/>
      <c r="Y123" s="9"/>
      <c r="Z123" s="16"/>
      <c r="AA123"/>
      <c r="AB123"/>
      <c r="AC123"/>
      <c r="AD123" s="9"/>
      <c r="AE123" s="16"/>
      <c r="AF123"/>
      <c r="AG123"/>
      <c r="AH123"/>
      <c r="AI123"/>
      <c r="AJ123" s="9"/>
      <c r="AK123" s="16"/>
      <c r="AL123"/>
      <c r="AM123"/>
      <c r="AN123" s="9"/>
      <c r="AO123" s="16"/>
      <c r="AP123" s="9"/>
      <c r="AQ123" s="9"/>
    </row>
    <row r="124" spans="10:43" hidden="1" x14ac:dyDescent="0.3"/>
    <row r="125" spans="10:43" hidden="1" x14ac:dyDescent="0.3"/>
    <row r="126" spans="10:43" hidden="1" x14ac:dyDescent="0.3"/>
    <row r="127" spans="10:43" hidden="1" x14ac:dyDescent="0.3"/>
    <row r="128" spans="10:43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spans="10:43" hidden="1" x14ac:dyDescent="0.3"/>
    <row r="258" spans="10:43" hidden="1" x14ac:dyDescent="0.3"/>
    <row r="259" spans="10:43" hidden="1" x14ac:dyDescent="0.3">
      <c r="J259" s="20"/>
      <c r="K259" s="20"/>
      <c r="L259" s="20"/>
      <c r="M259" s="20"/>
      <c r="N259" s="61"/>
      <c r="O259" s="15"/>
      <c r="P259" s="20"/>
      <c r="Q259" s="20"/>
      <c r="R259" s="20"/>
      <c r="S259" s="20"/>
      <c r="T259" s="20"/>
      <c r="U259" s="15"/>
      <c r="V259" s="20"/>
      <c r="W259" s="20"/>
      <c r="X259" s="20"/>
      <c r="Y259" s="61"/>
      <c r="Z259" s="62"/>
      <c r="AA259" s="20"/>
      <c r="AB259" s="20"/>
      <c r="AC259" s="20"/>
      <c r="AD259" s="61"/>
      <c r="AE259" s="62"/>
      <c r="AF259" s="20"/>
      <c r="AG259" s="20"/>
      <c r="AH259" s="20"/>
      <c r="AI259" s="20"/>
      <c r="AJ259" s="61"/>
      <c r="AK259" s="62"/>
      <c r="AL259" s="20"/>
      <c r="AM259" s="20"/>
      <c r="AN259" s="61"/>
      <c r="AO259" s="62"/>
      <c r="AP259" s="61"/>
      <c r="AQ259" s="63"/>
    </row>
    <row r="260" spans="10:43" x14ac:dyDescent="0.3">
      <c r="J260"/>
      <c r="K260"/>
      <c r="L260"/>
      <c r="M260"/>
      <c r="N260" s="9"/>
      <c r="O260" s="68"/>
      <c r="P260"/>
      <c r="Q260"/>
      <c r="R260"/>
      <c r="S260"/>
      <c r="T260"/>
      <c r="U260" s="68"/>
      <c r="V260"/>
      <c r="W260"/>
      <c r="X260"/>
      <c r="Y260" s="9"/>
      <c r="Z260" s="9"/>
      <c r="AA260"/>
      <c r="AB260"/>
      <c r="AC260"/>
      <c r="AD260" s="9"/>
      <c r="AE260" s="9"/>
      <c r="AF260"/>
      <c r="AG260"/>
      <c r="AH260"/>
      <c r="AI260"/>
      <c r="AJ260" s="9"/>
      <c r="AK260" s="9"/>
      <c r="AL260"/>
      <c r="AM260"/>
      <c r="AN260" s="9"/>
      <c r="AO260" s="9"/>
      <c r="AP260" s="9"/>
      <c r="AQ260" s="9"/>
    </row>
    <row r="261" spans="10:43" x14ac:dyDescent="0.3">
      <c r="J261"/>
      <c r="K261"/>
      <c r="L261"/>
      <c r="M261"/>
      <c r="N261" s="9"/>
      <c r="O261" s="68"/>
      <c r="P261"/>
      <c r="Q261"/>
      <c r="R261"/>
      <c r="S261"/>
      <c r="T261"/>
      <c r="U261" s="68"/>
      <c r="V261"/>
      <c r="W261"/>
      <c r="X261"/>
      <c r="Y261" s="9"/>
      <c r="Z261" s="9"/>
      <c r="AA261"/>
      <c r="AB261"/>
      <c r="AC261"/>
      <c r="AD261" s="9"/>
      <c r="AE261" s="9"/>
      <c r="AF261"/>
      <c r="AG261"/>
      <c r="AH261"/>
      <c r="AI261"/>
      <c r="AJ261" s="9"/>
      <c r="AK261" s="9"/>
      <c r="AL261"/>
      <c r="AM261"/>
      <c r="AN261" s="9"/>
      <c r="AO261" s="9"/>
      <c r="AP261" s="9"/>
      <c r="AQ261" s="9"/>
    </row>
    <row r="262" spans="10:43" x14ac:dyDescent="0.3">
      <c r="J262"/>
      <c r="K262"/>
      <c r="L262"/>
      <c r="M262"/>
      <c r="N262" s="9"/>
      <c r="O262" s="68"/>
      <c r="P262"/>
      <c r="Q262"/>
      <c r="R262"/>
      <c r="S262"/>
      <c r="T262"/>
      <c r="U262" s="68"/>
      <c r="V262"/>
      <c r="W262"/>
      <c r="X262"/>
      <c r="Y262" s="9"/>
      <c r="Z262" s="9"/>
      <c r="AA262"/>
      <c r="AB262"/>
      <c r="AC262"/>
      <c r="AD262" s="9"/>
      <c r="AE262" s="9"/>
      <c r="AF262"/>
      <c r="AG262"/>
      <c r="AH262"/>
      <c r="AI262"/>
      <c r="AJ262" s="9"/>
      <c r="AK262" s="9"/>
      <c r="AL262"/>
      <c r="AM262"/>
      <c r="AN262" s="9"/>
      <c r="AO262" s="9"/>
      <c r="AP262" s="9"/>
      <c r="AQ262" s="9"/>
    </row>
    <row r="263" spans="10:43" x14ac:dyDescent="0.3">
      <c r="J263"/>
      <c r="K263"/>
      <c r="L263"/>
      <c r="M263"/>
      <c r="N263" s="9"/>
      <c r="O263" s="68"/>
      <c r="P263"/>
      <c r="Q263"/>
      <c r="R263"/>
      <c r="S263"/>
      <c r="T263"/>
      <c r="U263" s="68"/>
      <c r="V263"/>
      <c r="W263"/>
      <c r="X263"/>
      <c r="Y263" s="9"/>
      <c r="Z263" s="9"/>
      <c r="AA263"/>
      <c r="AB263"/>
      <c r="AC263"/>
      <c r="AD263" s="9"/>
      <c r="AE263" s="9"/>
      <c r="AF263"/>
      <c r="AG263"/>
      <c r="AH263"/>
      <c r="AI263"/>
      <c r="AJ263" s="9"/>
      <c r="AK263" s="9"/>
      <c r="AL263"/>
      <c r="AM263"/>
      <c r="AN263" s="9"/>
      <c r="AO263" s="9"/>
      <c r="AP263" s="9"/>
      <c r="AQ263" s="9"/>
    </row>
    <row r="264" spans="10:43" x14ac:dyDescent="0.3">
      <c r="J264"/>
      <c r="K264"/>
      <c r="L264"/>
      <c r="M264"/>
      <c r="N264" s="9"/>
      <c r="O264" s="68"/>
      <c r="P264"/>
      <c r="Q264"/>
      <c r="R264"/>
      <c r="S264"/>
      <c r="T264"/>
      <c r="U264" s="68"/>
      <c r="V264"/>
      <c r="W264"/>
      <c r="X264"/>
      <c r="Y264" s="9"/>
      <c r="Z264" s="9"/>
      <c r="AA264"/>
      <c r="AB264"/>
      <c r="AC264"/>
      <c r="AD264" s="9"/>
      <c r="AE264" s="9"/>
      <c r="AF264"/>
      <c r="AG264"/>
      <c r="AH264"/>
      <c r="AI264"/>
      <c r="AJ264" s="9"/>
      <c r="AK264" s="9"/>
      <c r="AL264"/>
      <c r="AM264"/>
      <c r="AN264" s="9"/>
      <c r="AO264" s="9"/>
      <c r="AP264" s="9"/>
      <c r="AQ264" s="9"/>
    </row>
    <row r="265" spans="10:43" x14ac:dyDescent="0.3">
      <c r="J265"/>
      <c r="K265"/>
      <c r="L265"/>
      <c r="M265"/>
      <c r="N265" s="9"/>
      <c r="O265" s="68"/>
      <c r="P265"/>
      <c r="Q265"/>
      <c r="R265"/>
      <c r="S265"/>
      <c r="T265"/>
      <c r="U265" s="68"/>
      <c r="V265"/>
      <c r="W265"/>
      <c r="X265"/>
      <c r="Y265" s="9"/>
      <c r="Z265" s="9"/>
      <c r="AA265"/>
      <c r="AB265"/>
      <c r="AC265"/>
      <c r="AD265" s="9"/>
      <c r="AE265" s="9"/>
      <c r="AF265"/>
      <c r="AG265"/>
      <c r="AH265"/>
      <c r="AI265"/>
      <c r="AJ265" s="9"/>
      <c r="AK265" s="9"/>
      <c r="AL265"/>
      <c r="AM265"/>
      <c r="AN265" s="9"/>
      <c r="AO265" s="9"/>
      <c r="AP265" s="9"/>
      <c r="AQ265" s="9"/>
    </row>
    <row r="266" spans="10:43" x14ac:dyDescent="0.3">
      <c r="J266"/>
      <c r="K266"/>
      <c r="L266"/>
      <c r="M266"/>
      <c r="N266" s="9"/>
      <c r="O266" s="68"/>
      <c r="P266"/>
      <c r="Q266"/>
      <c r="R266"/>
      <c r="S266"/>
      <c r="T266"/>
      <c r="U266" s="68"/>
      <c r="V266"/>
      <c r="W266"/>
      <c r="X266"/>
      <c r="Y266" s="9"/>
      <c r="Z266" s="9"/>
      <c r="AA266"/>
      <c r="AB266"/>
      <c r="AC266"/>
      <c r="AD266" s="9"/>
      <c r="AE266" s="9"/>
      <c r="AF266"/>
      <c r="AG266"/>
      <c r="AH266"/>
      <c r="AI266"/>
      <c r="AJ266" s="9"/>
      <c r="AK266" s="9"/>
      <c r="AL266"/>
      <c r="AM266"/>
      <c r="AN266" s="9"/>
      <c r="AO266" s="9"/>
      <c r="AP266" s="9"/>
      <c r="AQ266" s="9"/>
    </row>
    <row r="267" spans="10:43" x14ac:dyDescent="0.3">
      <c r="J267"/>
      <c r="K267"/>
      <c r="L267"/>
      <c r="M267"/>
      <c r="N267" s="9"/>
      <c r="O267" s="68"/>
      <c r="P267"/>
      <c r="Q267"/>
      <c r="R267"/>
      <c r="S267"/>
      <c r="T267"/>
      <c r="U267" s="68"/>
      <c r="V267"/>
      <c r="W267"/>
      <c r="X267"/>
      <c r="Y267" s="9"/>
      <c r="Z267" s="9"/>
      <c r="AA267"/>
      <c r="AB267"/>
      <c r="AC267"/>
      <c r="AD267" s="9"/>
      <c r="AE267" s="9"/>
      <c r="AF267"/>
      <c r="AG267"/>
      <c r="AH267"/>
      <c r="AI267"/>
      <c r="AJ267" s="9"/>
      <c r="AK267" s="9"/>
      <c r="AL267"/>
      <c r="AM267"/>
      <c r="AN267" s="9"/>
      <c r="AO267" s="9"/>
      <c r="AP267" s="9"/>
      <c r="AQ267" s="9"/>
    </row>
    <row r="268" spans="10:43" x14ac:dyDescent="0.3">
      <c r="J268"/>
      <c r="K268"/>
      <c r="L268"/>
      <c r="M268"/>
      <c r="N268" s="9"/>
      <c r="O268" s="68"/>
      <c r="P268"/>
      <c r="Q268"/>
      <c r="R268"/>
      <c r="S268"/>
      <c r="T268"/>
      <c r="U268" s="68"/>
      <c r="V268"/>
      <c r="W268"/>
      <c r="X268"/>
      <c r="Y268" s="9"/>
      <c r="Z268" s="9"/>
      <c r="AA268"/>
      <c r="AB268"/>
      <c r="AC268"/>
      <c r="AD268" s="9"/>
      <c r="AE268" s="9"/>
      <c r="AF268"/>
      <c r="AG268"/>
      <c r="AH268"/>
      <c r="AI268"/>
      <c r="AJ268" s="9"/>
      <c r="AK268" s="9"/>
      <c r="AL268"/>
      <c r="AM268"/>
      <c r="AN268" s="9"/>
      <c r="AO268" s="9"/>
      <c r="AP268" s="9"/>
      <c r="AQ268" s="9"/>
    </row>
    <row r="269" spans="10:43" x14ac:dyDescent="0.3">
      <c r="J269"/>
      <c r="K269"/>
      <c r="L269"/>
      <c r="M269"/>
      <c r="N269" s="9"/>
      <c r="O269" s="68"/>
      <c r="P269"/>
      <c r="Q269"/>
      <c r="R269"/>
      <c r="S269"/>
      <c r="T269"/>
      <c r="U269" s="68"/>
      <c r="V269"/>
      <c r="W269"/>
      <c r="X269"/>
      <c r="Y269" s="9"/>
      <c r="Z269" s="9"/>
      <c r="AA269"/>
      <c r="AB269"/>
      <c r="AC269"/>
      <c r="AD269" s="9"/>
      <c r="AE269" s="9"/>
      <c r="AF269"/>
      <c r="AG269"/>
      <c r="AH269"/>
      <c r="AI269"/>
      <c r="AJ269" s="9"/>
      <c r="AK269" s="9"/>
      <c r="AL269"/>
      <c r="AM269"/>
      <c r="AN269" s="9"/>
      <c r="AO269" s="9"/>
      <c r="AP269" s="9"/>
      <c r="AQ269" s="9"/>
    </row>
    <row r="270" spans="10:43" x14ac:dyDescent="0.3">
      <c r="J270"/>
      <c r="K270"/>
      <c r="L270"/>
      <c r="M270"/>
      <c r="N270" s="9"/>
      <c r="O270" s="68"/>
      <c r="P270"/>
      <c r="Q270"/>
      <c r="R270"/>
      <c r="S270"/>
      <c r="T270"/>
      <c r="U270" s="68"/>
      <c r="V270"/>
      <c r="W270"/>
      <c r="X270"/>
      <c r="Y270" s="9"/>
      <c r="Z270" s="9"/>
      <c r="AA270"/>
      <c r="AB270"/>
      <c r="AC270"/>
      <c r="AD270" s="9"/>
      <c r="AE270" s="9"/>
      <c r="AF270"/>
      <c r="AG270"/>
      <c r="AH270"/>
      <c r="AI270"/>
      <c r="AJ270" s="9"/>
      <c r="AK270" s="9"/>
      <c r="AL270"/>
      <c r="AM270"/>
      <c r="AN270" s="9"/>
      <c r="AO270" s="9"/>
      <c r="AP270" s="9"/>
      <c r="AQ270" s="9"/>
    </row>
    <row r="271" spans="10:43" x14ac:dyDescent="0.3">
      <c r="J271"/>
      <c r="K271"/>
      <c r="L271"/>
      <c r="M271"/>
      <c r="N271" s="9"/>
      <c r="O271" s="68"/>
      <c r="P271"/>
      <c r="Q271"/>
      <c r="R271"/>
      <c r="S271"/>
      <c r="T271"/>
      <c r="U271" s="68"/>
      <c r="V271"/>
      <c r="W271"/>
      <c r="X271"/>
      <c r="Y271" s="9"/>
      <c r="Z271" s="9"/>
      <c r="AA271"/>
      <c r="AB271"/>
      <c r="AC271"/>
      <c r="AD271" s="9"/>
      <c r="AE271" s="9"/>
      <c r="AF271"/>
      <c r="AG271"/>
      <c r="AH271"/>
      <c r="AI271"/>
      <c r="AJ271" s="9"/>
      <c r="AK271" s="9"/>
      <c r="AL271"/>
      <c r="AM271"/>
      <c r="AN271" s="9"/>
      <c r="AO271" s="9"/>
      <c r="AP271" s="9"/>
      <c r="AQ271" s="9"/>
    </row>
    <row r="272" spans="10:43" x14ac:dyDescent="0.3">
      <c r="J272"/>
      <c r="K272"/>
      <c r="L272"/>
      <c r="M272"/>
      <c r="N272" s="9"/>
      <c r="O272" s="68"/>
      <c r="P272"/>
      <c r="Q272"/>
      <c r="R272"/>
      <c r="S272"/>
      <c r="T272"/>
      <c r="U272" s="68"/>
      <c r="V272"/>
      <c r="W272"/>
      <c r="X272"/>
      <c r="Y272" s="9"/>
      <c r="Z272" s="9"/>
      <c r="AA272"/>
      <c r="AB272"/>
      <c r="AC272"/>
      <c r="AD272" s="9"/>
      <c r="AE272" s="9"/>
      <c r="AF272"/>
      <c r="AG272"/>
      <c r="AH272"/>
      <c r="AI272"/>
      <c r="AJ272" s="9"/>
      <c r="AK272" s="9"/>
      <c r="AL272"/>
      <c r="AM272"/>
      <c r="AN272" s="9"/>
      <c r="AO272" s="9"/>
      <c r="AP272" s="9"/>
      <c r="AQ272" s="9"/>
    </row>
    <row r="273" spans="10:43" x14ac:dyDescent="0.3">
      <c r="J273"/>
      <c r="K273"/>
      <c r="L273"/>
      <c r="M273"/>
      <c r="N273" s="9"/>
      <c r="O273" s="68"/>
      <c r="P273"/>
      <c r="Q273"/>
      <c r="R273"/>
      <c r="S273"/>
      <c r="T273"/>
      <c r="U273" s="68"/>
      <c r="V273"/>
      <c r="W273"/>
      <c r="X273"/>
      <c r="Y273" s="9"/>
      <c r="Z273" s="9"/>
      <c r="AA273"/>
      <c r="AB273"/>
      <c r="AC273"/>
      <c r="AD273" s="9"/>
      <c r="AE273" s="9"/>
      <c r="AF273"/>
      <c r="AG273"/>
      <c r="AH273"/>
      <c r="AI273"/>
      <c r="AJ273" s="9"/>
      <c r="AK273" s="9"/>
      <c r="AL273"/>
      <c r="AM273"/>
      <c r="AN273" s="9"/>
      <c r="AO273" s="9"/>
      <c r="AP273" s="9"/>
      <c r="AQ273" s="9"/>
    </row>
    <row r="274" spans="10:43" x14ac:dyDescent="0.3">
      <c r="J274"/>
      <c r="K274"/>
      <c r="L274"/>
      <c r="M274"/>
      <c r="N274" s="9"/>
      <c r="O274" s="68"/>
      <c r="P274"/>
      <c r="Q274"/>
      <c r="R274"/>
      <c r="S274"/>
      <c r="T274"/>
      <c r="U274" s="68"/>
      <c r="V274"/>
      <c r="W274"/>
      <c r="X274"/>
      <c r="Y274" s="9"/>
      <c r="Z274" s="9"/>
      <c r="AA274"/>
      <c r="AB274"/>
      <c r="AC274"/>
      <c r="AD274" s="9"/>
      <c r="AE274" s="9"/>
      <c r="AF274"/>
      <c r="AG274"/>
      <c r="AH274"/>
      <c r="AI274"/>
      <c r="AJ274" s="9"/>
      <c r="AK274" s="9"/>
      <c r="AL274"/>
      <c r="AM274"/>
      <c r="AN274" s="9"/>
      <c r="AO274" s="9"/>
      <c r="AP274" s="9"/>
      <c r="AQ274" s="9"/>
    </row>
    <row r="275" spans="10:43" x14ac:dyDescent="0.3">
      <c r="J275"/>
      <c r="K275"/>
      <c r="L275"/>
      <c r="M275"/>
      <c r="N275" s="9"/>
      <c r="O275" s="68"/>
      <c r="P275"/>
      <c r="Q275"/>
      <c r="R275"/>
      <c r="S275"/>
      <c r="T275"/>
      <c r="U275" s="68"/>
      <c r="V275"/>
      <c r="W275"/>
      <c r="X275"/>
      <c r="Y275" s="9"/>
      <c r="Z275" s="9"/>
      <c r="AA275"/>
      <c r="AB275"/>
      <c r="AC275"/>
      <c r="AD275" s="9"/>
      <c r="AE275" s="9"/>
      <c r="AF275"/>
      <c r="AG275"/>
      <c r="AH275"/>
      <c r="AI275"/>
      <c r="AJ275" s="9"/>
      <c r="AK275" s="9"/>
      <c r="AL275"/>
      <c r="AM275"/>
      <c r="AN275" s="9"/>
      <c r="AO275" s="9"/>
      <c r="AP275" s="9"/>
      <c r="AQ275" s="9"/>
    </row>
    <row r="276" spans="10:43" x14ac:dyDescent="0.3">
      <c r="J276"/>
      <c r="K276"/>
      <c r="L276"/>
      <c r="M276"/>
      <c r="N276" s="9"/>
      <c r="O276" s="68"/>
      <c r="P276"/>
      <c r="Q276"/>
      <c r="R276"/>
      <c r="S276"/>
      <c r="T276"/>
      <c r="U276" s="68"/>
      <c r="V276"/>
      <c r="W276"/>
      <c r="X276"/>
      <c r="Y276" s="9"/>
      <c r="Z276" s="9"/>
      <c r="AA276"/>
      <c r="AB276"/>
      <c r="AC276"/>
      <c r="AD276" s="9"/>
      <c r="AE276" s="9"/>
      <c r="AF276"/>
      <c r="AG276"/>
      <c r="AH276"/>
      <c r="AI276"/>
      <c r="AJ276" s="9"/>
      <c r="AK276" s="9"/>
      <c r="AL276"/>
      <c r="AM276"/>
      <c r="AN276" s="9"/>
      <c r="AO276" s="9"/>
      <c r="AP276" s="9"/>
      <c r="AQ276" s="9"/>
    </row>
    <row r="277" spans="10:43" x14ac:dyDescent="0.3">
      <c r="J277"/>
      <c r="K277"/>
      <c r="L277"/>
      <c r="M277"/>
      <c r="N277" s="9"/>
      <c r="O277" s="68"/>
      <c r="P277"/>
      <c r="Q277"/>
      <c r="R277"/>
      <c r="S277"/>
      <c r="T277"/>
      <c r="U277" s="68"/>
      <c r="V277"/>
      <c r="W277"/>
      <c r="X277"/>
      <c r="Y277" s="9"/>
      <c r="Z277" s="9"/>
      <c r="AA277"/>
      <c r="AB277"/>
      <c r="AC277"/>
      <c r="AD277" s="9"/>
      <c r="AE277" s="9"/>
      <c r="AF277"/>
      <c r="AG277"/>
      <c r="AH277"/>
      <c r="AI277"/>
      <c r="AJ277" s="9"/>
      <c r="AK277" s="9"/>
      <c r="AL277"/>
      <c r="AM277"/>
      <c r="AN277" s="9"/>
      <c r="AO277" s="9"/>
      <c r="AP277" s="9"/>
      <c r="AQ277" s="9"/>
    </row>
    <row r="278" spans="10:43" x14ac:dyDescent="0.3">
      <c r="J278"/>
      <c r="K278"/>
      <c r="L278"/>
      <c r="M278"/>
      <c r="N278" s="9"/>
      <c r="O278" s="68"/>
      <c r="P278"/>
      <c r="Q278"/>
      <c r="R278"/>
      <c r="S278"/>
      <c r="T278"/>
      <c r="U278" s="68"/>
      <c r="V278"/>
      <c r="W278"/>
      <c r="X278"/>
      <c r="Y278" s="9"/>
      <c r="Z278" s="9"/>
      <c r="AA278"/>
      <c r="AB278"/>
      <c r="AC278"/>
      <c r="AD278" s="9"/>
      <c r="AE278" s="9"/>
      <c r="AF278"/>
      <c r="AG278"/>
      <c r="AH278"/>
      <c r="AI278"/>
      <c r="AJ278" s="9"/>
      <c r="AK278" s="9"/>
      <c r="AL278"/>
      <c r="AM278"/>
      <c r="AN278" s="9"/>
      <c r="AO278" s="9"/>
      <c r="AP278" s="9"/>
      <c r="AQ278" s="9"/>
    </row>
    <row r="279" spans="10:43" x14ac:dyDescent="0.3">
      <c r="J279"/>
      <c r="K279"/>
      <c r="L279"/>
      <c r="M279"/>
      <c r="N279" s="9"/>
      <c r="O279" s="68"/>
      <c r="P279"/>
      <c r="Q279"/>
      <c r="R279"/>
      <c r="S279"/>
      <c r="T279"/>
      <c r="U279" s="68"/>
      <c r="V279"/>
      <c r="W279"/>
      <c r="X279"/>
      <c r="Y279" s="9"/>
      <c r="Z279" s="9"/>
      <c r="AA279"/>
      <c r="AB279"/>
      <c r="AC279"/>
      <c r="AD279" s="9"/>
      <c r="AE279" s="9"/>
      <c r="AF279"/>
      <c r="AG279"/>
      <c r="AH279"/>
      <c r="AI279"/>
      <c r="AJ279" s="9"/>
      <c r="AK279" s="9"/>
      <c r="AL279"/>
      <c r="AM279"/>
      <c r="AN279" s="9"/>
      <c r="AO279" s="9"/>
      <c r="AP279" s="9"/>
      <c r="AQ279" s="9"/>
    </row>
    <row r="280" spans="10:43" x14ac:dyDescent="0.3">
      <c r="J280"/>
      <c r="K280"/>
      <c r="L280"/>
      <c r="M280"/>
      <c r="N280" s="9"/>
      <c r="O280" s="68"/>
      <c r="P280"/>
      <c r="Q280"/>
      <c r="R280"/>
      <c r="S280"/>
      <c r="T280"/>
      <c r="U280" s="68"/>
      <c r="V280"/>
      <c r="W280"/>
      <c r="X280"/>
      <c r="Y280" s="9"/>
      <c r="Z280" s="9"/>
      <c r="AA280"/>
      <c r="AB280"/>
      <c r="AC280"/>
      <c r="AD280" s="9"/>
      <c r="AE280" s="9"/>
      <c r="AF280"/>
      <c r="AG280"/>
      <c r="AH280"/>
      <c r="AI280"/>
      <c r="AJ280" s="9"/>
      <c r="AK280" s="9"/>
      <c r="AL280"/>
      <c r="AM280"/>
      <c r="AN280" s="9"/>
      <c r="AO280" s="9"/>
      <c r="AP280" s="9"/>
      <c r="AQ280" s="9"/>
    </row>
    <row r="281" spans="10:43" x14ac:dyDescent="0.3">
      <c r="J281"/>
      <c r="K281"/>
      <c r="L281"/>
      <c r="M281"/>
      <c r="N281" s="9"/>
      <c r="O281" s="68"/>
      <c r="P281"/>
      <c r="Q281"/>
      <c r="R281"/>
      <c r="S281"/>
      <c r="T281"/>
      <c r="U281" s="68"/>
      <c r="V281"/>
      <c r="W281"/>
      <c r="X281"/>
      <c r="Y281" s="9"/>
      <c r="Z281" s="9"/>
      <c r="AA281"/>
      <c r="AB281"/>
      <c r="AC281"/>
      <c r="AD281" s="9"/>
      <c r="AE281" s="9"/>
      <c r="AF281"/>
      <c r="AG281"/>
      <c r="AH281"/>
      <c r="AI281"/>
      <c r="AJ281" s="9"/>
      <c r="AK281" s="9"/>
      <c r="AL281"/>
      <c r="AM281"/>
      <c r="AN281" s="9"/>
      <c r="AO281" s="9"/>
      <c r="AP281" s="9"/>
      <c r="AQ281" s="9"/>
    </row>
    <row r="282" spans="10:43" x14ac:dyDescent="0.3">
      <c r="J282"/>
      <c r="K282"/>
      <c r="L282"/>
      <c r="M282"/>
      <c r="N282" s="9"/>
      <c r="O282" s="68"/>
      <c r="P282"/>
      <c r="Q282"/>
      <c r="R282"/>
      <c r="S282"/>
      <c r="T282"/>
      <c r="U282" s="68"/>
      <c r="V282"/>
      <c r="W282"/>
      <c r="X282"/>
      <c r="Y282" s="9"/>
      <c r="Z282" s="9"/>
      <c r="AA282"/>
      <c r="AB282"/>
      <c r="AC282"/>
      <c r="AD282" s="9"/>
      <c r="AE282" s="9"/>
      <c r="AF282"/>
      <c r="AG282"/>
      <c r="AH282"/>
      <c r="AI282"/>
      <c r="AJ282" s="9"/>
      <c r="AK282" s="9"/>
      <c r="AL282"/>
      <c r="AM282"/>
      <c r="AN282" s="9"/>
      <c r="AO282" s="9"/>
      <c r="AP282" s="9"/>
      <c r="AQ282" s="9"/>
    </row>
    <row r="283" spans="10:43" x14ac:dyDescent="0.3">
      <c r="J283"/>
      <c r="K283"/>
      <c r="L283"/>
      <c r="M283"/>
      <c r="N283" s="9"/>
      <c r="O283" s="68"/>
      <c r="P283"/>
      <c r="Q283"/>
      <c r="R283"/>
      <c r="S283"/>
      <c r="T283"/>
      <c r="U283" s="68"/>
      <c r="V283"/>
      <c r="W283"/>
      <c r="X283"/>
      <c r="Y283" s="9"/>
      <c r="Z283" s="9"/>
      <c r="AA283"/>
      <c r="AB283"/>
      <c r="AC283"/>
      <c r="AD283" s="9"/>
      <c r="AE283" s="9"/>
      <c r="AF283"/>
      <c r="AG283"/>
      <c r="AH283"/>
      <c r="AI283"/>
      <c r="AJ283" s="9"/>
      <c r="AK283" s="9"/>
      <c r="AL283"/>
      <c r="AM283"/>
      <c r="AN283" s="9"/>
      <c r="AO283" s="9"/>
      <c r="AP283" s="9"/>
      <c r="AQ283" s="9"/>
    </row>
    <row r="284" spans="10:43" x14ac:dyDescent="0.3">
      <c r="J284"/>
      <c r="K284"/>
      <c r="L284"/>
      <c r="M284"/>
      <c r="N284" s="9"/>
      <c r="O284" s="68"/>
      <c r="P284"/>
      <c r="Q284"/>
      <c r="R284"/>
      <c r="S284"/>
      <c r="T284"/>
      <c r="U284" s="68"/>
      <c r="V284"/>
      <c r="W284"/>
      <c r="X284"/>
      <c r="Y284" s="9"/>
      <c r="Z284" s="9"/>
      <c r="AA284"/>
      <c r="AB284"/>
      <c r="AC284"/>
      <c r="AD284" s="9"/>
      <c r="AE284" s="9"/>
      <c r="AF284"/>
      <c r="AG284"/>
      <c r="AH284"/>
      <c r="AI284"/>
      <c r="AJ284" s="9"/>
      <c r="AK284" s="9"/>
      <c r="AL284"/>
      <c r="AM284"/>
      <c r="AN284" s="9"/>
      <c r="AO284" s="9"/>
      <c r="AP284" s="9"/>
      <c r="AQ284" s="9"/>
    </row>
    <row r="285" spans="10:43" x14ac:dyDescent="0.3">
      <c r="J285"/>
      <c r="K285"/>
      <c r="L285"/>
      <c r="M285"/>
      <c r="N285" s="9"/>
      <c r="O285" s="68"/>
      <c r="P285"/>
      <c r="Q285"/>
      <c r="R285"/>
      <c r="S285"/>
      <c r="T285"/>
      <c r="U285" s="68"/>
      <c r="V285"/>
      <c r="W285"/>
      <c r="X285"/>
      <c r="Y285" s="9"/>
      <c r="Z285" s="9"/>
      <c r="AA285"/>
      <c r="AB285"/>
      <c r="AC285"/>
      <c r="AD285" s="9"/>
      <c r="AE285" s="9"/>
      <c r="AF285"/>
      <c r="AG285"/>
      <c r="AH285"/>
      <c r="AI285"/>
      <c r="AJ285" s="9"/>
      <c r="AK285" s="9"/>
      <c r="AL285"/>
      <c r="AM285"/>
      <c r="AN285" s="9"/>
      <c r="AO285" s="9"/>
      <c r="AP285" s="9"/>
      <c r="AQ285" s="9"/>
    </row>
    <row r="286" spans="10:43" x14ac:dyDescent="0.3">
      <c r="J286"/>
      <c r="K286"/>
      <c r="L286"/>
      <c r="M286"/>
      <c r="N286" s="9"/>
      <c r="O286" s="68"/>
      <c r="P286"/>
      <c r="Q286"/>
      <c r="R286"/>
      <c r="S286"/>
      <c r="T286"/>
      <c r="U286" s="68"/>
      <c r="V286"/>
      <c r="W286"/>
      <c r="X286"/>
      <c r="Y286" s="9"/>
      <c r="Z286" s="9"/>
      <c r="AA286"/>
      <c r="AB286"/>
      <c r="AC286"/>
      <c r="AD286" s="9"/>
      <c r="AE286" s="9"/>
      <c r="AF286"/>
      <c r="AG286"/>
      <c r="AH286"/>
      <c r="AI286"/>
      <c r="AJ286" s="9"/>
      <c r="AK286" s="9"/>
      <c r="AL286"/>
      <c r="AM286"/>
      <c r="AN286" s="9"/>
      <c r="AO286" s="9"/>
      <c r="AP286" s="9"/>
      <c r="AQ286" s="9"/>
    </row>
    <row r="287" spans="10:43" x14ac:dyDescent="0.3">
      <c r="J287"/>
      <c r="K287"/>
      <c r="L287"/>
      <c r="M287"/>
      <c r="N287" s="9"/>
      <c r="O287" s="68"/>
      <c r="P287"/>
      <c r="Q287"/>
      <c r="R287"/>
      <c r="S287"/>
      <c r="T287"/>
      <c r="U287" s="68"/>
      <c r="V287"/>
      <c r="W287"/>
      <c r="X287"/>
      <c r="Y287" s="9"/>
      <c r="Z287" s="9"/>
      <c r="AA287"/>
      <c r="AB287"/>
      <c r="AC287"/>
      <c r="AD287" s="9"/>
      <c r="AE287" s="9"/>
      <c r="AF287"/>
      <c r="AG287"/>
      <c r="AH287"/>
      <c r="AI287"/>
      <c r="AJ287" s="9"/>
      <c r="AK287" s="9"/>
      <c r="AL287"/>
      <c r="AM287"/>
      <c r="AN287" s="9"/>
      <c r="AO287" s="9"/>
      <c r="AP287" s="9"/>
      <c r="AQ287" s="9"/>
    </row>
    <row r="288" spans="10:43" x14ac:dyDescent="0.3">
      <c r="J288"/>
      <c r="K288"/>
      <c r="L288"/>
      <c r="M288"/>
      <c r="N288" s="9"/>
      <c r="O288" s="68"/>
      <c r="P288"/>
      <c r="Q288"/>
      <c r="R288"/>
      <c r="S288"/>
      <c r="T288"/>
      <c r="U288" s="68"/>
      <c r="V288"/>
      <c r="W288"/>
      <c r="X288"/>
      <c r="Y288" s="9"/>
      <c r="Z288" s="9"/>
      <c r="AA288"/>
      <c r="AB288"/>
      <c r="AC288"/>
      <c r="AD288" s="9"/>
      <c r="AE288" s="9"/>
      <c r="AF288"/>
      <c r="AG288"/>
      <c r="AH288"/>
      <c r="AI288"/>
      <c r="AJ288" s="9"/>
      <c r="AK288" s="9"/>
      <c r="AL288"/>
      <c r="AM288"/>
      <c r="AN288" s="9"/>
      <c r="AO288" s="9"/>
      <c r="AP288" s="9"/>
      <c r="AQ288" s="9"/>
    </row>
    <row r="289" spans="10:43" x14ac:dyDescent="0.3">
      <c r="J289"/>
      <c r="K289"/>
      <c r="L289"/>
      <c r="M289"/>
      <c r="N289" s="9"/>
      <c r="O289" s="68"/>
      <c r="P289"/>
      <c r="Q289"/>
      <c r="R289"/>
      <c r="S289"/>
      <c r="T289"/>
      <c r="U289" s="68"/>
      <c r="V289"/>
      <c r="W289"/>
      <c r="X289"/>
      <c r="Y289" s="9"/>
      <c r="Z289" s="9"/>
      <c r="AA289"/>
      <c r="AB289"/>
      <c r="AC289"/>
      <c r="AD289" s="9"/>
      <c r="AE289" s="9"/>
      <c r="AF289"/>
      <c r="AG289"/>
      <c r="AH289"/>
      <c r="AI289"/>
      <c r="AJ289" s="9"/>
      <c r="AK289" s="9"/>
      <c r="AL289"/>
      <c r="AM289"/>
      <c r="AN289" s="9"/>
      <c r="AO289" s="9"/>
      <c r="AP289" s="9"/>
      <c r="AQ289" s="9"/>
    </row>
    <row r="290" spans="10:43" x14ac:dyDescent="0.3">
      <c r="J290"/>
      <c r="K290"/>
      <c r="L290"/>
      <c r="M290"/>
      <c r="N290" s="9"/>
      <c r="O290" s="68"/>
      <c r="P290"/>
      <c r="Q290"/>
      <c r="R290"/>
      <c r="S290"/>
      <c r="T290"/>
      <c r="U290" s="68"/>
      <c r="V290"/>
      <c r="W290"/>
      <c r="X290"/>
      <c r="Y290" s="9"/>
      <c r="Z290" s="9"/>
      <c r="AA290"/>
      <c r="AB290"/>
      <c r="AC290"/>
      <c r="AD290" s="9"/>
      <c r="AE290" s="9"/>
      <c r="AF290"/>
      <c r="AG290"/>
      <c r="AH290"/>
      <c r="AI290"/>
      <c r="AJ290" s="9"/>
      <c r="AK290" s="9"/>
      <c r="AL290"/>
      <c r="AM290"/>
      <c r="AN290" s="9"/>
      <c r="AO290" s="9"/>
      <c r="AP290" s="9"/>
      <c r="AQ290" s="9"/>
    </row>
    <row r="291" spans="10:43" x14ac:dyDescent="0.3">
      <c r="J291"/>
      <c r="K291"/>
      <c r="L291"/>
      <c r="M291"/>
      <c r="N291" s="9"/>
      <c r="O291" s="68"/>
      <c r="P291"/>
      <c r="Q291"/>
      <c r="R291"/>
      <c r="S291"/>
      <c r="T291"/>
      <c r="U291" s="68"/>
      <c r="V291"/>
      <c r="W291"/>
      <c r="X291"/>
      <c r="Y291" s="9"/>
      <c r="Z291" s="9"/>
      <c r="AA291"/>
      <c r="AB291"/>
      <c r="AC291"/>
      <c r="AD291" s="9"/>
      <c r="AE291" s="9"/>
      <c r="AF291"/>
      <c r="AG291"/>
      <c r="AH291"/>
      <c r="AI291"/>
      <c r="AJ291" s="9"/>
      <c r="AK291" s="9"/>
      <c r="AL291"/>
      <c r="AM291"/>
      <c r="AN291" s="9"/>
      <c r="AO291" s="9"/>
      <c r="AP291" s="9"/>
      <c r="AQ291" s="9"/>
    </row>
    <row r="292" spans="10:43" x14ac:dyDescent="0.3">
      <c r="J292"/>
      <c r="K292"/>
      <c r="L292"/>
      <c r="M292"/>
      <c r="N292" s="9"/>
      <c r="O292" s="68"/>
      <c r="P292"/>
      <c r="Q292"/>
      <c r="R292"/>
      <c r="S292"/>
      <c r="T292"/>
      <c r="U292" s="68"/>
      <c r="V292"/>
      <c r="W292"/>
      <c r="X292"/>
      <c r="Y292" s="9"/>
      <c r="Z292" s="9"/>
      <c r="AA292"/>
      <c r="AB292"/>
      <c r="AC292"/>
      <c r="AD292" s="9"/>
      <c r="AE292" s="9"/>
      <c r="AF292"/>
      <c r="AG292"/>
      <c r="AH292"/>
      <c r="AI292"/>
      <c r="AJ292" s="9"/>
      <c r="AK292" s="9"/>
      <c r="AL292"/>
      <c r="AM292"/>
      <c r="AN292" s="9"/>
      <c r="AO292" s="9"/>
      <c r="AP292" s="9"/>
      <c r="AQ292" s="9"/>
    </row>
    <row r="293" spans="10:43" x14ac:dyDescent="0.3">
      <c r="J293"/>
      <c r="K293"/>
      <c r="L293"/>
      <c r="M293"/>
      <c r="N293" s="9"/>
      <c r="O293" s="68"/>
      <c r="P293"/>
      <c r="Q293"/>
      <c r="R293"/>
      <c r="S293"/>
      <c r="T293"/>
      <c r="U293" s="68"/>
      <c r="V293"/>
      <c r="W293"/>
      <c r="X293"/>
      <c r="Y293" s="9"/>
      <c r="Z293" s="9"/>
      <c r="AA293"/>
      <c r="AB293"/>
      <c r="AC293"/>
      <c r="AD293" s="9"/>
      <c r="AE293" s="9"/>
      <c r="AF293"/>
      <c r="AG293"/>
      <c r="AH293"/>
      <c r="AI293"/>
      <c r="AJ293" s="9"/>
      <c r="AK293" s="9"/>
      <c r="AL293"/>
      <c r="AM293"/>
      <c r="AN293" s="9"/>
      <c r="AO293" s="9"/>
      <c r="AP293" s="9"/>
      <c r="AQ293" s="9"/>
    </row>
    <row r="294" spans="10:43" x14ac:dyDescent="0.3">
      <c r="J294"/>
      <c r="K294"/>
      <c r="L294"/>
      <c r="M294"/>
      <c r="N294" s="9"/>
      <c r="O294" s="68"/>
      <c r="P294"/>
      <c r="Q294"/>
      <c r="R294"/>
      <c r="S294"/>
      <c r="T294"/>
      <c r="U294" s="68"/>
      <c r="V294"/>
      <c r="W294"/>
      <c r="X294"/>
      <c r="Y294" s="9"/>
      <c r="Z294" s="9"/>
      <c r="AA294"/>
      <c r="AB294"/>
      <c r="AC294"/>
      <c r="AD294" s="9"/>
      <c r="AE294" s="9"/>
      <c r="AF294"/>
      <c r="AG294"/>
      <c r="AH294"/>
      <c r="AI294"/>
      <c r="AJ294" s="9"/>
      <c r="AK294" s="9"/>
      <c r="AL294"/>
      <c r="AM294"/>
      <c r="AN294" s="9"/>
      <c r="AO294" s="9"/>
      <c r="AP294" s="9"/>
      <c r="AQ294" s="9"/>
    </row>
    <row r="295" spans="10:43" x14ac:dyDescent="0.3">
      <c r="J295"/>
      <c r="K295"/>
      <c r="L295"/>
      <c r="M295"/>
      <c r="N295" s="9"/>
      <c r="O295" s="68"/>
      <c r="P295"/>
      <c r="Q295"/>
      <c r="R295"/>
      <c r="S295"/>
      <c r="T295"/>
      <c r="U295" s="68"/>
      <c r="V295"/>
      <c r="W295"/>
      <c r="X295"/>
      <c r="Y295" s="9"/>
      <c r="Z295" s="9"/>
      <c r="AA295"/>
      <c r="AB295"/>
      <c r="AC295"/>
      <c r="AD295" s="9"/>
      <c r="AE295" s="9"/>
      <c r="AF295"/>
      <c r="AG295"/>
      <c r="AH295"/>
      <c r="AI295"/>
      <c r="AJ295" s="9"/>
      <c r="AK295" s="9"/>
      <c r="AL295"/>
      <c r="AM295"/>
      <c r="AN295" s="9"/>
      <c r="AO295" s="9"/>
      <c r="AP295" s="9"/>
      <c r="AQ295" s="9"/>
    </row>
    <row r="296" spans="10:43" x14ac:dyDescent="0.3">
      <c r="J296"/>
      <c r="K296"/>
      <c r="L296"/>
      <c r="M296"/>
      <c r="N296" s="9"/>
      <c r="O296" s="68"/>
      <c r="P296"/>
      <c r="Q296"/>
      <c r="R296"/>
      <c r="S296"/>
      <c r="T296"/>
      <c r="U296" s="68"/>
      <c r="V296"/>
      <c r="W296"/>
      <c r="X296"/>
      <c r="Y296" s="9"/>
      <c r="Z296" s="9"/>
      <c r="AA296"/>
      <c r="AB296"/>
      <c r="AC296"/>
      <c r="AD296" s="9"/>
      <c r="AE296" s="9"/>
      <c r="AF296"/>
      <c r="AG296"/>
      <c r="AH296"/>
      <c r="AI296"/>
      <c r="AJ296" s="9"/>
      <c r="AK296" s="9"/>
      <c r="AL296"/>
      <c r="AM296"/>
      <c r="AN296" s="9"/>
      <c r="AO296" s="9"/>
      <c r="AP296" s="9"/>
      <c r="AQ296" s="9"/>
    </row>
    <row r="297" spans="10:43" x14ac:dyDescent="0.3">
      <c r="J297"/>
      <c r="K297"/>
      <c r="L297"/>
      <c r="M297"/>
      <c r="N297" s="9"/>
      <c r="O297" s="68"/>
      <c r="P297"/>
      <c r="Q297"/>
      <c r="R297"/>
      <c r="S297"/>
      <c r="T297"/>
      <c r="U297" s="68"/>
      <c r="V297"/>
      <c r="W297"/>
      <c r="X297"/>
      <c r="Y297" s="9"/>
      <c r="Z297" s="9"/>
      <c r="AA297"/>
      <c r="AB297"/>
      <c r="AC297"/>
      <c r="AD297" s="9"/>
      <c r="AE297" s="9"/>
      <c r="AF297"/>
      <c r="AG297"/>
      <c r="AH297"/>
      <c r="AI297"/>
      <c r="AJ297" s="9"/>
      <c r="AK297" s="9"/>
      <c r="AL297"/>
      <c r="AM297"/>
      <c r="AN297" s="9"/>
      <c r="AO297" s="9"/>
      <c r="AP297" s="9"/>
      <c r="AQ297" s="9"/>
    </row>
    <row r="298" spans="10:43" x14ac:dyDescent="0.3">
      <c r="J298"/>
      <c r="K298"/>
      <c r="L298"/>
      <c r="M298"/>
      <c r="N298" s="9"/>
      <c r="O298" s="68"/>
      <c r="P298"/>
      <c r="Q298"/>
      <c r="R298"/>
      <c r="S298"/>
      <c r="T298"/>
      <c r="U298" s="68"/>
      <c r="V298"/>
      <c r="W298"/>
      <c r="X298"/>
      <c r="Y298" s="9"/>
      <c r="Z298" s="9"/>
      <c r="AA298"/>
      <c r="AB298"/>
      <c r="AC298"/>
      <c r="AD298" s="9"/>
      <c r="AE298" s="9"/>
      <c r="AF298"/>
      <c r="AG298"/>
      <c r="AH298"/>
      <c r="AI298"/>
      <c r="AJ298" s="9"/>
      <c r="AK298" s="9"/>
      <c r="AL298"/>
      <c r="AM298"/>
      <c r="AN298" s="9"/>
      <c r="AO298" s="9"/>
      <c r="AP298" s="9"/>
      <c r="AQ298" s="9"/>
    </row>
    <row r="299" spans="10:43" x14ac:dyDescent="0.3">
      <c r="J299"/>
      <c r="K299"/>
      <c r="L299"/>
      <c r="M299"/>
      <c r="N299" s="9"/>
      <c r="O299" s="68"/>
      <c r="P299"/>
      <c r="Q299"/>
      <c r="R299"/>
      <c r="S299"/>
      <c r="T299"/>
      <c r="U299" s="68"/>
      <c r="V299"/>
      <c r="W299"/>
      <c r="X299"/>
      <c r="Y299" s="9"/>
      <c r="Z299" s="9"/>
      <c r="AA299"/>
      <c r="AB299"/>
      <c r="AC299"/>
      <c r="AD299" s="9"/>
      <c r="AE299" s="9"/>
      <c r="AF299"/>
      <c r="AG299"/>
      <c r="AH299"/>
      <c r="AI299"/>
      <c r="AJ299" s="9"/>
      <c r="AK299" s="9"/>
      <c r="AL299"/>
      <c r="AM299"/>
      <c r="AN299" s="9"/>
      <c r="AO299" s="9"/>
      <c r="AP299" s="9"/>
      <c r="AQ299" s="9"/>
    </row>
    <row r="300" spans="10:43" x14ac:dyDescent="0.3">
      <c r="J300"/>
      <c r="K300"/>
      <c r="L300"/>
      <c r="M300"/>
      <c r="N300" s="9"/>
      <c r="O300" s="68"/>
      <c r="P300"/>
      <c r="Q300"/>
      <c r="R300"/>
      <c r="S300"/>
      <c r="T300"/>
      <c r="U300" s="68"/>
      <c r="V300"/>
      <c r="W300"/>
      <c r="X300"/>
      <c r="Y300" s="9"/>
      <c r="Z300" s="9"/>
      <c r="AA300"/>
      <c r="AB300"/>
      <c r="AC300"/>
      <c r="AD300" s="9"/>
      <c r="AE300" s="9"/>
      <c r="AF300"/>
      <c r="AG300"/>
      <c r="AH300"/>
      <c r="AI300"/>
      <c r="AJ300" s="9"/>
      <c r="AK300" s="9"/>
      <c r="AL300"/>
      <c r="AM300"/>
      <c r="AN300" s="9"/>
      <c r="AO300" s="9"/>
      <c r="AP300" s="9"/>
      <c r="AQ300" s="9"/>
    </row>
    <row r="301" spans="10:43" x14ac:dyDescent="0.3">
      <c r="J301"/>
      <c r="K301"/>
      <c r="L301"/>
      <c r="M301"/>
      <c r="N301" s="9"/>
      <c r="O301" s="68"/>
      <c r="P301"/>
      <c r="Q301"/>
      <c r="R301"/>
      <c r="S301"/>
      <c r="T301"/>
      <c r="U301" s="68"/>
      <c r="V301"/>
      <c r="W301"/>
      <c r="X301"/>
      <c r="Y301" s="9"/>
      <c r="Z301" s="9"/>
      <c r="AA301"/>
      <c r="AB301"/>
      <c r="AC301"/>
      <c r="AD301" s="9"/>
      <c r="AE301" s="9"/>
      <c r="AF301"/>
      <c r="AG301"/>
      <c r="AH301"/>
      <c r="AI301"/>
      <c r="AJ301" s="9"/>
      <c r="AK301" s="9"/>
      <c r="AL301"/>
      <c r="AM301"/>
      <c r="AN301" s="9"/>
      <c r="AO301" s="9"/>
      <c r="AP301" s="9"/>
      <c r="AQ301" s="9"/>
    </row>
    <row r="302" spans="10:43" x14ac:dyDescent="0.3">
      <c r="J302"/>
      <c r="K302"/>
      <c r="L302"/>
      <c r="M302"/>
      <c r="N302" s="9"/>
      <c r="O302" s="68"/>
      <c r="P302"/>
      <c r="Q302"/>
      <c r="R302"/>
      <c r="S302"/>
      <c r="T302"/>
      <c r="U302" s="68"/>
      <c r="V302"/>
      <c r="W302"/>
      <c r="X302"/>
      <c r="Y302" s="9"/>
      <c r="Z302" s="9"/>
      <c r="AA302"/>
      <c r="AB302"/>
      <c r="AC302"/>
      <c r="AD302" s="9"/>
      <c r="AE302" s="9"/>
      <c r="AF302"/>
      <c r="AG302"/>
      <c r="AH302"/>
      <c r="AI302"/>
      <c r="AJ302" s="9"/>
      <c r="AK302" s="9"/>
      <c r="AL302"/>
      <c r="AM302"/>
      <c r="AN302" s="9"/>
      <c r="AO302" s="9"/>
      <c r="AP302" s="9"/>
      <c r="AQ302" s="9"/>
    </row>
    <row r="303" spans="10:43" x14ac:dyDescent="0.3">
      <c r="J303"/>
      <c r="K303"/>
      <c r="L303"/>
      <c r="M303"/>
      <c r="N303" s="9"/>
      <c r="O303" s="68"/>
      <c r="P303"/>
      <c r="Q303"/>
      <c r="R303"/>
      <c r="S303"/>
      <c r="T303"/>
      <c r="U303" s="68"/>
      <c r="V303"/>
      <c r="W303"/>
      <c r="X303"/>
      <c r="Y303" s="9"/>
      <c r="Z303" s="9"/>
      <c r="AA303"/>
      <c r="AB303"/>
      <c r="AC303"/>
      <c r="AD303" s="9"/>
      <c r="AE303" s="9"/>
      <c r="AF303"/>
      <c r="AG303"/>
      <c r="AH303"/>
      <c r="AI303"/>
      <c r="AJ303" s="9"/>
      <c r="AK303" s="9"/>
      <c r="AL303"/>
      <c r="AM303"/>
      <c r="AN303" s="9"/>
      <c r="AO303" s="9"/>
      <c r="AP303" s="9"/>
      <c r="AQ303" s="9"/>
    </row>
    <row r="304" spans="10:43" x14ac:dyDescent="0.3">
      <c r="J304"/>
      <c r="K304"/>
      <c r="L304"/>
      <c r="M304"/>
      <c r="N304" s="9"/>
      <c r="O304" s="68"/>
      <c r="P304"/>
      <c r="Q304"/>
      <c r="R304"/>
      <c r="S304"/>
      <c r="T304"/>
      <c r="U304" s="68"/>
      <c r="V304"/>
      <c r="W304"/>
      <c r="X304"/>
      <c r="Y304" s="9"/>
      <c r="Z304" s="9"/>
      <c r="AA304"/>
      <c r="AB304"/>
      <c r="AC304"/>
      <c r="AD304" s="9"/>
      <c r="AE304" s="9"/>
      <c r="AF304"/>
      <c r="AG304"/>
      <c r="AH304"/>
      <c r="AI304"/>
      <c r="AJ304" s="9"/>
      <c r="AK304" s="9"/>
      <c r="AL304"/>
      <c r="AM304"/>
      <c r="AN304" s="9"/>
      <c r="AO304" s="9"/>
      <c r="AP304" s="9"/>
      <c r="AQ304" s="9"/>
    </row>
    <row r="305" spans="10:43" x14ac:dyDescent="0.3">
      <c r="J305"/>
      <c r="K305"/>
      <c r="L305"/>
      <c r="M305"/>
      <c r="N305" s="9"/>
      <c r="O305" s="68"/>
      <c r="P305"/>
      <c r="Q305"/>
      <c r="R305"/>
      <c r="S305"/>
      <c r="T305"/>
      <c r="U305" s="68"/>
      <c r="V305"/>
      <c r="W305"/>
      <c r="X305"/>
      <c r="Y305" s="9"/>
      <c r="Z305" s="9"/>
      <c r="AA305"/>
      <c r="AB305"/>
      <c r="AC305"/>
      <c r="AD305" s="9"/>
      <c r="AE305" s="9"/>
      <c r="AF305"/>
      <c r="AG305"/>
      <c r="AH305"/>
      <c r="AI305"/>
      <c r="AJ305" s="9"/>
      <c r="AK305" s="9"/>
      <c r="AL305"/>
      <c r="AM305"/>
      <c r="AN305" s="9"/>
      <c r="AO305" s="9"/>
      <c r="AP305" s="9"/>
      <c r="AQ305" s="9"/>
    </row>
    <row r="306" spans="10:43" x14ac:dyDescent="0.3">
      <c r="J306"/>
      <c r="K306"/>
      <c r="L306"/>
      <c r="M306"/>
      <c r="N306" s="9"/>
      <c r="O306" s="68"/>
      <c r="P306"/>
      <c r="Q306"/>
      <c r="R306"/>
      <c r="S306"/>
      <c r="T306"/>
      <c r="U306" s="68"/>
      <c r="V306"/>
      <c r="W306"/>
      <c r="X306"/>
      <c r="Y306" s="9"/>
      <c r="Z306" s="9"/>
      <c r="AA306"/>
      <c r="AB306"/>
      <c r="AC306"/>
      <c r="AD306" s="9"/>
      <c r="AE306" s="9"/>
      <c r="AF306"/>
      <c r="AG306"/>
      <c r="AH306"/>
      <c r="AI306"/>
      <c r="AJ306" s="9"/>
      <c r="AK306" s="9"/>
      <c r="AL306"/>
      <c r="AM306"/>
      <c r="AN306" s="9"/>
      <c r="AO306" s="9"/>
      <c r="AP306" s="9"/>
      <c r="AQ306" s="9"/>
    </row>
    <row r="307" spans="10:43" x14ac:dyDescent="0.3">
      <c r="J307"/>
      <c r="K307"/>
      <c r="L307"/>
      <c r="M307"/>
      <c r="N307" s="9"/>
      <c r="O307" s="68"/>
      <c r="P307"/>
      <c r="Q307"/>
      <c r="R307"/>
      <c r="S307"/>
      <c r="T307"/>
      <c r="U307" s="68"/>
      <c r="V307"/>
      <c r="W307"/>
      <c r="X307"/>
      <c r="Y307" s="9"/>
      <c r="Z307" s="9"/>
      <c r="AA307"/>
      <c r="AB307"/>
      <c r="AC307"/>
      <c r="AD307" s="9"/>
      <c r="AE307" s="9"/>
      <c r="AF307"/>
      <c r="AG307"/>
      <c r="AH307"/>
      <c r="AI307"/>
      <c r="AJ307" s="9"/>
      <c r="AK307" s="9"/>
      <c r="AL307"/>
      <c r="AM307"/>
      <c r="AN307" s="9"/>
      <c r="AO307" s="9"/>
      <c r="AP307" s="9"/>
      <c r="AQ307" s="9"/>
    </row>
    <row r="308" spans="10:43" x14ac:dyDescent="0.3">
      <c r="J308"/>
      <c r="K308"/>
      <c r="L308"/>
      <c r="M308"/>
      <c r="N308" s="9"/>
      <c r="O308" s="68"/>
      <c r="P308"/>
      <c r="Q308"/>
      <c r="R308"/>
      <c r="S308"/>
      <c r="T308"/>
      <c r="U308" s="68"/>
      <c r="V308"/>
      <c r="W308"/>
      <c r="X308"/>
      <c r="Y308" s="9"/>
      <c r="Z308" s="9"/>
      <c r="AA308"/>
      <c r="AB308"/>
      <c r="AC308"/>
      <c r="AD308" s="9"/>
      <c r="AE308" s="9"/>
      <c r="AF308"/>
      <c r="AG308"/>
      <c r="AH308"/>
      <c r="AI308"/>
      <c r="AJ308" s="9"/>
      <c r="AK308" s="9"/>
      <c r="AL308"/>
      <c r="AM308"/>
      <c r="AN308" s="9"/>
      <c r="AO308" s="9"/>
      <c r="AP308" s="9"/>
      <c r="AQ308" s="9"/>
    </row>
    <row r="309" spans="10:43" x14ac:dyDescent="0.3">
      <c r="J309"/>
      <c r="K309"/>
      <c r="L309"/>
      <c r="M309"/>
      <c r="N309" s="9"/>
      <c r="O309" s="68"/>
      <c r="P309"/>
      <c r="Q309"/>
      <c r="R309"/>
      <c r="S309"/>
      <c r="T309"/>
      <c r="U309" s="68"/>
      <c r="V309"/>
      <c r="W309"/>
      <c r="X309"/>
      <c r="Y309" s="9"/>
      <c r="Z309" s="9"/>
      <c r="AA309"/>
      <c r="AB309"/>
      <c r="AC309"/>
      <c r="AD309" s="9"/>
      <c r="AE309" s="9"/>
      <c r="AF309"/>
      <c r="AG309"/>
      <c r="AH309"/>
      <c r="AI309"/>
      <c r="AJ309" s="9"/>
      <c r="AK309" s="9"/>
      <c r="AL309"/>
      <c r="AM309"/>
      <c r="AN309" s="9"/>
      <c r="AO309" s="9"/>
      <c r="AP309" s="9"/>
      <c r="AQ309" s="9"/>
    </row>
    <row r="310" spans="10:43" x14ac:dyDescent="0.3">
      <c r="J310"/>
      <c r="K310"/>
      <c r="L310"/>
      <c r="M310"/>
      <c r="N310" s="9"/>
      <c r="O310" s="68"/>
      <c r="P310"/>
      <c r="Q310"/>
      <c r="R310"/>
      <c r="S310"/>
      <c r="T310"/>
      <c r="U310" s="68"/>
      <c r="V310"/>
      <c r="W310"/>
      <c r="X310"/>
      <c r="Y310" s="9"/>
      <c r="Z310" s="9"/>
      <c r="AA310"/>
      <c r="AB310"/>
      <c r="AC310"/>
      <c r="AD310" s="9"/>
      <c r="AE310" s="9"/>
      <c r="AF310"/>
      <c r="AG310"/>
      <c r="AH310"/>
      <c r="AI310"/>
      <c r="AJ310" s="9"/>
      <c r="AK310" s="9"/>
      <c r="AL310"/>
      <c r="AM310"/>
      <c r="AN310" s="9"/>
      <c r="AO310" s="9"/>
      <c r="AP310" s="9"/>
      <c r="AQ310" s="9"/>
    </row>
    <row r="311" spans="10:43" x14ac:dyDescent="0.3">
      <c r="J311"/>
      <c r="K311"/>
      <c r="L311"/>
      <c r="M311"/>
      <c r="N311" s="9"/>
      <c r="O311" s="68"/>
      <c r="P311"/>
      <c r="Q311"/>
      <c r="R311"/>
      <c r="S311"/>
      <c r="T311"/>
      <c r="U311" s="68"/>
      <c r="V311"/>
      <c r="W311"/>
      <c r="X311"/>
      <c r="Y311" s="9"/>
      <c r="Z311" s="9"/>
      <c r="AA311"/>
      <c r="AB311"/>
      <c r="AC311"/>
      <c r="AD311" s="9"/>
      <c r="AE311" s="9"/>
      <c r="AF311"/>
      <c r="AG311"/>
      <c r="AH311"/>
      <c r="AI311"/>
      <c r="AJ311" s="9"/>
      <c r="AK311" s="9"/>
      <c r="AL311"/>
      <c r="AM311"/>
      <c r="AN311" s="9"/>
      <c r="AO311" s="9"/>
      <c r="AP311" s="9"/>
      <c r="AQ311" s="9"/>
    </row>
    <row r="312" spans="10:43" x14ac:dyDescent="0.3">
      <c r="J312"/>
      <c r="K312"/>
      <c r="L312"/>
      <c r="M312"/>
      <c r="N312" s="9"/>
      <c r="O312" s="68"/>
      <c r="P312"/>
      <c r="Q312"/>
      <c r="R312"/>
      <c r="S312"/>
      <c r="T312"/>
      <c r="U312" s="68"/>
      <c r="V312"/>
      <c r="W312"/>
      <c r="X312"/>
      <c r="Y312" s="9"/>
      <c r="Z312" s="9"/>
      <c r="AA312"/>
      <c r="AB312"/>
      <c r="AC312"/>
      <c r="AD312" s="9"/>
      <c r="AE312" s="9"/>
      <c r="AF312"/>
      <c r="AG312"/>
      <c r="AH312"/>
      <c r="AI312"/>
      <c r="AJ312" s="9"/>
      <c r="AK312" s="9"/>
      <c r="AL312"/>
      <c r="AM312"/>
      <c r="AN312" s="9"/>
      <c r="AO312" s="9"/>
      <c r="AP312" s="9"/>
      <c r="AQ312" s="9"/>
    </row>
    <row r="313" spans="10:43" x14ac:dyDescent="0.3">
      <c r="J313"/>
      <c r="K313"/>
      <c r="L313"/>
      <c r="M313"/>
      <c r="N313" s="9"/>
      <c r="O313" s="68"/>
      <c r="P313"/>
      <c r="Q313"/>
      <c r="R313"/>
      <c r="S313"/>
      <c r="T313"/>
      <c r="U313" s="68"/>
      <c r="V313"/>
      <c r="W313"/>
      <c r="X313"/>
      <c r="Y313" s="9"/>
      <c r="Z313" s="9"/>
      <c r="AA313"/>
      <c r="AB313"/>
      <c r="AC313"/>
      <c r="AD313" s="9"/>
      <c r="AE313" s="9"/>
      <c r="AF313"/>
      <c r="AG313"/>
      <c r="AH313"/>
      <c r="AI313"/>
      <c r="AJ313" s="9"/>
      <c r="AK313" s="9"/>
      <c r="AL313"/>
      <c r="AM313"/>
      <c r="AN313" s="9"/>
      <c r="AO313" s="9"/>
      <c r="AP313" s="9"/>
      <c r="AQ313" s="9"/>
    </row>
    <row r="314" spans="10:43" x14ac:dyDescent="0.3">
      <c r="J314"/>
      <c r="K314"/>
      <c r="L314"/>
      <c r="M314"/>
      <c r="N314" s="9"/>
      <c r="O314" s="68"/>
      <c r="P314"/>
      <c r="Q314"/>
      <c r="R314"/>
      <c r="S314"/>
      <c r="T314"/>
      <c r="U314" s="68"/>
      <c r="V314"/>
      <c r="W314"/>
      <c r="X314"/>
      <c r="Y314" s="9"/>
      <c r="Z314" s="9"/>
      <c r="AA314"/>
      <c r="AB314"/>
      <c r="AC314"/>
      <c r="AD314" s="9"/>
      <c r="AE314" s="9"/>
      <c r="AF314"/>
      <c r="AG314"/>
      <c r="AH314"/>
      <c r="AI314"/>
      <c r="AJ314" s="9"/>
      <c r="AK314" s="9"/>
      <c r="AL314"/>
      <c r="AM314"/>
      <c r="AN314" s="9"/>
      <c r="AO314" s="9"/>
      <c r="AP314" s="9"/>
      <c r="AQ314" s="9"/>
    </row>
    <row r="315" spans="10:43" x14ac:dyDescent="0.3">
      <c r="J315"/>
      <c r="K315"/>
      <c r="L315"/>
      <c r="M315"/>
      <c r="N315" s="9"/>
      <c r="O315" s="68"/>
      <c r="P315"/>
      <c r="Q315"/>
      <c r="R315"/>
      <c r="S315"/>
      <c r="T315"/>
      <c r="U315" s="68"/>
      <c r="V315"/>
      <c r="W315"/>
      <c r="X315"/>
      <c r="Y315" s="9"/>
      <c r="Z315" s="9"/>
      <c r="AA315"/>
      <c r="AB315"/>
      <c r="AC315"/>
      <c r="AD315" s="9"/>
      <c r="AE315" s="9"/>
      <c r="AF315"/>
      <c r="AG315"/>
      <c r="AH315"/>
      <c r="AI315"/>
      <c r="AJ315" s="9"/>
      <c r="AK315" s="9"/>
      <c r="AL315"/>
      <c r="AM315"/>
      <c r="AN315" s="9"/>
      <c r="AO315" s="9"/>
      <c r="AP315" s="9"/>
      <c r="AQ315" s="9"/>
    </row>
    <row r="316" spans="10:43" x14ac:dyDescent="0.3">
      <c r="J316"/>
      <c r="K316"/>
      <c r="L316"/>
      <c r="M316"/>
      <c r="N316" s="9"/>
      <c r="O316" s="68"/>
      <c r="P316"/>
      <c r="Q316"/>
      <c r="R316"/>
      <c r="S316"/>
      <c r="T316"/>
      <c r="U316" s="68"/>
      <c r="V316"/>
      <c r="W316"/>
      <c r="X316"/>
      <c r="Y316" s="9"/>
      <c r="Z316" s="9"/>
      <c r="AA316"/>
      <c r="AB316"/>
      <c r="AC316"/>
      <c r="AD316" s="9"/>
      <c r="AE316" s="9"/>
      <c r="AF316"/>
      <c r="AG316"/>
      <c r="AH316"/>
      <c r="AI316"/>
      <c r="AJ316" s="9"/>
      <c r="AK316" s="9"/>
      <c r="AL316"/>
      <c r="AM316"/>
      <c r="AN316" s="9"/>
      <c r="AO316" s="9"/>
      <c r="AP316" s="9"/>
      <c r="AQ316" s="9"/>
    </row>
    <row r="317" spans="10:43" x14ac:dyDescent="0.3">
      <c r="J317"/>
      <c r="K317"/>
      <c r="L317"/>
      <c r="M317"/>
      <c r="N317" s="9"/>
      <c r="O317" s="68"/>
      <c r="P317"/>
      <c r="Q317"/>
      <c r="R317"/>
      <c r="S317"/>
      <c r="T317"/>
      <c r="U317" s="68"/>
      <c r="V317"/>
      <c r="W317"/>
      <c r="X317"/>
      <c r="Y317" s="9"/>
      <c r="Z317" s="9"/>
      <c r="AA317"/>
      <c r="AB317"/>
      <c r="AC317"/>
      <c r="AD317" s="9"/>
      <c r="AE317" s="9"/>
      <c r="AF317"/>
      <c r="AG317"/>
      <c r="AH317"/>
      <c r="AI317"/>
      <c r="AJ317" s="9"/>
      <c r="AK317" s="9"/>
      <c r="AL317"/>
      <c r="AM317"/>
      <c r="AN317" s="9"/>
      <c r="AO317" s="9"/>
      <c r="AP317" s="9"/>
      <c r="AQ317" s="9"/>
    </row>
    <row r="318" spans="10:43" x14ac:dyDescent="0.3">
      <c r="J318"/>
      <c r="K318"/>
      <c r="L318"/>
      <c r="M318"/>
      <c r="N318" s="9"/>
      <c r="O318" s="68"/>
      <c r="P318"/>
      <c r="Q318"/>
      <c r="R318"/>
      <c r="S318"/>
      <c r="T318"/>
      <c r="U318" s="68"/>
      <c r="V318"/>
      <c r="W318"/>
      <c r="X318"/>
      <c r="Y318" s="9"/>
      <c r="Z318" s="9"/>
      <c r="AA318"/>
      <c r="AB318"/>
      <c r="AC318"/>
      <c r="AD318" s="9"/>
      <c r="AE318" s="9"/>
      <c r="AF318"/>
      <c r="AG318"/>
      <c r="AH318"/>
      <c r="AI318"/>
      <c r="AJ318" s="9"/>
      <c r="AK318" s="9"/>
      <c r="AL318"/>
      <c r="AM318"/>
      <c r="AN318" s="9"/>
      <c r="AO318" s="9"/>
      <c r="AP318" s="9"/>
      <c r="AQ318" s="9"/>
    </row>
    <row r="319" spans="10:43" x14ac:dyDescent="0.3">
      <c r="J319"/>
      <c r="K319"/>
      <c r="L319"/>
      <c r="M319"/>
      <c r="N319" s="9"/>
      <c r="O319" s="68"/>
      <c r="P319"/>
      <c r="Q319"/>
      <c r="R319"/>
      <c r="S319"/>
      <c r="T319"/>
      <c r="U319" s="68"/>
      <c r="V319"/>
      <c r="W319"/>
      <c r="X319"/>
      <c r="Y319" s="9"/>
      <c r="Z319" s="9"/>
      <c r="AA319"/>
      <c r="AB319"/>
      <c r="AC319"/>
      <c r="AD319" s="9"/>
      <c r="AE319" s="9"/>
      <c r="AF319"/>
      <c r="AG319"/>
      <c r="AH319"/>
      <c r="AI319"/>
      <c r="AJ319" s="9"/>
      <c r="AK319" s="9"/>
      <c r="AL319"/>
      <c r="AM319"/>
      <c r="AN319" s="9"/>
      <c r="AO319" s="9"/>
      <c r="AP319" s="9"/>
      <c r="AQ319" s="9"/>
    </row>
    <row r="320" spans="10:43" x14ac:dyDescent="0.3">
      <c r="J320"/>
      <c r="K320"/>
      <c r="L320"/>
      <c r="M320"/>
      <c r="N320" s="9"/>
      <c r="O320" s="68"/>
      <c r="P320"/>
      <c r="Q320"/>
      <c r="R320"/>
      <c r="S320"/>
      <c r="T320"/>
      <c r="U320" s="68"/>
      <c r="V320"/>
      <c r="W320"/>
      <c r="X320"/>
      <c r="Y320" s="9"/>
      <c r="Z320" s="9"/>
      <c r="AA320"/>
      <c r="AB320"/>
      <c r="AC320"/>
      <c r="AD320" s="9"/>
      <c r="AE320" s="9"/>
      <c r="AF320"/>
      <c r="AG320"/>
      <c r="AH320"/>
      <c r="AI320"/>
      <c r="AJ320" s="9"/>
      <c r="AK320" s="9"/>
      <c r="AL320"/>
      <c r="AM320"/>
      <c r="AN320" s="9"/>
      <c r="AO320" s="9"/>
      <c r="AP320" s="9"/>
      <c r="AQ320" s="9"/>
    </row>
    <row r="321" spans="10:43" x14ac:dyDescent="0.3">
      <c r="J321"/>
      <c r="K321"/>
      <c r="L321"/>
      <c r="M321"/>
      <c r="N321" s="9"/>
      <c r="O321" s="68"/>
      <c r="P321"/>
      <c r="Q321"/>
      <c r="R321"/>
      <c r="S321"/>
      <c r="T321"/>
      <c r="U321" s="68"/>
      <c r="V321"/>
      <c r="W321"/>
      <c r="X321"/>
      <c r="Y321" s="9"/>
      <c r="Z321" s="9"/>
      <c r="AA321"/>
      <c r="AB321"/>
      <c r="AC321"/>
      <c r="AD321" s="9"/>
      <c r="AE321" s="9"/>
      <c r="AF321"/>
      <c r="AG321"/>
      <c r="AH321"/>
      <c r="AI321"/>
      <c r="AJ321" s="9"/>
      <c r="AK321" s="9"/>
      <c r="AL321"/>
      <c r="AM321"/>
      <c r="AN321" s="9"/>
      <c r="AO321" s="9"/>
      <c r="AP321" s="9"/>
      <c r="AQ321" s="9"/>
    </row>
    <row r="322" spans="10:43" x14ac:dyDescent="0.3">
      <c r="J322"/>
      <c r="K322"/>
      <c r="L322"/>
      <c r="M322"/>
      <c r="N322" s="9"/>
      <c r="O322" s="68"/>
      <c r="P322"/>
      <c r="Q322"/>
      <c r="R322"/>
      <c r="S322"/>
      <c r="T322"/>
      <c r="U322" s="68"/>
      <c r="V322"/>
      <c r="W322"/>
      <c r="X322"/>
      <c r="Y322" s="9"/>
      <c r="Z322" s="9"/>
      <c r="AA322"/>
      <c r="AB322"/>
      <c r="AC322"/>
      <c r="AD322" s="9"/>
      <c r="AE322" s="9"/>
      <c r="AF322"/>
      <c r="AG322"/>
      <c r="AH322"/>
      <c r="AI322"/>
      <c r="AJ322" s="9"/>
      <c r="AK322" s="9"/>
      <c r="AL322"/>
      <c r="AM322"/>
      <c r="AN322" s="9"/>
      <c r="AO322" s="9"/>
      <c r="AP322" s="9"/>
      <c r="AQ322" s="9"/>
    </row>
    <row r="323" spans="10:43" x14ac:dyDescent="0.3">
      <c r="J323"/>
      <c r="K323"/>
      <c r="L323"/>
      <c r="M323"/>
      <c r="N323" s="9"/>
      <c r="O323" s="68"/>
      <c r="P323"/>
      <c r="Q323"/>
      <c r="R323"/>
      <c r="S323"/>
      <c r="T323"/>
      <c r="U323" s="68"/>
      <c r="V323"/>
      <c r="W323"/>
      <c r="X323"/>
      <c r="Y323" s="9"/>
      <c r="Z323" s="9"/>
      <c r="AA323"/>
      <c r="AB323"/>
      <c r="AC323"/>
      <c r="AD323" s="9"/>
      <c r="AE323" s="9"/>
      <c r="AF323"/>
      <c r="AG323"/>
      <c r="AH323"/>
      <c r="AI323"/>
      <c r="AJ323" s="9"/>
      <c r="AK323" s="9"/>
      <c r="AL323"/>
      <c r="AM323"/>
      <c r="AN323" s="9"/>
      <c r="AO323" s="9"/>
      <c r="AP323" s="9"/>
      <c r="AQ323" s="9"/>
    </row>
    <row r="324" spans="10:43" x14ac:dyDescent="0.3">
      <c r="J324"/>
      <c r="K324"/>
      <c r="L324"/>
      <c r="M324"/>
      <c r="N324" s="9"/>
      <c r="O324" s="68"/>
      <c r="P324"/>
      <c r="Q324"/>
      <c r="R324"/>
      <c r="S324"/>
      <c r="T324"/>
      <c r="U324" s="68"/>
      <c r="V324"/>
      <c r="W324"/>
      <c r="X324"/>
      <c r="Y324" s="9"/>
      <c r="Z324" s="9"/>
      <c r="AA324"/>
      <c r="AB324"/>
      <c r="AC324"/>
      <c r="AD324" s="9"/>
      <c r="AE324" s="9"/>
      <c r="AF324"/>
      <c r="AG324"/>
      <c r="AH324"/>
      <c r="AI324"/>
      <c r="AJ324" s="9"/>
      <c r="AK324" s="9"/>
      <c r="AL324"/>
      <c r="AM324"/>
      <c r="AN324" s="9"/>
      <c r="AO324" s="9"/>
      <c r="AP324" s="9"/>
      <c r="AQ324" s="9"/>
    </row>
    <row r="325" spans="10:43" x14ac:dyDescent="0.3">
      <c r="J325"/>
      <c r="K325"/>
      <c r="L325"/>
      <c r="M325"/>
      <c r="N325" s="9"/>
      <c r="O325" s="68"/>
      <c r="P325"/>
      <c r="Q325"/>
      <c r="R325"/>
      <c r="S325"/>
      <c r="T325"/>
      <c r="U325" s="68"/>
      <c r="V325"/>
      <c r="W325"/>
      <c r="X325"/>
      <c r="Y325" s="9"/>
      <c r="Z325" s="9"/>
      <c r="AA325"/>
      <c r="AB325"/>
      <c r="AC325"/>
      <c r="AD325" s="9"/>
      <c r="AE325" s="9"/>
      <c r="AF325"/>
      <c r="AG325"/>
      <c r="AH325"/>
      <c r="AI325"/>
      <c r="AJ325" s="9"/>
      <c r="AK325" s="9"/>
      <c r="AL325"/>
      <c r="AM325"/>
      <c r="AN325" s="9"/>
      <c r="AO325" s="9"/>
      <c r="AP325" s="9"/>
      <c r="AQ325" s="9"/>
    </row>
    <row r="326" spans="10:43" x14ac:dyDescent="0.3">
      <c r="J326"/>
      <c r="K326"/>
      <c r="L326"/>
      <c r="M326"/>
      <c r="N326" s="9"/>
      <c r="O326" s="68"/>
      <c r="P326"/>
      <c r="Q326"/>
      <c r="R326"/>
      <c r="S326"/>
      <c r="T326"/>
      <c r="U326" s="68"/>
      <c r="V326"/>
      <c r="W326"/>
      <c r="X326"/>
      <c r="Y326" s="9"/>
      <c r="Z326" s="9"/>
      <c r="AA326"/>
      <c r="AB326"/>
      <c r="AC326"/>
      <c r="AD326" s="9"/>
      <c r="AE326" s="9"/>
      <c r="AF326"/>
      <c r="AG326"/>
      <c r="AH326"/>
      <c r="AI326"/>
      <c r="AJ326" s="9"/>
      <c r="AK326" s="9"/>
      <c r="AL326"/>
      <c r="AM326"/>
      <c r="AN326" s="9"/>
      <c r="AO326" s="9"/>
      <c r="AP326" s="9"/>
      <c r="AQ326" s="9"/>
    </row>
    <row r="327" spans="10:43" x14ac:dyDescent="0.3">
      <c r="J327"/>
      <c r="K327"/>
      <c r="L327"/>
      <c r="M327"/>
      <c r="N327" s="9"/>
      <c r="O327" s="68"/>
      <c r="P327"/>
      <c r="Q327"/>
      <c r="R327"/>
      <c r="S327"/>
      <c r="T327"/>
      <c r="U327" s="68"/>
      <c r="V327"/>
      <c r="W327"/>
      <c r="X327"/>
      <c r="Y327" s="9"/>
      <c r="Z327" s="9"/>
      <c r="AA327"/>
      <c r="AB327"/>
      <c r="AC327"/>
      <c r="AD327" s="9"/>
      <c r="AE327" s="9"/>
      <c r="AF327"/>
      <c r="AG327"/>
      <c r="AH327"/>
      <c r="AI327"/>
      <c r="AJ327" s="9"/>
      <c r="AK327" s="9"/>
      <c r="AL327"/>
      <c r="AM327"/>
      <c r="AN327" s="9"/>
      <c r="AO327" s="9"/>
      <c r="AP327" s="9"/>
      <c r="AQ327" s="9"/>
    </row>
    <row r="328" spans="10:43" x14ac:dyDescent="0.3">
      <c r="J328"/>
      <c r="K328"/>
      <c r="L328"/>
      <c r="M328"/>
      <c r="N328" s="9"/>
      <c r="O328" s="68"/>
      <c r="P328"/>
      <c r="Q328"/>
      <c r="R328"/>
      <c r="S328"/>
      <c r="T328"/>
      <c r="U328" s="68"/>
      <c r="V328"/>
      <c r="W328"/>
      <c r="X328"/>
      <c r="Y328" s="9"/>
      <c r="Z328" s="9"/>
      <c r="AA328"/>
      <c r="AB328"/>
      <c r="AC328"/>
      <c r="AD328" s="9"/>
      <c r="AE328" s="9"/>
      <c r="AF328"/>
      <c r="AG328"/>
      <c r="AH328"/>
      <c r="AI328"/>
      <c r="AJ328" s="9"/>
      <c r="AK328" s="9"/>
      <c r="AL328"/>
      <c r="AM328"/>
      <c r="AN328" s="9"/>
      <c r="AO328" s="9"/>
      <c r="AP328" s="9"/>
      <c r="AQ328" s="9"/>
    </row>
    <row r="329" spans="10:43" x14ac:dyDescent="0.3">
      <c r="J329"/>
      <c r="K329"/>
      <c r="L329"/>
      <c r="M329"/>
      <c r="N329" s="9"/>
      <c r="O329" s="68"/>
      <c r="P329"/>
      <c r="Q329"/>
      <c r="R329"/>
      <c r="S329"/>
      <c r="T329"/>
      <c r="U329" s="68"/>
      <c r="V329"/>
      <c r="W329"/>
      <c r="X329"/>
      <c r="Y329" s="9"/>
      <c r="Z329" s="9"/>
      <c r="AA329"/>
      <c r="AB329"/>
      <c r="AC329"/>
      <c r="AD329" s="9"/>
      <c r="AE329" s="9"/>
      <c r="AF329"/>
      <c r="AG329"/>
      <c r="AH329"/>
      <c r="AI329"/>
      <c r="AJ329" s="9"/>
      <c r="AK329" s="9"/>
      <c r="AL329"/>
      <c r="AM329"/>
      <c r="AN329" s="9"/>
      <c r="AO329" s="9"/>
      <c r="AP329" s="9"/>
      <c r="AQ329" s="9"/>
    </row>
    <row r="330" spans="10:43" x14ac:dyDescent="0.3">
      <c r="J330"/>
      <c r="K330"/>
      <c r="L330"/>
      <c r="M330"/>
      <c r="N330" s="9"/>
      <c r="O330" s="68"/>
      <c r="P330"/>
      <c r="Q330"/>
      <c r="R330"/>
      <c r="S330"/>
      <c r="T330"/>
      <c r="U330" s="68"/>
      <c r="V330"/>
      <c r="W330"/>
      <c r="X330"/>
      <c r="Y330" s="9"/>
      <c r="Z330" s="9"/>
      <c r="AA330"/>
      <c r="AB330"/>
      <c r="AC330"/>
      <c r="AD330" s="9"/>
      <c r="AE330" s="9"/>
      <c r="AF330"/>
      <c r="AG330"/>
      <c r="AH330"/>
      <c r="AI330"/>
      <c r="AJ330" s="9"/>
      <c r="AK330" s="9"/>
      <c r="AL330"/>
      <c r="AM330"/>
      <c r="AN330" s="9"/>
      <c r="AO330" s="9"/>
      <c r="AP330" s="9"/>
      <c r="AQ330" s="9"/>
    </row>
    <row r="331" spans="10:43" x14ac:dyDescent="0.3">
      <c r="J331"/>
      <c r="K331"/>
      <c r="L331"/>
      <c r="M331"/>
      <c r="N331" s="9"/>
      <c r="O331" s="68"/>
      <c r="P331"/>
      <c r="Q331"/>
      <c r="R331"/>
      <c r="S331"/>
      <c r="T331"/>
      <c r="U331" s="68"/>
      <c r="V331"/>
      <c r="W331"/>
      <c r="X331"/>
      <c r="Y331" s="9"/>
      <c r="Z331" s="9"/>
      <c r="AA331"/>
      <c r="AB331"/>
      <c r="AC331"/>
      <c r="AD331" s="9"/>
      <c r="AE331" s="9"/>
      <c r="AF331"/>
      <c r="AG331"/>
      <c r="AH331"/>
      <c r="AI331"/>
      <c r="AJ331" s="9"/>
      <c r="AK331" s="9"/>
      <c r="AL331"/>
      <c r="AM331"/>
      <c r="AN331" s="9"/>
      <c r="AO331" s="9"/>
      <c r="AP331" s="9"/>
      <c r="AQ331" s="9"/>
    </row>
    <row r="332" spans="10:43" x14ac:dyDescent="0.3">
      <c r="J332"/>
      <c r="K332"/>
      <c r="L332"/>
      <c r="M332"/>
      <c r="N332" s="9"/>
      <c r="O332" s="68"/>
      <c r="P332"/>
      <c r="Q332"/>
      <c r="R332"/>
      <c r="S332"/>
      <c r="T332"/>
      <c r="U332" s="68"/>
      <c r="V332"/>
      <c r="W332"/>
      <c r="X332"/>
      <c r="Y332" s="9"/>
      <c r="Z332" s="9"/>
      <c r="AA332"/>
      <c r="AB332"/>
      <c r="AC332"/>
      <c r="AD332" s="9"/>
      <c r="AE332" s="9"/>
      <c r="AF332"/>
      <c r="AG332"/>
      <c r="AH332"/>
      <c r="AI332"/>
      <c r="AJ332" s="9"/>
      <c r="AK332" s="9"/>
      <c r="AL332"/>
      <c r="AM332"/>
      <c r="AN332" s="9"/>
      <c r="AO332" s="9"/>
      <c r="AP332" s="9"/>
      <c r="AQ332" s="9"/>
    </row>
    <row r="333" spans="10:43" x14ac:dyDescent="0.3">
      <c r="J333"/>
      <c r="K333"/>
      <c r="L333"/>
      <c r="M333"/>
      <c r="N333" s="9"/>
      <c r="O333" s="68"/>
      <c r="P333"/>
      <c r="Q333"/>
      <c r="R333"/>
      <c r="S333"/>
      <c r="T333"/>
      <c r="U333" s="68"/>
      <c r="V333"/>
      <c r="W333"/>
      <c r="X333"/>
      <c r="Y333" s="9"/>
      <c r="Z333" s="9"/>
      <c r="AA333"/>
      <c r="AB333"/>
      <c r="AC333"/>
      <c r="AD333" s="9"/>
      <c r="AE333" s="9"/>
      <c r="AF333"/>
      <c r="AG333"/>
      <c r="AH333"/>
      <c r="AI333"/>
      <c r="AJ333" s="9"/>
      <c r="AK333" s="9"/>
      <c r="AL333"/>
      <c r="AM333"/>
      <c r="AN333" s="9"/>
      <c r="AO333" s="9"/>
      <c r="AP333" s="9"/>
      <c r="AQ333" s="9"/>
    </row>
    <row r="334" spans="10:43" x14ac:dyDescent="0.3">
      <c r="J334"/>
      <c r="K334"/>
      <c r="L334"/>
      <c r="M334"/>
      <c r="N334" s="9"/>
      <c r="O334" s="68"/>
      <c r="P334"/>
      <c r="Q334"/>
      <c r="R334"/>
      <c r="S334"/>
      <c r="T334"/>
      <c r="U334" s="68"/>
      <c r="V334"/>
      <c r="W334"/>
      <c r="X334"/>
      <c r="Y334" s="9"/>
      <c r="Z334" s="9"/>
      <c r="AA334"/>
      <c r="AB334"/>
      <c r="AC334"/>
      <c r="AD334" s="9"/>
      <c r="AE334" s="9"/>
      <c r="AF334"/>
      <c r="AG334"/>
      <c r="AH334"/>
      <c r="AI334"/>
      <c r="AJ334" s="9"/>
      <c r="AK334" s="9"/>
      <c r="AL334"/>
      <c r="AM334"/>
      <c r="AN334" s="9"/>
      <c r="AO334" s="9"/>
      <c r="AP334" s="9"/>
      <c r="AQ334" s="9"/>
    </row>
    <row r="335" spans="10:43" x14ac:dyDescent="0.3">
      <c r="J335"/>
      <c r="K335"/>
      <c r="L335"/>
      <c r="M335"/>
      <c r="N335" s="9"/>
      <c r="O335" s="68"/>
      <c r="P335"/>
      <c r="Q335"/>
      <c r="R335"/>
      <c r="S335"/>
      <c r="T335"/>
      <c r="U335" s="68"/>
      <c r="V335"/>
      <c r="W335"/>
      <c r="X335"/>
      <c r="Y335" s="9"/>
      <c r="Z335" s="9"/>
      <c r="AA335"/>
      <c r="AB335"/>
      <c r="AC335"/>
      <c r="AD335" s="9"/>
      <c r="AE335" s="9"/>
      <c r="AF335"/>
      <c r="AG335"/>
      <c r="AH335"/>
      <c r="AI335"/>
      <c r="AJ335" s="9"/>
      <c r="AK335" s="9"/>
      <c r="AL335"/>
      <c r="AM335"/>
      <c r="AN335" s="9"/>
      <c r="AO335" s="9"/>
      <c r="AP335" s="9"/>
      <c r="AQ335" s="9"/>
    </row>
    <row r="336" spans="10:43" x14ac:dyDescent="0.3">
      <c r="J336"/>
      <c r="K336"/>
      <c r="L336"/>
      <c r="M336"/>
      <c r="N336" s="9"/>
      <c r="O336" s="68"/>
      <c r="P336"/>
      <c r="Q336"/>
      <c r="R336"/>
      <c r="S336"/>
      <c r="T336"/>
      <c r="U336" s="68"/>
      <c r="V336"/>
      <c r="W336"/>
      <c r="X336"/>
      <c r="Y336" s="9"/>
      <c r="Z336" s="9"/>
      <c r="AA336"/>
      <c r="AB336"/>
      <c r="AC336"/>
      <c r="AD336" s="9"/>
      <c r="AE336" s="9"/>
      <c r="AF336"/>
      <c r="AG336"/>
      <c r="AH336"/>
      <c r="AI336"/>
      <c r="AJ336" s="9"/>
      <c r="AK336" s="9"/>
      <c r="AL336"/>
      <c r="AM336"/>
      <c r="AN336" s="9"/>
      <c r="AO336" s="9"/>
      <c r="AP336" s="9"/>
      <c r="AQ336" s="9"/>
    </row>
    <row r="337" spans="10:43" x14ac:dyDescent="0.3">
      <c r="J337"/>
      <c r="K337"/>
      <c r="L337"/>
      <c r="M337"/>
      <c r="N337" s="9"/>
      <c r="O337" s="68"/>
      <c r="P337"/>
      <c r="Q337"/>
      <c r="R337"/>
      <c r="S337"/>
      <c r="T337"/>
      <c r="U337" s="68"/>
      <c r="V337"/>
      <c r="W337"/>
      <c r="X337"/>
      <c r="Y337" s="9"/>
      <c r="Z337" s="9"/>
      <c r="AA337"/>
      <c r="AB337"/>
      <c r="AC337"/>
      <c r="AD337" s="9"/>
      <c r="AE337" s="9"/>
      <c r="AF337"/>
      <c r="AG337"/>
      <c r="AH337"/>
      <c r="AI337"/>
      <c r="AJ337" s="9"/>
      <c r="AK337" s="9"/>
      <c r="AL337"/>
      <c r="AM337"/>
      <c r="AN337" s="9"/>
      <c r="AO337" s="9"/>
      <c r="AP337" s="9"/>
      <c r="AQ337" s="9"/>
    </row>
    <row r="338" spans="10:43" x14ac:dyDescent="0.3">
      <c r="J338"/>
      <c r="K338"/>
      <c r="L338"/>
      <c r="M338"/>
      <c r="N338" s="9"/>
      <c r="O338" s="68"/>
      <c r="P338"/>
      <c r="Q338"/>
      <c r="R338"/>
      <c r="S338"/>
      <c r="T338"/>
      <c r="U338" s="68"/>
      <c r="V338"/>
      <c r="W338"/>
      <c r="X338"/>
      <c r="Y338" s="9"/>
      <c r="Z338" s="9"/>
      <c r="AA338"/>
      <c r="AB338"/>
      <c r="AC338"/>
      <c r="AD338" s="9"/>
      <c r="AE338" s="9"/>
      <c r="AF338"/>
      <c r="AG338"/>
      <c r="AH338"/>
      <c r="AI338"/>
      <c r="AJ338" s="9"/>
      <c r="AK338" s="9"/>
      <c r="AL338"/>
      <c r="AM338"/>
      <c r="AN338" s="9"/>
      <c r="AO338" s="9"/>
      <c r="AP338" s="9"/>
      <c r="AQ338" s="9"/>
    </row>
    <row r="339" spans="10:43" x14ac:dyDescent="0.3">
      <c r="J339"/>
      <c r="K339"/>
      <c r="L339"/>
      <c r="M339"/>
      <c r="N339" s="9"/>
      <c r="O339" s="68"/>
      <c r="P339"/>
      <c r="Q339"/>
      <c r="R339"/>
      <c r="S339"/>
      <c r="T339"/>
      <c r="U339" s="68"/>
      <c r="V339"/>
      <c r="W339"/>
      <c r="X339"/>
      <c r="Y339" s="9"/>
      <c r="Z339" s="9"/>
      <c r="AA339"/>
      <c r="AB339"/>
      <c r="AC339"/>
      <c r="AD339" s="9"/>
      <c r="AE339" s="9"/>
      <c r="AF339"/>
      <c r="AG339"/>
      <c r="AH339"/>
      <c r="AI339"/>
      <c r="AJ339" s="9"/>
      <c r="AK339" s="9"/>
      <c r="AL339"/>
      <c r="AM339"/>
      <c r="AN339" s="9"/>
      <c r="AO339" s="9"/>
      <c r="AP339" s="9"/>
      <c r="AQ339" s="9"/>
    </row>
    <row r="340" spans="10:43" x14ac:dyDescent="0.3">
      <c r="J340"/>
      <c r="K340"/>
      <c r="L340"/>
      <c r="M340"/>
      <c r="N340" s="9"/>
      <c r="O340" s="68"/>
      <c r="P340"/>
      <c r="Q340"/>
      <c r="R340"/>
      <c r="S340"/>
      <c r="T340"/>
      <c r="U340" s="68"/>
      <c r="V340"/>
      <c r="W340"/>
      <c r="X340"/>
      <c r="Y340" s="9"/>
      <c r="Z340" s="9"/>
      <c r="AA340"/>
      <c r="AB340"/>
      <c r="AC340"/>
      <c r="AD340" s="9"/>
      <c r="AE340" s="9"/>
      <c r="AF340"/>
      <c r="AG340"/>
      <c r="AH340"/>
      <c r="AI340"/>
      <c r="AJ340" s="9"/>
      <c r="AK340" s="9"/>
      <c r="AL340"/>
      <c r="AM340"/>
      <c r="AN340" s="9"/>
      <c r="AO340" s="9"/>
      <c r="AP340" s="9"/>
      <c r="AQ340" s="9"/>
    </row>
    <row r="341" spans="10:43" x14ac:dyDescent="0.3">
      <c r="J341"/>
      <c r="K341"/>
      <c r="L341"/>
      <c r="M341"/>
      <c r="N341" s="9"/>
      <c r="O341" s="68"/>
      <c r="P341"/>
      <c r="Q341"/>
      <c r="R341"/>
      <c r="S341"/>
      <c r="T341"/>
      <c r="U341" s="68"/>
      <c r="V341"/>
      <c r="W341"/>
      <c r="X341"/>
      <c r="Y341" s="9"/>
      <c r="Z341" s="9"/>
      <c r="AA341"/>
      <c r="AB341"/>
      <c r="AC341"/>
      <c r="AD341" s="9"/>
      <c r="AE341" s="9"/>
      <c r="AF341"/>
      <c r="AG341"/>
      <c r="AH341"/>
      <c r="AI341"/>
      <c r="AJ341" s="9"/>
      <c r="AK341" s="9"/>
      <c r="AL341"/>
      <c r="AM341"/>
      <c r="AN341" s="9"/>
      <c r="AO341" s="9"/>
      <c r="AP341" s="9"/>
      <c r="AQ341" s="9"/>
    </row>
    <row r="342" spans="10:43" x14ac:dyDescent="0.3">
      <c r="J342"/>
      <c r="K342"/>
      <c r="L342"/>
      <c r="M342"/>
      <c r="N342" s="9"/>
      <c r="O342" s="68"/>
      <c r="P342"/>
      <c r="Q342"/>
      <c r="R342"/>
      <c r="S342"/>
      <c r="T342"/>
      <c r="U342" s="68"/>
      <c r="V342"/>
      <c r="W342"/>
      <c r="X342"/>
      <c r="Y342" s="9"/>
      <c r="Z342" s="9"/>
      <c r="AA342"/>
      <c r="AB342"/>
      <c r="AC342"/>
      <c r="AD342" s="9"/>
      <c r="AE342" s="9"/>
      <c r="AF342"/>
      <c r="AG342"/>
      <c r="AH342"/>
      <c r="AI342"/>
      <c r="AJ342" s="9"/>
      <c r="AK342" s="9"/>
      <c r="AL342"/>
      <c r="AM342"/>
      <c r="AN342" s="9"/>
      <c r="AO342" s="9"/>
      <c r="AP342" s="9"/>
      <c r="AQ342" s="9"/>
    </row>
    <row r="343" spans="10:43" x14ac:dyDescent="0.3">
      <c r="J343"/>
      <c r="K343"/>
      <c r="L343"/>
      <c r="M343"/>
      <c r="N343" s="9"/>
      <c r="O343" s="68"/>
      <c r="P343"/>
      <c r="Q343"/>
      <c r="R343"/>
      <c r="S343"/>
      <c r="T343"/>
      <c r="U343" s="68"/>
      <c r="V343"/>
      <c r="W343"/>
      <c r="X343"/>
      <c r="Y343" s="9"/>
      <c r="Z343" s="9"/>
      <c r="AA343"/>
      <c r="AB343"/>
      <c r="AC343"/>
      <c r="AD343" s="9"/>
      <c r="AE343" s="9"/>
      <c r="AF343"/>
      <c r="AG343"/>
      <c r="AH343"/>
      <c r="AI343"/>
      <c r="AJ343" s="9"/>
      <c r="AK343" s="9"/>
      <c r="AL343"/>
      <c r="AM343"/>
      <c r="AN343" s="9"/>
      <c r="AO343" s="9"/>
      <c r="AP343" s="9"/>
      <c r="AQ343" s="9"/>
    </row>
    <row r="344" spans="10:43" x14ac:dyDescent="0.3">
      <c r="J344"/>
      <c r="K344"/>
      <c r="L344"/>
      <c r="M344"/>
      <c r="N344" s="9"/>
      <c r="O344" s="68"/>
      <c r="P344"/>
      <c r="Q344"/>
      <c r="R344"/>
      <c r="S344"/>
      <c r="T344"/>
      <c r="U344" s="68"/>
      <c r="V344"/>
      <c r="W344"/>
      <c r="X344"/>
      <c r="Y344" s="9"/>
      <c r="Z344" s="9"/>
      <c r="AA344"/>
      <c r="AB344"/>
      <c r="AC344"/>
      <c r="AD344" s="9"/>
      <c r="AE344" s="9"/>
      <c r="AF344"/>
      <c r="AG344"/>
      <c r="AH344"/>
      <c r="AI344"/>
      <c r="AJ344" s="9"/>
      <c r="AK344" s="9"/>
      <c r="AL344"/>
      <c r="AM344"/>
      <c r="AN344" s="9"/>
      <c r="AO344" s="9"/>
      <c r="AP344" s="9"/>
      <c r="AQ344" s="9"/>
    </row>
    <row r="345" spans="10:43" x14ac:dyDescent="0.3">
      <c r="J345"/>
      <c r="K345"/>
      <c r="L345"/>
      <c r="M345"/>
      <c r="N345" s="9"/>
      <c r="O345" s="68"/>
      <c r="P345"/>
      <c r="Q345"/>
      <c r="R345"/>
      <c r="S345"/>
      <c r="T345"/>
      <c r="U345" s="68"/>
      <c r="V345"/>
      <c r="W345"/>
      <c r="X345"/>
      <c r="Y345" s="9"/>
      <c r="Z345" s="9"/>
      <c r="AA345"/>
      <c r="AB345"/>
      <c r="AC345"/>
      <c r="AD345" s="9"/>
      <c r="AE345" s="9"/>
      <c r="AF345"/>
      <c r="AG345"/>
      <c r="AH345"/>
      <c r="AI345"/>
      <c r="AJ345" s="9"/>
      <c r="AK345" s="9"/>
      <c r="AL345"/>
      <c r="AM345"/>
      <c r="AN345" s="9"/>
      <c r="AO345" s="9"/>
      <c r="AP345" s="9"/>
      <c r="AQ345" s="9"/>
    </row>
    <row r="346" spans="10:43" x14ac:dyDescent="0.3">
      <c r="J346"/>
      <c r="K346"/>
      <c r="L346"/>
      <c r="M346"/>
      <c r="N346" s="9"/>
      <c r="O346" s="68"/>
      <c r="P346"/>
      <c r="Q346"/>
      <c r="R346"/>
      <c r="S346"/>
      <c r="T346"/>
      <c r="U346" s="68"/>
      <c r="V346"/>
      <c r="W346"/>
      <c r="X346"/>
      <c r="Y346" s="9"/>
      <c r="Z346" s="9"/>
      <c r="AA346"/>
      <c r="AB346"/>
      <c r="AC346"/>
      <c r="AD346" s="9"/>
      <c r="AE346" s="9"/>
      <c r="AF346"/>
      <c r="AG346"/>
      <c r="AH346"/>
      <c r="AI346"/>
      <c r="AJ346" s="9"/>
      <c r="AK346" s="9"/>
      <c r="AL346"/>
      <c r="AM346"/>
      <c r="AN346" s="9"/>
      <c r="AO346" s="9"/>
      <c r="AP346" s="9"/>
      <c r="AQ346" s="9"/>
    </row>
    <row r="347" spans="10:43" x14ac:dyDescent="0.3">
      <c r="J347"/>
      <c r="K347"/>
      <c r="L347"/>
      <c r="M347"/>
      <c r="N347" s="9"/>
      <c r="O347" s="68"/>
      <c r="P347"/>
      <c r="Q347"/>
      <c r="R347"/>
      <c r="S347"/>
      <c r="T347"/>
      <c r="U347" s="68"/>
      <c r="V347"/>
      <c r="W347"/>
      <c r="X347"/>
      <c r="Y347" s="9"/>
      <c r="Z347" s="9"/>
      <c r="AA347"/>
      <c r="AB347"/>
      <c r="AC347"/>
      <c r="AD347" s="9"/>
      <c r="AE347" s="9"/>
      <c r="AF347"/>
      <c r="AG347"/>
      <c r="AH347"/>
      <c r="AI347"/>
      <c r="AJ347" s="9"/>
      <c r="AK347" s="9"/>
      <c r="AL347"/>
      <c r="AM347"/>
      <c r="AN347" s="9"/>
      <c r="AO347" s="9"/>
      <c r="AP347" s="9"/>
      <c r="AQ347" s="9"/>
    </row>
    <row r="348" spans="10:43" x14ac:dyDescent="0.3">
      <c r="J348"/>
      <c r="K348"/>
      <c r="L348"/>
      <c r="M348"/>
      <c r="N348" s="9"/>
      <c r="O348" s="68"/>
      <c r="P348"/>
      <c r="Q348"/>
      <c r="R348"/>
      <c r="S348"/>
      <c r="T348"/>
      <c r="U348" s="68"/>
      <c r="V348"/>
      <c r="W348"/>
      <c r="X348"/>
      <c r="Y348" s="9"/>
      <c r="Z348" s="9"/>
      <c r="AA348"/>
      <c r="AB348"/>
      <c r="AC348"/>
      <c r="AD348" s="9"/>
      <c r="AE348" s="9"/>
      <c r="AF348"/>
      <c r="AG348"/>
      <c r="AH348"/>
      <c r="AI348"/>
      <c r="AJ348" s="9"/>
      <c r="AK348" s="9"/>
      <c r="AL348"/>
      <c r="AM348"/>
      <c r="AN348" s="9"/>
      <c r="AO348" s="9"/>
      <c r="AP348" s="9"/>
      <c r="AQ348" s="9"/>
    </row>
    <row r="349" spans="10:43" x14ac:dyDescent="0.3">
      <c r="J349"/>
      <c r="K349"/>
      <c r="L349"/>
      <c r="M349"/>
      <c r="N349" s="9"/>
      <c r="O349" s="68"/>
      <c r="P349"/>
      <c r="Q349"/>
      <c r="R349"/>
      <c r="S349"/>
      <c r="T349"/>
      <c r="U349" s="68"/>
      <c r="V349"/>
      <c r="W349"/>
      <c r="X349"/>
      <c r="Y349" s="9"/>
      <c r="Z349" s="9"/>
      <c r="AA349"/>
      <c r="AB349"/>
      <c r="AC349"/>
      <c r="AD349" s="9"/>
      <c r="AE349" s="9"/>
      <c r="AF349"/>
      <c r="AG349"/>
      <c r="AH349"/>
      <c r="AI349"/>
      <c r="AJ349" s="9"/>
      <c r="AK349" s="9"/>
      <c r="AL349"/>
      <c r="AM349"/>
      <c r="AN349" s="9"/>
      <c r="AO349" s="9"/>
      <c r="AP349" s="9"/>
      <c r="AQ349" s="9"/>
    </row>
    <row r="350" spans="10:43" x14ac:dyDescent="0.3">
      <c r="J350"/>
      <c r="K350"/>
      <c r="L350"/>
      <c r="M350"/>
      <c r="N350" s="9"/>
      <c r="O350" s="68"/>
      <c r="P350"/>
      <c r="Q350"/>
      <c r="R350"/>
      <c r="S350"/>
      <c r="T350"/>
      <c r="U350" s="68"/>
      <c r="V350"/>
      <c r="W350"/>
      <c r="X350"/>
      <c r="Y350" s="9"/>
      <c r="Z350" s="9"/>
      <c r="AA350"/>
      <c r="AB350"/>
      <c r="AC350"/>
      <c r="AD350" s="9"/>
      <c r="AE350" s="9"/>
      <c r="AF350"/>
      <c r="AG350"/>
      <c r="AH350"/>
      <c r="AI350"/>
      <c r="AJ350" s="9"/>
      <c r="AK350" s="9"/>
      <c r="AL350"/>
      <c r="AM350"/>
      <c r="AN350" s="9"/>
      <c r="AO350" s="9"/>
      <c r="AP350" s="9"/>
      <c r="AQ350" s="9"/>
    </row>
    <row r="351" spans="10:43" x14ac:dyDescent="0.3">
      <c r="J351"/>
      <c r="K351"/>
      <c r="L351"/>
      <c r="M351"/>
      <c r="N351" s="9"/>
      <c r="O351" s="68"/>
      <c r="P351"/>
      <c r="Q351"/>
      <c r="R351"/>
      <c r="S351"/>
      <c r="T351"/>
      <c r="U351" s="68"/>
      <c r="V351"/>
      <c r="W351"/>
      <c r="X351"/>
      <c r="Y351" s="9"/>
      <c r="Z351" s="9"/>
      <c r="AA351"/>
      <c r="AB351"/>
      <c r="AC351"/>
      <c r="AD351" s="9"/>
      <c r="AE351" s="9"/>
      <c r="AF351"/>
      <c r="AG351"/>
      <c r="AH351"/>
      <c r="AI351"/>
      <c r="AJ351" s="9"/>
      <c r="AK351" s="9"/>
      <c r="AL351"/>
      <c r="AM351"/>
      <c r="AN351" s="9"/>
      <c r="AO351" s="9"/>
      <c r="AP351" s="9"/>
      <c r="AQ351" s="9"/>
    </row>
    <row r="352" spans="10:43" x14ac:dyDescent="0.3">
      <c r="J352"/>
      <c r="K352"/>
      <c r="L352"/>
      <c r="M352"/>
      <c r="N352" s="9"/>
      <c r="O352" s="68"/>
      <c r="P352"/>
      <c r="Q352"/>
      <c r="R352"/>
      <c r="S352"/>
      <c r="T352"/>
      <c r="U352" s="68"/>
      <c r="V352"/>
      <c r="W352"/>
      <c r="X352"/>
      <c r="Y352" s="9"/>
      <c r="Z352" s="9"/>
      <c r="AA352"/>
      <c r="AB352"/>
      <c r="AC352"/>
      <c r="AD352" s="9"/>
      <c r="AE352" s="9"/>
      <c r="AF352"/>
      <c r="AG352"/>
      <c r="AH352"/>
      <c r="AI352"/>
      <c r="AJ352" s="9"/>
      <c r="AK352" s="9"/>
      <c r="AL352"/>
      <c r="AM352"/>
      <c r="AN352" s="9"/>
      <c r="AO352" s="9"/>
      <c r="AP352" s="9"/>
      <c r="AQ352" s="9"/>
    </row>
    <row r="353" spans="10:43" x14ac:dyDescent="0.3">
      <c r="J353"/>
      <c r="K353"/>
      <c r="L353"/>
      <c r="M353"/>
      <c r="N353" s="9"/>
      <c r="O353" s="68"/>
      <c r="P353"/>
      <c r="Q353"/>
      <c r="R353"/>
      <c r="S353"/>
      <c r="T353"/>
      <c r="U353" s="68"/>
      <c r="V353"/>
      <c r="W353"/>
      <c r="X353"/>
      <c r="Y353" s="9"/>
      <c r="Z353" s="9"/>
      <c r="AA353"/>
      <c r="AB353"/>
      <c r="AC353"/>
      <c r="AD353" s="9"/>
      <c r="AE353" s="9"/>
      <c r="AF353"/>
      <c r="AG353"/>
      <c r="AH353"/>
      <c r="AI353"/>
      <c r="AJ353" s="9"/>
      <c r="AK353" s="9"/>
      <c r="AL353"/>
      <c r="AM353"/>
      <c r="AN353" s="9"/>
      <c r="AO353" s="9"/>
      <c r="AP353" s="9"/>
      <c r="AQ353" s="9"/>
    </row>
    <row r="354" spans="10:43" x14ac:dyDescent="0.3">
      <c r="J354"/>
      <c r="K354"/>
      <c r="L354"/>
      <c r="M354"/>
      <c r="N354" s="9"/>
      <c r="O354" s="68"/>
      <c r="P354"/>
      <c r="Q354"/>
      <c r="R354"/>
      <c r="S354"/>
      <c r="T354"/>
      <c r="U354" s="68"/>
      <c r="V354"/>
      <c r="W354"/>
      <c r="X354"/>
      <c r="Y354" s="9"/>
      <c r="Z354" s="9"/>
      <c r="AA354"/>
      <c r="AB354"/>
      <c r="AC354"/>
      <c r="AD354" s="9"/>
      <c r="AE354" s="9"/>
      <c r="AF354"/>
      <c r="AG354"/>
      <c r="AH354"/>
      <c r="AI354"/>
      <c r="AJ354" s="9"/>
      <c r="AK354" s="9"/>
      <c r="AL354"/>
      <c r="AM354"/>
      <c r="AN354" s="9"/>
      <c r="AO354" s="9"/>
      <c r="AP354" s="9"/>
      <c r="AQ354" s="9"/>
    </row>
    <row r="355" spans="10:43" x14ac:dyDescent="0.3">
      <c r="J355"/>
      <c r="K355"/>
      <c r="L355"/>
      <c r="M355"/>
      <c r="N355" s="9"/>
      <c r="O355" s="68"/>
      <c r="P355"/>
      <c r="Q355"/>
      <c r="R355"/>
      <c r="S355"/>
      <c r="T355"/>
      <c r="U355" s="68"/>
      <c r="V355"/>
      <c r="W355"/>
      <c r="X355"/>
      <c r="Y355" s="9"/>
      <c r="Z355" s="9"/>
      <c r="AA355"/>
      <c r="AB355"/>
      <c r="AC355"/>
      <c r="AD355" s="9"/>
      <c r="AE355" s="9"/>
      <c r="AF355"/>
      <c r="AG355"/>
      <c r="AH355"/>
      <c r="AI355"/>
      <c r="AJ355" s="9"/>
      <c r="AK355" s="9"/>
      <c r="AL355"/>
      <c r="AM355"/>
      <c r="AN355" s="9"/>
      <c r="AO355" s="9"/>
      <c r="AP355" s="9"/>
      <c r="AQ355" s="9"/>
    </row>
    <row r="356" spans="10:43" x14ac:dyDescent="0.3">
      <c r="J356"/>
      <c r="K356"/>
      <c r="L356"/>
      <c r="M356"/>
      <c r="N356" s="9"/>
      <c r="O356" s="68"/>
      <c r="P356"/>
      <c r="Q356"/>
      <c r="R356"/>
      <c r="S356"/>
      <c r="T356"/>
      <c r="U356" s="68"/>
      <c r="V356"/>
      <c r="W356"/>
      <c r="X356"/>
      <c r="Y356" s="9"/>
      <c r="Z356" s="9"/>
      <c r="AA356"/>
      <c r="AB356"/>
      <c r="AC356"/>
      <c r="AD356" s="9"/>
      <c r="AE356" s="9"/>
      <c r="AF356"/>
      <c r="AG356"/>
      <c r="AH356"/>
      <c r="AI356"/>
      <c r="AJ356" s="9"/>
      <c r="AK356" s="9"/>
      <c r="AL356"/>
      <c r="AM356"/>
      <c r="AN356" s="9"/>
      <c r="AO356" s="9"/>
      <c r="AP356" s="9"/>
      <c r="AQ356" s="9"/>
    </row>
    <row r="357" spans="10:43" x14ac:dyDescent="0.3">
      <c r="J357"/>
      <c r="K357"/>
      <c r="L357"/>
      <c r="M357"/>
      <c r="N357" s="9"/>
      <c r="O357" s="68"/>
      <c r="P357"/>
      <c r="Q357"/>
      <c r="R357"/>
      <c r="S357"/>
      <c r="T357"/>
      <c r="U357" s="68"/>
      <c r="V357"/>
      <c r="W357"/>
      <c r="X357"/>
      <c r="Y357" s="9"/>
      <c r="Z357" s="9"/>
      <c r="AA357"/>
      <c r="AB357"/>
      <c r="AC357"/>
      <c r="AD357" s="9"/>
      <c r="AE357" s="9"/>
      <c r="AF357"/>
      <c r="AG357"/>
      <c r="AH357"/>
      <c r="AI357"/>
      <c r="AJ357" s="9"/>
      <c r="AK357" s="9"/>
      <c r="AL357"/>
      <c r="AM357"/>
      <c r="AN357" s="9"/>
      <c r="AO357" s="9"/>
      <c r="AP357" s="9"/>
      <c r="AQ357" s="9"/>
    </row>
    <row r="358" spans="10:43" x14ac:dyDescent="0.3">
      <c r="J358"/>
      <c r="K358"/>
      <c r="L358"/>
      <c r="M358"/>
      <c r="N358" s="9"/>
      <c r="O358" s="68"/>
      <c r="P358"/>
      <c r="Q358"/>
      <c r="R358"/>
      <c r="S358"/>
      <c r="T358"/>
      <c r="U358" s="68"/>
      <c r="V358"/>
      <c r="W358"/>
      <c r="X358"/>
      <c r="Y358" s="9"/>
      <c r="Z358" s="9"/>
      <c r="AA358"/>
      <c r="AB358"/>
      <c r="AC358"/>
      <c r="AD358" s="9"/>
      <c r="AE358" s="9"/>
      <c r="AF358"/>
      <c r="AG358"/>
      <c r="AH358"/>
      <c r="AI358"/>
      <c r="AJ358" s="9"/>
      <c r="AK358" s="9"/>
      <c r="AL358"/>
      <c r="AM358"/>
      <c r="AN358" s="9"/>
      <c r="AO358" s="9"/>
      <c r="AP358" s="9"/>
      <c r="AQ358" s="9"/>
    </row>
    <row r="359" spans="10:43" x14ac:dyDescent="0.3">
      <c r="J359"/>
      <c r="K359"/>
      <c r="L359"/>
      <c r="M359"/>
      <c r="N359" s="9"/>
      <c r="O359" s="68"/>
      <c r="P359"/>
      <c r="Q359"/>
      <c r="R359"/>
      <c r="S359"/>
      <c r="T359"/>
      <c r="U359" s="68"/>
      <c r="V359"/>
      <c r="W359"/>
      <c r="X359"/>
      <c r="Y359" s="9"/>
      <c r="Z359" s="9"/>
      <c r="AA359"/>
      <c r="AB359"/>
      <c r="AC359"/>
      <c r="AD359" s="9"/>
      <c r="AE359" s="9"/>
      <c r="AF359"/>
      <c r="AG359"/>
      <c r="AH359"/>
      <c r="AI359"/>
      <c r="AJ359" s="9"/>
      <c r="AK359" s="9"/>
      <c r="AL359"/>
      <c r="AM359"/>
      <c r="AN359" s="9"/>
      <c r="AO359" s="9"/>
      <c r="AP359" s="9"/>
      <c r="AQ359" s="9"/>
    </row>
    <row r="360" spans="10:43" x14ac:dyDescent="0.3">
      <c r="J360"/>
      <c r="K360"/>
      <c r="L360"/>
      <c r="M360"/>
      <c r="N360" s="9"/>
      <c r="O360" s="68"/>
      <c r="P360"/>
      <c r="Q360"/>
      <c r="R360"/>
      <c r="S360"/>
      <c r="T360"/>
      <c r="U360" s="68"/>
      <c r="V360"/>
      <c r="W360"/>
      <c r="X360"/>
      <c r="Y360" s="9"/>
      <c r="Z360" s="9"/>
      <c r="AA360"/>
      <c r="AB360"/>
      <c r="AC360"/>
      <c r="AD360" s="9"/>
      <c r="AE360" s="9"/>
      <c r="AF360"/>
      <c r="AG360"/>
      <c r="AH360"/>
      <c r="AI360"/>
      <c r="AJ360" s="9"/>
      <c r="AK360" s="9"/>
      <c r="AL360"/>
      <c r="AM360"/>
      <c r="AN360" s="9"/>
      <c r="AO360" s="9"/>
      <c r="AP360" s="9"/>
      <c r="AQ360" s="9"/>
    </row>
    <row r="361" spans="10:43" x14ac:dyDescent="0.3">
      <c r="J361"/>
      <c r="K361"/>
      <c r="L361"/>
      <c r="M361"/>
      <c r="N361" s="9"/>
      <c r="O361" s="68"/>
      <c r="P361"/>
      <c r="Q361"/>
      <c r="R361"/>
      <c r="S361"/>
      <c r="T361"/>
      <c r="U361" s="68"/>
      <c r="V361"/>
      <c r="W361"/>
      <c r="X361"/>
      <c r="Y361" s="9"/>
      <c r="Z361" s="9"/>
      <c r="AA361"/>
      <c r="AB361"/>
      <c r="AC361"/>
      <c r="AD361" s="9"/>
      <c r="AE361" s="9"/>
      <c r="AF361"/>
      <c r="AG361"/>
      <c r="AH361"/>
      <c r="AI361"/>
      <c r="AJ361" s="9"/>
      <c r="AK361" s="9"/>
      <c r="AL361"/>
      <c r="AM361"/>
      <c r="AN361" s="9"/>
      <c r="AO361" s="9"/>
      <c r="AP361" s="9"/>
      <c r="AQ361" s="9"/>
    </row>
    <row r="362" spans="10:43" x14ac:dyDescent="0.3">
      <c r="J362"/>
      <c r="K362"/>
      <c r="L362"/>
      <c r="M362"/>
      <c r="N362" s="9"/>
      <c r="O362" s="68"/>
      <c r="P362"/>
      <c r="Q362"/>
      <c r="R362"/>
      <c r="S362"/>
      <c r="T362"/>
      <c r="U362" s="68"/>
      <c r="V362"/>
      <c r="W362"/>
      <c r="X362"/>
      <c r="Y362" s="9"/>
      <c r="Z362" s="9"/>
      <c r="AA362"/>
      <c r="AB362"/>
      <c r="AC362"/>
      <c r="AD362" s="9"/>
      <c r="AE362" s="9"/>
      <c r="AF362"/>
      <c r="AG362"/>
      <c r="AH362"/>
      <c r="AI362"/>
      <c r="AJ362" s="9"/>
      <c r="AK362" s="9"/>
      <c r="AL362"/>
      <c r="AM362"/>
      <c r="AN362" s="9"/>
      <c r="AO362" s="9"/>
      <c r="AP362" s="9"/>
      <c r="AQ362" s="9"/>
    </row>
    <row r="363" spans="10:43" x14ac:dyDescent="0.3">
      <c r="J363"/>
      <c r="K363"/>
      <c r="L363"/>
      <c r="M363"/>
      <c r="N363" s="9"/>
      <c r="O363" s="68"/>
      <c r="P363"/>
      <c r="Q363"/>
      <c r="R363"/>
      <c r="S363"/>
      <c r="T363"/>
      <c r="U363" s="68"/>
      <c r="V363"/>
      <c r="W363"/>
      <c r="X363"/>
      <c r="Y363" s="9"/>
      <c r="Z363" s="9"/>
      <c r="AA363"/>
      <c r="AB363"/>
      <c r="AC363"/>
      <c r="AD363" s="9"/>
      <c r="AE363" s="9"/>
      <c r="AF363"/>
      <c r="AG363"/>
      <c r="AH363"/>
      <c r="AI363"/>
      <c r="AJ363" s="9"/>
      <c r="AK363" s="9"/>
      <c r="AL363"/>
      <c r="AM363"/>
      <c r="AN363" s="9"/>
      <c r="AO363" s="9"/>
      <c r="AP363" s="9"/>
      <c r="AQ363" s="9"/>
    </row>
    <row r="364" spans="10:43" x14ac:dyDescent="0.3">
      <c r="J364"/>
      <c r="K364"/>
      <c r="L364"/>
      <c r="M364"/>
      <c r="N364" s="9"/>
      <c r="O364" s="68"/>
      <c r="P364"/>
      <c r="Q364"/>
      <c r="R364"/>
      <c r="S364"/>
      <c r="T364"/>
      <c r="U364" s="68"/>
      <c r="V364"/>
      <c r="W364"/>
      <c r="X364"/>
      <c r="Y364" s="9"/>
      <c r="Z364" s="9"/>
      <c r="AA364"/>
      <c r="AB364"/>
      <c r="AC364"/>
      <c r="AD364" s="9"/>
      <c r="AE364" s="9"/>
      <c r="AF364"/>
      <c r="AG364"/>
      <c r="AH364"/>
      <c r="AI364"/>
      <c r="AJ364" s="9"/>
      <c r="AK364" s="9"/>
      <c r="AL364"/>
      <c r="AM364"/>
      <c r="AN364" s="9"/>
      <c r="AO364" s="9"/>
      <c r="AP364" s="9"/>
      <c r="AQ364" s="9"/>
    </row>
    <row r="365" spans="10:43" x14ac:dyDescent="0.3">
      <c r="J365"/>
      <c r="K365"/>
      <c r="L365"/>
      <c r="M365"/>
      <c r="N365" s="9"/>
      <c r="O365" s="68"/>
      <c r="P365"/>
      <c r="Q365"/>
      <c r="R365"/>
      <c r="S365"/>
      <c r="T365"/>
      <c r="U365" s="68"/>
      <c r="V365"/>
      <c r="W365"/>
      <c r="X365"/>
      <c r="Y365" s="9"/>
      <c r="Z365" s="9"/>
      <c r="AA365"/>
      <c r="AB365"/>
      <c r="AC365"/>
      <c r="AD365" s="9"/>
      <c r="AE365" s="9"/>
      <c r="AF365"/>
      <c r="AG365"/>
      <c r="AH365"/>
      <c r="AI365"/>
      <c r="AJ365" s="9"/>
      <c r="AK365" s="9"/>
      <c r="AL365"/>
      <c r="AM365"/>
      <c r="AN365" s="9"/>
      <c r="AO365" s="9"/>
      <c r="AP365" s="9"/>
      <c r="AQ365" s="9"/>
    </row>
    <row r="366" spans="10:43" x14ac:dyDescent="0.3">
      <c r="J366"/>
      <c r="K366"/>
      <c r="L366"/>
      <c r="M366"/>
      <c r="N366" s="9"/>
      <c r="O366" s="68"/>
      <c r="P366"/>
      <c r="Q366"/>
      <c r="R366"/>
      <c r="S366"/>
      <c r="T366"/>
      <c r="U366" s="68"/>
      <c r="V366"/>
      <c r="W366"/>
      <c r="X366"/>
      <c r="Y366" s="9"/>
      <c r="Z366" s="9"/>
      <c r="AA366"/>
      <c r="AB366"/>
      <c r="AC366"/>
      <c r="AD366" s="9"/>
      <c r="AE366" s="9"/>
      <c r="AF366"/>
      <c r="AG366"/>
      <c r="AH366"/>
      <c r="AI366"/>
      <c r="AJ366" s="9"/>
      <c r="AK366" s="9"/>
      <c r="AL366"/>
      <c r="AM366"/>
      <c r="AN366" s="9"/>
      <c r="AO366" s="9"/>
      <c r="AP366" s="9"/>
      <c r="AQ366" s="9"/>
    </row>
    <row r="367" spans="10:43" x14ac:dyDescent="0.3">
      <c r="J367"/>
      <c r="K367"/>
      <c r="L367"/>
      <c r="M367"/>
      <c r="N367" s="9"/>
      <c r="O367" s="68"/>
      <c r="P367"/>
      <c r="Q367"/>
      <c r="R367"/>
      <c r="S367"/>
      <c r="T367"/>
      <c r="U367" s="68"/>
      <c r="V367"/>
      <c r="W367"/>
      <c r="X367"/>
      <c r="Y367" s="9"/>
      <c r="Z367" s="9"/>
      <c r="AA367"/>
      <c r="AB367"/>
      <c r="AC367"/>
      <c r="AD367" s="9"/>
      <c r="AE367" s="9"/>
      <c r="AF367"/>
      <c r="AG367"/>
      <c r="AH367"/>
      <c r="AI367"/>
      <c r="AJ367" s="9"/>
      <c r="AK367" s="9"/>
      <c r="AL367"/>
      <c r="AM367"/>
      <c r="AN367" s="9"/>
      <c r="AO367" s="9"/>
      <c r="AP367" s="9"/>
      <c r="AQ367" s="9"/>
    </row>
    <row r="368" spans="10:43" x14ac:dyDescent="0.3">
      <c r="J368"/>
      <c r="K368"/>
      <c r="L368"/>
      <c r="M368"/>
      <c r="N368" s="9"/>
      <c r="O368" s="68"/>
      <c r="P368"/>
      <c r="Q368"/>
      <c r="R368"/>
      <c r="S368"/>
      <c r="T368"/>
      <c r="U368" s="68"/>
      <c r="V368"/>
      <c r="W368"/>
      <c r="X368"/>
      <c r="Y368" s="9"/>
      <c r="Z368" s="9"/>
      <c r="AA368"/>
      <c r="AB368"/>
      <c r="AC368"/>
      <c r="AD368" s="9"/>
      <c r="AE368" s="9"/>
      <c r="AF368"/>
      <c r="AG368"/>
      <c r="AH368"/>
      <c r="AI368"/>
      <c r="AJ368" s="9"/>
      <c r="AK368" s="9"/>
      <c r="AL368"/>
      <c r="AM368"/>
      <c r="AN368" s="9"/>
      <c r="AO368" s="9"/>
      <c r="AP368" s="9"/>
      <c r="AQ368" s="9"/>
    </row>
    <row r="369" spans="10:43" x14ac:dyDescent="0.3">
      <c r="J369"/>
      <c r="K369"/>
      <c r="L369"/>
      <c r="M369"/>
      <c r="N369" s="9"/>
      <c r="O369" s="68"/>
      <c r="P369"/>
      <c r="Q369"/>
      <c r="R369"/>
      <c r="S369"/>
      <c r="T369"/>
      <c r="U369" s="68"/>
      <c r="V369"/>
      <c r="W369"/>
      <c r="X369"/>
      <c r="Y369" s="9"/>
      <c r="Z369" s="9"/>
      <c r="AA369"/>
      <c r="AB369"/>
      <c r="AC369"/>
      <c r="AD369" s="9"/>
      <c r="AE369" s="9"/>
      <c r="AF369"/>
      <c r="AG369"/>
      <c r="AH369"/>
      <c r="AI369"/>
      <c r="AJ369" s="9"/>
      <c r="AK369" s="9"/>
      <c r="AL369"/>
      <c r="AM369"/>
      <c r="AN369" s="9"/>
      <c r="AO369" s="9"/>
      <c r="AP369" s="9"/>
      <c r="AQ369" s="9"/>
    </row>
    <row r="370" spans="10:43" x14ac:dyDescent="0.3">
      <c r="J370"/>
      <c r="K370"/>
      <c r="L370"/>
      <c r="M370"/>
      <c r="N370" s="9"/>
      <c r="O370" s="68"/>
      <c r="P370"/>
      <c r="Q370"/>
      <c r="R370"/>
      <c r="S370"/>
      <c r="T370"/>
      <c r="U370" s="68"/>
      <c r="V370"/>
      <c r="W370"/>
      <c r="X370"/>
      <c r="Y370" s="9"/>
      <c r="Z370" s="9"/>
      <c r="AA370"/>
      <c r="AB370"/>
      <c r="AC370"/>
      <c r="AD370" s="9"/>
      <c r="AE370" s="9"/>
      <c r="AF370"/>
      <c r="AG370"/>
      <c r="AH370"/>
      <c r="AI370"/>
      <c r="AJ370" s="9"/>
      <c r="AK370" s="9"/>
      <c r="AL370"/>
      <c r="AM370"/>
      <c r="AN370" s="9"/>
      <c r="AO370" s="9"/>
      <c r="AP370" s="9"/>
      <c r="AQ370" s="9"/>
    </row>
    <row r="371" spans="10:43" x14ac:dyDescent="0.3">
      <c r="J371"/>
      <c r="K371"/>
      <c r="L371"/>
      <c r="M371"/>
      <c r="N371" s="9"/>
      <c r="O371" s="68"/>
      <c r="P371"/>
      <c r="Q371"/>
      <c r="R371"/>
      <c r="S371"/>
      <c r="T371"/>
      <c r="U371" s="68"/>
      <c r="V371"/>
      <c r="W371"/>
      <c r="X371"/>
      <c r="Y371" s="9"/>
      <c r="Z371" s="9"/>
      <c r="AA371"/>
      <c r="AB371"/>
      <c r="AC371"/>
      <c r="AD371" s="9"/>
      <c r="AE371" s="9"/>
      <c r="AF371"/>
      <c r="AG371"/>
      <c r="AH371"/>
      <c r="AI371"/>
      <c r="AJ371" s="9"/>
      <c r="AK371" s="9"/>
      <c r="AL371"/>
      <c r="AM371"/>
      <c r="AN371" s="9"/>
      <c r="AO371" s="9"/>
      <c r="AP371" s="9"/>
      <c r="AQ371" s="9"/>
    </row>
    <row r="372" spans="10:43" x14ac:dyDescent="0.3">
      <c r="J372"/>
      <c r="K372"/>
      <c r="L372"/>
      <c r="M372"/>
      <c r="N372" s="9"/>
      <c r="O372" s="68"/>
      <c r="P372"/>
      <c r="Q372"/>
      <c r="R372"/>
      <c r="S372"/>
      <c r="T372"/>
      <c r="U372" s="68"/>
      <c r="V372"/>
      <c r="W372"/>
      <c r="X372"/>
      <c r="Y372" s="9"/>
      <c r="Z372" s="9"/>
      <c r="AA372"/>
      <c r="AB372"/>
      <c r="AC372"/>
      <c r="AD372" s="9"/>
      <c r="AE372" s="9"/>
      <c r="AF372"/>
      <c r="AG372"/>
      <c r="AH372"/>
      <c r="AI372"/>
      <c r="AJ372" s="9"/>
      <c r="AK372" s="9"/>
      <c r="AL372"/>
      <c r="AM372"/>
      <c r="AN372" s="9"/>
      <c r="AO372" s="9"/>
      <c r="AP372" s="9"/>
      <c r="AQ372" s="9"/>
    </row>
    <row r="373" spans="10:43" x14ac:dyDescent="0.3">
      <c r="J373"/>
      <c r="K373"/>
      <c r="L373"/>
      <c r="M373"/>
      <c r="N373" s="9"/>
      <c r="O373" s="68"/>
      <c r="P373"/>
      <c r="Q373"/>
      <c r="R373"/>
      <c r="S373"/>
      <c r="T373"/>
      <c r="U373" s="68"/>
      <c r="V373"/>
      <c r="W373"/>
      <c r="X373"/>
      <c r="Y373" s="9"/>
      <c r="Z373" s="9"/>
      <c r="AA373"/>
      <c r="AB373"/>
      <c r="AC373"/>
      <c r="AD373" s="9"/>
      <c r="AE373" s="9"/>
      <c r="AF373"/>
      <c r="AG373"/>
      <c r="AH373"/>
      <c r="AI373"/>
      <c r="AJ373" s="9"/>
      <c r="AK373" s="9"/>
      <c r="AL373"/>
      <c r="AM373"/>
      <c r="AN373" s="9"/>
      <c r="AO373" s="9"/>
      <c r="AP373" s="9"/>
      <c r="AQ373" s="9"/>
    </row>
    <row r="374" spans="10:43" x14ac:dyDescent="0.3">
      <c r="J374"/>
      <c r="K374"/>
      <c r="L374"/>
      <c r="M374"/>
      <c r="N374" s="9"/>
      <c r="O374" s="68"/>
      <c r="P374"/>
      <c r="Q374"/>
      <c r="R374"/>
      <c r="S374"/>
      <c r="T374"/>
      <c r="U374" s="68"/>
      <c r="V374"/>
      <c r="W374"/>
      <c r="X374"/>
      <c r="Y374" s="9"/>
      <c r="Z374" s="9"/>
      <c r="AA374"/>
      <c r="AB374"/>
      <c r="AC374"/>
      <c r="AD374" s="9"/>
      <c r="AE374" s="9"/>
      <c r="AF374"/>
      <c r="AG374"/>
      <c r="AH374"/>
      <c r="AI374"/>
      <c r="AJ374" s="9"/>
      <c r="AK374" s="9"/>
      <c r="AL374"/>
      <c r="AM374"/>
      <c r="AN374" s="9"/>
      <c r="AO374" s="9"/>
      <c r="AP374" s="9"/>
      <c r="AQ374" s="9"/>
    </row>
    <row r="375" spans="10:43" x14ac:dyDescent="0.3">
      <c r="J375"/>
      <c r="K375"/>
      <c r="L375"/>
      <c r="M375"/>
      <c r="N375" s="9"/>
      <c r="O375" s="68"/>
      <c r="P375"/>
      <c r="Q375"/>
      <c r="R375"/>
      <c r="S375"/>
      <c r="T375"/>
      <c r="U375" s="68"/>
      <c r="V375"/>
      <c r="W375"/>
      <c r="X375"/>
      <c r="Y375" s="9"/>
      <c r="Z375" s="9"/>
      <c r="AA375"/>
      <c r="AB375"/>
      <c r="AC375"/>
      <c r="AD375" s="9"/>
      <c r="AE375" s="9"/>
      <c r="AF375"/>
      <c r="AG375"/>
      <c r="AH375"/>
      <c r="AI375"/>
      <c r="AJ375" s="9"/>
      <c r="AK375" s="9"/>
      <c r="AL375"/>
      <c r="AM375"/>
      <c r="AN375" s="9"/>
      <c r="AO375" s="9"/>
      <c r="AP375" s="9"/>
      <c r="AQ375" s="9"/>
    </row>
    <row r="376" spans="10:43" x14ac:dyDescent="0.3">
      <c r="J376"/>
      <c r="K376"/>
      <c r="L376"/>
      <c r="M376"/>
      <c r="N376" s="9"/>
      <c r="O376" s="68"/>
      <c r="P376"/>
      <c r="Q376"/>
      <c r="R376"/>
      <c r="S376"/>
      <c r="T376"/>
      <c r="U376" s="68"/>
      <c r="V376"/>
      <c r="W376"/>
      <c r="X376"/>
      <c r="Y376" s="9"/>
      <c r="Z376" s="9"/>
      <c r="AA376"/>
      <c r="AB376"/>
      <c r="AC376"/>
      <c r="AD376" s="9"/>
      <c r="AE376" s="9"/>
      <c r="AF376"/>
      <c r="AG376"/>
      <c r="AH376"/>
      <c r="AI376"/>
      <c r="AJ376" s="9"/>
      <c r="AK376" s="9"/>
      <c r="AL376"/>
      <c r="AM376"/>
      <c r="AN376" s="9"/>
      <c r="AO376" s="9"/>
      <c r="AP376" s="9"/>
      <c r="AQ376" s="9"/>
    </row>
    <row r="377" spans="10:43" x14ac:dyDescent="0.3">
      <c r="J377"/>
      <c r="K377"/>
      <c r="L377"/>
      <c r="M377"/>
      <c r="N377" s="9"/>
      <c r="O377" s="68"/>
      <c r="P377"/>
      <c r="Q377"/>
      <c r="R377"/>
      <c r="S377"/>
      <c r="T377"/>
      <c r="U377" s="68"/>
      <c r="V377"/>
      <c r="W377"/>
      <c r="X377"/>
      <c r="Y377" s="9"/>
      <c r="Z377" s="9"/>
      <c r="AA377"/>
      <c r="AB377"/>
      <c r="AC377"/>
      <c r="AD377" s="9"/>
      <c r="AE377" s="9"/>
      <c r="AF377"/>
      <c r="AG377"/>
      <c r="AH377"/>
      <c r="AI377"/>
      <c r="AJ377" s="9"/>
      <c r="AK377" s="9"/>
      <c r="AL377"/>
      <c r="AM377"/>
      <c r="AN377" s="9"/>
      <c r="AO377" s="9"/>
      <c r="AP377" s="9"/>
      <c r="AQ377" s="9"/>
    </row>
    <row r="378" spans="10:43" x14ac:dyDescent="0.3">
      <c r="J378"/>
      <c r="K378"/>
      <c r="L378"/>
      <c r="M378"/>
      <c r="N378" s="9"/>
      <c r="O378" s="68"/>
      <c r="P378"/>
      <c r="Q378"/>
      <c r="R378"/>
      <c r="S378"/>
      <c r="T378"/>
      <c r="U378" s="68"/>
      <c r="V378"/>
      <c r="W378"/>
      <c r="X378"/>
      <c r="Y378" s="9"/>
      <c r="Z378" s="9"/>
      <c r="AA378"/>
      <c r="AB378"/>
      <c r="AC378"/>
      <c r="AD378" s="9"/>
      <c r="AE378" s="9"/>
      <c r="AF378"/>
      <c r="AG378"/>
      <c r="AH378"/>
      <c r="AI378"/>
      <c r="AJ378" s="9"/>
      <c r="AK378" s="9"/>
      <c r="AL378"/>
      <c r="AM378"/>
      <c r="AN378" s="9"/>
      <c r="AO378" s="9"/>
      <c r="AP378" s="9"/>
      <c r="AQ378" s="9"/>
    </row>
    <row r="379" spans="10:43" x14ac:dyDescent="0.3">
      <c r="J379"/>
      <c r="K379"/>
      <c r="L379"/>
      <c r="M379"/>
      <c r="N379" s="9"/>
      <c r="O379" s="68"/>
      <c r="P379"/>
      <c r="Q379"/>
      <c r="R379"/>
      <c r="S379"/>
      <c r="T379"/>
      <c r="U379" s="68"/>
      <c r="V379"/>
      <c r="W379"/>
      <c r="X379"/>
      <c r="Y379" s="9"/>
      <c r="Z379" s="9"/>
      <c r="AA379"/>
      <c r="AB379"/>
      <c r="AC379"/>
      <c r="AD379" s="9"/>
      <c r="AE379" s="9"/>
      <c r="AF379"/>
      <c r="AG379"/>
      <c r="AH379"/>
      <c r="AI379"/>
      <c r="AJ379" s="9"/>
      <c r="AK379" s="9"/>
      <c r="AL379"/>
      <c r="AM379"/>
      <c r="AN379" s="9"/>
      <c r="AO379" s="9"/>
      <c r="AP379" s="9"/>
      <c r="AQ379" s="9"/>
    </row>
    <row r="380" spans="10:43" x14ac:dyDescent="0.3">
      <c r="J380"/>
      <c r="K380"/>
      <c r="L380"/>
      <c r="M380"/>
      <c r="N380" s="9"/>
      <c r="O380" s="68"/>
      <c r="P380"/>
      <c r="Q380"/>
      <c r="R380"/>
      <c r="S380"/>
      <c r="T380"/>
      <c r="U380" s="68"/>
      <c r="V380"/>
      <c r="W380"/>
      <c r="X380"/>
      <c r="Y380" s="9"/>
      <c r="Z380" s="9"/>
      <c r="AA380"/>
      <c r="AB380"/>
      <c r="AC380"/>
      <c r="AD380" s="9"/>
      <c r="AE380" s="9"/>
      <c r="AF380"/>
      <c r="AG380"/>
      <c r="AH380"/>
      <c r="AI380"/>
      <c r="AJ380" s="9"/>
      <c r="AK380" s="9"/>
      <c r="AL380"/>
      <c r="AM380"/>
      <c r="AN380" s="9"/>
      <c r="AO380" s="9"/>
      <c r="AP380" s="9"/>
      <c r="AQ380" s="9"/>
    </row>
    <row r="381" spans="10:43" x14ac:dyDescent="0.3">
      <c r="J381"/>
      <c r="K381"/>
      <c r="L381"/>
      <c r="M381"/>
      <c r="N381" s="9"/>
      <c r="O381" s="68"/>
      <c r="P381"/>
      <c r="Q381"/>
      <c r="R381"/>
      <c r="S381"/>
      <c r="T381"/>
      <c r="U381" s="68"/>
      <c r="V381"/>
      <c r="W381"/>
      <c r="X381"/>
      <c r="Y381" s="9"/>
      <c r="Z381" s="9"/>
      <c r="AA381"/>
      <c r="AB381"/>
      <c r="AC381"/>
      <c r="AD381" s="9"/>
      <c r="AE381" s="9"/>
      <c r="AF381"/>
      <c r="AG381"/>
      <c r="AH381"/>
      <c r="AI381"/>
      <c r="AJ381" s="9"/>
      <c r="AK381" s="9"/>
      <c r="AL381"/>
      <c r="AM381"/>
      <c r="AN381" s="9"/>
      <c r="AO381" s="9"/>
      <c r="AP381" s="9"/>
      <c r="AQ381" s="9"/>
    </row>
    <row r="382" spans="10:43" x14ac:dyDescent="0.3">
      <c r="J382"/>
      <c r="K382"/>
      <c r="L382"/>
      <c r="M382"/>
      <c r="N382" s="9"/>
      <c r="O382" s="68"/>
      <c r="P382"/>
      <c r="Q382"/>
      <c r="R382"/>
      <c r="S382"/>
      <c r="T382"/>
      <c r="U382" s="68"/>
      <c r="V382"/>
      <c r="W382"/>
      <c r="X382"/>
      <c r="Y382" s="9"/>
      <c r="Z382" s="9"/>
      <c r="AA382"/>
      <c r="AB382"/>
      <c r="AC382"/>
      <c r="AD382" s="9"/>
      <c r="AE382" s="9"/>
      <c r="AF382"/>
      <c r="AG382"/>
      <c r="AH382"/>
      <c r="AI382"/>
      <c r="AJ382" s="9"/>
      <c r="AK382" s="9"/>
      <c r="AL382"/>
      <c r="AM382"/>
      <c r="AN382" s="9"/>
      <c r="AO382" s="9"/>
      <c r="AP382" s="9"/>
      <c r="AQ382" s="9"/>
    </row>
    <row r="383" spans="10:43" x14ac:dyDescent="0.3">
      <c r="J383"/>
      <c r="K383"/>
      <c r="L383"/>
      <c r="M383"/>
      <c r="N383" s="9"/>
      <c r="O383" s="68"/>
      <c r="P383"/>
      <c r="Q383"/>
      <c r="R383"/>
      <c r="S383"/>
      <c r="T383"/>
      <c r="U383" s="68"/>
      <c r="V383"/>
      <c r="W383"/>
      <c r="X383"/>
      <c r="Y383" s="9"/>
      <c r="Z383" s="9"/>
      <c r="AA383"/>
      <c r="AB383"/>
      <c r="AC383"/>
      <c r="AD383" s="9"/>
      <c r="AE383" s="9"/>
      <c r="AF383"/>
      <c r="AG383"/>
      <c r="AH383"/>
      <c r="AI383"/>
      <c r="AJ383" s="9"/>
      <c r="AK383" s="9"/>
      <c r="AL383"/>
      <c r="AM383"/>
      <c r="AN383" s="9"/>
      <c r="AO383" s="9"/>
      <c r="AP383" s="9"/>
      <c r="AQ383" s="9"/>
    </row>
    <row r="384" spans="10:43" x14ac:dyDescent="0.3">
      <c r="J384"/>
      <c r="K384"/>
      <c r="L384"/>
      <c r="M384"/>
      <c r="N384" s="9"/>
      <c r="O384" s="68"/>
      <c r="P384"/>
      <c r="Q384"/>
      <c r="R384"/>
      <c r="S384"/>
      <c r="T384"/>
      <c r="U384" s="68"/>
      <c r="V384"/>
      <c r="W384"/>
      <c r="X384"/>
      <c r="Y384" s="9"/>
      <c r="Z384" s="9"/>
      <c r="AA384"/>
      <c r="AB384"/>
      <c r="AC384"/>
      <c r="AD384" s="9"/>
      <c r="AE384" s="9"/>
      <c r="AF384"/>
      <c r="AG384"/>
      <c r="AH384"/>
      <c r="AI384"/>
      <c r="AJ384" s="9"/>
      <c r="AK384" s="9"/>
      <c r="AL384"/>
      <c r="AM384"/>
      <c r="AN384" s="9"/>
      <c r="AO384" s="9"/>
      <c r="AP384" s="9"/>
      <c r="AQ384" s="9"/>
    </row>
    <row r="385" spans="10:43" x14ac:dyDescent="0.3">
      <c r="J385"/>
      <c r="K385"/>
      <c r="L385"/>
      <c r="M385"/>
      <c r="N385" s="9"/>
      <c r="O385" s="68"/>
      <c r="P385"/>
      <c r="Q385"/>
      <c r="R385"/>
      <c r="S385"/>
      <c r="T385"/>
      <c r="U385" s="68"/>
      <c r="V385"/>
      <c r="W385"/>
      <c r="X385"/>
      <c r="Y385" s="9"/>
      <c r="Z385" s="9"/>
      <c r="AA385"/>
      <c r="AB385"/>
      <c r="AC385"/>
      <c r="AD385" s="9"/>
      <c r="AE385" s="9"/>
      <c r="AF385"/>
      <c r="AG385"/>
      <c r="AH385"/>
      <c r="AI385"/>
      <c r="AJ385" s="9"/>
      <c r="AK385" s="9"/>
      <c r="AL385"/>
      <c r="AM385"/>
      <c r="AN385" s="9"/>
      <c r="AO385" s="9"/>
      <c r="AP385" s="9"/>
      <c r="AQ385" s="9"/>
    </row>
    <row r="386" spans="10:43" x14ac:dyDescent="0.3">
      <c r="J386"/>
      <c r="K386"/>
      <c r="L386"/>
      <c r="M386"/>
      <c r="N386" s="9"/>
      <c r="O386" s="68"/>
      <c r="P386"/>
      <c r="Q386"/>
      <c r="R386"/>
      <c r="S386"/>
      <c r="T386"/>
      <c r="U386" s="68"/>
      <c r="V386"/>
      <c r="W386"/>
      <c r="X386"/>
      <c r="Y386" s="9"/>
      <c r="Z386" s="9"/>
      <c r="AA386"/>
      <c r="AB386"/>
      <c r="AC386"/>
      <c r="AD386" s="9"/>
      <c r="AE386" s="9"/>
      <c r="AF386"/>
      <c r="AG386"/>
      <c r="AH386"/>
      <c r="AI386"/>
      <c r="AJ386" s="9"/>
      <c r="AK386" s="9"/>
      <c r="AL386"/>
      <c r="AM386"/>
      <c r="AN386" s="9"/>
      <c r="AO386" s="9"/>
      <c r="AP386" s="9"/>
      <c r="AQ386" s="9"/>
    </row>
    <row r="387" spans="10:43" x14ac:dyDescent="0.3">
      <c r="J387"/>
      <c r="K387"/>
      <c r="L387"/>
      <c r="M387"/>
      <c r="N387" s="9"/>
      <c r="O387" s="68"/>
      <c r="P387"/>
      <c r="Q387"/>
      <c r="R387"/>
      <c r="S387"/>
      <c r="T387"/>
      <c r="U387" s="68"/>
      <c r="V387"/>
      <c r="W387"/>
      <c r="X387"/>
      <c r="Y387" s="9"/>
      <c r="Z387" s="9"/>
      <c r="AA387"/>
      <c r="AB387"/>
      <c r="AC387"/>
      <c r="AD387" s="9"/>
      <c r="AE387" s="9"/>
      <c r="AF387"/>
      <c r="AG387"/>
      <c r="AH387"/>
      <c r="AI387"/>
      <c r="AJ387" s="9"/>
      <c r="AK387" s="9"/>
      <c r="AL387"/>
      <c r="AM387"/>
      <c r="AN387" s="9"/>
      <c r="AO387" s="9"/>
      <c r="AP387" s="9"/>
      <c r="AQ387" s="9"/>
    </row>
    <row r="388" spans="10:43" x14ac:dyDescent="0.3">
      <c r="J388"/>
      <c r="K388"/>
      <c r="L388"/>
      <c r="M388"/>
      <c r="N388" s="9"/>
      <c r="O388" s="68"/>
      <c r="P388"/>
      <c r="Q388"/>
      <c r="R388"/>
      <c r="S388"/>
      <c r="T388"/>
      <c r="U388" s="68"/>
      <c r="V388"/>
      <c r="W388"/>
      <c r="X388"/>
      <c r="Y388" s="9"/>
      <c r="Z388" s="9"/>
      <c r="AA388"/>
      <c r="AB388"/>
      <c r="AC388"/>
      <c r="AD388" s="9"/>
      <c r="AE388" s="9"/>
      <c r="AF388"/>
      <c r="AG388"/>
      <c r="AH388"/>
      <c r="AI388"/>
      <c r="AJ388" s="9"/>
      <c r="AK388" s="9"/>
      <c r="AL388"/>
      <c r="AM388"/>
      <c r="AN388" s="9"/>
      <c r="AO388" s="9"/>
      <c r="AP388" s="9"/>
      <c r="AQ388" s="9"/>
    </row>
    <row r="389" spans="10:43" x14ac:dyDescent="0.3">
      <c r="J389"/>
      <c r="K389"/>
      <c r="L389"/>
      <c r="M389"/>
      <c r="N389" s="9"/>
      <c r="O389" s="68"/>
      <c r="P389"/>
      <c r="Q389"/>
      <c r="R389"/>
      <c r="S389"/>
      <c r="T389"/>
      <c r="U389" s="68"/>
      <c r="V389"/>
      <c r="W389"/>
      <c r="X389"/>
      <c r="Y389" s="9"/>
      <c r="Z389" s="9"/>
      <c r="AA389"/>
      <c r="AB389"/>
      <c r="AC389"/>
      <c r="AD389" s="9"/>
      <c r="AE389" s="9"/>
      <c r="AF389"/>
      <c r="AG389"/>
      <c r="AH389"/>
      <c r="AI389"/>
      <c r="AJ389" s="9"/>
      <c r="AK389" s="9"/>
      <c r="AL389"/>
      <c r="AM389"/>
      <c r="AN389" s="9"/>
      <c r="AO389" s="9"/>
      <c r="AP389" s="9"/>
      <c r="AQ389" s="9"/>
    </row>
    <row r="390" spans="10:43" x14ac:dyDescent="0.3">
      <c r="J390"/>
      <c r="K390"/>
      <c r="L390"/>
      <c r="M390"/>
      <c r="N390" s="9"/>
      <c r="O390" s="68"/>
      <c r="P390"/>
      <c r="Q390"/>
      <c r="R390"/>
      <c r="S390"/>
      <c r="T390"/>
      <c r="U390" s="68"/>
      <c r="V390"/>
      <c r="W390"/>
      <c r="X390"/>
      <c r="Y390" s="9"/>
      <c r="Z390" s="9"/>
      <c r="AA390"/>
      <c r="AB390"/>
      <c r="AC390"/>
      <c r="AD390" s="9"/>
      <c r="AE390" s="9"/>
      <c r="AF390"/>
      <c r="AG390"/>
      <c r="AH390"/>
      <c r="AI390"/>
      <c r="AJ390" s="9"/>
      <c r="AK390" s="9"/>
      <c r="AL390"/>
      <c r="AM390"/>
      <c r="AN390" s="9"/>
      <c r="AO390" s="9"/>
      <c r="AP390" s="9"/>
      <c r="AQ390" s="9"/>
    </row>
    <row r="391" spans="10:43" x14ac:dyDescent="0.3">
      <c r="J391"/>
      <c r="K391"/>
      <c r="L391"/>
      <c r="M391"/>
      <c r="N391" s="9"/>
      <c r="O391" s="68"/>
      <c r="P391"/>
      <c r="Q391"/>
      <c r="R391"/>
      <c r="S391"/>
      <c r="T391"/>
      <c r="U391" s="68"/>
      <c r="V391"/>
      <c r="W391"/>
      <c r="X391"/>
      <c r="Y391" s="9"/>
      <c r="Z391" s="9"/>
      <c r="AA391"/>
      <c r="AB391"/>
      <c r="AC391"/>
      <c r="AD391" s="9"/>
      <c r="AE391" s="9"/>
      <c r="AF391"/>
      <c r="AG391"/>
      <c r="AH391"/>
      <c r="AI391"/>
      <c r="AJ391" s="9"/>
      <c r="AK391" s="9"/>
      <c r="AL391"/>
      <c r="AM391"/>
      <c r="AN391" s="9"/>
      <c r="AO391" s="9"/>
      <c r="AP391" s="9"/>
      <c r="AQ391" s="9"/>
    </row>
    <row r="392" spans="10:43" x14ac:dyDescent="0.3">
      <c r="J392"/>
      <c r="K392"/>
      <c r="L392"/>
      <c r="M392"/>
      <c r="N392" s="9"/>
      <c r="O392" s="68"/>
      <c r="P392"/>
      <c r="Q392"/>
      <c r="R392"/>
      <c r="S392"/>
      <c r="T392"/>
      <c r="U392" s="68"/>
      <c r="V392"/>
      <c r="W392"/>
      <c r="X392"/>
      <c r="Y392" s="9"/>
      <c r="Z392" s="9"/>
      <c r="AA392"/>
      <c r="AB392"/>
      <c r="AC392"/>
      <c r="AD392" s="9"/>
      <c r="AE392" s="9"/>
      <c r="AF392"/>
      <c r="AG392"/>
      <c r="AH392"/>
      <c r="AI392"/>
      <c r="AJ392" s="9"/>
      <c r="AK392" s="9"/>
      <c r="AL392"/>
      <c r="AM392"/>
      <c r="AN392" s="9"/>
      <c r="AO392" s="9"/>
      <c r="AP392" s="9"/>
      <c r="AQ392" s="9"/>
    </row>
    <row r="393" spans="10:43" x14ac:dyDescent="0.3">
      <c r="J393"/>
      <c r="K393"/>
      <c r="L393"/>
      <c r="M393"/>
      <c r="N393" s="9"/>
      <c r="O393" s="68"/>
      <c r="P393"/>
      <c r="Q393"/>
      <c r="R393"/>
      <c r="S393"/>
      <c r="T393"/>
      <c r="U393" s="68"/>
      <c r="V393"/>
      <c r="W393"/>
      <c r="X393"/>
      <c r="Y393" s="9"/>
      <c r="Z393" s="9"/>
      <c r="AA393"/>
      <c r="AB393"/>
      <c r="AC393"/>
      <c r="AD393" s="9"/>
      <c r="AE393" s="9"/>
      <c r="AF393"/>
      <c r="AG393"/>
      <c r="AH393"/>
      <c r="AI393"/>
      <c r="AJ393" s="9"/>
      <c r="AK393" s="9"/>
      <c r="AL393"/>
      <c r="AM393"/>
      <c r="AN393" s="9"/>
      <c r="AO393" s="9"/>
      <c r="AP393" s="9"/>
      <c r="AQ393" s="9"/>
    </row>
    <row r="394" spans="10:43" x14ac:dyDescent="0.3">
      <c r="J394"/>
      <c r="K394"/>
      <c r="L394"/>
      <c r="M394"/>
      <c r="N394" s="9"/>
      <c r="O394" s="68"/>
      <c r="P394"/>
      <c r="Q394"/>
      <c r="R394"/>
      <c r="S394"/>
      <c r="T394"/>
      <c r="U394" s="68"/>
      <c r="V394"/>
      <c r="W394"/>
      <c r="X394"/>
      <c r="Y394" s="9"/>
      <c r="Z394" s="9"/>
      <c r="AA394"/>
      <c r="AB394"/>
      <c r="AC394"/>
      <c r="AD394" s="9"/>
      <c r="AE394" s="9"/>
      <c r="AF394"/>
      <c r="AG394"/>
      <c r="AH394"/>
      <c r="AI394"/>
      <c r="AJ394" s="9"/>
      <c r="AK394" s="9"/>
      <c r="AL394"/>
      <c r="AM394"/>
      <c r="AN394" s="9"/>
      <c r="AO394" s="9"/>
      <c r="AP394" s="9"/>
      <c r="AQ394" s="9"/>
    </row>
    <row r="395" spans="10:43" x14ac:dyDescent="0.3">
      <c r="J395"/>
      <c r="K395"/>
      <c r="L395"/>
      <c r="M395"/>
      <c r="N395" s="9"/>
      <c r="O395" s="68"/>
      <c r="P395"/>
      <c r="Q395"/>
      <c r="R395"/>
      <c r="S395"/>
      <c r="T395"/>
      <c r="U395" s="68"/>
      <c r="V395"/>
      <c r="W395"/>
      <c r="X395"/>
      <c r="Y395" s="9"/>
      <c r="Z395" s="9"/>
      <c r="AA395"/>
      <c r="AB395"/>
      <c r="AC395"/>
      <c r="AD395" s="9"/>
      <c r="AE395" s="9"/>
      <c r="AF395"/>
      <c r="AG395"/>
      <c r="AH395"/>
      <c r="AI395"/>
      <c r="AJ395" s="9"/>
      <c r="AK395" s="9"/>
      <c r="AL395"/>
      <c r="AM395"/>
      <c r="AN395" s="9"/>
      <c r="AO395" s="9"/>
      <c r="AP395" s="9"/>
      <c r="AQ395" s="9"/>
    </row>
    <row r="396" spans="10:43" x14ac:dyDescent="0.3">
      <c r="J396"/>
      <c r="K396"/>
      <c r="L396"/>
      <c r="M396"/>
      <c r="N396" s="9"/>
      <c r="O396" s="68"/>
      <c r="P396"/>
      <c r="Q396"/>
      <c r="R396"/>
      <c r="S396"/>
      <c r="T396"/>
      <c r="U396" s="68"/>
      <c r="V396"/>
      <c r="W396"/>
      <c r="X396"/>
      <c r="Y396" s="9"/>
      <c r="Z396" s="9"/>
      <c r="AA396"/>
      <c r="AB396"/>
      <c r="AC396"/>
      <c r="AD396" s="9"/>
      <c r="AE396" s="9"/>
      <c r="AF396"/>
      <c r="AG396"/>
      <c r="AH396"/>
      <c r="AI396"/>
      <c r="AJ396" s="9"/>
      <c r="AK396" s="9"/>
      <c r="AL396"/>
      <c r="AM396"/>
      <c r="AN396" s="9"/>
      <c r="AO396" s="9"/>
      <c r="AP396" s="9"/>
      <c r="AQ396" s="9"/>
    </row>
    <row r="397" spans="10:43" x14ac:dyDescent="0.3">
      <c r="J397"/>
      <c r="K397"/>
      <c r="L397"/>
      <c r="M397"/>
      <c r="N397" s="9"/>
      <c r="O397" s="68"/>
      <c r="P397"/>
      <c r="Q397"/>
      <c r="R397"/>
      <c r="S397"/>
      <c r="T397"/>
      <c r="U397" s="68"/>
      <c r="V397"/>
      <c r="W397"/>
      <c r="X397"/>
      <c r="Y397" s="9"/>
      <c r="Z397" s="9"/>
      <c r="AA397"/>
      <c r="AB397"/>
      <c r="AC397"/>
      <c r="AD397" s="9"/>
      <c r="AE397" s="9"/>
      <c r="AF397"/>
      <c r="AG397"/>
      <c r="AH397"/>
      <c r="AI397"/>
      <c r="AJ397" s="9"/>
      <c r="AK397" s="9"/>
      <c r="AL397"/>
      <c r="AM397"/>
      <c r="AN397" s="9"/>
      <c r="AO397" s="9"/>
      <c r="AP397" s="9"/>
      <c r="AQ397" s="9"/>
    </row>
    <row r="398" spans="10:43" x14ac:dyDescent="0.3">
      <c r="J398"/>
      <c r="K398"/>
      <c r="L398"/>
      <c r="M398"/>
      <c r="N398" s="9"/>
      <c r="O398" s="68"/>
      <c r="P398"/>
      <c r="Q398"/>
      <c r="R398"/>
      <c r="S398"/>
      <c r="T398"/>
      <c r="U398" s="68"/>
      <c r="V398"/>
      <c r="W398"/>
      <c r="X398"/>
      <c r="Y398" s="9"/>
      <c r="Z398" s="9"/>
      <c r="AA398"/>
      <c r="AB398"/>
      <c r="AC398"/>
      <c r="AD398" s="9"/>
      <c r="AE398" s="9"/>
      <c r="AF398"/>
      <c r="AG398"/>
      <c r="AH398"/>
      <c r="AI398"/>
      <c r="AJ398" s="9"/>
      <c r="AK398" s="9"/>
      <c r="AL398"/>
      <c r="AM398"/>
      <c r="AN398" s="9"/>
      <c r="AO398" s="9"/>
      <c r="AP398" s="9"/>
      <c r="AQ398" s="9"/>
    </row>
    <row r="399" spans="10:43" x14ac:dyDescent="0.3">
      <c r="J399"/>
      <c r="K399"/>
      <c r="L399"/>
      <c r="M399"/>
      <c r="N399" s="9"/>
      <c r="O399" s="68"/>
      <c r="P399"/>
      <c r="Q399"/>
      <c r="R399"/>
      <c r="S399"/>
      <c r="T399"/>
      <c r="U399" s="68"/>
      <c r="V399"/>
      <c r="W399"/>
      <c r="X399"/>
      <c r="Y399" s="9"/>
      <c r="Z399" s="9"/>
      <c r="AA399"/>
      <c r="AB399"/>
      <c r="AC399"/>
      <c r="AD399" s="9"/>
      <c r="AE399" s="9"/>
      <c r="AF399"/>
      <c r="AG399"/>
      <c r="AH399"/>
      <c r="AI399"/>
      <c r="AJ399" s="9"/>
      <c r="AK399" s="9"/>
      <c r="AL399"/>
      <c r="AM399"/>
      <c r="AN399" s="9"/>
      <c r="AO399" s="9"/>
      <c r="AP399" s="9"/>
      <c r="AQ399" s="9"/>
    </row>
    <row r="400" spans="10:43" x14ac:dyDescent="0.3">
      <c r="J400"/>
      <c r="K400"/>
      <c r="L400"/>
      <c r="M400"/>
      <c r="N400" s="9"/>
      <c r="O400" s="68"/>
      <c r="P400"/>
      <c r="Q400"/>
      <c r="R400"/>
      <c r="S400"/>
      <c r="T400"/>
      <c r="U400" s="68"/>
      <c r="V400"/>
      <c r="W400"/>
      <c r="X400"/>
      <c r="Y400" s="9"/>
      <c r="Z400" s="9"/>
      <c r="AA400"/>
      <c r="AB400"/>
      <c r="AC400"/>
      <c r="AD400" s="9"/>
      <c r="AE400" s="9"/>
      <c r="AF400"/>
      <c r="AG400"/>
      <c r="AH400"/>
      <c r="AI400"/>
      <c r="AJ400" s="9"/>
      <c r="AK400" s="9"/>
      <c r="AL400"/>
      <c r="AM400"/>
      <c r="AN400" s="9"/>
      <c r="AO400" s="9"/>
      <c r="AP400" s="9"/>
      <c r="AQ400" s="9"/>
    </row>
    <row r="401" spans="10:43" x14ac:dyDescent="0.3">
      <c r="J401"/>
      <c r="K401"/>
      <c r="L401"/>
      <c r="M401"/>
      <c r="N401" s="9"/>
      <c r="O401" s="68"/>
      <c r="P401"/>
      <c r="Q401"/>
      <c r="R401"/>
      <c r="S401"/>
      <c r="T401"/>
      <c r="U401" s="68"/>
      <c r="V401"/>
      <c r="W401"/>
      <c r="X401"/>
      <c r="Y401" s="9"/>
      <c r="Z401" s="9"/>
      <c r="AA401"/>
      <c r="AB401"/>
      <c r="AC401"/>
      <c r="AD401" s="9"/>
      <c r="AE401" s="9"/>
      <c r="AF401"/>
      <c r="AG401"/>
      <c r="AH401"/>
      <c r="AI401"/>
      <c r="AJ401" s="9"/>
      <c r="AK401" s="9"/>
      <c r="AL401"/>
      <c r="AM401"/>
      <c r="AN401" s="9"/>
      <c r="AO401" s="9"/>
      <c r="AP401" s="9"/>
      <c r="AQ401" s="9"/>
    </row>
    <row r="402" spans="10:43" x14ac:dyDescent="0.3">
      <c r="J402"/>
      <c r="K402"/>
      <c r="L402"/>
      <c r="M402"/>
      <c r="N402" s="9"/>
      <c r="O402" s="68"/>
      <c r="P402"/>
      <c r="Q402"/>
      <c r="R402"/>
      <c r="S402"/>
      <c r="T402"/>
      <c r="U402" s="68"/>
      <c r="V402"/>
      <c r="W402"/>
      <c r="X402"/>
      <c r="Y402" s="9"/>
      <c r="Z402" s="9"/>
      <c r="AA402"/>
      <c r="AB402"/>
      <c r="AC402"/>
      <c r="AD402" s="9"/>
      <c r="AE402" s="9"/>
      <c r="AF402"/>
      <c r="AG402"/>
      <c r="AH402"/>
      <c r="AI402"/>
      <c r="AJ402" s="9"/>
      <c r="AK402" s="9"/>
      <c r="AL402"/>
      <c r="AM402"/>
      <c r="AN402" s="9"/>
      <c r="AO402" s="9"/>
      <c r="AP402" s="9"/>
      <c r="AQ402" s="9"/>
    </row>
    <row r="403" spans="10:43" x14ac:dyDescent="0.3">
      <c r="J403"/>
      <c r="K403"/>
      <c r="L403"/>
      <c r="M403"/>
      <c r="N403" s="9"/>
      <c r="O403" s="68"/>
      <c r="P403"/>
      <c r="Q403"/>
      <c r="R403"/>
      <c r="S403"/>
      <c r="T403"/>
      <c r="U403" s="68"/>
      <c r="V403"/>
      <c r="W403"/>
      <c r="X403"/>
      <c r="Y403" s="9"/>
      <c r="Z403" s="9"/>
      <c r="AA403"/>
      <c r="AB403"/>
      <c r="AC403"/>
      <c r="AD403" s="9"/>
      <c r="AE403" s="9"/>
      <c r="AF403"/>
      <c r="AG403"/>
      <c r="AH403"/>
      <c r="AI403"/>
      <c r="AJ403" s="9"/>
      <c r="AK403" s="9"/>
      <c r="AL403"/>
      <c r="AM403"/>
      <c r="AN403" s="9"/>
      <c r="AO403" s="9"/>
      <c r="AP403" s="9"/>
      <c r="AQ403" s="9"/>
    </row>
    <row r="404" spans="10:43" x14ac:dyDescent="0.3">
      <c r="J404"/>
      <c r="K404"/>
      <c r="L404"/>
      <c r="M404"/>
      <c r="N404" s="9"/>
      <c r="O404" s="68"/>
      <c r="P404"/>
      <c r="Q404"/>
      <c r="R404"/>
      <c r="S404"/>
      <c r="T404"/>
      <c r="U404" s="68"/>
      <c r="V404"/>
      <c r="W404"/>
      <c r="X404"/>
      <c r="Y404" s="9"/>
      <c r="Z404" s="9"/>
      <c r="AA404"/>
      <c r="AB404"/>
      <c r="AC404"/>
      <c r="AD404" s="9"/>
      <c r="AE404" s="9"/>
      <c r="AF404"/>
      <c r="AG404"/>
      <c r="AH404"/>
      <c r="AI404"/>
      <c r="AJ404" s="9"/>
      <c r="AK404" s="9"/>
      <c r="AL404"/>
      <c r="AM404"/>
      <c r="AN404" s="9"/>
      <c r="AO404" s="9"/>
      <c r="AP404" s="9"/>
      <c r="AQ404" s="9"/>
    </row>
    <row r="405" spans="10:43" x14ac:dyDescent="0.3">
      <c r="J405"/>
      <c r="K405"/>
      <c r="L405"/>
      <c r="M405"/>
      <c r="N405" s="9"/>
      <c r="O405" s="68"/>
      <c r="P405"/>
      <c r="Q405"/>
      <c r="R405"/>
      <c r="S405"/>
      <c r="T405"/>
      <c r="U405" s="68"/>
      <c r="V405"/>
      <c r="W405"/>
      <c r="X405"/>
      <c r="Y405" s="9"/>
      <c r="Z405" s="9"/>
      <c r="AA405"/>
      <c r="AB405"/>
      <c r="AC405"/>
      <c r="AD405" s="9"/>
      <c r="AE405" s="9"/>
      <c r="AF405"/>
      <c r="AG405"/>
      <c r="AH405"/>
      <c r="AI405"/>
      <c r="AJ405" s="9"/>
      <c r="AK405" s="9"/>
      <c r="AL405"/>
      <c r="AM405"/>
      <c r="AN405" s="9"/>
      <c r="AO405" s="9"/>
      <c r="AP405" s="9"/>
      <c r="AQ405" s="9"/>
    </row>
    <row r="406" spans="10:43" x14ac:dyDescent="0.3">
      <c r="J406"/>
      <c r="K406"/>
      <c r="L406"/>
      <c r="M406"/>
      <c r="N406" s="9"/>
      <c r="O406" s="68"/>
      <c r="P406"/>
      <c r="Q406"/>
      <c r="R406"/>
      <c r="S406"/>
      <c r="T406"/>
      <c r="U406" s="68"/>
      <c r="V406"/>
      <c r="W406"/>
      <c r="X406"/>
      <c r="Y406" s="9"/>
      <c r="Z406" s="9"/>
      <c r="AA406"/>
      <c r="AB406"/>
      <c r="AC406"/>
      <c r="AD406" s="9"/>
      <c r="AE406" s="9"/>
      <c r="AF406"/>
      <c r="AG406"/>
      <c r="AH406"/>
      <c r="AI406"/>
      <c r="AJ406" s="9"/>
      <c r="AK406" s="9"/>
      <c r="AL406"/>
      <c r="AM406"/>
      <c r="AN406" s="9"/>
      <c r="AO406" s="9"/>
      <c r="AP406" s="9"/>
      <c r="AQ406" s="9"/>
    </row>
    <row r="407" spans="10:43" x14ac:dyDescent="0.3">
      <c r="J407"/>
      <c r="K407"/>
      <c r="L407"/>
      <c r="M407"/>
      <c r="N407" s="9"/>
      <c r="O407" s="68"/>
      <c r="P407"/>
      <c r="Q407"/>
      <c r="R407"/>
      <c r="S407"/>
      <c r="T407"/>
      <c r="U407" s="68"/>
      <c r="V407"/>
      <c r="W407"/>
      <c r="X407"/>
      <c r="Y407" s="9"/>
      <c r="Z407" s="9"/>
      <c r="AA407"/>
      <c r="AB407"/>
      <c r="AC407"/>
      <c r="AD407" s="9"/>
      <c r="AE407" s="9"/>
      <c r="AF407"/>
      <c r="AG407"/>
      <c r="AH407"/>
      <c r="AI407"/>
      <c r="AJ407" s="9"/>
      <c r="AK407" s="9"/>
      <c r="AL407"/>
      <c r="AM407"/>
      <c r="AN407" s="9"/>
      <c r="AO407" s="9"/>
      <c r="AP407" s="9"/>
      <c r="AQ407" s="9"/>
    </row>
    <row r="408" spans="10:43" x14ac:dyDescent="0.3">
      <c r="J408"/>
      <c r="K408"/>
      <c r="L408"/>
      <c r="M408"/>
      <c r="N408" s="9"/>
      <c r="O408" s="68"/>
      <c r="P408"/>
      <c r="Q408"/>
      <c r="R408"/>
      <c r="S408"/>
      <c r="T408"/>
      <c r="U408" s="68"/>
      <c r="V408"/>
      <c r="W408"/>
      <c r="X408"/>
      <c r="Y408" s="9"/>
      <c r="Z408" s="9"/>
      <c r="AA408"/>
      <c r="AB408"/>
      <c r="AC408"/>
      <c r="AD408" s="9"/>
      <c r="AE408" s="9"/>
      <c r="AF408"/>
      <c r="AG408"/>
      <c r="AH408"/>
      <c r="AI408"/>
      <c r="AJ408" s="9"/>
      <c r="AK408" s="9"/>
      <c r="AL408"/>
      <c r="AM408"/>
      <c r="AN408" s="9"/>
      <c r="AO408" s="9"/>
      <c r="AP408" s="9"/>
      <c r="AQ408" s="9"/>
    </row>
    <row r="409" spans="10:43" x14ac:dyDescent="0.3">
      <c r="J409"/>
      <c r="K409"/>
      <c r="L409"/>
      <c r="M409"/>
      <c r="N409" s="9"/>
      <c r="O409" s="68"/>
      <c r="P409"/>
      <c r="Q409"/>
      <c r="R409"/>
      <c r="S409"/>
      <c r="T409"/>
      <c r="U409" s="68"/>
      <c r="V409"/>
      <c r="W409"/>
      <c r="X409"/>
      <c r="Y409" s="9"/>
      <c r="Z409" s="9"/>
      <c r="AA409"/>
      <c r="AB409"/>
      <c r="AC409"/>
      <c r="AD409" s="9"/>
      <c r="AE409" s="9"/>
      <c r="AF409"/>
      <c r="AG409"/>
      <c r="AH409"/>
      <c r="AI409"/>
      <c r="AJ409" s="9"/>
      <c r="AK409" s="9"/>
      <c r="AL409"/>
      <c r="AM409"/>
      <c r="AN409" s="9"/>
      <c r="AO409" s="9"/>
      <c r="AP409" s="9"/>
      <c r="AQ409" s="9"/>
    </row>
    <row r="410" spans="10:43" x14ac:dyDescent="0.3">
      <c r="J410"/>
      <c r="K410"/>
      <c r="L410"/>
      <c r="M410"/>
      <c r="N410" s="9"/>
      <c r="O410" s="68"/>
      <c r="P410"/>
      <c r="Q410"/>
      <c r="R410"/>
      <c r="S410"/>
      <c r="T410"/>
      <c r="U410" s="68"/>
      <c r="V410"/>
      <c r="W410"/>
      <c r="X410"/>
      <c r="Y410" s="9"/>
      <c r="Z410" s="9"/>
      <c r="AA410"/>
      <c r="AB410"/>
      <c r="AC410"/>
      <c r="AD410" s="9"/>
      <c r="AE410" s="9"/>
      <c r="AF410"/>
      <c r="AG410"/>
      <c r="AH410"/>
      <c r="AI410"/>
      <c r="AJ410" s="9"/>
      <c r="AK410" s="9"/>
      <c r="AL410"/>
      <c r="AM410"/>
      <c r="AN410" s="9"/>
      <c r="AO410" s="9"/>
      <c r="AP410" s="9"/>
      <c r="AQ410" s="9"/>
    </row>
    <row r="411" spans="10:43" x14ac:dyDescent="0.3">
      <c r="J411"/>
      <c r="K411"/>
      <c r="L411"/>
      <c r="M411"/>
      <c r="N411" s="9"/>
      <c r="O411" s="68"/>
      <c r="P411"/>
      <c r="Q411"/>
      <c r="R411"/>
      <c r="S411"/>
      <c r="T411"/>
      <c r="U411" s="68"/>
      <c r="V411"/>
      <c r="W411"/>
      <c r="X411"/>
      <c r="Y411" s="9"/>
      <c r="Z411" s="9"/>
      <c r="AA411"/>
      <c r="AB411"/>
      <c r="AC411"/>
      <c r="AD411" s="9"/>
      <c r="AE411" s="9"/>
      <c r="AF411"/>
      <c r="AG411"/>
      <c r="AH411"/>
      <c r="AI411"/>
      <c r="AJ411" s="9"/>
      <c r="AK411" s="9"/>
      <c r="AL411"/>
      <c r="AM411"/>
      <c r="AN411" s="9"/>
      <c r="AO411" s="9"/>
      <c r="AP411" s="9"/>
      <c r="AQ411" s="9"/>
    </row>
    <row r="412" spans="10:43" x14ac:dyDescent="0.3">
      <c r="J412"/>
      <c r="K412"/>
      <c r="L412"/>
      <c r="M412"/>
      <c r="N412" s="9"/>
      <c r="O412" s="68"/>
      <c r="P412"/>
      <c r="Q412"/>
      <c r="R412"/>
      <c r="S412"/>
      <c r="T412"/>
      <c r="U412" s="68"/>
      <c r="V412"/>
      <c r="W412"/>
      <c r="X412"/>
      <c r="Y412" s="9"/>
      <c r="Z412" s="9"/>
      <c r="AA412"/>
      <c r="AB412"/>
      <c r="AC412"/>
      <c r="AD412" s="9"/>
      <c r="AE412" s="9"/>
      <c r="AF412"/>
      <c r="AG412"/>
      <c r="AH412"/>
      <c r="AI412"/>
      <c r="AJ412" s="9"/>
      <c r="AK412" s="9"/>
      <c r="AL412"/>
      <c r="AM412"/>
      <c r="AN412" s="9"/>
      <c r="AO412" s="9"/>
      <c r="AP412" s="9"/>
      <c r="AQ412" s="9"/>
    </row>
    <row r="413" spans="10:43" x14ac:dyDescent="0.3">
      <c r="J413"/>
      <c r="K413"/>
      <c r="L413"/>
      <c r="M413"/>
      <c r="N413" s="9"/>
      <c r="O413" s="68"/>
      <c r="P413"/>
      <c r="Q413"/>
      <c r="R413"/>
      <c r="S413"/>
      <c r="T413"/>
      <c r="U413" s="68"/>
      <c r="V413"/>
      <c r="W413"/>
      <c r="X413"/>
      <c r="Y413" s="9"/>
      <c r="Z413" s="9"/>
      <c r="AA413"/>
      <c r="AB413"/>
      <c r="AC413"/>
      <c r="AD413" s="9"/>
      <c r="AE413" s="9"/>
      <c r="AF413"/>
      <c r="AG413"/>
      <c r="AH413"/>
      <c r="AI413"/>
      <c r="AJ413" s="9"/>
      <c r="AK413" s="9"/>
      <c r="AL413"/>
      <c r="AM413"/>
      <c r="AN413" s="9"/>
      <c r="AO413" s="9"/>
      <c r="AP413" s="9"/>
      <c r="AQ413" s="9"/>
    </row>
    <row r="414" spans="10:43" x14ac:dyDescent="0.3">
      <c r="J414"/>
      <c r="K414"/>
      <c r="L414"/>
      <c r="M414"/>
      <c r="N414" s="9"/>
      <c r="O414" s="68"/>
      <c r="P414"/>
      <c r="Q414"/>
      <c r="R414"/>
      <c r="S414"/>
      <c r="T414"/>
      <c r="U414" s="68"/>
      <c r="V414"/>
      <c r="W414"/>
      <c r="X414"/>
      <c r="Y414" s="9"/>
      <c r="Z414" s="9"/>
      <c r="AA414"/>
      <c r="AB414"/>
      <c r="AC414"/>
      <c r="AD414" s="9"/>
      <c r="AE414" s="9"/>
      <c r="AF414"/>
      <c r="AG414"/>
      <c r="AH414"/>
      <c r="AI414"/>
      <c r="AJ414" s="9"/>
      <c r="AK414" s="9"/>
      <c r="AL414"/>
      <c r="AM414"/>
      <c r="AN414" s="9"/>
      <c r="AO414" s="9"/>
      <c r="AP414" s="9"/>
      <c r="AQ414" s="9"/>
    </row>
    <row r="415" spans="10:43" x14ac:dyDescent="0.3">
      <c r="J415"/>
      <c r="K415"/>
      <c r="L415"/>
      <c r="M415"/>
      <c r="N415" s="9"/>
      <c r="O415" s="68"/>
      <c r="P415"/>
      <c r="Q415"/>
      <c r="R415"/>
      <c r="S415"/>
      <c r="T415"/>
      <c r="U415" s="68"/>
      <c r="V415"/>
      <c r="W415"/>
      <c r="X415"/>
      <c r="Y415" s="9"/>
      <c r="Z415" s="9"/>
      <c r="AA415"/>
      <c r="AB415"/>
      <c r="AC415"/>
      <c r="AD415" s="9"/>
      <c r="AE415" s="9"/>
      <c r="AF415"/>
      <c r="AG415"/>
      <c r="AH415"/>
      <c r="AI415"/>
      <c r="AJ415" s="9"/>
      <c r="AK415" s="9"/>
      <c r="AL415"/>
      <c r="AM415"/>
      <c r="AN415" s="9"/>
      <c r="AO415" s="9"/>
      <c r="AP415" s="9"/>
      <c r="AQ415" s="9"/>
    </row>
    <row r="416" spans="10:43" x14ac:dyDescent="0.3">
      <c r="J416"/>
      <c r="K416"/>
      <c r="L416"/>
      <c r="M416"/>
      <c r="N416" s="9"/>
      <c r="O416" s="68"/>
      <c r="P416"/>
      <c r="Q416"/>
      <c r="R416"/>
      <c r="S416"/>
      <c r="T416"/>
      <c r="U416" s="68"/>
      <c r="V416"/>
      <c r="W416"/>
      <c r="X416"/>
      <c r="Y416" s="9"/>
      <c r="Z416" s="9"/>
      <c r="AA416"/>
      <c r="AB416"/>
      <c r="AC416"/>
      <c r="AD416" s="9"/>
      <c r="AE416" s="9"/>
      <c r="AF416"/>
      <c r="AG416"/>
      <c r="AH416"/>
      <c r="AI416"/>
      <c r="AJ416" s="9"/>
      <c r="AK416" s="9"/>
      <c r="AL416"/>
      <c r="AM416"/>
      <c r="AN416" s="9"/>
      <c r="AO416" s="9"/>
      <c r="AP416" s="9"/>
      <c r="AQ416" s="9"/>
    </row>
    <row r="417" spans="10:43" x14ac:dyDescent="0.3">
      <c r="J417"/>
      <c r="K417"/>
      <c r="L417"/>
      <c r="M417"/>
      <c r="N417" s="9"/>
      <c r="O417" s="68"/>
      <c r="P417"/>
      <c r="Q417"/>
      <c r="R417"/>
      <c r="S417"/>
      <c r="T417"/>
      <c r="U417" s="68"/>
      <c r="V417"/>
      <c r="W417"/>
      <c r="X417"/>
      <c r="Y417" s="9"/>
      <c r="Z417" s="9"/>
      <c r="AA417"/>
      <c r="AB417"/>
      <c r="AC417"/>
      <c r="AD417" s="9"/>
      <c r="AE417" s="9"/>
      <c r="AF417"/>
      <c r="AG417"/>
      <c r="AH417"/>
      <c r="AI417"/>
      <c r="AJ417" s="9"/>
      <c r="AK417" s="9"/>
      <c r="AL417"/>
      <c r="AM417"/>
      <c r="AN417" s="9"/>
      <c r="AO417" s="9"/>
      <c r="AP417" s="9"/>
      <c r="AQ417" s="9"/>
    </row>
    <row r="418" spans="10:43" x14ac:dyDescent="0.3">
      <c r="J418"/>
      <c r="K418"/>
      <c r="L418"/>
      <c r="M418"/>
      <c r="N418" s="9"/>
      <c r="O418" s="68"/>
      <c r="P418"/>
      <c r="Q418"/>
      <c r="R418"/>
      <c r="S418"/>
      <c r="T418"/>
      <c r="U418" s="68"/>
      <c r="V418"/>
      <c r="W418"/>
      <c r="X418"/>
      <c r="Y418" s="9"/>
      <c r="Z418" s="9"/>
      <c r="AA418"/>
      <c r="AB418"/>
      <c r="AC418"/>
      <c r="AD418" s="9"/>
      <c r="AE418" s="9"/>
      <c r="AF418"/>
      <c r="AG418"/>
      <c r="AH418"/>
      <c r="AI418"/>
      <c r="AJ418" s="9"/>
      <c r="AK418" s="9"/>
      <c r="AL418"/>
      <c r="AM418"/>
      <c r="AN418" s="9"/>
      <c r="AO418" s="9"/>
      <c r="AP418" s="9"/>
      <c r="AQ418" s="9"/>
    </row>
    <row r="419" spans="10:43" x14ac:dyDescent="0.3">
      <c r="J419"/>
      <c r="K419"/>
      <c r="L419"/>
      <c r="M419"/>
      <c r="N419" s="9"/>
      <c r="O419" s="68"/>
      <c r="P419"/>
      <c r="Q419"/>
      <c r="R419"/>
      <c r="S419"/>
      <c r="T419"/>
      <c r="U419" s="68"/>
      <c r="V419"/>
      <c r="W419"/>
      <c r="X419"/>
      <c r="Y419" s="9"/>
      <c r="Z419" s="9"/>
      <c r="AA419"/>
      <c r="AB419"/>
      <c r="AC419"/>
      <c r="AD419" s="9"/>
      <c r="AE419" s="9"/>
      <c r="AF419"/>
      <c r="AG419"/>
      <c r="AH419"/>
      <c r="AI419"/>
      <c r="AJ419" s="9"/>
      <c r="AK419" s="9"/>
      <c r="AL419"/>
      <c r="AM419"/>
      <c r="AN419" s="9"/>
      <c r="AO419" s="9"/>
      <c r="AP419" s="9"/>
      <c r="AQ419" s="9"/>
    </row>
    <row r="420" spans="10:43" x14ac:dyDescent="0.3">
      <c r="J420"/>
      <c r="K420"/>
      <c r="L420"/>
      <c r="M420"/>
      <c r="N420" s="9"/>
      <c r="O420" s="68"/>
      <c r="P420"/>
      <c r="Q420"/>
      <c r="R420"/>
      <c r="S420"/>
      <c r="T420"/>
      <c r="U420" s="68"/>
      <c r="V420"/>
      <c r="W420"/>
      <c r="X420"/>
      <c r="Y420" s="9"/>
      <c r="Z420" s="9"/>
      <c r="AA420"/>
      <c r="AB420"/>
      <c r="AC420"/>
      <c r="AD420" s="9"/>
      <c r="AE420" s="9"/>
      <c r="AF420"/>
      <c r="AG420"/>
      <c r="AH420"/>
      <c r="AI420"/>
      <c r="AJ420" s="9"/>
      <c r="AK420" s="9"/>
      <c r="AL420"/>
      <c r="AM420"/>
      <c r="AN420" s="9"/>
      <c r="AO420" s="9"/>
      <c r="AP420" s="9"/>
      <c r="AQ420" s="9"/>
    </row>
    <row r="421" spans="10:43" x14ac:dyDescent="0.3">
      <c r="J421"/>
      <c r="K421"/>
      <c r="L421"/>
      <c r="M421"/>
      <c r="N421" s="9"/>
      <c r="O421" s="68"/>
      <c r="P421"/>
      <c r="Q421"/>
      <c r="R421"/>
      <c r="S421"/>
      <c r="T421"/>
      <c r="U421" s="68"/>
      <c r="V421"/>
      <c r="W421"/>
      <c r="X421"/>
      <c r="Y421" s="9"/>
      <c r="Z421" s="9"/>
      <c r="AA421"/>
      <c r="AB421"/>
      <c r="AC421"/>
      <c r="AD421" s="9"/>
      <c r="AE421" s="9"/>
      <c r="AF421"/>
      <c r="AG421"/>
      <c r="AH421"/>
      <c r="AI421"/>
      <c r="AJ421" s="9"/>
      <c r="AK421" s="9"/>
      <c r="AL421"/>
      <c r="AM421"/>
      <c r="AN421" s="9"/>
      <c r="AO421" s="9"/>
      <c r="AP421" s="9"/>
      <c r="AQ421" s="9"/>
    </row>
    <row r="422" spans="10:43" x14ac:dyDescent="0.3">
      <c r="J422"/>
      <c r="K422"/>
      <c r="L422"/>
      <c r="M422"/>
      <c r="N422" s="9"/>
      <c r="O422" s="68"/>
      <c r="P422"/>
      <c r="Q422"/>
      <c r="R422"/>
      <c r="S422"/>
      <c r="T422"/>
      <c r="U422" s="68"/>
      <c r="V422"/>
      <c r="W422"/>
      <c r="X422"/>
      <c r="Y422" s="9"/>
      <c r="Z422" s="9"/>
      <c r="AA422"/>
      <c r="AB422"/>
      <c r="AC422"/>
      <c r="AD422" s="9"/>
      <c r="AE422" s="9"/>
      <c r="AF422"/>
      <c r="AG422"/>
      <c r="AH422"/>
      <c r="AI422"/>
      <c r="AJ422" s="9"/>
      <c r="AK422" s="9"/>
      <c r="AL422"/>
      <c r="AM422"/>
      <c r="AN422" s="9"/>
      <c r="AO422" s="9"/>
      <c r="AP422" s="9"/>
      <c r="AQ422" s="9"/>
    </row>
    <row r="423" spans="10:43" x14ac:dyDescent="0.3">
      <c r="J423"/>
      <c r="K423"/>
      <c r="L423"/>
      <c r="M423"/>
      <c r="N423" s="9"/>
      <c r="O423" s="68"/>
      <c r="P423"/>
      <c r="Q423"/>
      <c r="R423"/>
      <c r="S423"/>
      <c r="T423"/>
      <c r="U423" s="68"/>
      <c r="V423"/>
      <c r="W423"/>
      <c r="X423"/>
      <c r="Y423" s="9"/>
      <c r="Z423" s="9"/>
      <c r="AA423"/>
      <c r="AB423"/>
      <c r="AC423"/>
      <c r="AD423" s="9"/>
      <c r="AE423" s="9"/>
      <c r="AF423"/>
      <c r="AG423"/>
      <c r="AH423"/>
      <c r="AI423"/>
      <c r="AJ423" s="9"/>
      <c r="AK423" s="9"/>
      <c r="AL423"/>
      <c r="AM423"/>
      <c r="AN423" s="9"/>
      <c r="AO423" s="9"/>
      <c r="AP423" s="9"/>
      <c r="AQ423" s="9"/>
    </row>
    <row r="424" spans="10:43" x14ac:dyDescent="0.3">
      <c r="J424"/>
      <c r="K424"/>
      <c r="L424"/>
      <c r="M424"/>
      <c r="N424" s="9"/>
      <c r="O424" s="68"/>
      <c r="P424"/>
      <c r="Q424"/>
      <c r="R424"/>
      <c r="S424"/>
      <c r="T424"/>
      <c r="U424" s="68"/>
      <c r="V424"/>
      <c r="W424"/>
      <c r="X424"/>
      <c r="Y424" s="9"/>
      <c r="Z424" s="9"/>
      <c r="AA424"/>
      <c r="AB424"/>
      <c r="AC424"/>
      <c r="AD424" s="9"/>
      <c r="AE424" s="9"/>
      <c r="AF424"/>
      <c r="AG424"/>
      <c r="AH424"/>
      <c r="AI424"/>
      <c r="AJ424" s="9"/>
      <c r="AK424" s="9"/>
      <c r="AL424"/>
      <c r="AM424"/>
      <c r="AN424" s="9"/>
      <c r="AO424" s="9"/>
      <c r="AP424" s="9"/>
      <c r="AQ424" s="9"/>
    </row>
    <row r="425" spans="10:43" x14ac:dyDescent="0.3">
      <c r="J425"/>
      <c r="K425"/>
      <c r="L425"/>
      <c r="M425"/>
      <c r="N425" s="9"/>
      <c r="O425" s="68"/>
      <c r="P425"/>
      <c r="Q425"/>
      <c r="R425"/>
      <c r="S425"/>
      <c r="T425"/>
      <c r="U425" s="68"/>
      <c r="V425"/>
      <c r="W425"/>
      <c r="X425"/>
      <c r="Y425" s="9"/>
      <c r="Z425" s="9"/>
      <c r="AA425"/>
      <c r="AB425"/>
      <c r="AC425"/>
      <c r="AD425" s="9"/>
      <c r="AE425" s="9"/>
      <c r="AF425"/>
      <c r="AG425"/>
      <c r="AH425"/>
      <c r="AI425"/>
      <c r="AJ425" s="9"/>
      <c r="AK425" s="9"/>
      <c r="AL425"/>
      <c r="AM425"/>
      <c r="AN425" s="9"/>
      <c r="AO425" s="9"/>
      <c r="AP425" s="9"/>
      <c r="AQ425" s="9"/>
    </row>
    <row r="426" spans="10:43" x14ac:dyDescent="0.3">
      <c r="J426"/>
      <c r="K426"/>
      <c r="L426"/>
      <c r="M426"/>
      <c r="N426" s="9"/>
      <c r="O426" s="68"/>
      <c r="P426"/>
      <c r="Q426"/>
      <c r="R426"/>
      <c r="S426"/>
      <c r="T426"/>
      <c r="U426" s="68"/>
      <c r="V426"/>
      <c r="W426"/>
      <c r="X426"/>
      <c r="Y426" s="9"/>
      <c r="Z426" s="9"/>
      <c r="AA426"/>
      <c r="AB426"/>
      <c r="AC426"/>
      <c r="AD426" s="9"/>
      <c r="AE426" s="9"/>
      <c r="AF426"/>
      <c r="AG426"/>
      <c r="AH426"/>
      <c r="AI426"/>
      <c r="AJ426" s="9"/>
      <c r="AK426" s="9"/>
      <c r="AL426"/>
      <c r="AM426"/>
      <c r="AN426" s="9"/>
      <c r="AO426" s="9"/>
      <c r="AP426" s="9"/>
      <c r="AQ426" s="9"/>
    </row>
    <row r="427" spans="10:43" x14ac:dyDescent="0.3">
      <c r="J427"/>
      <c r="K427"/>
      <c r="L427"/>
      <c r="M427"/>
      <c r="N427" s="9"/>
      <c r="O427" s="68"/>
      <c r="P427"/>
      <c r="Q427"/>
      <c r="R427"/>
      <c r="S427"/>
      <c r="T427"/>
      <c r="U427" s="68"/>
      <c r="V427"/>
      <c r="W427"/>
      <c r="X427"/>
      <c r="Y427" s="9"/>
      <c r="Z427" s="9"/>
      <c r="AA427"/>
      <c r="AB427"/>
      <c r="AC427"/>
      <c r="AD427" s="9"/>
      <c r="AE427" s="9"/>
      <c r="AF427"/>
      <c r="AG427"/>
      <c r="AH427"/>
      <c r="AI427"/>
      <c r="AJ427" s="9"/>
      <c r="AK427" s="9"/>
      <c r="AL427"/>
      <c r="AM427"/>
      <c r="AN427" s="9"/>
      <c r="AO427" s="9"/>
      <c r="AP427" s="9"/>
      <c r="AQ427" s="9"/>
    </row>
    <row r="428" spans="10:43" x14ac:dyDescent="0.3">
      <c r="J428"/>
      <c r="K428"/>
      <c r="L428"/>
      <c r="M428"/>
      <c r="N428" s="9"/>
      <c r="O428" s="68"/>
      <c r="P428"/>
      <c r="Q428"/>
      <c r="R428"/>
      <c r="S428"/>
      <c r="T428"/>
      <c r="U428" s="68"/>
      <c r="V428"/>
      <c r="W428"/>
      <c r="X428"/>
      <c r="Y428" s="9"/>
      <c r="Z428" s="9"/>
      <c r="AA428"/>
      <c r="AB428"/>
      <c r="AC428"/>
      <c r="AD428" s="9"/>
      <c r="AE428" s="9"/>
      <c r="AF428"/>
      <c r="AG428"/>
      <c r="AH428"/>
      <c r="AI428"/>
      <c r="AJ428" s="9"/>
      <c r="AK428" s="9"/>
      <c r="AL428"/>
      <c r="AM428"/>
      <c r="AN428" s="9"/>
      <c r="AO428" s="9"/>
      <c r="AP428" s="9"/>
      <c r="AQ428" s="9"/>
    </row>
    <row r="429" spans="10:43" x14ac:dyDescent="0.3">
      <c r="J429"/>
      <c r="K429"/>
      <c r="L429"/>
      <c r="M429"/>
      <c r="N429" s="9"/>
      <c r="O429" s="68"/>
      <c r="P429"/>
      <c r="Q429"/>
      <c r="R429"/>
      <c r="S429"/>
      <c r="T429"/>
      <c r="U429" s="68"/>
      <c r="V429"/>
      <c r="W429"/>
      <c r="X429"/>
      <c r="Y429" s="9"/>
      <c r="Z429" s="9"/>
      <c r="AA429"/>
      <c r="AB429"/>
      <c r="AC429"/>
      <c r="AD429" s="9"/>
      <c r="AE429" s="9"/>
      <c r="AF429"/>
      <c r="AG429"/>
      <c r="AH429"/>
      <c r="AI429"/>
      <c r="AJ429" s="9"/>
      <c r="AK429" s="9"/>
      <c r="AL429"/>
      <c r="AM429"/>
      <c r="AN429" s="9"/>
      <c r="AO429" s="9"/>
      <c r="AP429" s="9"/>
      <c r="AQ429" s="9"/>
    </row>
    <row r="430" spans="10:43" x14ac:dyDescent="0.3">
      <c r="J430"/>
      <c r="K430"/>
      <c r="L430"/>
      <c r="M430"/>
      <c r="N430" s="9"/>
      <c r="O430" s="68"/>
      <c r="P430"/>
      <c r="Q430"/>
      <c r="R430"/>
      <c r="S430"/>
      <c r="T430"/>
      <c r="U430" s="68"/>
      <c r="V430"/>
      <c r="W430"/>
      <c r="X430"/>
      <c r="Y430" s="9"/>
      <c r="Z430" s="9"/>
      <c r="AA430"/>
      <c r="AB430"/>
      <c r="AC430"/>
      <c r="AD430" s="9"/>
      <c r="AE430" s="9"/>
      <c r="AF430"/>
      <c r="AG430"/>
      <c r="AH430"/>
      <c r="AI430"/>
      <c r="AJ430" s="9"/>
      <c r="AK430" s="9"/>
      <c r="AL430"/>
      <c r="AM430"/>
      <c r="AN430" s="9"/>
      <c r="AO430" s="9"/>
      <c r="AP430" s="9"/>
      <c r="AQ430" s="9"/>
    </row>
    <row r="431" spans="10:43" x14ac:dyDescent="0.3">
      <c r="J431"/>
      <c r="K431"/>
      <c r="L431"/>
      <c r="M431"/>
      <c r="N431" s="9"/>
      <c r="O431" s="68"/>
      <c r="P431"/>
      <c r="Q431"/>
      <c r="R431"/>
      <c r="S431"/>
      <c r="T431"/>
      <c r="U431" s="68"/>
      <c r="V431"/>
      <c r="W431"/>
      <c r="X431"/>
      <c r="Y431" s="9"/>
      <c r="Z431" s="9"/>
      <c r="AA431"/>
      <c r="AB431"/>
      <c r="AC431"/>
      <c r="AD431" s="9"/>
      <c r="AE431" s="9"/>
      <c r="AF431"/>
      <c r="AG431"/>
      <c r="AH431"/>
      <c r="AI431"/>
      <c r="AJ431" s="9"/>
      <c r="AK431" s="9"/>
      <c r="AL431"/>
      <c r="AM431"/>
      <c r="AN431" s="9"/>
      <c r="AO431" s="9"/>
      <c r="AP431" s="9"/>
      <c r="AQ431" s="9"/>
    </row>
    <row r="432" spans="10:43" x14ac:dyDescent="0.3">
      <c r="J432"/>
      <c r="K432"/>
      <c r="L432"/>
      <c r="M432"/>
      <c r="N432" s="9"/>
      <c r="O432" s="68"/>
      <c r="P432"/>
      <c r="Q432"/>
      <c r="R432"/>
      <c r="S432"/>
      <c r="T432"/>
      <c r="U432" s="68"/>
      <c r="V432"/>
      <c r="W432"/>
      <c r="X432"/>
      <c r="Y432" s="9"/>
      <c r="Z432" s="9"/>
      <c r="AA432"/>
      <c r="AB432"/>
      <c r="AC432"/>
      <c r="AD432" s="9"/>
      <c r="AE432" s="9"/>
      <c r="AF432"/>
      <c r="AG432"/>
      <c r="AH432"/>
      <c r="AI432"/>
      <c r="AJ432" s="9"/>
      <c r="AK432" s="9"/>
      <c r="AL432"/>
      <c r="AM432"/>
      <c r="AN432" s="9"/>
      <c r="AO432" s="9"/>
      <c r="AP432" s="9"/>
      <c r="AQ432" s="9"/>
    </row>
    <row r="433" spans="10:43" x14ac:dyDescent="0.3">
      <c r="J433"/>
      <c r="K433"/>
      <c r="L433"/>
      <c r="M433"/>
      <c r="N433" s="9"/>
      <c r="O433" s="68"/>
      <c r="P433"/>
      <c r="Q433"/>
      <c r="R433"/>
      <c r="S433"/>
      <c r="T433"/>
      <c r="U433" s="68"/>
      <c r="V433"/>
      <c r="W433"/>
      <c r="X433"/>
      <c r="Y433" s="9"/>
      <c r="Z433" s="9"/>
      <c r="AA433"/>
      <c r="AB433"/>
      <c r="AC433"/>
      <c r="AD433" s="9"/>
      <c r="AE433" s="9"/>
      <c r="AF433"/>
      <c r="AG433"/>
      <c r="AH433"/>
      <c r="AI433"/>
      <c r="AJ433" s="9"/>
      <c r="AK433" s="9"/>
      <c r="AL433"/>
      <c r="AM433"/>
      <c r="AN433" s="9"/>
      <c r="AO433" s="9"/>
      <c r="AP433" s="9"/>
      <c r="AQ433" s="9"/>
    </row>
    <row r="434" spans="10:43" x14ac:dyDescent="0.3">
      <c r="J434"/>
      <c r="K434"/>
      <c r="L434"/>
      <c r="M434"/>
      <c r="N434" s="9"/>
      <c r="O434" s="68"/>
      <c r="P434"/>
      <c r="Q434"/>
      <c r="R434"/>
      <c r="S434"/>
      <c r="T434"/>
      <c r="U434" s="68"/>
      <c r="V434"/>
      <c r="W434"/>
      <c r="X434"/>
      <c r="Y434" s="9"/>
      <c r="Z434" s="9"/>
      <c r="AA434"/>
      <c r="AB434"/>
      <c r="AC434"/>
      <c r="AD434" s="9"/>
      <c r="AE434" s="9"/>
      <c r="AF434"/>
      <c r="AG434"/>
      <c r="AH434"/>
      <c r="AI434"/>
      <c r="AJ434" s="9"/>
      <c r="AK434" s="9"/>
      <c r="AL434"/>
      <c r="AM434"/>
      <c r="AN434" s="9"/>
      <c r="AO434" s="9"/>
      <c r="AP434" s="9"/>
      <c r="AQ434" s="9"/>
    </row>
    <row r="435" spans="10:43" x14ac:dyDescent="0.3">
      <c r="J435"/>
      <c r="K435"/>
      <c r="L435"/>
      <c r="M435"/>
      <c r="N435" s="9"/>
      <c r="O435" s="68"/>
      <c r="P435"/>
      <c r="Q435"/>
      <c r="R435"/>
      <c r="S435"/>
      <c r="T435"/>
      <c r="U435" s="68"/>
      <c r="V435"/>
      <c r="W435"/>
      <c r="X435"/>
      <c r="Y435" s="9"/>
      <c r="Z435" s="9"/>
      <c r="AA435"/>
      <c r="AB435"/>
      <c r="AC435"/>
      <c r="AD435" s="9"/>
      <c r="AE435" s="9"/>
      <c r="AF435"/>
      <c r="AG435"/>
      <c r="AH435"/>
      <c r="AI435"/>
      <c r="AJ435" s="9"/>
      <c r="AK435" s="9"/>
      <c r="AL435"/>
      <c r="AM435"/>
      <c r="AN435" s="9"/>
      <c r="AO435" s="9"/>
      <c r="AP435" s="9"/>
      <c r="AQ435" s="9"/>
    </row>
    <row r="436" spans="10:43" x14ac:dyDescent="0.3">
      <c r="J436"/>
      <c r="K436"/>
      <c r="L436"/>
      <c r="M436"/>
      <c r="N436" s="9"/>
      <c r="O436" s="68"/>
      <c r="P436"/>
      <c r="Q436"/>
      <c r="R436"/>
      <c r="S436"/>
      <c r="T436"/>
      <c r="U436" s="68"/>
      <c r="V436"/>
      <c r="W436"/>
      <c r="X436"/>
      <c r="Y436" s="9"/>
      <c r="Z436" s="9"/>
      <c r="AA436"/>
      <c r="AB436"/>
      <c r="AC436"/>
      <c r="AD436" s="9"/>
      <c r="AE436" s="9"/>
      <c r="AF436"/>
      <c r="AG436"/>
      <c r="AH436"/>
      <c r="AI436"/>
      <c r="AJ436" s="9"/>
      <c r="AK436" s="9"/>
      <c r="AL436"/>
      <c r="AM436"/>
      <c r="AN436" s="9"/>
      <c r="AO436" s="9"/>
      <c r="AP436" s="9"/>
      <c r="AQ436" s="9"/>
    </row>
    <row r="437" spans="10:43" x14ac:dyDescent="0.3">
      <c r="J437"/>
      <c r="K437"/>
      <c r="L437"/>
      <c r="M437"/>
      <c r="N437" s="9"/>
      <c r="O437" s="68"/>
      <c r="P437"/>
      <c r="Q437"/>
      <c r="R437"/>
      <c r="S437"/>
      <c r="T437"/>
      <c r="U437" s="68"/>
      <c r="V437"/>
      <c r="W437"/>
      <c r="X437"/>
      <c r="Y437" s="9"/>
      <c r="Z437" s="9"/>
      <c r="AA437"/>
      <c r="AB437"/>
      <c r="AC437"/>
      <c r="AD437" s="9"/>
      <c r="AE437" s="9"/>
      <c r="AF437"/>
      <c r="AG437"/>
      <c r="AH437"/>
      <c r="AI437"/>
      <c r="AJ437" s="9"/>
      <c r="AK437" s="9"/>
      <c r="AL437"/>
      <c r="AM437"/>
      <c r="AN437" s="9"/>
      <c r="AO437" s="9"/>
      <c r="AP437" s="9"/>
      <c r="AQ437" s="9"/>
    </row>
    <row r="438" spans="10:43" x14ac:dyDescent="0.3">
      <c r="J438"/>
      <c r="K438"/>
      <c r="L438"/>
      <c r="M438"/>
      <c r="N438" s="9"/>
      <c r="O438" s="68"/>
      <c r="P438"/>
      <c r="Q438"/>
      <c r="R438"/>
      <c r="S438"/>
      <c r="T438"/>
      <c r="U438" s="68"/>
      <c r="V438"/>
      <c r="W438"/>
      <c r="X438"/>
      <c r="Y438" s="9"/>
      <c r="Z438" s="9"/>
      <c r="AA438"/>
      <c r="AB438"/>
      <c r="AC438"/>
      <c r="AD438" s="9"/>
      <c r="AE438" s="9"/>
      <c r="AF438"/>
      <c r="AG438"/>
      <c r="AH438"/>
      <c r="AI438"/>
      <c r="AJ438" s="9"/>
      <c r="AK438" s="9"/>
      <c r="AL438"/>
      <c r="AM438"/>
      <c r="AN438" s="9"/>
      <c r="AO438" s="9"/>
      <c r="AP438" s="9"/>
      <c r="AQ438" s="9"/>
    </row>
    <row r="439" spans="10:43" x14ac:dyDescent="0.3">
      <c r="J439"/>
      <c r="K439"/>
      <c r="L439"/>
      <c r="M439"/>
      <c r="N439" s="9"/>
      <c r="O439" s="68"/>
      <c r="P439"/>
      <c r="Q439"/>
      <c r="R439"/>
      <c r="S439"/>
      <c r="T439"/>
      <c r="U439" s="68"/>
      <c r="V439"/>
      <c r="W439"/>
      <c r="X439"/>
      <c r="Y439" s="9"/>
      <c r="Z439" s="9"/>
      <c r="AA439"/>
      <c r="AB439"/>
      <c r="AC439"/>
      <c r="AD439" s="9"/>
      <c r="AE439" s="9"/>
      <c r="AF439"/>
      <c r="AG439"/>
      <c r="AH439"/>
      <c r="AI439"/>
      <c r="AJ439" s="9"/>
      <c r="AK439" s="9"/>
      <c r="AL439"/>
      <c r="AM439"/>
      <c r="AN439" s="9"/>
      <c r="AO439" s="9"/>
      <c r="AP439" s="9"/>
      <c r="AQ439" s="9"/>
    </row>
    <row r="440" spans="10:43" x14ac:dyDescent="0.3">
      <c r="J440"/>
      <c r="K440"/>
      <c r="L440"/>
      <c r="M440"/>
      <c r="N440" s="9"/>
      <c r="O440" s="68"/>
      <c r="P440"/>
      <c r="Q440"/>
      <c r="R440"/>
      <c r="S440"/>
      <c r="T440"/>
      <c r="U440" s="68"/>
      <c r="V440"/>
      <c r="W440"/>
      <c r="X440"/>
      <c r="Y440" s="9"/>
      <c r="Z440" s="9"/>
      <c r="AA440"/>
      <c r="AB440"/>
      <c r="AC440"/>
      <c r="AD440" s="9"/>
      <c r="AE440" s="9"/>
      <c r="AF440"/>
      <c r="AG440"/>
      <c r="AH440"/>
      <c r="AI440"/>
      <c r="AJ440" s="9"/>
      <c r="AK440" s="9"/>
      <c r="AL440"/>
      <c r="AM440"/>
      <c r="AN440" s="9"/>
      <c r="AO440" s="9"/>
      <c r="AP440" s="9"/>
      <c r="AQ440" s="9"/>
    </row>
    <row r="441" spans="10:43" x14ac:dyDescent="0.3">
      <c r="J441"/>
      <c r="K441"/>
      <c r="L441"/>
      <c r="M441"/>
      <c r="N441" s="9"/>
      <c r="O441" s="68"/>
      <c r="P441"/>
      <c r="Q441"/>
      <c r="R441"/>
      <c r="S441"/>
      <c r="T441"/>
      <c r="U441" s="68"/>
      <c r="V441"/>
      <c r="W441"/>
      <c r="X441"/>
      <c r="Y441" s="9"/>
      <c r="Z441" s="9"/>
      <c r="AA441"/>
      <c r="AB441"/>
      <c r="AC441"/>
      <c r="AD441" s="9"/>
      <c r="AE441" s="9"/>
      <c r="AF441"/>
      <c r="AG441"/>
      <c r="AH441"/>
      <c r="AI441"/>
      <c r="AJ441" s="9"/>
      <c r="AK441" s="9"/>
      <c r="AL441"/>
      <c r="AM441"/>
      <c r="AN441" s="9"/>
      <c r="AO441" s="9"/>
      <c r="AP441" s="9"/>
      <c r="AQ441" s="9"/>
    </row>
    <row r="442" spans="10:43" x14ac:dyDescent="0.3">
      <c r="J442"/>
      <c r="K442"/>
      <c r="L442"/>
      <c r="M442"/>
      <c r="N442" s="9"/>
      <c r="O442" s="68"/>
      <c r="P442"/>
      <c r="Q442"/>
      <c r="R442"/>
      <c r="S442"/>
      <c r="T442"/>
      <c r="U442" s="68"/>
      <c r="V442"/>
      <c r="W442"/>
      <c r="X442"/>
      <c r="Y442" s="9"/>
      <c r="Z442" s="9"/>
      <c r="AA442"/>
      <c r="AB442"/>
      <c r="AC442"/>
      <c r="AD442" s="9"/>
      <c r="AE442" s="9"/>
      <c r="AF442"/>
      <c r="AG442"/>
      <c r="AH442"/>
      <c r="AI442"/>
      <c r="AJ442" s="9"/>
      <c r="AK442" s="9"/>
      <c r="AL442"/>
      <c r="AM442"/>
      <c r="AN442" s="9"/>
      <c r="AO442" s="9"/>
      <c r="AP442" s="9"/>
      <c r="AQ442" s="9"/>
    </row>
    <row r="443" spans="10:43" x14ac:dyDescent="0.3">
      <c r="J443"/>
      <c r="K443"/>
      <c r="L443"/>
      <c r="M443"/>
      <c r="N443" s="9"/>
      <c r="O443" s="68"/>
      <c r="P443"/>
      <c r="Q443"/>
      <c r="R443"/>
      <c r="S443"/>
      <c r="T443"/>
      <c r="U443" s="68"/>
      <c r="V443"/>
      <c r="W443"/>
      <c r="X443"/>
      <c r="Y443" s="9"/>
      <c r="Z443" s="9"/>
      <c r="AA443"/>
      <c r="AB443"/>
      <c r="AC443"/>
      <c r="AD443" s="9"/>
      <c r="AE443" s="9"/>
      <c r="AF443"/>
      <c r="AG443"/>
      <c r="AH443"/>
      <c r="AI443"/>
      <c r="AJ443" s="9"/>
      <c r="AK443" s="9"/>
      <c r="AL443"/>
      <c r="AM443"/>
      <c r="AN443" s="9"/>
      <c r="AO443" s="9"/>
      <c r="AP443" s="9"/>
      <c r="AQ443" s="9"/>
    </row>
    <row r="444" spans="10:43" x14ac:dyDescent="0.3">
      <c r="J444"/>
      <c r="K444"/>
      <c r="L444"/>
      <c r="M444"/>
      <c r="N444" s="9"/>
      <c r="O444" s="68"/>
      <c r="P444"/>
      <c r="Q444"/>
      <c r="R444"/>
      <c r="S444"/>
      <c r="T444"/>
      <c r="U444" s="68"/>
      <c r="V444"/>
      <c r="W444"/>
      <c r="X444"/>
      <c r="Y444" s="9"/>
      <c r="Z444" s="9"/>
      <c r="AA444"/>
      <c r="AB444"/>
      <c r="AC444"/>
      <c r="AD444" s="9"/>
      <c r="AE444" s="9"/>
      <c r="AF444"/>
      <c r="AG444"/>
      <c r="AH444"/>
      <c r="AI444"/>
      <c r="AJ444" s="9"/>
      <c r="AK444" s="9"/>
      <c r="AL444"/>
      <c r="AM444"/>
      <c r="AN444" s="9"/>
      <c r="AO444" s="9"/>
      <c r="AP444" s="9"/>
      <c r="AQ444" s="9"/>
    </row>
    <row r="445" spans="10:43" x14ac:dyDescent="0.3">
      <c r="J445"/>
      <c r="K445"/>
      <c r="L445"/>
      <c r="M445"/>
      <c r="N445" s="9"/>
      <c r="O445" s="68"/>
      <c r="P445"/>
      <c r="Q445"/>
      <c r="R445"/>
      <c r="S445"/>
      <c r="T445"/>
      <c r="U445" s="68"/>
      <c r="V445"/>
      <c r="W445"/>
      <c r="X445"/>
      <c r="Y445" s="9"/>
      <c r="Z445" s="9"/>
      <c r="AA445"/>
      <c r="AB445"/>
      <c r="AC445"/>
      <c r="AD445" s="9"/>
      <c r="AE445" s="9"/>
      <c r="AF445"/>
      <c r="AG445"/>
      <c r="AH445"/>
      <c r="AI445"/>
      <c r="AJ445" s="9"/>
      <c r="AK445" s="9"/>
      <c r="AL445"/>
      <c r="AM445"/>
      <c r="AN445" s="9"/>
      <c r="AO445" s="9"/>
      <c r="AP445" s="9"/>
      <c r="AQ445" s="9"/>
    </row>
    <row r="446" spans="10:43" x14ac:dyDescent="0.3">
      <c r="J446"/>
      <c r="K446"/>
      <c r="L446"/>
      <c r="M446"/>
      <c r="N446" s="9"/>
      <c r="O446" s="68"/>
      <c r="P446"/>
      <c r="Q446"/>
      <c r="R446"/>
      <c r="S446"/>
      <c r="T446"/>
      <c r="U446" s="68"/>
      <c r="V446"/>
      <c r="W446"/>
      <c r="X446"/>
      <c r="Y446" s="9"/>
      <c r="Z446" s="9"/>
      <c r="AA446"/>
      <c r="AB446"/>
      <c r="AC446"/>
      <c r="AD446" s="9"/>
      <c r="AE446" s="9"/>
      <c r="AF446"/>
      <c r="AG446"/>
      <c r="AH446"/>
      <c r="AI446"/>
      <c r="AJ446" s="9"/>
      <c r="AK446" s="9"/>
      <c r="AL446"/>
      <c r="AM446"/>
      <c r="AN446" s="9"/>
      <c r="AO446" s="9"/>
      <c r="AP446" s="9"/>
      <c r="AQ446" s="9"/>
    </row>
    <row r="447" spans="10:43" x14ac:dyDescent="0.3">
      <c r="J447"/>
      <c r="K447"/>
      <c r="L447"/>
      <c r="M447"/>
      <c r="N447" s="9"/>
      <c r="O447" s="68"/>
      <c r="P447"/>
      <c r="Q447"/>
      <c r="R447"/>
      <c r="S447"/>
      <c r="T447"/>
      <c r="U447" s="68"/>
      <c r="V447"/>
      <c r="W447"/>
      <c r="X447"/>
      <c r="Y447" s="9"/>
      <c r="Z447" s="9"/>
      <c r="AA447"/>
      <c r="AB447"/>
      <c r="AC447"/>
      <c r="AD447" s="9"/>
      <c r="AE447" s="9"/>
      <c r="AF447"/>
      <c r="AG447"/>
      <c r="AH447"/>
      <c r="AI447"/>
      <c r="AJ447" s="9"/>
      <c r="AK447" s="9"/>
      <c r="AL447"/>
      <c r="AM447"/>
      <c r="AN447" s="9"/>
      <c r="AO447" s="9"/>
      <c r="AP447" s="9"/>
      <c r="AQ447" s="9"/>
    </row>
    <row r="448" spans="10:43" x14ac:dyDescent="0.3">
      <c r="J448"/>
      <c r="K448"/>
      <c r="L448"/>
      <c r="M448"/>
      <c r="N448" s="9"/>
      <c r="O448" s="68"/>
      <c r="P448"/>
      <c r="Q448"/>
      <c r="R448"/>
      <c r="S448"/>
      <c r="T448"/>
      <c r="U448" s="68"/>
      <c r="V448"/>
      <c r="W448"/>
      <c r="X448"/>
      <c r="Y448" s="9"/>
      <c r="Z448" s="9"/>
      <c r="AA448"/>
      <c r="AB448"/>
      <c r="AC448"/>
      <c r="AD448" s="9"/>
      <c r="AE448" s="9"/>
      <c r="AF448"/>
      <c r="AG448"/>
      <c r="AH448"/>
      <c r="AI448"/>
      <c r="AJ448" s="9"/>
      <c r="AK448" s="9"/>
      <c r="AL448"/>
      <c r="AM448"/>
      <c r="AN448" s="9"/>
      <c r="AO448" s="9"/>
      <c r="AP448" s="9"/>
      <c r="AQ448" s="9"/>
    </row>
    <row r="449" spans="10:43" x14ac:dyDescent="0.3">
      <c r="J449"/>
      <c r="K449"/>
      <c r="L449"/>
      <c r="M449"/>
      <c r="N449" s="9"/>
      <c r="O449" s="68"/>
      <c r="P449"/>
      <c r="Q449"/>
      <c r="R449"/>
      <c r="S449"/>
      <c r="T449"/>
      <c r="U449" s="68"/>
      <c r="V449"/>
      <c r="W449"/>
      <c r="X449"/>
      <c r="Y449" s="9"/>
      <c r="Z449" s="9"/>
      <c r="AA449"/>
      <c r="AB449"/>
      <c r="AC449"/>
      <c r="AD449" s="9"/>
      <c r="AE449" s="9"/>
      <c r="AF449"/>
      <c r="AG449"/>
      <c r="AH449"/>
      <c r="AI449"/>
      <c r="AJ449" s="9"/>
      <c r="AK449" s="9"/>
      <c r="AL449"/>
      <c r="AM449"/>
      <c r="AN449" s="9"/>
      <c r="AO449" s="9"/>
      <c r="AP449" s="9"/>
      <c r="AQ449" s="9"/>
    </row>
    <row r="450" spans="10:43" x14ac:dyDescent="0.3">
      <c r="J450"/>
      <c r="K450"/>
      <c r="L450"/>
      <c r="M450"/>
      <c r="N450" s="9"/>
      <c r="O450" s="68"/>
      <c r="P450"/>
      <c r="Q450"/>
      <c r="R450"/>
      <c r="S450"/>
      <c r="T450"/>
      <c r="U450" s="68"/>
      <c r="V450"/>
      <c r="W450"/>
      <c r="X450"/>
      <c r="Y450" s="9"/>
      <c r="Z450" s="9"/>
      <c r="AA450"/>
      <c r="AB450"/>
      <c r="AC450"/>
      <c r="AD450" s="9"/>
      <c r="AE450" s="9"/>
      <c r="AF450"/>
      <c r="AG450"/>
      <c r="AH450"/>
      <c r="AI450"/>
      <c r="AJ450" s="9"/>
      <c r="AK450" s="9"/>
      <c r="AL450"/>
      <c r="AM450"/>
      <c r="AN450" s="9"/>
      <c r="AO450" s="9"/>
      <c r="AP450" s="9"/>
      <c r="AQ450" s="9"/>
    </row>
    <row r="451" spans="10:43" x14ac:dyDescent="0.3">
      <c r="J451"/>
      <c r="K451"/>
      <c r="L451"/>
      <c r="M451"/>
      <c r="N451" s="9"/>
      <c r="O451" s="68"/>
      <c r="P451"/>
      <c r="Q451"/>
      <c r="R451"/>
      <c r="S451"/>
      <c r="T451"/>
      <c r="U451" s="68"/>
      <c r="V451"/>
      <c r="W451"/>
      <c r="X451"/>
      <c r="Y451" s="9"/>
      <c r="Z451" s="9"/>
      <c r="AA451"/>
      <c r="AB451"/>
      <c r="AC451"/>
      <c r="AD451" s="9"/>
      <c r="AE451" s="9"/>
      <c r="AF451"/>
      <c r="AG451"/>
      <c r="AH451"/>
      <c r="AI451"/>
      <c r="AJ451" s="9"/>
      <c r="AK451" s="9"/>
      <c r="AL451"/>
      <c r="AM451"/>
      <c r="AN451" s="9"/>
      <c r="AO451" s="9"/>
      <c r="AP451" s="9"/>
      <c r="AQ451" s="9"/>
    </row>
    <row r="452" spans="10:43" x14ac:dyDescent="0.3">
      <c r="J452"/>
      <c r="K452"/>
      <c r="L452"/>
      <c r="M452"/>
      <c r="N452" s="9"/>
      <c r="O452" s="68"/>
      <c r="P452"/>
      <c r="Q452"/>
      <c r="R452"/>
      <c r="S452"/>
      <c r="T452"/>
      <c r="U452" s="68"/>
      <c r="V452"/>
      <c r="W452"/>
      <c r="X452"/>
      <c r="Y452" s="9"/>
      <c r="Z452" s="9"/>
      <c r="AA452"/>
      <c r="AB452"/>
      <c r="AC452"/>
      <c r="AD452" s="9"/>
      <c r="AE452" s="9"/>
      <c r="AF452"/>
      <c r="AG452"/>
      <c r="AH452"/>
      <c r="AI452"/>
      <c r="AJ452" s="9"/>
      <c r="AK452" s="9"/>
      <c r="AL452"/>
      <c r="AM452"/>
      <c r="AN452" s="9"/>
      <c r="AO452" s="9"/>
      <c r="AP452" s="9"/>
      <c r="AQ452" s="9"/>
    </row>
    <row r="453" spans="10:43" x14ac:dyDescent="0.3">
      <c r="J453"/>
      <c r="K453"/>
      <c r="L453"/>
      <c r="M453"/>
      <c r="N453" s="9"/>
      <c r="O453" s="68"/>
      <c r="P453"/>
      <c r="Q453"/>
      <c r="R453"/>
      <c r="S453"/>
      <c r="T453"/>
      <c r="U453" s="68"/>
      <c r="V453"/>
      <c r="W453"/>
      <c r="X453"/>
      <c r="Y453" s="9"/>
      <c r="Z453" s="9"/>
      <c r="AA453"/>
      <c r="AB453"/>
      <c r="AC453"/>
      <c r="AD453" s="9"/>
      <c r="AE453" s="9"/>
      <c r="AF453"/>
      <c r="AG453"/>
      <c r="AH453"/>
      <c r="AI453"/>
      <c r="AJ453" s="9"/>
      <c r="AK453" s="9"/>
      <c r="AL453"/>
      <c r="AM453"/>
      <c r="AN453" s="9"/>
      <c r="AO453" s="9"/>
      <c r="AP453" s="9"/>
      <c r="AQ453" s="9"/>
    </row>
    <row r="454" spans="10:43" x14ac:dyDescent="0.3">
      <c r="J454"/>
      <c r="K454"/>
      <c r="L454"/>
      <c r="M454"/>
      <c r="N454" s="9"/>
      <c r="O454" s="68"/>
      <c r="P454"/>
      <c r="Q454"/>
      <c r="R454"/>
      <c r="S454"/>
      <c r="T454"/>
      <c r="U454" s="68"/>
      <c r="V454"/>
      <c r="W454"/>
      <c r="X454"/>
      <c r="Y454" s="9"/>
      <c r="Z454" s="9"/>
      <c r="AA454"/>
      <c r="AB454"/>
      <c r="AC454"/>
      <c r="AD454" s="9"/>
      <c r="AE454" s="9"/>
      <c r="AF454"/>
      <c r="AG454"/>
      <c r="AH454"/>
      <c r="AI454"/>
      <c r="AJ454" s="9"/>
      <c r="AK454" s="9"/>
      <c r="AL454"/>
      <c r="AM454"/>
      <c r="AN454" s="9"/>
      <c r="AO454" s="9"/>
      <c r="AP454" s="9"/>
      <c r="AQ454" s="9"/>
    </row>
    <row r="455" spans="10:43" x14ac:dyDescent="0.3">
      <c r="J455"/>
      <c r="K455"/>
      <c r="L455"/>
      <c r="M455"/>
      <c r="N455" s="9"/>
      <c r="O455" s="68"/>
      <c r="P455"/>
      <c r="Q455"/>
      <c r="R455"/>
      <c r="S455"/>
      <c r="T455"/>
      <c r="U455" s="68"/>
      <c r="V455"/>
      <c r="W455"/>
      <c r="X455"/>
      <c r="Y455" s="9"/>
      <c r="Z455" s="9"/>
      <c r="AA455"/>
      <c r="AB455"/>
      <c r="AC455"/>
      <c r="AD455" s="9"/>
      <c r="AE455" s="9"/>
      <c r="AF455"/>
      <c r="AG455"/>
      <c r="AH455"/>
      <c r="AI455"/>
      <c r="AJ455" s="9"/>
      <c r="AK455" s="9"/>
      <c r="AL455"/>
      <c r="AM455"/>
      <c r="AN455" s="9"/>
      <c r="AO455" s="9"/>
      <c r="AP455" s="9"/>
      <c r="AQ455" s="9"/>
    </row>
    <row r="456" spans="10:43" x14ac:dyDescent="0.3">
      <c r="J456"/>
      <c r="K456"/>
      <c r="L456"/>
      <c r="M456"/>
      <c r="N456" s="9"/>
      <c r="O456" s="68"/>
      <c r="P456"/>
      <c r="Q456"/>
      <c r="R456"/>
      <c r="S456"/>
      <c r="T456"/>
      <c r="U456" s="68"/>
      <c r="V456"/>
      <c r="W456"/>
      <c r="X456"/>
      <c r="Y456" s="9"/>
      <c r="Z456" s="9"/>
      <c r="AA456"/>
      <c r="AB456"/>
      <c r="AC456"/>
      <c r="AD456" s="9"/>
      <c r="AE456" s="9"/>
      <c r="AF456"/>
      <c r="AG456"/>
      <c r="AH456"/>
      <c r="AI456"/>
      <c r="AJ456" s="9"/>
      <c r="AK456" s="9"/>
      <c r="AL456"/>
      <c r="AM456"/>
      <c r="AN456" s="9"/>
      <c r="AO456" s="9"/>
      <c r="AP456" s="9"/>
      <c r="AQ456" s="9"/>
    </row>
    <row r="457" spans="10:43" x14ac:dyDescent="0.3">
      <c r="J457"/>
      <c r="K457"/>
      <c r="L457"/>
      <c r="M457"/>
      <c r="N457" s="9"/>
      <c r="O457" s="68"/>
      <c r="P457"/>
      <c r="Q457"/>
      <c r="R457"/>
      <c r="S457"/>
      <c r="T457"/>
      <c r="U457" s="68"/>
      <c r="V457"/>
      <c r="W457"/>
      <c r="X457"/>
      <c r="Y457" s="9"/>
      <c r="Z457" s="9"/>
      <c r="AA457"/>
      <c r="AB457"/>
      <c r="AC457"/>
      <c r="AD457" s="9"/>
      <c r="AE457" s="9"/>
      <c r="AF457"/>
      <c r="AG457"/>
      <c r="AH457"/>
      <c r="AI457"/>
      <c r="AJ457" s="9"/>
      <c r="AK457" s="9"/>
      <c r="AL457"/>
      <c r="AM457"/>
      <c r="AN457" s="9"/>
      <c r="AO457" s="9"/>
      <c r="AP457" s="9"/>
      <c r="AQ457" s="9"/>
    </row>
    <row r="458" spans="10:43" x14ac:dyDescent="0.3">
      <c r="J458"/>
      <c r="K458"/>
      <c r="L458"/>
      <c r="M458"/>
      <c r="N458" s="9"/>
      <c r="O458" s="68"/>
      <c r="P458"/>
      <c r="Q458"/>
      <c r="R458"/>
      <c r="S458"/>
      <c r="T458"/>
      <c r="U458" s="68"/>
      <c r="V458"/>
      <c r="W458"/>
      <c r="X458"/>
      <c r="Y458" s="9"/>
      <c r="Z458" s="9"/>
      <c r="AA458"/>
      <c r="AB458"/>
      <c r="AC458"/>
      <c r="AD458" s="9"/>
      <c r="AE458" s="9"/>
      <c r="AF458"/>
      <c r="AG458"/>
      <c r="AH458"/>
      <c r="AI458"/>
      <c r="AJ458" s="9"/>
      <c r="AK458" s="9"/>
      <c r="AL458"/>
      <c r="AM458"/>
      <c r="AN458" s="9"/>
      <c r="AO458" s="9"/>
      <c r="AP458" s="9"/>
      <c r="AQ458" s="9"/>
    </row>
    <row r="459" spans="10:43" x14ac:dyDescent="0.3">
      <c r="J459"/>
      <c r="K459"/>
      <c r="L459"/>
      <c r="M459"/>
      <c r="N459" s="9"/>
      <c r="O459" s="68"/>
      <c r="P459"/>
      <c r="Q459"/>
      <c r="R459"/>
      <c r="S459"/>
      <c r="T459"/>
      <c r="U459" s="68"/>
      <c r="V459"/>
      <c r="W459"/>
      <c r="X459"/>
      <c r="Y459" s="9"/>
      <c r="Z459" s="9"/>
      <c r="AA459"/>
      <c r="AB459"/>
      <c r="AC459"/>
      <c r="AD459" s="9"/>
      <c r="AE459" s="9"/>
      <c r="AF459"/>
      <c r="AG459"/>
      <c r="AH459"/>
      <c r="AI459"/>
      <c r="AJ459" s="9"/>
      <c r="AK459" s="9"/>
      <c r="AL459"/>
      <c r="AM459"/>
      <c r="AN459" s="9"/>
      <c r="AO459" s="9"/>
      <c r="AP459" s="9"/>
      <c r="AQ459" s="9"/>
    </row>
    <row r="460" spans="10:43" x14ac:dyDescent="0.3">
      <c r="J460"/>
      <c r="K460"/>
      <c r="L460"/>
      <c r="M460"/>
      <c r="N460" s="9"/>
      <c r="O460" s="68"/>
      <c r="P460"/>
      <c r="Q460"/>
      <c r="R460"/>
      <c r="S460"/>
      <c r="T460"/>
      <c r="U460" s="68"/>
      <c r="V460"/>
      <c r="W460"/>
      <c r="X460"/>
      <c r="Y460" s="9"/>
      <c r="Z460" s="9"/>
      <c r="AA460"/>
      <c r="AB460"/>
      <c r="AC460"/>
      <c r="AD460" s="9"/>
      <c r="AE460" s="9"/>
      <c r="AF460"/>
      <c r="AG460"/>
      <c r="AH460"/>
      <c r="AI460"/>
      <c r="AJ460" s="9"/>
      <c r="AK460" s="9"/>
      <c r="AL460"/>
      <c r="AM460"/>
      <c r="AN460" s="9"/>
      <c r="AO460" s="9"/>
      <c r="AP460" s="9"/>
      <c r="AQ460" s="9"/>
    </row>
    <row r="461" spans="10:43" x14ac:dyDescent="0.3">
      <c r="J461"/>
      <c r="K461"/>
      <c r="L461"/>
      <c r="M461"/>
      <c r="N461" s="9"/>
      <c r="O461" s="68"/>
      <c r="P461"/>
      <c r="Q461"/>
      <c r="R461"/>
      <c r="S461"/>
      <c r="T461"/>
      <c r="U461" s="68"/>
      <c r="V461"/>
      <c r="W461"/>
      <c r="X461"/>
      <c r="Y461" s="9"/>
      <c r="Z461" s="9"/>
      <c r="AA461"/>
      <c r="AB461"/>
      <c r="AC461"/>
      <c r="AD461" s="9"/>
      <c r="AE461" s="9"/>
      <c r="AF461"/>
      <c r="AG461"/>
      <c r="AH461"/>
      <c r="AI461"/>
      <c r="AJ461" s="9"/>
      <c r="AK461" s="9"/>
      <c r="AL461"/>
      <c r="AM461"/>
      <c r="AN461" s="9"/>
      <c r="AO461" s="9"/>
      <c r="AP461" s="9"/>
      <c r="AQ461" s="9"/>
    </row>
    <row r="462" spans="10:43" x14ac:dyDescent="0.3">
      <c r="J462"/>
      <c r="K462"/>
      <c r="L462"/>
      <c r="M462"/>
      <c r="N462" s="9"/>
      <c r="O462" s="68"/>
      <c r="P462"/>
      <c r="Q462"/>
      <c r="R462"/>
      <c r="S462"/>
      <c r="T462"/>
      <c r="U462" s="68"/>
      <c r="V462"/>
      <c r="W462"/>
      <c r="X462"/>
      <c r="Y462" s="9"/>
      <c r="Z462" s="9"/>
      <c r="AA462"/>
      <c r="AB462"/>
      <c r="AC462"/>
      <c r="AD462" s="9"/>
      <c r="AE462" s="9"/>
      <c r="AF462"/>
      <c r="AG462"/>
      <c r="AH462"/>
      <c r="AI462"/>
      <c r="AJ462" s="9"/>
      <c r="AK462" s="9"/>
      <c r="AL462"/>
      <c r="AM462"/>
      <c r="AN462" s="9"/>
      <c r="AO462" s="9"/>
      <c r="AP462" s="9"/>
      <c r="AQ462" s="9"/>
    </row>
    <row r="463" spans="10:43" x14ac:dyDescent="0.3">
      <c r="J463"/>
      <c r="K463"/>
      <c r="L463"/>
      <c r="M463"/>
      <c r="N463" s="9"/>
      <c r="O463" s="68"/>
      <c r="P463"/>
      <c r="Q463"/>
      <c r="R463"/>
      <c r="S463"/>
      <c r="T463"/>
      <c r="U463" s="68"/>
      <c r="V463"/>
      <c r="W463"/>
      <c r="X463"/>
      <c r="Y463" s="9"/>
      <c r="Z463" s="9"/>
      <c r="AA463"/>
      <c r="AB463"/>
      <c r="AC463"/>
      <c r="AD463" s="9"/>
      <c r="AE463" s="9"/>
      <c r="AF463"/>
      <c r="AG463"/>
      <c r="AH463"/>
      <c r="AI463"/>
      <c r="AJ463" s="9"/>
      <c r="AK463" s="9"/>
      <c r="AL463"/>
      <c r="AM463"/>
      <c r="AN463" s="9"/>
      <c r="AO463" s="9"/>
      <c r="AP463" s="9"/>
      <c r="AQ463" s="9"/>
    </row>
    <row r="464" spans="10:43" x14ac:dyDescent="0.3">
      <c r="J464"/>
      <c r="K464"/>
      <c r="L464"/>
      <c r="M464"/>
      <c r="N464" s="9"/>
      <c r="O464" s="68"/>
      <c r="P464"/>
      <c r="Q464"/>
      <c r="R464"/>
      <c r="S464"/>
      <c r="T464"/>
      <c r="U464" s="68"/>
      <c r="V464"/>
      <c r="W464"/>
      <c r="X464"/>
      <c r="Y464" s="9"/>
      <c r="Z464" s="9"/>
      <c r="AA464"/>
      <c r="AB464"/>
      <c r="AC464"/>
      <c r="AD464" s="9"/>
      <c r="AE464" s="9"/>
      <c r="AF464"/>
      <c r="AG464"/>
      <c r="AH464"/>
      <c r="AI464"/>
      <c r="AJ464" s="9"/>
      <c r="AK464" s="9"/>
      <c r="AL464"/>
      <c r="AM464"/>
      <c r="AN464" s="9"/>
      <c r="AO464" s="9"/>
      <c r="AP464" s="9"/>
      <c r="AQ464" s="9"/>
    </row>
    <row r="465" spans="10:43" x14ac:dyDescent="0.3">
      <c r="J465"/>
      <c r="K465"/>
      <c r="L465"/>
      <c r="M465"/>
      <c r="N465" s="9"/>
      <c r="O465" s="68"/>
      <c r="P465"/>
      <c r="Q465"/>
      <c r="R465"/>
      <c r="S465"/>
      <c r="T465"/>
      <c r="U465" s="68"/>
      <c r="V465"/>
      <c r="W465"/>
      <c r="X465"/>
      <c r="Y465" s="9"/>
      <c r="Z465" s="9"/>
      <c r="AA465"/>
      <c r="AB465"/>
      <c r="AC465"/>
      <c r="AD465" s="9"/>
      <c r="AE465" s="9"/>
      <c r="AF465"/>
      <c r="AG465"/>
      <c r="AH465"/>
      <c r="AI465"/>
      <c r="AJ465" s="9"/>
      <c r="AK465" s="9"/>
      <c r="AL465"/>
      <c r="AM465"/>
      <c r="AN465" s="9"/>
      <c r="AO465" s="9"/>
      <c r="AP465" s="9"/>
      <c r="AQ465" s="9"/>
    </row>
    <row r="466" spans="10:43" x14ac:dyDescent="0.3">
      <c r="J466"/>
      <c r="K466"/>
      <c r="L466"/>
      <c r="M466"/>
      <c r="N466" s="9"/>
      <c r="O466" s="68"/>
      <c r="P466"/>
      <c r="Q466"/>
      <c r="R466"/>
      <c r="S466"/>
      <c r="T466"/>
      <c r="U466" s="68"/>
      <c r="V466"/>
      <c r="W466"/>
      <c r="X466"/>
      <c r="Y466" s="9"/>
      <c r="Z466" s="9"/>
      <c r="AA466"/>
      <c r="AB466"/>
      <c r="AC466"/>
      <c r="AD466" s="9"/>
      <c r="AE466" s="9"/>
      <c r="AF466"/>
      <c r="AG466"/>
      <c r="AH466"/>
      <c r="AI466"/>
      <c r="AJ466" s="9"/>
      <c r="AK466" s="9"/>
      <c r="AL466"/>
      <c r="AM466"/>
      <c r="AN466" s="9"/>
      <c r="AO466" s="9"/>
      <c r="AP466" s="9"/>
      <c r="AQ466" s="9"/>
    </row>
    <row r="467" spans="10:43" x14ac:dyDescent="0.3">
      <c r="J467"/>
      <c r="K467"/>
      <c r="L467"/>
      <c r="M467"/>
      <c r="N467" s="9"/>
      <c r="O467" s="68"/>
      <c r="P467"/>
      <c r="Q467"/>
      <c r="R467"/>
      <c r="S467"/>
      <c r="T467"/>
      <c r="U467" s="68"/>
      <c r="V467"/>
      <c r="W467"/>
      <c r="X467"/>
      <c r="Y467" s="9"/>
      <c r="Z467" s="9"/>
      <c r="AA467"/>
      <c r="AB467"/>
      <c r="AC467"/>
      <c r="AD467" s="9"/>
      <c r="AE467" s="9"/>
      <c r="AF467"/>
      <c r="AG467"/>
      <c r="AH467"/>
      <c r="AI467"/>
      <c r="AJ467" s="9"/>
      <c r="AK467" s="9"/>
      <c r="AL467"/>
      <c r="AM467"/>
      <c r="AN467" s="9"/>
      <c r="AO467" s="9"/>
      <c r="AP467" s="9"/>
      <c r="AQ467" s="9"/>
    </row>
    <row r="468" spans="10:43" x14ac:dyDescent="0.3">
      <c r="J468"/>
      <c r="K468"/>
      <c r="L468"/>
      <c r="M468"/>
      <c r="N468" s="9"/>
      <c r="O468" s="68"/>
      <c r="P468"/>
      <c r="Q468"/>
      <c r="R468"/>
      <c r="S468"/>
      <c r="T468"/>
      <c r="U468" s="68"/>
      <c r="V468"/>
      <c r="W468"/>
      <c r="X468"/>
      <c r="Y468" s="9"/>
      <c r="Z468" s="9"/>
      <c r="AA468"/>
      <c r="AB468"/>
      <c r="AC468"/>
      <c r="AD468" s="9"/>
      <c r="AE468" s="9"/>
      <c r="AF468"/>
      <c r="AG468"/>
      <c r="AH468"/>
      <c r="AI468"/>
      <c r="AJ468" s="9"/>
      <c r="AK468" s="9"/>
      <c r="AL468"/>
      <c r="AM468"/>
      <c r="AN468" s="9"/>
      <c r="AO468" s="9"/>
      <c r="AP468" s="9"/>
      <c r="AQ468" s="9"/>
    </row>
    <row r="469" spans="10:43" x14ac:dyDescent="0.3">
      <c r="J469"/>
      <c r="K469"/>
      <c r="L469"/>
      <c r="M469"/>
      <c r="N469" s="9"/>
      <c r="O469" s="68"/>
      <c r="P469"/>
      <c r="Q469"/>
      <c r="R469"/>
      <c r="S469"/>
      <c r="T469"/>
      <c r="U469" s="68"/>
      <c r="V469"/>
      <c r="W469"/>
      <c r="X469"/>
      <c r="Y469" s="9"/>
      <c r="Z469" s="9"/>
      <c r="AA469"/>
      <c r="AB469"/>
      <c r="AC469"/>
      <c r="AD469" s="9"/>
      <c r="AE469" s="9"/>
      <c r="AF469"/>
      <c r="AG469"/>
      <c r="AH469"/>
      <c r="AI469"/>
      <c r="AJ469" s="9"/>
      <c r="AK469" s="9"/>
      <c r="AL469"/>
      <c r="AM469"/>
      <c r="AN469" s="9"/>
      <c r="AO469" s="9"/>
      <c r="AP469" s="9"/>
      <c r="AQ469" s="9"/>
    </row>
    <row r="470" spans="10:43" x14ac:dyDescent="0.3">
      <c r="J470"/>
      <c r="K470"/>
      <c r="L470"/>
      <c r="M470"/>
      <c r="N470" s="9"/>
      <c r="O470" s="68"/>
      <c r="P470"/>
      <c r="Q470"/>
      <c r="R470"/>
      <c r="S470"/>
      <c r="T470"/>
      <c r="U470" s="68"/>
      <c r="V470"/>
      <c r="W470"/>
      <c r="X470"/>
      <c r="Y470" s="9"/>
      <c r="Z470" s="9"/>
      <c r="AA470"/>
      <c r="AB470"/>
      <c r="AC470"/>
      <c r="AD470" s="9"/>
      <c r="AE470" s="9"/>
      <c r="AF470"/>
      <c r="AG470"/>
      <c r="AH470"/>
      <c r="AI470"/>
      <c r="AJ470" s="9"/>
      <c r="AK470" s="9"/>
      <c r="AL470"/>
      <c r="AM470"/>
      <c r="AN470" s="9"/>
      <c r="AO470" s="9"/>
      <c r="AP470" s="9"/>
      <c r="AQ470" s="9"/>
    </row>
    <row r="471" spans="10:43" x14ac:dyDescent="0.3">
      <c r="J471"/>
      <c r="K471"/>
      <c r="L471"/>
      <c r="M471"/>
      <c r="N471" s="9"/>
      <c r="O471" s="68"/>
      <c r="P471"/>
      <c r="Q471"/>
      <c r="R471"/>
      <c r="S471"/>
      <c r="T471"/>
      <c r="U471" s="68"/>
      <c r="V471"/>
      <c r="W471"/>
      <c r="X471"/>
      <c r="Y471" s="9"/>
      <c r="Z471" s="9"/>
      <c r="AA471"/>
      <c r="AB471"/>
      <c r="AC471"/>
      <c r="AD471" s="9"/>
      <c r="AE471" s="9"/>
      <c r="AF471"/>
      <c r="AG471"/>
      <c r="AH471"/>
      <c r="AI471"/>
      <c r="AJ471" s="9"/>
      <c r="AK471" s="9"/>
      <c r="AL471"/>
      <c r="AM471"/>
      <c r="AN471" s="9"/>
      <c r="AO471" s="9"/>
      <c r="AP471" s="9"/>
      <c r="AQ471" s="9"/>
    </row>
    <row r="472" spans="10:43" x14ac:dyDescent="0.3">
      <c r="J472"/>
      <c r="K472"/>
      <c r="L472"/>
      <c r="M472"/>
      <c r="N472" s="9"/>
      <c r="O472" s="68"/>
      <c r="P472"/>
      <c r="Q472"/>
      <c r="R472"/>
      <c r="S472"/>
      <c r="T472"/>
      <c r="U472" s="68"/>
      <c r="V472"/>
      <c r="W472"/>
      <c r="X472"/>
      <c r="Y472" s="9"/>
      <c r="Z472" s="9"/>
      <c r="AA472"/>
      <c r="AB472"/>
      <c r="AC472"/>
      <c r="AD472" s="9"/>
      <c r="AE472" s="9"/>
      <c r="AF472"/>
      <c r="AG472"/>
      <c r="AH472"/>
      <c r="AI472"/>
      <c r="AJ472" s="9"/>
      <c r="AK472" s="9"/>
      <c r="AL472"/>
      <c r="AM472"/>
      <c r="AN472" s="9"/>
      <c r="AO472" s="9"/>
      <c r="AP472" s="9"/>
      <c r="AQ472" s="9"/>
    </row>
    <row r="473" spans="10:43" x14ac:dyDescent="0.3">
      <c r="J473"/>
      <c r="K473"/>
      <c r="L473"/>
      <c r="M473"/>
      <c r="N473" s="9"/>
      <c r="O473" s="68"/>
      <c r="P473"/>
      <c r="Q473"/>
      <c r="R473"/>
      <c r="S473"/>
      <c r="T473"/>
      <c r="U473" s="68"/>
      <c r="V473"/>
      <c r="W473"/>
      <c r="X473"/>
      <c r="Y473" s="9"/>
      <c r="Z473" s="9"/>
      <c r="AA473"/>
      <c r="AB473"/>
      <c r="AC473"/>
      <c r="AD473" s="9"/>
      <c r="AE473" s="9"/>
      <c r="AF473"/>
      <c r="AG473"/>
      <c r="AH473"/>
      <c r="AI473"/>
      <c r="AJ473" s="9"/>
      <c r="AK473" s="9"/>
      <c r="AL473"/>
      <c r="AM473"/>
      <c r="AN473" s="9"/>
      <c r="AO473" s="9"/>
      <c r="AP473" s="9"/>
      <c r="AQ473" s="9"/>
    </row>
    <row r="474" spans="10:43" x14ac:dyDescent="0.3">
      <c r="J474"/>
      <c r="K474"/>
      <c r="L474"/>
      <c r="M474"/>
      <c r="N474" s="9"/>
      <c r="O474" s="68"/>
      <c r="P474"/>
      <c r="Q474"/>
      <c r="R474"/>
      <c r="S474"/>
      <c r="T474"/>
      <c r="U474" s="68"/>
      <c r="V474"/>
      <c r="W474"/>
      <c r="X474"/>
      <c r="Y474" s="9"/>
      <c r="Z474" s="9"/>
      <c r="AA474"/>
      <c r="AB474"/>
      <c r="AC474"/>
      <c r="AD474" s="9"/>
      <c r="AE474" s="9"/>
      <c r="AF474"/>
      <c r="AG474"/>
      <c r="AH474"/>
      <c r="AI474"/>
      <c r="AJ474" s="9"/>
      <c r="AK474" s="9"/>
      <c r="AL474"/>
      <c r="AM474"/>
      <c r="AN474" s="9"/>
      <c r="AO474" s="9"/>
      <c r="AP474" s="9"/>
      <c r="AQ474" s="9"/>
    </row>
    <row r="475" spans="10:43" x14ac:dyDescent="0.3">
      <c r="J475"/>
      <c r="K475"/>
      <c r="L475"/>
      <c r="M475"/>
      <c r="N475" s="9"/>
      <c r="O475" s="68"/>
      <c r="P475"/>
      <c r="Q475"/>
      <c r="R475"/>
      <c r="S475"/>
      <c r="T475"/>
      <c r="U475" s="68"/>
      <c r="V475"/>
      <c r="W475"/>
      <c r="X475"/>
      <c r="Y475" s="9"/>
      <c r="Z475" s="9"/>
      <c r="AA475"/>
      <c r="AB475"/>
      <c r="AC475"/>
      <c r="AD475" s="9"/>
      <c r="AE475" s="9"/>
      <c r="AF475"/>
      <c r="AG475"/>
      <c r="AH475"/>
      <c r="AI475"/>
      <c r="AJ475" s="9"/>
      <c r="AK475" s="9"/>
      <c r="AL475"/>
      <c r="AM475"/>
      <c r="AN475" s="9"/>
      <c r="AO475" s="9"/>
      <c r="AP475" s="9"/>
      <c r="AQ475" s="9"/>
    </row>
    <row r="476" spans="10:43" x14ac:dyDescent="0.3">
      <c r="J476"/>
      <c r="K476"/>
      <c r="L476"/>
      <c r="M476"/>
      <c r="N476" s="9"/>
      <c r="O476" s="68"/>
      <c r="P476"/>
      <c r="Q476"/>
      <c r="R476"/>
      <c r="S476"/>
      <c r="T476"/>
      <c r="U476" s="68"/>
      <c r="V476"/>
      <c r="W476"/>
      <c r="X476"/>
      <c r="Y476" s="9"/>
      <c r="Z476" s="9"/>
      <c r="AA476"/>
      <c r="AB476"/>
      <c r="AC476"/>
      <c r="AD476" s="9"/>
      <c r="AE476" s="9"/>
      <c r="AF476"/>
      <c r="AG476"/>
      <c r="AH476"/>
      <c r="AI476"/>
      <c r="AJ476" s="9"/>
      <c r="AK476" s="9"/>
      <c r="AL476"/>
      <c r="AM476"/>
      <c r="AN476" s="9"/>
      <c r="AO476" s="9"/>
      <c r="AP476" s="9"/>
      <c r="AQ476" s="9"/>
    </row>
    <row r="477" spans="10:43" x14ac:dyDescent="0.3">
      <c r="J477"/>
      <c r="K477"/>
      <c r="L477"/>
      <c r="M477"/>
      <c r="N477" s="9"/>
      <c r="O477" s="68"/>
      <c r="P477"/>
      <c r="Q477"/>
      <c r="R477"/>
      <c r="S477"/>
      <c r="T477"/>
      <c r="U477" s="68"/>
      <c r="V477"/>
      <c r="W477"/>
      <c r="X477"/>
      <c r="Y477" s="9"/>
      <c r="Z477" s="9"/>
      <c r="AA477"/>
      <c r="AB477"/>
      <c r="AC477"/>
      <c r="AD477" s="9"/>
      <c r="AE477" s="9"/>
      <c r="AF477"/>
      <c r="AG477"/>
      <c r="AH477"/>
      <c r="AI477"/>
      <c r="AJ477" s="9"/>
      <c r="AK477" s="9"/>
      <c r="AL477"/>
      <c r="AM477"/>
      <c r="AN477" s="9"/>
      <c r="AO477" s="9"/>
      <c r="AP477" s="9"/>
      <c r="AQ477" s="9"/>
    </row>
    <row r="478" spans="10:43" x14ac:dyDescent="0.3">
      <c r="J478"/>
      <c r="K478"/>
      <c r="L478"/>
      <c r="M478"/>
      <c r="N478" s="9"/>
      <c r="O478" s="68"/>
      <c r="P478"/>
      <c r="Q478"/>
      <c r="R478"/>
      <c r="S478"/>
      <c r="T478"/>
      <c r="U478" s="68"/>
      <c r="V478"/>
      <c r="W478"/>
      <c r="X478"/>
      <c r="Y478" s="9"/>
      <c r="Z478" s="9"/>
      <c r="AA478"/>
      <c r="AB478"/>
      <c r="AC478"/>
      <c r="AD478" s="9"/>
      <c r="AE478" s="9"/>
      <c r="AF478"/>
      <c r="AG478"/>
      <c r="AH478"/>
      <c r="AI478"/>
      <c r="AJ478" s="9"/>
      <c r="AK478" s="9"/>
      <c r="AL478"/>
      <c r="AM478"/>
      <c r="AN478" s="9"/>
      <c r="AO478" s="9"/>
      <c r="AP478" s="9"/>
      <c r="AQ478" s="9"/>
    </row>
    <row r="479" spans="10:43" x14ac:dyDescent="0.3">
      <c r="J479"/>
      <c r="K479"/>
      <c r="L479"/>
      <c r="M479"/>
      <c r="N479" s="9"/>
      <c r="O479" s="68"/>
      <c r="P479"/>
      <c r="Q479"/>
      <c r="R479"/>
      <c r="S479"/>
      <c r="T479"/>
      <c r="U479" s="68"/>
      <c r="V479"/>
      <c r="W479"/>
      <c r="X479"/>
      <c r="Y479" s="9"/>
      <c r="Z479" s="9"/>
      <c r="AA479"/>
      <c r="AB479"/>
      <c r="AC479"/>
      <c r="AD479" s="9"/>
      <c r="AE479" s="9"/>
      <c r="AF479"/>
      <c r="AG479"/>
      <c r="AH479"/>
      <c r="AI479"/>
      <c r="AJ479" s="9"/>
      <c r="AK479" s="9"/>
      <c r="AL479"/>
      <c r="AM479"/>
      <c r="AN479" s="9"/>
      <c r="AO479" s="9"/>
      <c r="AP479" s="9"/>
      <c r="AQ479" s="9"/>
    </row>
    <row r="480" spans="10:43" x14ac:dyDescent="0.3">
      <c r="J480"/>
      <c r="K480"/>
      <c r="L480"/>
      <c r="M480"/>
      <c r="N480" s="9"/>
      <c r="O480" s="68"/>
      <c r="P480"/>
      <c r="Q480"/>
      <c r="R480"/>
      <c r="S480"/>
      <c r="T480"/>
      <c r="U480" s="68"/>
      <c r="V480"/>
      <c r="W480"/>
      <c r="X480"/>
      <c r="Y480" s="9"/>
      <c r="Z480" s="9"/>
      <c r="AA480"/>
      <c r="AB480"/>
      <c r="AC480"/>
      <c r="AD480" s="9"/>
      <c r="AE480" s="9"/>
      <c r="AF480"/>
      <c r="AG480"/>
      <c r="AH480"/>
      <c r="AI480"/>
      <c r="AJ480" s="9"/>
      <c r="AK480" s="9"/>
      <c r="AL480"/>
      <c r="AM480"/>
      <c r="AN480" s="9"/>
      <c r="AO480" s="9"/>
      <c r="AP480" s="9"/>
      <c r="AQ480" s="9"/>
    </row>
    <row r="481" spans="10:43" x14ac:dyDescent="0.3">
      <c r="J481"/>
      <c r="K481"/>
      <c r="L481"/>
      <c r="M481"/>
      <c r="N481" s="9"/>
      <c r="O481" s="68"/>
      <c r="P481"/>
      <c r="Q481"/>
      <c r="R481"/>
      <c r="S481"/>
      <c r="T481"/>
      <c r="U481" s="68"/>
      <c r="V481"/>
      <c r="W481"/>
      <c r="X481"/>
      <c r="Y481" s="9"/>
      <c r="Z481" s="9"/>
      <c r="AA481"/>
      <c r="AB481"/>
      <c r="AC481"/>
      <c r="AD481" s="9"/>
      <c r="AE481" s="9"/>
      <c r="AF481"/>
      <c r="AG481"/>
      <c r="AH481"/>
      <c r="AI481"/>
      <c r="AJ481" s="9"/>
      <c r="AK481" s="9"/>
      <c r="AL481"/>
      <c r="AM481"/>
      <c r="AN481" s="9"/>
      <c r="AO481" s="9"/>
      <c r="AP481" s="9"/>
      <c r="AQ481" s="9"/>
    </row>
    <row r="482" spans="10:43" x14ac:dyDescent="0.3">
      <c r="J482"/>
      <c r="K482"/>
      <c r="L482"/>
      <c r="M482"/>
      <c r="N482" s="9"/>
      <c r="O482" s="68"/>
      <c r="P482"/>
      <c r="Q482"/>
      <c r="R482"/>
      <c r="S482"/>
      <c r="T482"/>
      <c r="U482" s="68"/>
      <c r="V482"/>
      <c r="W482"/>
      <c r="X482"/>
      <c r="Y482" s="9"/>
      <c r="Z482" s="9"/>
      <c r="AA482"/>
      <c r="AB482"/>
      <c r="AC482"/>
      <c r="AD482" s="9"/>
      <c r="AE482" s="9"/>
      <c r="AF482"/>
      <c r="AG482"/>
      <c r="AH482"/>
      <c r="AI482"/>
      <c r="AJ482" s="9"/>
      <c r="AK482" s="9"/>
      <c r="AL482"/>
      <c r="AM482"/>
      <c r="AN482" s="9"/>
      <c r="AO482" s="9"/>
      <c r="AP482" s="9"/>
      <c r="AQ482" s="9"/>
    </row>
    <row r="483" spans="10:43" x14ac:dyDescent="0.3">
      <c r="J483"/>
      <c r="K483"/>
      <c r="L483"/>
      <c r="M483"/>
      <c r="N483" s="9"/>
      <c r="O483" s="68"/>
      <c r="P483"/>
      <c r="Q483"/>
      <c r="R483"/>
      <c r="S483"/>
      <c r="T483"/>
      <c r="U483" s="68"/>
      <c r="V483"/>
      <c r="W483"/>
      <c r="X483"/>
      <c r="Y483" s="9"/>
      <c r="Z483" s="9"/>
      <c r="AA483"/>
      <c r="AB483"/>
      <c r="AC483"/>
      <c r="AD483" s="9"/>
      <c r="AE483" s="9"/>
      <c r="AF483"/>
      <c r="AG483"/>
      <c r="AH483"/>
      <c r="AI483"/>
      <c r="AJ483" s="9"/>
      <c r="AK483" s="9"/>
      <c r="AL483"/>
      <c r="AM483"/>
      <c r="AN483" s="9"/>
      <c r="AO483" s="9"/>
      <c r="AP483" s="9"/>
      <c r="AQ483" s="9"/>
    </row>
    <row r="484" spans="10:43" x14ac:dyDescent="0.3">
      <c r="J484"/>
      <c r="K484"/>
      <c r="L484"/>
      <c r="M484"/>
      <c r="N484" s="9"/>
      <c r="O484" s="68"/>
      <c r="P484"/>
      <c r="Q484"/>
      <c r="R484"/>
      <c r="S484"/>
      <c r="T484"/>
      <c r="U484" s="68"/>
      <c r="V484"/>
      <c r="W484"/>
      <c r="X484"/>
      <c r="Y484" s="9"/>
      <c r="Z484" s="9"/>
      <c r="AA484"/>
      <c r="AB484"/>
      <c r="AC484"/>
      <c r="AD484" s="9"/>
      <c r="AE484" s="9"/>
      <c r="AF484"/>
      <c r="AG484"/>
      <c r="AH484"/>
      <c r="AI484"/>
      <c r="AJ484" s="9"/>
      <c r="AK484" s="9"/>
      <c r="AL484"/>
      <c r="AM484"/>
      <c r="AN484" s="9"/>
      <c r="AO484" s="9"/>
      <c r="AP484" s="9"/>
      <c r="AQ484" s="9"/>
    </row>
    <row r="485" spans="10:43" x14ac:dyDescent="0.3">
      <c r="J485"/>
      <c r="K485"/>
      <c r="L485"/>
      <c r="M485"/>
      <c r="N485" s="9"/>
      <c r="O485" s="68"/>
      <c r="P485"/>
      <c r="Q485"/>
      <c r="R485"/>
      <c r="S485"/>
      <c r="T485"/>
      <c r="U485" s="68"/>
      <c r="V485"/>
      <c r="W485"/>
      <c r="X485"/>
      <c r="Y485" s="9"/>
      <c r="Z485" s="9"/>
      <c r="AA485"/>
      <c r="AB485"/>
      <c r="AC485"/>
      <c r="AD485" s="9"/>
      <c r="AE485" s="9"/>
      <c r="AF485"/>
      <c r="AG485"/>
      <c r="AH485"/>
      <c r="AI485"/>
      <c r="AJ485" s="9"/>
      <c r="AK485" s="9"/>
      <c r="AL485"/>
      <c r="AM485"/>
      <c r="AN485" s="9"/>
      <c r="AO485" s="9"/>
      <c r="AP485" s="9"/>
      <c r="AQ485" s="9"/>
    </row>
    <row r="486" spans="10:43" x14ac:dyDescent="0.3">
      <c r="J486"/>
      <c r="K486"/>
      <c r="L486"/>
      <c r="M486"/>
      <c r="N486" s="9"/>
      <c r="O486" s="68"/>
      <c r="P486"/>
      <c r="Q486"/>
      <c r="R486"/>
      <c r="S486"/>
      <c r="T486"/>
      <c r="U486" s="68"/>
      <c r="V486"/>
      <c r="W486"/>
      <c r="X486"/>
      <c r="Y486" s="9"/>
      <c r="Z486" s="9"/>
      <c r="AA486"/>
      <c r="AB486"/>
      <c r="AC486"/>
      <c r="AD486" s="9"/>
      <c r="AE486" s="9"/>
      <c r="AF486"/>
      <c r="AG486"/>
      <c r="AH486"/>
      <c r="AI486"/>
      <c r="AJ486" s="9"/>
      <c r="AK486" s="9"/>
      <c r="AL486"/>
      <c r="AM486"/>
      <c r="AN486" s="9"/>
      <c r="AO486" s="9"/>
      <c r="AP486" s="9"/>
      <c r="AQ486" s="9"/>
    </row>
    <row r="487" spans="10:43" x14ac:dyDescent="0.3">
      <c r="J487"/>
      <c r="K487"/>
      <c r="L487"/>
      <c r="M487"/>
      <c r="N487" s="9"/>
      <c r="O487" s="68"/>
      <c r="P487"/>
      <c r="Q487"/>
      <c r="R487"/>
      <c r="S487"/>
      <c r="T487"/>
      <c r="U487" s="68"/>
      <c r="V487"/>
      <c r="W487"/>
      <c r="X487"/>
      <c r="Y487" s="9"/>
      <c r="Z487" s="9"/>
      <c r="AA487"/>
      <c r="AB487"/>
      <c r="AC487"/>
      <c r="AD487" s="9"/>
      <c r="AE487" s="9"/>
      <c r="AF487"/>
      <c r="AG487"/>
      <c r="AH487"/>
      <c r="AI487"/>
      <c r="AJ487" s="9"/>
      <c r="AK487" s="9"/>
      <c r="AL487"/>
      <c r="AM487"/>
      <c r="AN487" s="9"/>
      <c r="AO487" s="9"/>
      <c r="AP487" s="9"/>
      <c r="AQ487" s="9"/>
    </row>
    <row r="488" spans="10:43" x14ac:dyDescent="0.3">
      <c r="J488"/>
      <c r="K488"/>
      <c r="L488"/>
      <c r="M488"/>
      <c r="N488" s="9"/>
      <c r="O488" s="68"/>
      <c r="P488"/>
      <c r="Q488"/>
      <c r="R488"/>
      <c r="S488"/>
      <c r="T488"/>
      <c r="U488" s="68"/>
      <c r="V488"/>
      <c r="W488"/>
      <c r="X488"/>
      <c r="Y488" s="9"/>
      <c r="Z488" s="9"/>
      <c r="AA488"/>
      <c r="AB488"/>
      <c r="AC488"/>
      <c r="AD488" s="9"/>
      <c r="AE488" s="9"/>
      <c r="AF488"/>
      <c r="AG488"/>
      <c r="AH488"/>
      <c r="AI488"/>
      <c r="AJ488" s="9"/>
      <c r="AK488" s="9"/>
      <c r="AL488"/>
      <c r="AM488"/>
      <c r="AN488" s="9"/>
      <c r="AO488" s="9"/>
      <c r="AP488" s="9"/>
      <c r="AQ488" s="9"/>
    </row>
    <row r="489" spans="10:43" x14ac:dyDescent="0.3">
      <c r="J489"/>
      <c r="K489"/>
      <c r="L489"/>
      <c r="M489"/>
      <c r="N489" s="9"/>
      <c r="O489" s="68"/>
      <c r="P489"/>
      <c r="Q489"/>
      <c r="R489"/>
      <c r="S489"/>
      <c r="T489"/>
      <c r="U489" s="68"/>
      <c r="V489"/>
      <c r="W489"/>
      <c r="X489"/>
      <c r="Y489" s="9"/>
      <c r="Z489" s="9"/>
      <c r="AA489"/>
      <c r="AB489"/>
      <c r="AC489"/>
      <c r="AD489" s="9"/>
      <c r="AE489" s="9"/>
      <c r="AF489"/>
      <c r="AG489"/>
      <c r="AH489"/>
      <c r="AI489"/>
      <c r="AJ489" s="9"/>
      <c r="AK489" s="9"/>
      <c r="AL489"/>
      <c r="AM489"/>
      <c r="AN489" s="9"/>
      <c r="AO489" s="9"/>
      <c r="AP489" s="9"/>
      <c r="AQ489" s="9"/>
    </row>
    <row r="490" spans="10:43" x14ac:dyDescent="0.3">
      <c r="J490"/>
      <c r="K490"/>
      <c r="L490"/>
      <c r="M490"/>
      <c r="N490" s="9"/>
      <c r="O490" s="68"/>
      <c r="P490"/>
      <c r="Q490"/>
      <c r="R490"/>
      <c r="S490"/>
      <c r="T490"/>
      <c r="U490" s="68"/>
      <c r="V490"/>
      <c r="W490"/>
      <c r="X490"/>
      <c r="Y490" s="9"/>
      <c r="Z490" s="9"/>
      <c r="AA490"/>
      <c r="AB490"/>
      <c r="AC490"/>
      <c r="AD490" s="9"/>
      <c r="AE490" s="9"/>
      <c r="AF490"/>
      <c r="AG490"/>
      <c r="AH490"/>
      <c r="AI490"/>
      <c r="AJ490" s="9"/>
      <c r="AK490" s="9"/>
      <c r="AL490"/>
      <c r="AM490"/>
      <c r="AN490" s="9"/>
      <c r="AO490" s="9"/>
      <c r="AP490" s="9"/>
      <c r="AQ490" s="9"/>
    </row>
    <row r="491" spans="10:43" x14ac:dyDescent="0.3">
      <c r="J491"/>
      <c r="K491"/>
      <c r="L491"/>
      <c r="M491"/>
      <c r="N491" s="9"/>
      <c r="O491" s="68"/>
      <c r="P491"/>
      <c r="Q491"/>
      <c r="R491"/>
      <c r="S491"/>
      <c r="T491"/>
      <c r="U491" s="68"/>
      <c r="V491"/>
      <c r="W491"/>
      <c r="X491"/>
      <c r="Y491" s="9"/>
      <c r="Z491" s="9"/>
      <c r="AA491"/>
      <c r="AB491"/>
      <c r="AC491"/>
      <c r="AD491" s="9"/>
      <c r="AE491" s="9"/>
      <c r="AF491"/>
      <c r="AG491"/>
      <c r="AH491"/>
      <c r="AI491"/>
      <c r="AJ491" s="9"/>
      <c r="AK491" s="9"/>
      <c r="AL491"/>
      <c r="AM491"/>
      <c r="AN491" s="9"/>
      <c r="AO491" s="9"/>
      <c r="AP491" s="9"/>
      <c r="AQ491" s="9"/>
    </row>
    <row r="492" spans="10:43" x14ac:dyDescent="0.3">
      <c r="J492"/>
      <c r="K492"/>
      <c r="L492"/>
      <c r="M492"/>
      <c r="N492" s="9"/>
      <c r="O492" s="68"/>
      <c r="P492"/>
      <c r="Q492"/>
      <c r="R492"/>
      <c r="S492"/>
      <c r="T492"/>
      <c r="U492" s="68"/>
      <c r="V492"/>
      <c r="W492"/>
      <c r="X492"/>
      <c r="Y492" s="9"/>
      <c r="Z492" s="9"/>
      <c r="AA492"/>
      <c r="AB492"/>
      <c r="AC492"/>
      <c r="AD492" s="9"/>
      <c r="AE492" s="9"/>
      <c r="AF492"/>
      <c r="AG492"/>
      <c r="AH492"/>
      <c r="AI492"/>
      <c r="AJ492" s="9"/>
      <c r="AK492" s="9"/>
      <c r="AL492"/>
      <c r="AM492"/>
      <c r="AN492" s="9"/>
      <c r="AO492" s="9"/>
      <c r="AP492" s="9"/>
      <c r="AQ492" s="9"/>
    </row>
    <row r="493" spans="10:43" x14ac:dyDescent="0.3">
      <c r="J493"/>
      <c r="K493"/>
      <c r="L493"/>
      <c r="M493"/>
      <c r="N493" s="9"/>
      <c r="O493" s="68"/>
      <c r="P493"/>
      <c r="Q493"/>
      <c r="R493"/>
      <c r="S493"/>
      <c r="T493"/>
      <c r="U493" s="68"/>
      <c r="V493"/>
      <c r="W493"/>
      <c r="X493"/>
      <c r="Y493" s="9"/>
      <c r="Z493" s="9"/>
      <c r="AA493"/>
      <c r="AB493"/>
      <c r="AC493"/>
      <c r="AD493" s="9"/>
      <c r="AE493" s="9"/>
      <c r="AF493"/>
      <c r="AG493"/>
      <c r="AH493"/>
      <c r="AI493"/>
      <c r="AJ493" s="9"/>
      <c r="AK493" s="9"/>
      <c r="AL493"/>
      <c r="AM493"/>
      <c r="AN493" s="9"/>
      <c r="AO493" s="9"/>
      <c r="AP493" s="9"/>
      <c r="AQ493" s="9"/>
    </row>
    <row r="494" spans="10:43" x14ac:dyDescent="0.3">
      <c r="J494"/>
      <c r="K494"/>
      <c r="L494"/>
      <c r="M494"/>
      <c r="N494" s="9"/>
      <c r="O494" s="68"/>
      <c r="P494"/>
      <c r="Q494"/>
      <c r="R494"/>
      <c r="S494"/>
      <c r="T494"/>
      <c r="U494" s="68"/>
      <c r="V494"/>
      <c r="W494"/>
      <c r="X494"/>
      <c r="Y494" s="9"/>
      <c r="Z494" s="9"/>
      <c r="AA494"/>
      <c r="AB494"/>
      <c r="AC494"/>
      <c r="AD494" s="9"/>
      <c r="AE494" s="9"/>
      <c r="AF494"/>
      <c r="AG494"/>
      <c r="AH494"/>
      <c r="AI494"/>
      <c r="AJ494" s="9"/>
      <c r="AK494" s="9"/>
      <c r="AL494"/>
      <c r="AM494"/>
      <c r="AN494" s="9"/>
      <c r="AO494" s="9"/>
      <c r="AP494" s="9"/>
      <c r="AQ494" s="9"/>
    </row>
    <row r="495" spans="10:43" x14ac:dyDescent="0.3">
      <c r="J495"/>
      <c r="K495"/>
      <c r="L495"/>
      <c r="M495"/>
      <c r="N495" s="9"/>
      <c r="O495" s="68"/>
      <c r="P495"/>
      <c r="Q495"/>
      <c r="R495"/>
      <c r="S495"/>
      <c r="T495"/>
      <c r="U495" s="68"/>
      <c r="V495"/>
      <c r="W495"/>
      <c r="X495"/>
      <c r="Y495" s="9"/>
      <c r="Z495" s="9"/>
      <c r="AA495"/>
      <c r="AB495"/>
      <c r="AC495"/>
      <c r="AD495" s="9"/>
      <c r="AE495" s="9"/>
      <c r="AF495"/>
      <c r="AG495"/>
      <c r="AH495"/>
      <c r="AI495"/>
      <c r="AJ495" s="9"/>
      <c r="AK495" s="9"/>
      <c r="AL495"/>
      <c r="AM495"/>
      <c r="AN495" s="9"/>
      <c r="AO495" s="9"/>
      <c r="AP495" s="9"/>
      <c r="AQ495" s="9"/>
    </row>
    <row r="496" spans="10:43" x14ac:dyDescent="0.3">
      <c r="J496"/>
      <c r="K496"/>
      <c r="L496"/>
      <c r="M496"/>
      <c r="N496" s="9"/>
      <c r="O496" s="68"/>
      <c r="P496"/>
      <c r="Q496"/>
      <c r="R496"/>
      <c r="S496"/>
      <c r="T496"/>
      <c r="U496" s="68"/>
      <c r="V496"/>
      <c r="W496"/>
      <c r="X496"/>
      <c r="Y496" s="9"/>
      <c r="Z496" s="9"/>
      <c r="AA496"/>
      <c r="AB496"/>
      <c r="AC496"/>
      <c r="AD496" s="9"/>
      <c r="AE496" s="9"/>
      <c r="AF496"/>
      <c r="AG496"/>
      <c r="AH496"/>
      <c r="AI496"/>
      <c r="AJ496" s="9"/>
      <c r="AK496" s="9"/>
      <c r="AL496"/>
      <c r="AM496"/>
      <c r="AN496" s="9"/>
      <c r="AO496" s="9"/>
      <c r="AP496" s="9"/>
      <c r="AQ496" s="9"/>
    </row>
    <row r="497" spans="10:43" x14ac:dyDescent="0.3">
      <c r="J497"/>
      <c r="K497"/>
      <c r="L497"/>
      <c r="M497"/>
      <c r="N497" s="9"/>
      <c r="O497" s="68"/>
      <c r="P497"/>
      <c r="Q497"/>
      <c r="R497"/>
      <c r="S497"/>
      <c r="T497"/>
      <c r="U497" s="68"/>
      <c r="V497"/>
      <c r="W497"/>
      <c r="X497"/>
      <c r="Y497" s="9"/>
      <c r="Z497" s="9"/>
      <c r="AA497"/>
      <c r="AB497"/>
      <c r="AC497"/>
      <c r="AD497" s="9"/>
      <c r="AE497" s="9"/>
      <c r="AF497"/>
      <c r="AG497"/>
      <c r="AH497"/>
      <c r="AI497"/>
      <c r="AJ497" s="9"/>
      <c r="AK497" s="9"/>
      <c r="AL497"/>
      <c r="AM497"/>
      <c r="AN497" s="9"/>
      <c r="AO497" s="9"/>
      <c r="AP497" s="9"/>
      <c r="AQ497" s="9"/>
    </row>
    <row r="498" spans="10:43" x14ac:dyDescent="0.3">
      <c r="J498"/>
      <c r="K498"/>
      <c r="L498"/>
      <c r="M498"/>
      <c r="N498" s="9"/>
      <c r="O498" s="68"/>
      <c r="P498"/>
      <c r="Q498"/>
      <c r="R498"/>
      <c r="S498"/>
      <c r="T498"/>
      <c r="U498" s="68"/>
      <c r="V498"/>
      <c r="W498"/>
      <c r="X498"/>
      <c r="Y498" s="9"/>
      <c r="Z498" s="9"/>
      <c r="AA498"/>
      <c r="AB498"/>
      <c r="AC498"/>
      <c r="AD498" s="9"/>
      <c r="AE498" s="9"/>
      <c r="AF498"/>
      <c r="AG498"/>
      <c r="AH498"/>
      <c r="AI498"/>
      <c r="AJ498" s="9"/>
      <c r="AK498" s="9"/>
      <c r="AL498"/>
      <c r="AM498"/>
      <c r="AN498" s="9"/>
      <c r="AO498" s="9"/>
      <c r="AP498" s="9"/>
      <c r="AQ498" s="9"/>
    </row>
    <row r="499" spans="10:43" x14ac:dyDescent="0.3">
      <c r="J499"/>
      <c r="K499"/>
      <c r="L499"/>
      <c r="M499"/>
      <c r="N499" s="9"/>
      <c r="O499" s="68"/>
      <c r="P499"/>
      <c r="Q499"/>
      <c r="R499"/>
      <c r="S499"/>
      <c r="T499"/>
      <c r="U499" s="68"/>
      <c r="V499"/>
      <c r="W499"/>
      <c r="X499"/>
      <c r="Y499" s="9"/>
      <c r="Z499" s="9"/>
      <c r="AA499"/>
      <c r="AB499"/>
      <c r="AC499"/>
      <c r="AD499" s="9"/>
      <c r="AE499" s="9"/>
      <c r="AF499"/>
      <c r="AG499"/>
      <c r="AH499"/>
      <c r="AI499"/>
      <c r="AJ499" s="9"/>
      <c r="AK499" s="9"/>
      <c r="AL499"/>
      <c r="AM499"/>
      <c r="AN499" s="9"/>
      <c r="AO499" s="9"/>
      <c r="AP499" s="9"/>
      <c r="AQ499" s="9"/>
    </row>
    <row r="500" spans="10:43" x14ac:dyDescent="0.3">
      <c r="J500"/>
      <c r="K500"/>
      <c r="L500"/>
      <c r="M500"/>
      <c r="N500" s="9"/>
      <c r="O500" s="68"/>
      <c r="P500"/>
      <c r="Q500"/>
      <c r="R500"/>
      <c r="S500"/>
      <c r="T500"/>
      <c r="U500" s="68"/>
      <c r="V500"/>
      <c r="W500"/>
      <c r="X500"/>
      <c r="Y500" s="9"/>
      <c r="Z500" s="9"/>
      <c r="AA500"/>
      <c r="AB500"/>
      <c r="AC500"/>
      <c r="AD500" s="9"/>
      <c r="AE500" s="9"/>
      <c r="AF500"/>
      <c r="AG500"/>
      <c r="AH500"/>
      <c r="AI500"/>
      <c r="AJ500" s="9"/>
      <c r="AK500" s="9"/>
      <c r="AL500"/>
      <c r="AM500"/>
      <c r="AN500" s="9"/>
      <c r="AO500" s="9"/>
      <c r="AP500" s="9"/>
      <c r="AQ500" s="9"/>
    </row>
    <row r="501" spans="10:43" x14ac:dyDescent="0.3">
      <c r="J501"/>
      <c r="K501"/>
      <c r="L501"/>
      <c r="M501"/>
      <c r="N501" s="9"/>
      <c r="O501" s="68"/>
      <c r="P501"/>
      <c r="Q501"/>
      <c r="R501"/>
      <c r="S501"/>
      <c r="T501"/>
      <c r="U501" s="68"/>
      <c r="V501"/>
      <c r="W501"/>
      <c r="X501"/>
      <c r="Y501" s="9"/>
      <c r="Z501" s="9"/>
      <c r="AA501"/>
      <c r="AB501"/>
      <c r="AC501"/>
      <c r="AD501" s="9"/>
      <c r="AE501" s="9"/>
      <c r="AF501"/>
      <c r="AG501"/>
      <c r="AH501"/>
      <c r="AI501"/>
      <c r="AJ501" s="9"/>
      <c r="AK501" s="9"/>
      <c r="AL501"/>
      <c r="AM501"/>
      <c r="AN501" s="9"/>
      <c r="AO501" s="9"/>
      <c r="AP501" s="9"/>
      <c r="AQ501" s="9"/>
    </row>
    <row r="502" spans="10:43" x14ac:dyDescent="0.3">
      <c r="J502"/>
      <c r="K502"/>
      <c r="L502"/>
      <c r="M502"/>
      <c r="N502" s="9"/>
      <c r="O502" s="68"/>
      <c r="P502"/>
      <c r="Q502"/>
      <c r="R502"/>
      <c r="S502"/>
      <c r="T502"/>
      <c r="U502" s="68"/>
      <c r="V502"/>
      <c r="W502"/>
      <c r="X502"/>
      <c r="Y502" s="9"/>
      <c r="Z502" s="9"/>
      <c r="AA502"/>
      <c r="AB502"/>
      <c r="AC502"/>
      <c r="AD502" s="9"/>
      <c r="AE502" s="9"/>
      <c r="AF502"/>
      <c r="AG502"/>
      <c r="AH502"/>
      <c r="AI502"/>
      <c r="AJ502" s="9"/>
      <c r="AK502" s="9"/>
      <c r="AL502"/>
      <c r="AM502"/>
      <c r="AN502" s="9"/>
      <c r="AO502" s="9"/>
      <c r="AP502" s="9"/>
      <c r="AQ502" s="9"/>
    </row>
    <row r="503" spans="10:43" x14ac:dyDescent="0.3">
      <c r="J503"/>
      <c r="K503"/>
      <c r="L503"/>
      <c r="M503"/>
      <c r="N503" s="9"/>
      <c r="O503" s="68"/>
      <c r="P503"/>
      <c r="Q503"/>
      <c r="R503"/>
      <c r="S503"/>
      <c r="T503"/>
      <c r="U503" s="68"/>
      <c r="V503"/>
      <c r="W503"/>
      <c r="X503"/>
      <c r="Y503" s="9"/>
      <c r="Z503" s="9"/>
      <c r="AA503"/>
      <c r="AB503"/>
      <c r="AC503"/>
      <c r="AD503" s="9"/>
      <c r="AE503" s="9"/>
      <c r="AF503"/>
      <c r="AG503"/>
      <c r="AH503"/>
      <c r="AI503"/>
      <c r="AJ503" s="9"/>
      <c r="AK503" s="9"/>
      <c r="AL503"/>
      <c r="AM503"/>
      <c r="AN503" s="9"/>
      <c r="AO503" s="9"/>
      <c r="AP503" s="9"/>
      <c r="AQ503" s="9"/>
    </row>
    <row r="504" spans="10:43" x14ac:dyDescent="0.3">
      <c r="J504"/>
      <c r="K504"/>
      <c r="L504"/>
      <c r="M504"/>
      <c r="N504" s="9"/>
      <c r="O504" s="68"/>
      <c r="P504"/>
      <c r="Q504"/>
      <c r="R504"/>
      <c r="S504"/>
      <c r="T504"/>
      <c r="U504" s="68"/>
      <c r="V504"/>
      <c r="W504"/>
      <c r="X504"/>
      <c r="Y504" s="9"/>
      <c r="Z504" s="9"/>
      <c r="AA504"/>
      <c r="AB504"/>
      <c r="AC504"/>
      <c r="AD504" s="9"/>
      <c r="AE504" s="9"/>
      <c r="AF504"/>
      <c r="AG504"/>
      <c r="AH504"/>
      <c r="AI504"/>
      <c r="AJ504" s="9"/>
      <c r="AK504" s="9"/>
      <c r="AL504"/>
      <c r="AM504"/>
      <c r="AN504" s="9"/>
      <c r="AO504" s="9"/>
      <c r="AP504" s="9"/>
      <c r="AQ504" s="9"/>
    </row>
    <row r="505" spans="10:43" x14ac:dyDescent="0.3">
      <c r="J505"/>
      <c r="K505"/>
      <c r="L505"/>
      <c r="M505"/>
      <c r="N505" s="9"/>
      <c r="O505" s="68"/>
      <c r="P505"/>
      <c r="Q505"/>
      <c r="R505"/>
      <c r="S505"/>
      <c r="T505"/>
      <c r="U505" s="68"/>
      <c r="V505"/>
      <c r="W505"/>
      <c r="X505"/>
      <c r="Y505" s="9"/>
      <c r="Z505" s="9"/>
      <c r="AA505"/>
      <c r="AB505"/>
      <c r="AC505"/>
      <c r="AD505" s="9"/>
      <c r="AE505" s="9"/>
      <c r="AF505"/>
      <c r="AG505"/>
      <c r="AH505"/>
      <c r="AI505"/>
      <c r="AJ505" s="9"/>
      <c r="AK505" s="9"/>
      <c r="AL505"/>
      <c r="AM505"/>
      <c r="AN505" s="9"/>
      <c r="AO505" s="9"/>
      <c r="AP505" s="9"/>
      <c r="AQ505" s="9"/>
    </row>
    <row r="506" spans="10:43" x14ac:dyDescent="0.3">
      <c r="J506"/>
      <c r="K506"/>
      <c r="L506"/>
      <c r="M506"/>
      <c r="N506" s="9"/>
      <c r="O506" s="68"/>
      <c r="P506"/>
      <c r="Q506"/>
      <c r="R506"/>
      <c r="S506"/>
      <c r="T506"/>
      <c r="U506" s="68"/>
      <c r="V506"/>
      <c r="W506"/>
      <c r="X506"/>
      <c r="Y506" s="9"/>
      <c r="Z506" s="9"/>
      <c r="AA506"/>
      <c r="AB506"/>
      <c r="AC506"/>
      <c r="AD506" s="9"/>
      <c r="AE506" s="9"/>
      <c r="AF506"/>
      <c r="AG506"/>
      <c r="AH506"/>
      <c r="AI506"/>
      <c r="AJ506" s="9"/>
      <c r="AK506" s="9"/>
      <c r="AL506"/>
      <c r="AM506"/>
      <c r="AN506" s="9"/>
      <c r="AO506" s="9"/>
      <c r="AP506" s="9"/>
      <c r="AQ506" s="9"/>
    </row>
    <row r="507" spans="10:43" x14ac:dyDescent="0.3">
      <c r="J507"/>
      <c r="K507"/>
      <c r="L507"/>
      <c r="M507"/>
      <c r="N507" s="9"/>
      <c r="O507" s="68"/>
      <c r="P507"/>
      <c r="Q507"/>
      <c r="R507"/>
      <c r="S507"/>
      <c r="T507"/>
      <c r="U507" s="68"/>
      <c r="V507"/>
      <c r="W507"/>
      <c r="X507"/>
      <c r="Y507" s="9"/>
      <c r="Z507" s="9"/>
      <c r="AA507"/>
      <c r="AB507"/>
      <c r="AC507"/>
      <c r="AD507" s="9"/>
      <c r="AE507" s="9"/>
      <c r="AF507"/>
      <c r="AG507"/>
      <c r="AH507"/>
      <c r="AI507"/>
      <c r="AJ507" s="9"/>
      <c r="AK507" s="9"/>
      <c r="AL507"/>
      <c r="AM507"/>
      <c r="AN507" s="9"/>
      <c r="AO507" s="9"/>
      <c r="AP507" s="9"/>
      <c r="AQ507" s="9"/>
    </row>
    <row r="508" spans="10:43" x14ac:dyDescent="0.3">
      <c r="J508"/>
      <c r="K508"/>
      <c r="L508"/>
      <c r="M508"/>
      <c r="N508" s="9"/>
      <c r="O508" s="68"/>
      <c r="P508"/>
      <c r="Q508"/>
      <c r="R508"/>
      <c r="S508"/>
      <c r="T508"/>
      <c r="U508" s="68"/>
      <c r="V508"/>
      <c r="W508"/>
      <c r="X508"/>
      <c r="Y508" s="9"/>
      <c r="Z508" s="9"/>
      <c r="AA508"/>
      <c r="AB508"/>
      <c r="AC508"/>
      <c r="AD508" s="9"/>
      <c r="AE508" s="9"/>
      <c r="AF508"/>
      <c r="AG508"/>
      <c r="AH508"/>
      <c r="AI508"/>
      <c r="AJ508" s="9"/>
      <c r="AK508" s="9"/>
      <c r="AL508"/>
      <c r="AM508"/>
      <c r="AN508" s="9"/>
      <c r="AO508" s="9"/>
      <c r="AP508" s="9"/>
      <c r="AQ508" s="9"/>
    </row>
    <row r="509" spans="10:43" x14ac:dyDescent="0.3">
      <c r="J509"/>
      <c r="K509"/>
      <c r="L509"/>
      <c r="M509"/>
      <c r="N509" s="9"/>
      <c r="O509" s="68"/>
      <c r="P509"/>
      <c r="Q509"/>
      <c r="R509"/>
      <c r="S509"/>
      <c r="T509"/>
      <c r="U509" s="68"/>
      <c r="V509"/>
      <c r="W509"/>
      <c r="X509"/>
      <c r="Y509" s="9"/>
      <c r="Z509" s="9"/>
      <c r="AA509"/>
      <c r="AB509"/>
      <c r="AC509"/>
      <c r="AD509" s="9"/>
      <c r="AE509" s="9"/>
      <c r="AF509"/>
      <c r="AG509"/>
      <c r="AH509"/>
      <c r="AI509"/>
      <c r="AJ509" s="9"/>
      <c r="AK509" s="9"/>
      <c r="AL509"/>
      <c r="AM509"/>
      <c r="AN509" s="9"/>
      <c r="AO509" s="9"/>
      <c r="AP509" s="9"/>
      <c r="AQ509" s="9"/>
    </row>
    <row r="510" spans="10:43" x14ac:dyDescent="0.3">
      <c r="J510"/>
      <c r="K510"/>
      <c r="L510"/>
      <c r="M510"/>
      <c r="N510" s="9"/>
      <c r="O510" s="68"/>
      <c r="P510"/>
      <c r="Q510"/>
      <c r="R510"/>
      <c r="S510"/>
      <c r="T510"/>
      <c r="U510" s="68"/>
      <c r="V510"/>
      <c r="W510"/>
      <c r="X510"/>
      <c r="Y510" s="9"/>
      <c r="Z510" s="9"/>
      <c r="AA510"/>
      <c r="AB510"/>
      <c r="AC510"/>
      <c r="AD510" s="9"/>
      <c r="AE510" s="9"/>
      <c r="AF510"/>
      <c r="AG510"/>
      <c r="AH510"/>
      <c r="AI510"/>
      <c r="AJ510" s="9"/>
      <c r="AK510" s="9"/>
      <c r="AL510"/>
      <c r="AM510"/>
      <c r="AN510" s="9"/>
      <c r="AO510" s="9"/>
      <c r="AP510" s="9"/>
      <c r="AQ510" s="9"/>
    </row>
    <row r="511" spans="10:43" x14ac:dyDescent="0.3">
      <c r="J511"/>
      <c r="K511"/>
      <c r="L511"/>
      <c r="M511"/>
      <c r="N511" s="9"/>
      <c r="O511" s="68"/>
      <c r="P511"/>
      <c r="Q511"/>
      <c r="R511"/>
      <c r="S511"/>
      <c r="T511"/>
      <c r="U511" s="68"/>
      <c r="V511"/>
      <c r="W511"/>
      <c r="X511"/>
      <c r="Y511" s="9"/>
      <c r="Z511" s="9"/>
      <c r="AA511"/>
      <c r="AB511"/>
      <c r="AC511"/>
      <c r="AD511" s="9"/>
      <c r="AE511" s="9"/>
      <c r="AF511"/>
      <c r="AG511"/>
      <c r="AH511"/>
      <c r="AI511"/>
      <c r="AJ511" s="9"/>
      <c r="AK511" s="9"/>
      <c r="AL511"/>
      <c r="AM511"/>
      <c r="AN511" s="9"/>
      <c r="AO511" s="9"/>
      <c r="AP511" s="9"/>
      <c r="AQ511" s="9"/>
    </row>
    <row r="512" spans="10:43" x14ac:dyDescent="0.3">
      <c r="J512"/>
      <c r="K512"/>
      <c r="L512"/>
      <c r="M512"/>
      <c r="N512" s="9"/>
      <c r="O512" s="68"/>
      <c r="P512"/>
      <c r="Q512"/>
      <c r="R512"/>
      <c r="S512"/>
      <c r="T512"/>
      <c r="U512" s="68"/>
      <c r="V512"/>
      <c r="W512"/>
      <c r="X512"/>
      <c r="Y512" s="9"/>
      <c r="Z512" s="9"/>
      <c r="AA512"/>
      <c r="AB512"/>
      <c r="AC512"/>
      <c r="AD512" s="9"/>
      <c r="AE512" s="9"/>
      <c r="AF512"/>
      <c r="AG512"/>
      <c r="AH512"/>
      <c r="AI512"/>
      <c r="AJ512" s="9"/>
      <c r="AK512" s="9"/>
      <c r="AL512"/>
      <c r="AM512"/>
      <c r="AN512" s="9"/>
      <c r="AO512" s="9"/>
      <c r="AP512" s="9"/>
      <c r="AQ512" s="9"/>
    </row>
    <row r="513" spans="10:43" x14ac:dyDescent="0.3">
      <c r="J513"/>
      <c r="K513"/>
      <c r="L513"/>
      <c r="M513"/>
      <c r="N513" s="9"/>
      <c r="O513" s="68"/>
      <c r="P513"/>
      <c r="Q513"/>
      <c r="R513"/>
      <c r="S513"/>
      <c r="T513"/>
      <c r="U513" s="68"/>
      <c r="V513"/>
      <c r="W513"/>
      <c r="X513"/>
      <c r="Y513" s="9"/>
      <c r="Z513" s="9"/>
      <c r="AA513"/>
      <c r="AB513"/>
      <c r="AC513"/>
      <c r="AD513" s="9"/>
      <c r="AE513" s="9"/>
      <c r="AF513"/>
      <c r="AG513"/>
      <c r="AH513"/>
      <c r="AI513"/>
      <c r="AJ513" s="9"/>
      <c r="AK513" s="9"/>
      <c r="AL513"/>
      <c r="AM513"/>
      <c r="AN513" s="9"/>
      <c r="AO513" s="9"/>
      <c r="AP513" s="9"/>
      <c r="AQ513" s="9"/>
    </row>
    <row r="514" spans="10:43" x14ac:dyDescent="0.3">
      <c r="J514"/>
      <c r="K514"/>
      <c r="L514"/>
      <c r="M514"/>
      <c r="N514" s="9"/>
      <c r="O514" s="68"/>
      <c r="P514"/>
      <c r="Q514"/>
      <c r="R514"/>
      <c r="S514"/>
      <c r="T514"/>
      <c r="U514" s="68"/>
      <c r="V514"/>
      <c r="W514"/>
      <c r="X514"/>
      <c r="Y514" s="9"/>
      <c r="Z514" s="9"/>
      <c r="AA514"/>
      <c r="AB514"/>
      <c r="AC514"/>
      <c r="AD514" s="9"/>
      <c r="AE514" s="9"/>
      <c r="AF514"/>
      <c r="AG514"/>
      <c r="AH514"/>
      <c r="AI514"/>
      <c r="AJ514" s="9"/>
      <c r="AK514" s="9"/>
      <c r="AL514"/>
      <c r="AM514"/>
      <c r="AN514" s="9"/>
      <c r="AO514" s="9"/>
      <c r="AP514" s="9"/>
      <c r="AQ514" s="9"/>
    </row>
    <row r="515" spans="10:43" x14ac:dyDescent="0.3">
      <c r="J515"/>
      <c r="K515"/>
      <c r="L515"/>
      <c r="M515"/>
      <c r="N515" s="9"/>
      <c r="O515" s="68"/>
      <c r="P515"/>
      <c r="Q515"/>
      <c r="R515"/>
      <c r="S515"/>
      <c r="T515"/>
      <c r="U515" s="68"/>
      <c r="V515"/>
      <c r="W515"/>
      <c r="X515"/>
      <c r="Y515" s="9"/>
      <c r="Z515" s="9"/>
      <c r="AA515"/>
      <c r="AB515"/>
      <c r="AC515"/>
      <c r="AD515" s="9"/>
      <c r="AE515" s="9"/>
      <c r="AF515"/>
      <c r="AG515"/>
      <c r="AH515"/>
      <c r="AI515"/>
      <c r="AJ515" s="9"/>
      <c r="AK515" s="9"/>
      <c r="AL515"/>
      <c r="AM515"/>
      <c r="AN515" s="9"/>
      <c r="AO515" s="9"/>
      <c r="AP515" s="9"/>
      <c r="AQ515" s="9"/>
    </row>
    <row r="516" spans="10:43" x14ac:dyDescent="0.3">
      <c r="J516"/>
      <c r="K516"/>
      <c r="L516"/>
      <c r="M516"/>
      <c r="N516" s="9"/>
      <c r="O516" s="68"/>
      <c r="P516"/>
      <c r="Q516"/>
      <c r="R516"/>
      <c r="S516"/>
      <c r="T516"/>
      <c r="U516" s="68"/>
      <c r="V516"/>
      <c r="W516"/>
      <c r="X516"/>
      <c r="Y516" s="9"/>
      <c r="Z516" s="9"/>
      <c r="AA516"/>
      <c r="AB516"/>
      <c r="AC516"/>
      <c r="AD516" s="9"/>
      <c r="AE516" s="9"/>
      <c r="AF516"/>
      <c r="AG516"/>
      <c r="AH516"/>
      <c r="AI516"/>
      <c r="AJ516" s="9"/>
      <c r="AK516" s="9"/>
      <c r="AL516"/>
      <c r="AM516"/>
      <c r="AN516" s="9"/>
      <c r="AO516" s="9"/>
      <c r="AP516" s="9"/>
      <c r="AQ516" s="9"/>
    </row>
    <row r="517" spans="10:43" x14ac:dyDescent="0.3">
      <c r="J517"/>
      <c r="K517"/>
      <c r="L517"/>
      <c r="M517"/>
      <c r="N517" s="9"/>
      <c r="O517" s="68"/>
      <c r="P517"/>
      <c r="Q517"/>
      <c r="R517"/>
      <c r="S517"/>
      <c r="T517"/>
      <c r="U517" s="68"/>
      <c r="V517"/>
      <c r="W517"/>
      <c r="X517"/>
      <c r="Y517" s="9"/>
      <c r="Z517" s="9"/>
      <c r="AA517"/>
      <c r="AB517"/>
      <c r="AC517"/>
      <c r="AD517" s="9"/>
      <c r="AE517" s="9"/>
      <c r="AF517"/>
      <c r="AG517"/>
      <c r="AH517"/>
      <c r="AI517"/>
      <c r="AJ517" s="9"/>
      <c r="AK517" s="9"/>
      <c r="AL517"/>
      <c r="AM517"/>
      <c r="AN517" s="9"/>
      <c r="AO517" s="9"/>
      <c r="AP517" s="9"/>
      <c r="AQ517" s="9"/>
    </row>
    <row r="518" spans="10:43" x14ac:dyDescent="0.3">
      <c r="J518"/>
      <c r="K518"/>
      <c r="L518"/>
      <c r="M518"/>
      <c r="N518" s="9"/>
      <c r="O518" s="68"/>
      <c r="P518"/>
      <c r="Q518"/>
      <c r="R518"/>
      <c r="S518"/>
      <c r="T518"/>
      <c r="U518" s="68"/>
      <c r="V518"/>
      <c r="W518"/>
      <c r="X518"/>
      <c r="Y518" s="9"/>
      <c r="Z518" s="9"/>
      <c r="AA518"/>
      <c r="AB518"/>
      <c r="AC518"/>
      <c r="AD518" s="9"/>
      <c r="AE518" s="9"/>
      <c r="AF518"/>
      <c r="AG518"/>
      <c r="AH518"/>
      <c r="AI518"/>
      <c r="AJ518" s="9"/>
      <c r="AK518" s="9"/>
      <c r="AL518"/>
      <c r="AM518"/>
      <c r="AN518" s="9"/>
      <c r="AO518" s="9"/>
      <c r="AP518" s="9"/>
      <c r="AQ518" s="9"/>
    </row>
    <row r="519" spans="10:43" x14ac:dyDescent="0.3">
      <c r="J519"/>
      <c r="K519"/>
      <c r="L519"/>
      <c r="M519"/>
      <c r="N519" s="9"/>
      <c r="O519" s="68"/>
      <c r="P519"/>
      <c r="Q519"/>
      <c r="R519"/>
      <c r="S519"/>
      <c r="T519"/>
      <c r="U519" s="68"/>
      <c r="V519"/>
      <c r="W519"/>
      <c r="X519"/>
      <c r="Y519" s="9"/>
      <c r="Z519" s="9"/>
      <c r="AA519"/>
      <c r="AB519"/>
      <c r="AC519"/>
      <c r="AD519" s="9"/>
      <c r="AE519" s="9"/>
      <c r="AF519"/>
      <c r="AG519"/>
      <c r="AH519"/>
      <c r="AI519"/>
      <c r="AJ519" s="9"/>
      <c r="AK519" s="9"/>
      <c r="AL519"/>
      <c r="AM519"/>
      <c r="AN519" s="9"/>
      <c r="AO519" s="9"/>
      <c r="AP519" s="9"/>
      <c r="AQ519" s="9"/>
    </row>
    <row r="520" spans="10:43" x14ac:dyDescent="0.3">
      <c r="J520"/>
      <c r="K520"/>
      <c r="L520"/>
      <c r="M520"/>
      <c r="N520" s="9"/>
      <c r="O520" s="68"/>
      <c r="P520"/>
      <c r="Q520"/>
      <c r="R520"/>
      <c r="S520"/>
      <c r="T520"/>
      <c r="U520" s="68"/>
      <c r="V520"/>
      <c r="W520"/>
      <c r="X520"/>
      <c r="Y520" s="9"/>
      <c r="Z520" s="9"/>
      <c r="AA520"/>
      <c r="AB520"/>
      <c r="AC520"/>
      <c r="AD520" s="9"/>
      <c r="AE520" s="9"/>
      <c r="AF520"/>
      <c r="AG520"/>
      <c r="AH520"/>
      <c r="AI520"/>
      <c r="AJ520" s="9"/>
      <c r="AK520" s="9"/>
      <c r="AL520"/>
      <c r="AM520"/>
      <c r="AN520" s="9"/>
      <c r="AO520" s="9"/>
      <c r="AP520" s="9"/>
      <c r="AQ520" s="9"/>
    </row>
    <row r="521" spans="10:43" x14ac:dyDescent="0.3">
      <c r="J521"/>
      <c r="K521"/>
      <c r="L521"/>
      <c r="M521"/>
      <c r="N521" s="9"/>
      <c r="O521" s="68"/>
      <c r="P521"/>
      <c r="Q521"/>
      <c r="R521"/>
      <c r="S521"/>
      <c r="T521"/>
      <c r="U521" s="68"/>
      <c r="V521"/>
      <c r="W521"/>
      <c r="X521"/>
      <c r="Y521" s="9"/>
      <c r="Z521" s="9"/>
      <c r="AA521"/>
      <c r="AB521"/>
      <c r="AC521"/>
      <c r="AD521" s="9"/>
      <c r="AE521" s="9"/>
      <c r="AF521"/>
      <c r="AG521"/>
      <c r="AH521"/>
      <c r="AI521"/>
      <c r="AJ521" s="9"/>
      <c r="AK521" s="9"/>
      <c r="AL521"/>
      <c r="AM521"/>
      <c r="AN521" s="9"/>
      <c r="AO521" s="9"/>
      <c r="AP521" s="9"/>
      <c r="AQ521" s="9"/>
    </row>
    <row r="522" spans="10:43" x14ac:dyDescent="0.3">
      <c r="J522"/>
      <c r="K522"/>
      <c r="L522"/>
      <c r="M522"/>
      <c r="N522" s="9"/>
      <c r="O522" s="68"/>
      <c r="P522"/>
      <c r="Q522"/>
      <c r="R522"/>
      <c r="S522"/>
      <c r="T522"/>
      <c r="U522" s="68"/>
      <c r="V522"/>
      <c r="W522"/>
      <c r="X522"/>
      <c r="Y522" s="9"/>
      <c r="Z522" s="9"/>
      <c r="AA522"/>
      <c r="AB522"/>
      <c r="AC522"/>
      <c r="AD522" s="9"/>
      <c r="AE522" s="9"/>
      <c r="AF522"/>
      <c r="AG522"/>
      <c r="AH522"/>
      <c r="AI522"/>
      <c r="AJ522" s="9"/>
      <c r="AK522" s="9"/>
      <c r="AL522"/>
      <c r="AM522"/>
      <c r="AN522" s="9"/>
      <c r="AO522" s="9"/>
      <c r="AP522" s="9"/>
      <c r="AQ522" s="9"/>
    </row>
    <row r="523" spans="10:43" x14ac:dyDescent="0.3">
      <c r="J523"/>
      <c r="K523"/>
      <c r="L523"/>
      <c r="M523"/>
      <c r="N523" s="9"/>
      <c r="O523" s="68"/>
      <c r="P523"/>
      <c r="Q523"/>
      <c r="R523"/>
      <c r="S523"/>
      <c r="T523"/>
      <c r="U523" s="68"/>
      <c r="V523"/>
      <c r="W523"/>
      <c r="X523"/>
      <c r="Y523" s="9"/>
      <c r="Z523" s="9"/>
      <c r="AA523"/>
      <c r="AB523"/>
      <c r="AC523"/>
      <c r="AD523" s="9"/>
      <c r="AE523" s="9"/>
      <c r="AF523"/>
      <c r="AG523"/>
      <c r="AH523"/>
      <c r="AI523"/>
      <c r="AJ523" s="9"/>
      <c r="AK523" s="9"/>
      <c r="AL523"/>
      <c r="AM523"/>
      <c r="AN523" s="9"/>
      <c r="AO523" s="9"/>
      <c r="AP523" s="9"/>
      <c r="AQ523" s="9"/>
    </row>
    <row r="524" spans="10:43" x14ac:dyDescent="0.3">
      <c r="J524"/>
      <c r="K524"/>
      <c r="L524"/>
      <c r="M524"/>
      <c r="N524" s="9"/>
      <c r="O524" s="68"/>
      <c r="P524"/>
      <c r="Q524"/>
      <c r="R524"/>
      <c r="S524"/>
      <c r="T524"/>
      <c r="U524" s="68"/>
      <c r="V524"/>
      <c r="W524"/>
      <c r="X524"/>
      <c r="Y524" s="9"/>
      <c r="Z524" s="9"/>
      <c r="AA524"/>
      <c r="AB524"/>
      <c r="AC524"/>
      <c r="AD524" s="9"/>
      <c r="AE524" s="9"/>
      <c r="AF524"/>
      <c r="AG524"/>
      <c r="AH524"/>
      <c r="AI524"/>
      <c r="AJ524" s="9"/>
      <c r="AK524" s="9"/>
      <c r="AL524"/>
      <c r="AM524"/>
      <c r="AN524" s="9"/>
      <c r="AO524" s="9"/>
      <c r="AP524" s="9"/>
      <c r="AQ524" s="9"/>
    </row>
    <row r="525" spans="10:43" x14ac:dyDescent="0.3">
      <c r="J525"/>
      <c r="K525"/>
      <c r="L525"/>
      <c r="M525"/>
      <c r="N525" s="9"/>
      <c r="O525" s="68"/>
      <c r="P525"/>
      <c r="Q525"/>
      <c r="R525"/>
      <c r="S525"/>
      <c r="T525"/>
      <c r="U525" s="68"/>
      <c r="V525"/>
      <c r="W525"/>
      <c r="X525"/>
      <c r="Y525" s="9"/>
      <c r="Z525" s="9"/>
      <c r="AA525"/>
      <c r="AB525"/>
      <c r="AC525"/>
      <c r="AD525" s="9"/>
      <c r="AE525" s="9"/>
      <c r="AF525"/>
      <c r="AG525"/>
      <c r="AH525"/>
      <c r="AI525"/>
      <c r="AJ525" s="9"/>
      <c r="AK525" s="9"/>
      <c r="AL525"/>
      <c r="AM525"/>
      <c r="AN525" s="9"/>
      <c r="AO525" s="9"/>
      <c r="AP525" s="9"/>
      <c r="AQ525" s="9"/>
    </row>
    <row r="526" spans="10:43" x14ac:dyDescent="0.3">
      <c r="J526"/>
      <c r="K526"/>
      <c r="L526"/>
      <c r="M526"/>
      <c r="N526" s="9"/>
      <c r="O526" s="68"/>
      <c r="P526"/>
      <c r="Q526"/>
      <c r="R526"/>
      <c r="S526"/>
      <c r="T526"/>
      <c r="U526" s="68"/>
      <c r="V526"/>
      <c r="W526"/>
      <c r="X526"/>
      <c r="Y526" s="9"/>
      <c r="Z526" s="9"/>
      <c r="AA526"/>
      <c r="AB526"/>
      <c r="AC526"/>
      <c r="AD526" s="9"/>
      <c r="AE526" s="9"/>
      <c r="AF526"/>
      <c r="AG526"/>
      <c r="AH526"/>
      <c r="AI526"/>
      <c r="AJ526" s="9"/>
      <c r="AK526" s="9"/>
      <c r="AL526"/>
      <c r="AM526"/>
      <c r="AN526" s="9"/>
      <c r="AO526" s="9"/>
      <c r="AP526" s="9"/>
      <c r="AQ526" s="9"/>
    </row>
    <row r="527" spans="10:43" x14ac:dyDescent="0.3">
      <c r="J527"/>
      <c r="K527"/>
      <c r="L527"/>
      <c r="M527"/>
      <c r="N527" s="9"/>
      <c r="O527" s="68"/>
      <c r="P527"/>
      <c r="Q527"/>
      <c r="R527"/>
      <c r="S527"/>
      <c r="T527"/>
      <c r="U527" s="68"/>
      <c r="V527"/>
      <c r="W527"/>
      <c r="X527"/>
      <c r="Y527" s="9"/>
      <c r="Z527" s="9"/>
      <c r="AA527"/>
      <c r="AB527"/>
      <c r="AC527"/>
      <c r="AD527" s="9"/>
      <c r="AE527" s="9"/>
      <c r="AF527"/>
      <c r="AG527"/>
      <c r="AH527"/>
      <c r="AI527"/>
      <c r="AJ527" s="9"/>
      <c r="AK527" s="9"/>
      <c r="AL527"/>
      <c r="AM527"/>
      <c r="AN527" s="9"/>
      <c r="AO527" s="9"/>
      <c r="AP527" s="9"/>
      <c r="AQ527" s="9"/>
    </row>
    <row r="528" spans="10:43" x14ac:dyDescent="0.3">
      <c r="J528"/>
      <c r="K528"/>
      <c r="L528"/>
      <c r="M528"/>
      <c r="N528" s="9"/>
      <c r="O528" s="68"/>
      <c r="P528"/>
      <c r="Q528"/>
      <c r="R528"/>
      <c r="S528"/>
      <c r="T528"/>
      <c r="U528" s="68"/>
      <c r="V528"/>
      <c r="W528"/>
      <c r="X528"/>
      <c r="Y528" s="9"/>
      <c r="Z528" s="9"/>
      <c r="AA528"/>
      <c r="AB528"/>
      <c r="AC528"/>
      <c r="AD528" s="9"/>
      <c r="AE528" s="9"/>
      <c r="AF528"/>
      <c r="AG528"/>
      <c r="AH528"/>
      <c r="AI528"/>
      <c r="AJ528" s="9"/>
      <c r="AK528" s="9"/>
      <c r="AL528"/>
      <c r="AM528"/>
      <c r="AN528" s="9"/>
      <c r="AO528" s="9"/>
      <c r="AP528" s="9"/>
      <c r="AQ528" s="9"/>
    </row>
    <row r="529" spans="10:43" x14ac:dyDescent="0.3">
      <c r="J529"/>
      <c r="K529"/>
      <c r="L529"/>
      <c r="M529"/>
      <c r="N529" s="9"/>
      <c r="O529" s="68"/>
      <c r="P529"/>
      <c r="Q529"/>
      <c r="R529"/>
      <c r="S529"/>
      <c r="T529"/>
      <c r="U529" s="68"/>
      <c r="V529"/>
      <c r="W529"/>
      <c r="X529"/>
      <c r="Y529" s="9"/>
      <c r="Z529" s="9"/>
      <c r="AA529"/>
      <c r="AB529"/>
      <c r="AC529"/>
      <c r="AD529" s="9"/>
      <c r="AE529" s="9"/>
      <c r="AF529"/>
      <c r="AG529"/>
      <c r="AH529"/>
      <c r="AI529"/>
      <c r="AJ529" s="9"/>
      <c r="AK529" s="9"/>
      <c r="AL529"/>
      <c r="AM529"/>
      <c r="AN529" s="9"/>
      <c r="AO529" s="9"/>
      <c r="AP529" s="9"/>
      <c r="AQ529" s="9"/>
    </row>
    <row r="530" spans="10:43" x14ac:dyDescent="0.3">
      <c r="J530"/>
      <c r="K530"/>
      <c r="L530"/>
      <c r="M530"/>
      <c r="N530" s="9"/>
      <c r="O530" s="68"/>
      <c r="P530"/>
      <c r="Q530"/>
      <c r="R530"/>
      <c r="S530"/>
      <c r="T530"/>
      <c r="U530" s="68"/>
      <c r="V530"/>
      <c r="W530"/>
      <c r="X530"/>
      <c r="Y530" s="9"/>
      <c r="Z530" s="9"/>
      <c r="AA530"/>
      <c r="AB530"/>
      <c r="AC530"/>
      <c r="AD530" s="9"/>
      <c r="AE530" s="9"/>
      <c r="AF530"/>
      <c r="AG530"/>
      <c r="AH530"/>
      <c r="AI530"/>
      <c r="AJ530" s="9"/>
      <c r="AK530" s="9"/>
      <c r="AL530"/>
      <c r="AM530"/>
      <c r="AN530" s="9"/>
      <c r="AO530" s="9"/>
      <c r="AP530" s="9"/>
      <c r="AQ530" s="9"/>
    </row>
    <row r="531" spans="10:43" x14ac:dyDescent="0.3">
      <c r="J531"/>
      <c r="K531"/>
      <c r="L531"/>
      <c r="M531"/>
      <c r="N531" s="9"/>
      <c r="O531" s="68"/>
      <c r="P531"/>
      <c r="Q531"/>
      <c r="R531"/>
      <c r="S531"/>
      <c r="T531"/>
      <c r="U531" s="68"/>
      <c r="V531"/>
      <c r="W531"/>
      <c r="X531"/>
      <c r="Y531" s="9"/>
      <c r="Z531" s="9"/>
      <c r="AA531"/>
      <c r="AB531"/>
      <c r="AC531"/>
      <c r="AD531" s="9"/>
      <c r="AE531" s="9"/>
      <c r="AF531"/>
      <c r="AG531"/>
      <c r="AH531"/>
      <c r="AI531"/>
      <c r="AJ531" s="9"/>
      <c r="AK531" s="9"/>
      <c r="AL531"/>
      <c r="AM531"/>
      <c r="AN531" s="9"/>
      <c r="AO531" s="9"/>
      <c r="AP531" s="9"/>
      <c r="AQ531" s="9"/>
    </row>
    <row r="532" spans="10:43" x14ac:dyDescent="0.3">
      <c r="J532"/>
      <c r="K532"/>
      <c r="L532"/>
      <c r="M532"/>
      <c r="N532" s="9"/>
      <c r="O532" s="68"/>
      <c r="P532"/>
      <c r="Q532"/>
      <c r="R532"/>
      <c r="S532"/>
      <c r="T532"/>
      <c r="U532" s="68"/>
      <c r="V532"/>
      <c r="W532"/>
      <c r="X532"/>
      <c r="Y532" s="9"/>
      <c r="Z532" s="9"/>
      <c r="AA532"/>
      <c r="AB532"/>
      <c r="AC532"/>
      <c r="AD532" s="9"/>
      <c r="AE532" s="9"/>
      <c r="AF532"/>
      <c r="AG532"/>
      <c r="AH532"/>
      <c r="AI532"/>
      <c r="AJ532" s="9"/>
      <c r="AK532" s="9"/>
      <c r="AL532"/>
      <c r="AM532"/>
      <c r="AN532" s="9"/>
      <c r="AO532" s="9"/>
      <c r="AP532" s="9"/>
      <c r="AQ532" s="9"/>
    </row>
    <row r="533" spans="10:43" x14ac:dyDescent="0.3">
      <c r="J533"/>
      <c r="K533"/>
      <c r="L533"/>
      <c r="M533"/>
      <c r="N533" s="9"/>
      <c r="O533" s="68"/>
      <c r="P533"/>
      <c r="Q533"/>
      <c r="R533"/>
      <c r="S533"/>
      <c r="T533"/>
      <c r="U533" s="68"/>
      <c r="V533"/>
      <c r="W533"/>
      <c r="X533"/>
      <c r="Y533" s="9"/>
      <c r="Z533" s="9"/>
      <c r="AA533"/>
      <c r="AB533"/>
      <c r="AC533"/>
      <c r="AD533" s="9"/>
      <c r="AE533" s="9"/>
      <c r="AF533"/>
      <c r="AG533"/>
      <c r="AH533"/>
      <c r="AI533"/>
      <c r="AJ533" s="9"/>
      <c r="AK533" s="9"/>
      <c r="AL533"/>
      <c r="AM533"/>
      <c r="AN533" s="9"/>
      <c r="AO533" s="9"/>
      <c r="AP533" s="9"/>
      <c r="AQ533" s="9"/>
    </row>
    <row r="534" spans="10:43" x14ac:dyDescent="0.3">
      <c r="J534"/>
      <c r="K534"/>
      <c r="L534"/>
      <c r="M534"/>
      <c r="N534" s="9"/>
      <c r="O534" s="68"/>
      <c r="P534"/>
      <c r="Q534"/>
      <c r="R534"/>
      <c r="S534"/>
      <c r="T534"/>
      <c r="U534" s="68"/>
      <c r="V534"/>
      <c r="W534"/>
      <c r="X534"/>
      <c r="Y534" s="9"/>
      <c r="Z534" s="9"/>
      <c r="AA534"/>
      <c r="AB534"/>
      <c r="AC534"/>
      <c r="AD534" s="9"/>
      <c r="AE534" s="9"/>
      <c r="AF534"/>
      <c r="AG534"/>
      <c r="AH534"/>
      <c r="AI534"/>
      <c r="AJ534" s="9"/>
      <c r="AK534" s="9"/>
      <c r="AL534"/>
      <c r="AM534"/>
      <c r="AN534" s="9"/>
      <c r="AO534" s="9"/>
      <c r="AP534" s="9"/>
      <c r="AQ534" s="9"/>
    </row>
    <row r="535" spans="10:43" x14ac:dyDescent="0.3">
      <c r="J535"/>
      <c r="K535"/>
      <c r="L535"/>
      <c r="M535"/>
      <c r="N535" s="9"/>
      <c r="O535" s="68"/>
      <c r="P535"/>
      <c r="Q535"/>
      <c r="R535"/>
      <c r="S535"/>
      <c r="T535"/>
      <c r="U535" s="68"/>
      <c r="V535"/>
      <c r="W535"/>
      <c r="X535"/>
      <c r="Y535" s="9"/>
      <c r="Z535" s="9"/>
      <c r="AA535"/>
      <c r="AB535"/>
      <c r="AC535"/>
      <c r="AD535" s="9"/>
      <c r="AE535" s="9"/>
      <c r="AF535"/>
      <c r="AG535"/>
      <c r="AH535"/>
      <c r="AI535"/>
      <c r="AJ535" s="9"/>
      <c r="AK535" s="9"/>
      <c r="AL535"/>
      <c r="AM535"/>
      <c r="AN535" s="9"/>
      <c r="AO535" s="9"/>
      <c r="AP535" s="9"/>
      <c r="AQ535" s="9"/>
    </row>
    <row r="536" spans="10:43" x14ac:dyDescent="0.3">
      <c r="J536"/>
      <c r="K536"/>
      <c r="L536"/>
      <c r="M536"/>
      <c r="N536" s="9"/>
      <c r="O536" s="68"/>
      <c r="P536"/>
      <c r="Q536"/>
      <c r="R536"/>
      <c r="S536"/>
      <c r="T536"/>
      <c r="U536" s="68"/>
      <c r="V536"/>
      <c r="W536"/>
      <c r="X536"/>
      <c r="Y536" s="9"/>
      <c r="Z536" s="9"/>
      <c r="AA536"/>
      <c r="AB536"/>
      <c r="AC536"/>
      <c r="AD536" s="9"/>
      <c r="AE536" s="9"/>
      <c r="AF536"/>
      <c r="AG536"/>
      <c r="AH536"/>
      <c r="AI536"/>
      <c r="AJ536" s="9"/>
      <c r="AK536" s="9"/>
      <c r="AL536"/>
      <c r="AM536"/>
      <c r="AN536" s="9"/>
      <c r="AO536" s="9"/>
      <c r="AP536" s="9"/>
      <c r="AQ536" s="9"/>
    </row>
    <row r="537" spans="10:43" x14ac:dyDescent="0.3">
      <c r="J537"/>
      <c r="K537"/>
      <c r="L537"/>
      <c r="M537"/>
      <c r="N537" s="9"/>
      <c r="O537" s="68"/>
      <c r="P537"/>
      <c r="Q537"/>
      <c r="R537"/>
      <c r="S537"/>
      <c r="T537"/>
      <c r="U537" s="68"/>
      <c r="V537"/>
      <c r="W537"/>
      <c r="X537"/>
      <c r="Y537" s="9"/>
      <c r="Z537" s="9"/>
      <c r="AA537"/>
      <c r="AB537"/>
      <c r="AC537"/>
      <c r="AD537" s="9"/>
      <c r="AE537" s="9"/>
      <c r="AF537"/>
      <c r="AG537"/>
      <c r="AH537"/>
      <c r="AI537"/>
      <c r="AJ537" s="9"/>
      <c r="AK537" s="9"/>
      <c r="AL537"/>
      <c r="AM537"/>
      <c r="AN537" s="9"/>
      <c r="AO537" s="9"/>
      <c r="AP537" s="9"/>
      <c r="AQ537" s="9"/>
    </row>
    <row r="538" spans="10:43" x14ac:dyDescent="0.3">
      <c r="J538"/>
      <c r="K538"/>
      <c r="L538"/>
      <c r="M538"/>
      <c r="N538" s="9"/>
      <c r="O538" s="68"/>
      <c r="P538"/>
      <c r="Q538"/>
      <c r="R538"/>
      <c r="S538"/>
      <c r="T538"/>
      <c r="U538" s="68"/>
      <c r="V538"/>
      <c r="W538"/>
      <c r="X538"/>
      <c r="Y538" s="9"/>
      <c r="Z538" s="9"/>
      <c r="AA538"/>
      <c r="AB538"/>
      <c r="AC538"/>
      <c r="AD538" s="9"/>
      <c r="AE538" s="9"/>
      <c r="AF538"/>
      <c r="AG538"/>
      <c r="AH538"/>
      <c r="AI538"/>
      <c r="AJ538" s="9"/>
      <c r="AK538" s="9"/>
      <c r="AL538"/>
      <c r="AM538"/>
      <c r="AN538" s="9"/>
      <c r="AO538" s="9"/>
      <c r="AP538" s="9"/>
      <c r="AQ538" s="9"/>
    </row>
    <row r="539" spans="10:43" x14ac:dyDescent="0.3">
      <c r="J539"/>
      <c r="K539"/>
      <c r="L539"/>
      <c r="M539"/>
      <c r="N539" s="9"/>
      <c r="O539" s="68"/>
      <c r="P539"/>
      <c r="Q539"/>
      <c r="R539"/>
      <c r="S539"/>
      <c r="T539"/>
      <c r="U539" s="68"/>
      <c r="V539"/>
      <c r="W539"/>
      <c r="X539"/>
      <c r="Y539" s="9"/>
      <c r="Z539" s="9"/>
      <c r="AA539"/>
      <c r="AB539"/>
      <c r="AC539"/>
      <c r="AD539" s="9"/>
      <c r="AE539" s="9"/>
      <c r="AF539"/>
      <c r="AG539"/>
      <c r="AH539"/>
      <c r="AI539"/>
      <c r="AJ539" s="9"/>
      <c r="AK539" s="9"/>
      <c r="AL539"/>
      <c r="AM539"/>
      <c r="AN539" s="9"/>
      <c r="AO539" s="9"/>
      <c r="AP539" s="9"/>
      <c r="AQ539" s="9"/>
    </row>
    <row r="540" spans="10:43" x14ac:dyDescent="0.3">
      <c r="J540"/>
      <c r="K540"/>
      <c r="L540"/>
      <c r="M540"/>
      <c r="N540" s="9"/>
      <c r="O540" s="68"/>
      <c r="P540"/>
      <c r="Q540"/>
      <c r="R540"/>
      <c r="S540"/>
      <c r="T540"/>
      <c r="U540" s="68"/>
      <c r="V540"/>
      <c r="W540"/>
      <c r="X540"/>
      <c r="Y540" s="9"/>
      <c r="Z540" s="9"/>
      <c r="AA540"/>
      <c r="AB540"/>
      <c r="AC540"/>
      <c r="AD540" s="9"/>
      <c r="AE540" s="9"/>
      <c r="AF540"/>
      <c r="AG540"/>
      <c r="AH540"/>
      <c r="AI540"/>
      <c r="AJ540" s="9"/>
      <c r="AK540" s="9"/>
      <c r="AL540"/>
      <c r="AM540"/>
      <c r="AN540" s="9"/>
      <c r="AO540" s="9"/>
      <c r="AP540" s="9"/>
      <c r="AQ540" s="9"/>
    </row>
    <row r="541" spans="10:43" x14ac:dyDescent="0.3">
      <c r="J541"/>
      <c r="K541"/>
      <c r="L541"/>
      <c r="M541"/>
      <c r="N541" s="9"/>
      <c r="O541" s="68"/>
      <c r="P541"/>
      <c r="Q541"/>
      <c r="R541"/>
      <c r="S541"/>
      <c r="T541"/>
      <c r="U541" s="68"/>
      <c r="V541"/>
      <c r="W541"/>
      <c r="X541"/>
      <c r="Y541" s="9"/>
      <c r="Z541" s="9"/>
      <c r="AA541"/>
      <c r="AB541"/>
      <c r="AC541"/>
      <c r="AD541" s="9"/>
      <c r="AE541" s="9"/>
      <c r="AF541"/>
      <c r="AG541"/>
      <c r="AH541"/>
      <c r="AI541"/>
      <c r="AJ541" s="9"/>
      <c r="AK541" s="9"/>
      <c r="AL541"/>
      <c r="AM541"/>
      <c r="AN541" s="9"/>
      <c r="AO541" s="9"/>
      <c r="AP541" s="9"/>
      <c r="AQ541" s="9"/>
    </row>
    <row r="542" spans="10:43" x14ac:dyDescent="0.3">
      <c r="J542"/>
      <c r="K542"/>
      <c r="L542"/>
      <c r="M542"/>
      <c r="N542" s="9"/>
      <c r="O542" s="68"/>
      <c r="P542"/>
      <c r="Q542"/>
      <c r="R542"/>
      <c r="S542"/>
      <c r="T542"/>
      <c r="U542" s="68"/>
      <c r="V542"/>
      <c r="W542"/>
      <c r="X542"/>
      <c r="Y542" s="9"/>
      <c r="Z542" s="9"/>
      <c r="AA542"/>
      <c r="AB542"/>
      <c r="AC542"/>
      <c r="AD542" s="9"/>
      <c r="AE542" s="9"/>
      <c r="AF542"/>
      <c r="AG542"/>
      <c r="AH542"/>
      <c r="AI542"/>
      <c r="AJ542" s="9"/>
      <c r="AK542" s="9"/>
      <c r="AL542"/>
      <c r="AM542"/>
      <c r="AN542" s="9"/>
      <c r="AO542" s="9"/>
      <c r="AP542" s="9"/>
      <c r="AQ542" s="9"/>
    </row>
    <row r="543" spans="10:43" x14ac:dyDescent="0.3">
      <c r="J543"/>
      <c r="K543"/>
      <c r="L543"/>
      <c r="M543"/>
      <c r="N543" s="9"/>
      <c r="O543" s="68"/>
      <c r="P543"/>
      <c r="Q543"/>
      <c r="R543"/>
      <c r="S543"/>
      <c r="T543"/>
      <c r="U543" s="68"/>
      <c r="V543"/>
      <c r="W543"/>
      <c r="X543"/>
      <c r="Y543" s="9"/>
      <c r="Z543" s="9"/>
      <c r="AA543"/>
      <c r="AB543"/>
      <c r="AC543"/>
      <c r="AD543" s="9"/>
      <c r="AE543" s="9"/>
      <c r="AF543"/>
      <c r="AG543"/>
      <c r="AH543"/>
      <c r="AI543"/>
      <c r="AJ543" s="9"/>
      <c r="AK543" s="9"/>
      <c r="AL543"/>
      <c r="AM543"/>
      <c r="AN543" s="9"/>
      <c r="AO543" s="9"/>
      <c r="AP543" s="9"/>
      <c r="AQ543" s="9"/>
    </row>
    <row r="544" spans="10:43" x14ac:dyDescent="0.3">
      <c r="J544"/>
      <c r="K544"/>
      <c r="L544"/>
      <c r="M544"/>
      <c r="N544" s="9"/>
      <c r="O544" s="68"/>
      <c r="P544"/>
      <c r="Q544"/>
      <c r="R544"/>
      <c r="S544"/>
      <c r="T544"/>
      <c r="U544" s="68"/>
      <c r="V544"/>
      <c r="W544"/>
      <c r="X544"/>
      <c r="Y544" s="9"/>
      <c r="Z544" s="9"/>
      <c r="AA544"/>
      <c r="AB544"/>
      <c r="AC544"/>
      <c r="AD544" s="9"/>
      <c r="AE544" s="9"/>
      <c r="AF544"/>
      <c r="AG544"/>
      <c r="AH544"/>
      <c r="AI544"/>
      <c r="AJ544" s="9"/>
      <c r="AK544" s="9"/>
      <c r="AL544"/>
      <c r="AM544"/>
      <c r="AN544" s="9"/>
      <c r="AO544" s="9"/>
      <c r="AP544" s="9"/>
      <c r="AQ544" s="9"/>
    </row>
    <row r="545" spans="10:43" x14ac:dyDescent="0.3">
      <c r="J545"/>
      <c r="K545"/>
      <c r="L545"/>
      <c r="M545"/>
      <c r="N545" s="9"/>
      <c r="O545" s="68"/>
      <c r="P545"/>
      <c r="Q545"/>
      <c r="R545"/>
      <c r="S545"/>
      <c r="T545"/>
      <c r="U545" s="68"/>
      <c r="V545"/>
      <c r="W545"/>
      <c r="X545"/>
      <c r="Y545" s="9"/>
      <c r="Z545" s="9"/>
      <c r="AA545"/>
      <c r="AB545"/>
      <c r="AC545"/>
      <c r="AD545" s="9"/>
      <c r="AE545" s="9"/>
      <c r="AF545"/>
      <c r="AG545"/>
      <c r="AH545"/>
      <c r="AI545"/>
      <c r="AJ545" s="9"/>
      <c r="AK545" s="9"/>
      <c r="AL545"/>
      <c r="AM545"/>
      <c r="AN545" s="9"/>
      <c r="AO545" s="9"/>
      <c r="AP545" s="9"/>
      <c r="AQ545" s="9"/>
    </row>
    <row r="546" spans="10:43" x14ac:dyDescent="0.3">
      <c r="J546"/>
      <c r="K546"/>
      <c r="L546"/>
      <c r="M546"/>
      <c r="N546" s="9"/>
      <c r="O546" s="68"/>
      <c r="P546"/>
      <c r="Q546"/>
      <c r="R546"/>
      <c r="S546"/>
      <c r="T546"/>
      <c r="U546" s="68"/>
      <c r="V546"/>
      <c r="W546"/>
      <c r="X546"/>
      <c r="Y546" s="9"/>
      <c r="Z546" s="9"/>
      <c r="AA546"/>
      <c r="AB546"/>
      <c r="AC546"/>
      <c r="AD546" s="9"/>
      <c r="AE546" s="9"/>
      <c r="AF546"/>
      <c r="AG546"/>
      <c r="AH546"/>
      <c r="AI546"/>
      <c r="AJ546" s="9"/>
      <c r="AK546" s="9"/>
      <c r="AL546"/>
      <c r="AM546"/>
      <c r="AN546" s="9"/>
      <c r="AO546" s="9"/>
      <c r="AP546" s="9"/>
      <c r="AQ546" s="9"/>
    </row>
    <row r="547" spans="10:43" x14ac:dyDescent="0.3">
      <c r="J547"/>
      <c r="K547"/>
      <c r="L547"/>
      <c r="M547"/>
      <c r="N547" s="9"/>
      <c r="O547" s="68"/>
      <c r="P547"/>
      <c r="Q547"/>
      <c r="R547"/>
      <c r="S547"/>
      <c r="T547"/>
      <c r="U547" s="68"/>
      <c r="V547"/>
      <c r="W547"/>
      <c r="X547"/>
      <c r="Y547" s="9"/>
      <c r="Z547" s="9"/>
      <c r="AA547"/>
      <c r="AB547"/>
      <c r="AC547"/>
      <c r="AD547" s="9"/>
      <c r="AE547" s="9"/>
      <c r="AF547"/>
      <c r="AG547"/>
      <c r="AH547"/>
      <c r="AI547"/>
      <c r="AJ547" s="9"/>
      <c r="AK547" s="9"/>
      <c r="AL547"/>
      <c r="AM547"/>
      <c r="AN547" s="9"/>
      <c r="AO547" s="9"/>
      <c r="AP547" s="9"/>
      <c r="AQ547" s="9"/>
    </row>
    <row r="548" spans="10:43" x14ac:dyDescent="0.3">
      <c r="J548"/>
      <c r="K548"/>
      <c r="L548"/>
      <c r="M548"/>
      <c r="N548" s="9"/>
      <c r="O548" s="68"/>
      <c r="P548"/>
      <c r="Q548"/>
      <c r="R548"/>
      <c r="S548"/>
      <c r="T548"/>
      <c r="U548" s="68"/>
      <c r="V548"/>
      <c r="W548"/>
      <c r="X548"/>
      <c r="Y548" s="9"/>
      <c r="Z548" s="9"/>
      <c r="AA548"/>
      <c r="AB548"/>
      <c r="AC548"/>
      <c r="AD548" s="9"/>
      <c r="AE548" s="9"/>
      <c r="AF548"/>
      <c r="AG548"/>
      <c r="AH548"/>
      <c r="AI548"/>
      <c r="AJ548" s="9"/>
      <c r="AK548" s="9"/>
      <c r="AL548"/>
      <c r="AM548"/>
      <c r="AN548" s="9"/>
      <c r="AO548" s="9"/>
      <c r="AP548" s="9"/>
      <c r="AQ548" s="9"/>
    </row>
    <row r="549" spans="10:43" x14ac:dyDescent="0.3">
      <c r="J549"/>
      <c r="K549"/>
      <c r="L549"/>
      <c r="M549"/>
      <c r="N549" s="9"/>
      <c r="O549" s="68"/>
      <c r="P549"/>
      <c r="Q549"/>
      <c r="R549"/>
      <c r="S549"/>
      <c r="T549"/>
      <c r="U549" s="68"/>
      <c r="V549"/>
      <c r="W549"/>
      <c r="X549"/>
      <c r="Y549" s="9"/>
      <c r="Z549" s="9"/>
      <c r="AA549"/>
      <c r="AB549"/>
      <c r="AC549"/>
      <c r="AD549" s="9"/>
      <c r="AE549" s="9"/>
      <c r="AF549"/>
      <c r="AG549"/>
      <c r="AH549"/>
      <c r="AI549"/>
      <c r="AJ549" s="9"/>
      <c r="AK549" s="9"/>
      <c r="AL549"/>
      <c r="AM549"/>
      <c r="AN549" s="9"/>
      <c r="AO549" s="9"/>
      <c r="AP549" s="9"/>
      <c r="AQ549" s="9"/>
    </row>
    <row r="550" spans="10:43" x14ac:dyDescent="0.3">
      <c r="J550"/>
      <c r="K550"/>
      <c r="L550"/>
      <c r="M550"/>
      <c r="N550" s="9"/>
      <c r="O550" s="68"/>
      <c r="P550"/>
      <c r="Q550"/>
      <c r="R550"/>
      <c r="S550"/>
      <c r="T550"/>
      <c r="U550" s="68"/>
      <c r="V550"/>
      <c r="W550"/>
      <c r="X550"/>
      <c r="Y550" s="9"/>
      <c r="Z550" s="9"/>
      <c r="AA550"/>
      <c r="AB550"/>
      <c r="AC550"/>
      <c r="AD550" s="9"/>
      <c r="AE550" s="9"/>
      <c r="AF550"/>
      <c r="AG550"/>
      <c r="AH550"/>
      <c r="AI550"/>
      <c r="AJ550" s="9"/>
      <c r="AK550" s="9"/>
      <c r="AL550"/>
      <c r="AM550"/>
      <c r="AN550" s="9"/>
      <c r="AO550" s="9"/>
      <c r="AP550" s="9"/>
      <c r="AQ550" s="9"/>
    </row>
    <row r="551" spans="10:43" x14ac:dyDescent="0.3">
      <c r="J551"/>
      <c r="K551"/>
      <c r="L551"/>
      <c r="M551"/>
      <c r="N551" s="9"/>
      <c r="O551" s="68"/>
      <c r="P551"/>
      <c r="Q551"/>
      <c r="R551"/>
      <c r="S551"/>
      <c r="T551"/>
      <c r="U551" s="68"/>
      <c r="V551"/>
      <c r="W551"/>
      <c r="X551"/>
      <c r="Y551" s="9"/>
      <c r="Z551" s="9"/>
      <c r="AA551"/>
      <c r="AB551"/>
      <c r="AC551"/>
      <c r="AD551" s="9"/>
      <c r="AE551" s="9"/>
      <c r="AF551"/>
      <c r="AG551"/>
      <c r="AH551"/>
      <c r="AI551"/>
      <c r="AJ551" s="9"/>
      <c r="AK551" s="9"/>
      <c r="AL551"/>
      <c r="AM551"/>
      <c r="AN551" s="9"/>
      <c r="AO551" s="9"/>
      <c r="AP551" s="9"/>
      <c r="AQ551" s="9"/>
    </row>
    <row r="552" spans="10:43" x14ac:dyDescent="0.3">
      <c r="J552"/>
      <c r="K552"/>
      <c r="L552"/>
      <c r="M552"/>
      <c r="N552" s="9"/>
      <c r="O552" s="68"/>
      <c r="P552"/>
      <c r="Q552"/>
      <c r="R552"/>
      <c r="S552"/>
      <c r="T552"/>
      <c r="U552" s="68"/>
      <c r="V552"/>
      <c r="W552"/>
      <c r="X552"/>
      <c r="Y552" s="9"/>
      <c r="Z552" s="9"/>
      <c r="AA552"/>
      <c r="AB552"/>
      <c r="AC552"/>
      <c r="AD552" s="9"/>
      <c r="AE552" s="9"/>
      <c r="AF552"/>
      <c r="AG552"/>
      <c r="AH552"/>
      <c r="AI552"/>
      <c r="AJ552" s="9"/>
      <c r="AK552" s="9"/>
      <c r="AL552"/>
      <c r="AM552"/>
      <c r="AN552" s="9"/>
      <c r="AO552" s="9"/>
      <c r="AP552" s="9"/>
      <c r="AQ552" s="9"/>
    </row>
    <row r="553" spans="10:43" x14ac:dyDescent="0.3">
      <c r="J553"/>
      <c r="K553"/>
      <c r="L553"/>
      <c r="M553"/>
      <c r="N553" s="9"/>
      <c r="O553" s="68"/>
      <c r="P553"/>
      <c r="Q553"/>
      <c r="R553"/>
      <c r="S553"/>
      <c r="T553"/>
      <c r="U553" s="68"/>
      <c r="V553"/>
      <c r="W553"/>
      <c r="X553"/>
      <c r="Y553" s="9"/>
      <c r="Z553" s="9"/>
      <c r="AA553"/>
      <c r="AB553"/>
      <c r="AC553"/>
      <c r="AD553" s="9"/>
      <c r="AE553" s="9"/>
      <c r="AF553"/>
      <c r="AG553"/>
      <c r="AH553"/>
      <c r="AI553"/>
      <c r="AJ553" s="9"/>
      <c r="AK553" s="9"/>
      <c r="AL553"/>
      <c r="AM553"/>
      <c r="AN553" s="9"/>
      <c r="AO553" s="9"/>
      <c r="AP553" s="9"/>
      <c r="AQ553" s="9"/>
    </row>
    <row r="554" spans="10:43" x14ac:dyDescent="0.3">
      <c r="J554"/>
      <c r="K554"/>
      <c r="L554"/>
      <c r="M554"/>
      <c r="N554" s="9"/>
      <c r="O554" s="68"/>
      <c r="P554"/>
      <c r="Q554"/>
      <c r="R554"/>
      <c r="S554"/>
      <c r="T554"/>
      <c r="U554" s="68"/>
      <c r="V554"/>
      <c r="W554"/>
      <c r="X554"/>
      <c r="Y554" s="9"/>
      <c r="Z554" s="9"/>
      <c r="AA554"/>
      <c r="AB554"/>
      <c r="AC554"/>
      <c r="AD554" s="9"/>
      <c r="AE554" s="9"/>
      <c r="AF554"/>
      <c r="AG554"/>
      <c r="AH554"/>
      <c r="AI554"/>
      <c r="AJ554" s="9"/>
      <c r="AK554" s="9"/>
      <c r="AL554"/>
      <c r="AM554"/>
      <c r="AN554" s="9"/>
      <c r="AO554" s="9"/>
      <c r="AP554" s="9"/>
      <c r="AQ554" s="9"/>
    </row>
    <row r="555" spans="10:43" x14ac:dyDescent="0.3">
      <c r="J555"/>
      <c r="K555"/>
      <c r="L555"/>
      <c r="M555"/>
      <c r="N555" s="9"/>
      <c r="O555" s="68"/>
      <c r="P555"/>
      <c r="Q555"/>
      <c r="R555"/>
      <c r="S555"/>
      <c r="T555"/>
      <c r="U555" s="68"/>
      <c r="V555"/>
      <c r="W555"/>
      <c r="X555"/>
      <c r="Y555" s="9"/>
      <c r="Z555" s="9"/>
      <c r="AA555"/>
      <c r="AB555"/>
      <c r="AC555"/>
      <c r="AD555" s="9"/>
      <c r="AE555" s="9"/>
      <c r="AF555"/>
      <c r="AG555"/>
      <c r="AH555"/>
      <c r="AI555"/>
      <c r="AJ555" s="9"/>
      <c r="AK555" s="9"/>
      <c r="AL555"/>
      <c r="AM555"/>
      <c r="AN555" s="9"/>
      <c r="AO555" s="9"/>
      <c r="AP555" s="9"/>
      <c r="AQ555" s="9"/>
    </row>
    <row r="556" spans="10:43" x14ac:dyDescent="0.3">
      <c r="J556"/>
      <c r="K556"/>
      <c r="L556"/>
      <c r="M556"/>
      <c r="N556" s="9"/>
      <c r="O556" s="68"/>
      <c r="P556"/>
      <c r="Q556"/>
      <c r="R556"/>
      <c r="S556"/>
      <c r="T556"/>
      <c r="U556" s="68"/>
      <c r="V556"/>
      <c r="W556"/>
      <c r="X556"/>
      <c r="Y556" s="9"/>
      <c r="Z556" s="9"/>
      <c r="AA556"/>
      <c r="AB556"/>
      <c r="AC556"/>
      <c r="AD556" s="9"/>
      <c r="AE556" s="9"/>
      <c r="AF556"/>
      <c r="AG556"/>
      <c r="AH556"/>
      <c r="AI556"/>
      <c r="AJ556" s="9"/>
      <c r="AK556" s="9"/>
      <c r="AL556"/>
      <c r="AM556"/>
      <c r="AN556" s="9"/>
      <c r="AO556" s="9"/>
      <c r="AP556" s="9"/>
      <c r="AQ556" s="9"/>
    </row>
    <row r="557" spans="10:43" x14ac:dyDescent="0.3">
      <c r="J557"/>
      <c r="K557"/>
      <c r="L557"/>
      <c r="M557"/>
      <c r="N557" s="9"/>
      <c r="O557" s="68"/>
      <c r="P557"/>
      <c r="Q557"/>
      <c r="R557"/>
      <c r="S557"/>
      <c r="T557"/>
      <c r="U557" s="68"/>
      <c r="V557"/>
      <c r="W557"/>
      <c r="X557"/>
      <c r="Y557" s="9"/>
      <c r="Z557" s="9"/>
      <c r="AA557"/>
      <c r="AB557"/>
      <c r="AC557"/>
      <c r="AD557" s="9"/>
      <c r="AE557" s="9"/>
      <c r="AF557"/>
      <c r="AG557"/>
      <c r="AH557"/>
      <c r="AI557"/>
      <c r="AJ557" s="9"/>
      <c r="AK557" s="9"/>
      <c r="AL557"/>
      <c r="AM557"/>
      <c r="AN557" s="9"/>
      <c r="AO557" s="9"/>
      <c r="AP557" s="9"/>
      <c r="AQ557" s="9"/>
    </row>
    <row r="558" spans="10:43" x14ac:dyDescent="0.3">
      <c r="J558"/>
      <c r="K558"/>
      <c r="L558"/>
      <c r="M558"/>
      <c r="N558" s="9"/>
      <c r="O558" s="68"/>
      <c r="P558"/>
      <c r="Q558"/>
      <c r="R558"/>
      <c r="S558"/>
      <c r="T558"/>
      <c r="U558" s="68"/>
      <c r="V558"/>
      <c r="W558"/>
      <c r="X558"/>
      <c r="Y558" s="9"/>
      <c r="Z558" s="9"/>
      <c r="AA558"/>
      <c r="AB558"/>
      <c r="AC558"/>
      <c r="AD558" s="9"/>
      <c r="AE558" s="9"/>
      <c r="AF558"/>
      <c r="AG558"/>
      <c r="AH558"/>
      <c r="AI558"/>
      <c r="AJ558" s="9"/>
      <c r="AK558" s="9"/>
      <c r="AL558"/>
      <c r="AM558"/>
      <c r="AN558" s="9"/>
      <c r="AO558" s="9"/>
      <c r="AP558" s="9"/>
      <c r="AQ558" s="9"/>
    </row>
    <row r="559" spans="10:43" x14ac:dyDescent="0.3">
      <c r="J559"/>
      <c r="K559"/>
      <c r="L559"/>
      <c r="M559"/>
      <c r="N559" s="9"/>
      <c r="O559" s="68"/>
      <c r="P559"/>
      <c r="Q559"/>
      <c r="R559"/>
      <c r="S559"/>
      <c r="T559"/>
      <c r="U559" s="68"/>
      <c r="V559"/>
      <c r="W559"/>
      <c r="X559"/>
      <c r="Y559" s="9"/>
      <c r="Z559" s="9"/>
      <c r="AA559"/>
      <c r="AB559"/>
      <c r="AC559"/>
      <c r="AD559" s="9"/>
      <c r="AE559" s="9"/>
      <c r="AF559"/>
      <c r="AG559"/>
      <c r="AH559"/>
      <c r="AI559"/>
      <c r="AJ559" s="9"/>
      <c r="AK559" s="9"/>
      <c r="AL559"/>
      <c r="AM559"/>
      <c r="AN559" s="9"/>
      <c r="AO559" s="9"/>
      <c r="AP559" s="9"/>
      <c r="AQ559" s="9"/>
    </row>
    <row r="560" spans="10:43" x14ac:dyDescent="0.3">
      <c r="J560"/>
      <c r="K560"/>
      <c r="L560"/>
      <c r="M560"/>
      <c r="N560" s="9"/>
      <c r="O560" s="68"/>
      <c r="P560"/>
      <c r="Q560"/>
      <c r="R560"/>
      <c r="S560"/>
      <c r="T560"/>
      <c r="U560" s="68"/>
      <c r="V560"/>
      <c r="W560"/>
      <c r="X560"/>
      <c r="Y560" s="9"/>
      <c r="Z560" s="9"/>
      <c r="AA560"/>
      <c r="AB560"/>
      <c r="AC560"/>
      <c r="AD560" s="9"/>
      <c r="AE560" s="9"/>
      <c r="AF560"/>
      <c r="AG560"/>
      <c r="AH560"/>
      <c r="AI560"/>
      <c r="AJ560" s="9"/>
      <c r="AK560" s="9"/>
      <c r="AL560"/>
      <c r="AM560"/>
      <c r="AN560" s="9"/>
      <c r="AO560" s="9"/>
      <c r="AP560" s="9"/>
      <c r="AQ560" s="9"/>
    </row>
    <row r="561" spans="10:43" x14ac:dyDescent="0.3">
      <c r="J561"/>
      <c r="K561"/>
      <c r="L561"/>
      <c r="M561"/>
      <c r="N561" s="9"/>
      <c r="O561" s="68"/>
      <c r="P561"/>
      <c r="Q561"/>
      <c r="R561"/>
      <c r="S561"/>
      <c r="T561"/>
      <c r="U561" s="68"/>
      <c r="V561"/>
      <c r="W561"/>
      <c r="X561"/>
      <c r="Y561" s="9"/>
      <c r="Z561" s="9"/>
      <c r="AA561"/>
      <c r="AB561"/>
      <c r="AC561"/>
      <c r="AD561" s="9"/>
      <c r="AE561" s="9"/>
      <c r="AF561"/>
      <c r="AG561"/>
      <c r="AH561"/>
      <c r="AI561"/>
      <c r="AJ561" s="9"/>
      <c r="AK561" s="9"/>
      <c r="AL561"/>
      <c r="AM561"/>
      <c r="AN561" s="9"/>
      <c r="AO561" s="9"/>
      <c r="AP561" s="9"/>
      <c r="AQ561" s="9"/>
    </row>
    <row r="562" spans="10:43" x14ac:dyDescent="0.3">
      <c r="J562"/>
      <c r="K562"/>
      <c r="L562"/>
      <c r="M562"/>
      <c r="N562" s="9"/>
      <c r="O562" s="68"/>
      <c r="P562"/>
      <c r="Q562"/>
      <c r="R562"/>
      <c r="S562"/>
      <c r="T562"/>
      <c r="U562" s="68"/>
      <c r="V562"/>
      <c r="W562"/>
      <c r="X562"/>
      <c r="Y562" s="9"/>
      <c r="Z562" s="9"/>
      <c r="AA562"/>
      <c r="AB562"/>
      <c r="AC562"/>
      <c r="AD562" s="9"/>
      <c r="AE562" s="9"/>
      <c r="AF562"/>
      <c r="AG562"/>
      <c r="AH562"/>
      <c r="AI562"/>
      <c r="AJ562" s="9"/>
      <c r="AK562" s="9"/>
      <c r="AL562"/>
      <c r="AM562"/>
      <c r="AN562" s="9"/>
      <c r="AO562" s="9"/>
      <c r="AP562" s="9"/>
      <c r="AQ562" s="9"/>
    </row>
    <row r="563" spans="10:43" x14ac:dyDescent="0.3">
      <c r="J563"/>
      <c r="K563"/>
      <c r="L563"/>
      <c r="M563"/>
      <c r="N563" s="9"/>
      <c r="O563" s="68"/>
      <c r="P563"/>
      <c r="Q563"/>
      <c r="R563"/>
      <c r="S563"/>
      <c r="T563"/>
      <c r="U563" s="68"/>
      <c r="V563"/>
      <c r="W563"/>
      <c r="X563"/>
      <c r="Y563" s="9"/>
      <c r="Z563" s="9"/>
      <c r="AA563"/>
      <c r="AB563"/>
      <c r="AC563"/>
      <c r="AD563" s="9"/>
      <c r="AE563" s="9"/>
      <c r="AF563"/>
      <c r="AG563"/>
      <c r="AH563"/>
      <c r="AI563"/>
      <c r="AJ563" s="9"/>
      <c r="AK563" s="9"/>
      <c r="AL563"/>
      <c r="AM563"/>
      <c r="AN563" s="9"/>
      <c r="AO563" s="9"/>
      <c r="AP563" s="9"/>
      <c r="AQ563" s="9"/>
    </row>
    <row r="564" spans="10:43" x14ac:dyDescent="0.3">
      <c r="J564"/>
      <c r="K564"/>
      <c r="L564"/>
      <c r="M564"/>
      <c r="N564" s="9"/>
      <c r="O564" s="68"/>
      <c r="P564"/>
      <c r="Q564"/>
      <c r="R564"/>
      <c r="S564"/>
      <c r="T564"/>
      <c r="U564" s="68"/>
      <c r="V564"/>
      <c r="W564"/>
      <c r="X564"/>
      <c r="Y564" s="9"/>
      <c r="Z564" s="9"/>
      <c r="AA564"/>
      <c r="AB564"/>
      <c r="AC564"/>
      <c r="AD564" s="9"/>
      <c r="AE564" s="9"/>
      <c r="AF564"/>
      <c r="AG564"/>
      <c r="AH564"/>
      <c r="AI564"/>
      <c r="AJ564" s="9"/>
      <c r="AK564" s="9"/>
      <c r="AL564"/>
      <c r="AM564"/>
      <c r="AN564" s="9"/>
      <c r="AO564" s="9"/>
      <c r="AP564" s="9"/>
      <c r="AQ564" s="9"/>
    </row>
    <row r="565" spans="10:43" x14ac:dyDescent="0.3">
      <c r="J565"/>
      <c r="K565"/>
      <c r="L565"/>
      <c r="M565"/>
      <c r="N565" s="9"/>
      <c r="O565" s="68"/>
      <c r="P565"/>
      <c r="Q565"/>
      <c r="R565"/>
      <c r="S565"/>
      <c r="T565"/>
      <c r="U565" s="68"/>
      <c r="V565"/>
      <c r="W565"/>
      <c r="X565"/>
      <c r="Y565" s="9"/>
      <c r="Z565" s="9"/>
      <c r="AA565"/>
      <c r="AB565"/>
      <c r="AC565"/>
      <c r="AD565" s="9"/>
      <c r="AE565" s="9"/>
      <c r="AF565"/>
      <c r="AG565"/>
      <c r="AH565"/>
      <c r="AI565"/>
      <c r="AJ565" s="9"/>
      <c r="AK565" s="9"/>
      <c r="AL565"/>
      <c r="AM565"/>
      <c r="AN565" s="9"/>
      <c r="AO565" s="9"/>
      <c r="AP565" s="9"/>
      <c r="AQ565" s="9"/>
    </row>
    <row r="566" spans="10:43" x14ac:dyDescent="0.3">
      <c r="J566"/>
      <c r="K566"/>
      <c r="L566"/>
      <c r="M566"/>
      <c r="N566" s="9"/>
      <c r="O566" s="68"/>
      <c r="P566"/>
      <c r="Q566"/>
      <c r="R566"/>
      <c r="S566"/>
      <c r="T566"/>
      <c r="U566" s="68"/>
      <c r="V566"/>
      <c r="W566"/>
      <c r="X566"/>
      <c r="Y566" s="9"/>
      <c r="Z566" s="9"/>
      <c r="AA566"/>
      <c r="AB566"/>
      <c r="AC566"/>
      <c r="AD566" s="9"/>
      <c r="AE566" s="9"/>
      <c r="AF566"/>
      <c r="AG566"/>
      <c r="AH566"/>
      <c r="AI566"/>
      <c r="AJ566" s="9"/>
      <c r="AK566" s="9"/>
      <c r="AL566"/>
      <c r="AM566"/>
      <c r="AN566" s="9"/>
      <c r="AO566" s="9"/>
      <c r="AP566" s="9"/>
      <c r="AQ566" s="9"/>
    </row>
    <row r="567" spans="10:43" x14ac:dyDescent="0.3">
      <c r="J567"/>
      <c r="K567"/>
      <c r="L567"/>
      <c r="M567"/>
      <c r="N567" s="9"/>
      <c r="O567" s="68"/>
      <c r="P567"/>
      <c r="Q567"/>
      <c r="R567"/>
      <c r="S567"/>
      <c r="T567"/>
      <c r="U567" s="68"/>
      <c r="V567"/>
      <c r="W567"/>
      <c r="X567"/>
      <c r="Y567" s="9"/>
      <c r="Z567" s="9"/>
      <c r="AA567"/>
      <c r="AB567"/>
      <c r="AC567"/>
      <c r="AD567" s="9"/>
      <c r="AE567" s="9"/>
      <c r="AF567"/>
      <c r="AG567"/>
      <c r="AH567"/>
      <c r="AI567"/>
      <c r="AJ567" s="9"/>
      <c r="AK567" s="9"/>
      <c r="AL567"/>
      <c r="AM567"/>
      <c r="AN567" s="9"/>
      <c r="AO567" s="9"/>
      <c r="AP567" s="9"/>
      <c r="AQ567" s="9"/>
    </row>
    <row r="568" spans="10:43" x14ac:dyDescent="0.3">
      <c r="J568"/>
      <c r="K568"/>
      <c r="L568"/>
      <c r="M568"/>
      <c r="N568" s="9"/>
      <c r="O568" s="68"/>
      <c r="P568"/>
      <c r="Q568"/>
      <c r="R568"/>
      <c r="S568"/>
      <c r="T568"/>
      <c r="U568" s="68"/>
      <c r="V568"/>
      <c r="W568"/>
      <c r="X568"/>
      <c r="Y568" s="9"/>
      <c r="Z568" s="9"/>
      <c r="AA568"/>
      <c r="AB568"/>
      <c r="AC568"/>
      <c r="AD568" s="9"/>
      <c r="AE568" s="9"/>
      <c r="AF568"/>
      <c r="AG568"/>
      <c r="AH568"/>
      <c r="AI568"/>
      <c r="AJ568" s="9"/>
      <c r="AK568" s="9"/>
      <c r="AL568"/>
      <c r="AM568"/>
      <c r="AN568" s="9"/>
      <c r="AO568" s="9"/>
      <c r="AP568" s="9"/>
      <c r="AQ568" s="9"/>
    </row>
    <row r="569" spans="10:43" x14ac:dyDescent="0.3">
      <c r="J569"/>
      <c r="K569"/>
      <c r="L569"/>
      <c r="M569"/>
      <c r="N569" s="9"/>
      <c r="O569" s="68"/>
      <c r="P569"/>
      <c r="Q569"/>
      <c r="R569"/>
      <c r="S569"/>
      <c r="T569"/>
      <c r="U569" s="68"/>
      <c r="V569"/>
      <c r="W569"/>
      <c r="X569"/>
      <c r="Y569" s="9"/>
      <c r="Z569" s="9"/>
      <c r="AA569"/>
      <c r="AB569"/>
      <c r="AC569"/>
      <c r="AD569" s="9"/>
      <c r="AE569" s="9"/>
      <c r="AF569"/>
      <c r="AG569"/>
      <c r="AH569"/>
      <c r="AI569"/>
      <c r="AJ569" s="9"/>
      <c r="AK569" s="9"/>
      <c r="AL569"/>
      <c r="AM569"/>
      <c r="AN569" s="9"/>
      <c r="AO569" s="9"/>
      <c r="AP569" s="9"/>
      <c r="AQ569" s="9"/>
    </row>
    <row r="570" spans="10:43" x14ac:dyDescent="0.3">
      <c r="J570"/>
      <c r="K570"/>
      <c r="L570"/>
      <c r="M570"/>
      <c r="N570" s="9"/>
      <c r="O570" s="68"/>
      <c r="P570"/>
      <c r="Q570"/>
      <c r="R570"/>
      <c r="S570"/>
      <c r="T570"/>
      <c r="U570" s="68"/>
      <c r="V570"/>
      <c r="W570"/>
      <c r="X570"/>
      <c r="Y570" s="9"/>
      <c r="Z570" s="9"/>
      <c r="AA570"/>
      <c r="AB570"/>
      <c r="AC570"/>
      <c r="AD570" s="9"/>
      <c r="AE570" s="9"/>
      <c r="AF570"/>
      <c r="AG570"/>
      <c r="AH570"/>
      <c r="AI570"/>
      <c r="AJ570" s="9"/>
      <c r="AK570" s="9"/>
      <c r="AL570"/>
      <c r="AM570"/>
      <c r="AN570" s="9"/>
      <c r="AO570" s="9"/>
      <c r="AP570" s="9"/>
      <c r="AQ570" s="9"/>
    </row>
    <row r="571" spans="10:43" x14ac:dyDescent="0.3">
      <c r="J571"/>
      <c r="K571"/>
      <c r="L571"/>
      <c r="M571"/>
      <c r="N571" s="9"/>
      <c r="O571" s="68"/>
      <c r="P571"/>
      <c r="Q571"/>
      <c r="R571"/>
      <c r="S571"/>
      <c r="T571"/>
      <c r="U571" s="68"/>
      <c r="V571"/>
      <c r="W571"/>
      <c r="X571"/>
      <c r="Y571" s="9"/>
      <c r="Z571" s="9"/>
      <c r="AA571"/>
      <c r="AB571"/>
      <c r="AC571"/>
      <c r="AD571" s="9"/>
      <c r="AE571" s="9"/>
      <c r="AF571"/>
      <c r="AG571"/>
      <c r="AH571"/>
      <c r="AI571"/>
      <c r="AJ571" s="9"/>
      <c r="AK571" s="9"/>
      <c r="AL571"/>
      <c r="AM571"/>
      <c r="AN571" s="9"/>
      <c r="AO571" s="9"/>
      <c r="AP571" s="9"/>
      <c r="AQ571" s="9"/>
    </row>
    <row r="572" spans="10:43" x14ac:dyDescent="0.3">
      <c r="J572"/>
      <c r="K572"/>
      <c r="L572"/>
      <c r="M572"/>
      <c r="N572" s="9"/>
      <c r="O572" s="68"/>
      <c r="P572"/>
      <c r="Q572"/>
      <c r="R572"/>
      <c r="S572"/>
      <c r="T572"/>
      <c r="U572" s="68"/>
      <c r="V572"/>
      <c r="W572"/>
      <c r="X572"/>
      <c r="Y572" s="9"/>
      <c r="Z572" s="9"/>
      <c r="AA572"/>
      <c r="AB572"/>
      <c r="AC572"/>
      <c r="AD572" s="9"/>
      <c r="AE572" s="9"/>
      <c r="AF572"/>
      <c r="AG572"/>
      <c r="AH572"/>
      <c r="AI572"/>
      <c r="AJ572" s="9"/>
      <c r="AK572" s="9"/>
      <c r="AL572"/>
      <c r="AM572"/>
      <c r="AN572" s="9"/>
      <c r="AO572" s="9"/>
      <c r="AP572" s="9"/>
      <c r="AQ572" s="9"/>
    </row>
    <row r="573" spans="10:43" x14ac:dyDescent="0.3">
      <c r="J573"/>
      <c r="K573"/>
      <c r="L573"/>
      <c r="M573"/>
      <c r="N573" s="9"/>
      <c r="O573" s="68"/>
      <c r="P573"/>
      <c r="Q573"/>
      <c r="R573"/>
      <c r="S573"/>
      <c r="T573"/>
      <c r="U573" s="68"/>
      <c r="V573"/>
      <c r="W573"/>
      <c r="X573"/>
      <c r="Y573" s="9"/>
      <c r="Z573" s="9"/>
      <c r="AA573"/>
      <c r="AB573"/>
      <c r="AC573"/>
      <c r="AD573" s="9"/>
      <c r="AE573" s="9"/>
      <c r="AF573"/>
      <c r="AG573"/>
      <c r="AH573"/>
      <c r="AI573"/>
      <c r="AJ573" s="9"/>
      <c r="AK573" s="9"/>
      <c r="AL573"/>
      <c r="AM573"/>
      <c r="AN573" s="9"/>
      <c r="AO573" s="9"/>
      <c r="AP573" s="9"/>
      <c r="AQ573" s="9"/>
    </row>
    <row r="574" spans="10:43" x14ac:dyDescent="0.3">
      <c r="J574"/>
      <c r="K574"/>
      <c r="L574"/>
      <c r="M574"/>
      <c r="N574" s="9"/>
      <c r="O574" s="68"/>
      <c r="P574"/>
      <c r="Q574"/>
      <c r="R574"/>
      <c r="S574"/>
      <c r="T574"/>
      <c r="U574" s="68"/>
      <c r="V574"/>
      <c r="W574"/>
      <c r="X574"/>
      <c r="Y574" s="9"/>
      <c r="Z574" s="9"/>
      <c r="AA574"/>
      <c r="AB574"/>
      <c r="AC574"/>
      <c r="AD574" s="9"/>
      <c r="AE574" s="9"/>
      <c r="AF574"/>
      <c r="AG574"/>
      <c r="AH574"/>
      <c r="AI574"/>
      <c r="AJ574" s="9"/>
      <c r="AK574" s="9"/>
      <c r="AL574"/>
      <c r="AM574"/>
      <c r="AN574" s="9"/>
      <c r="AO574" s="9"/>
      <c r="AP574" s="9"/>
      <c r="AQ574" s="9"/>
    </row>
    <row r="575" spans="10:43" x14ac:dyDescent="0.3">
      <c r="J575"/>
      <c r="K575"/>
      <c r="L575"/>
      <c r="M575"/>
      <c r="N575" s="9"/>
      <c r="O575" s="68"/>
      <c r="P575"/>
      <c r="Q575"/>
      <c r="R575"/>
      <c r="S575"/>
      <c r="T575"/>
      <c r="U575" s="68"/>
      <c r="V575"/>
      <c r="W575"/>
      <c r="X575"/>
      <c r="Y575" s="9"/>
      <c r="Z575" s="9"/>
      <c r="AA575"/>
      <c r="AB575"/>
      <c r="AC575"/>
      <c r="AD575" s="9"/>
      <c r="AE575" s="9"/>
      <c r="AF575"/>
      <c r="AG575"/>
      <c r="AH575"/>
      <c r="AI575"/>
      <c r="AJ575" s="9"/>
      <c r="AK575" s="9"/>
      <c r="AL575"/>
      <c r="AM575"/>
      <c r="AN575" s="9"/>
      <c r="AO575" s="9"/>
      <c r="AP575" s="9"/>
      <c r="AQ575" s="9"/>
    </row>
    <row r="576" spans="10:43" x14ac:dyDescent="0.3">
      <c r="J576"/>
      <c r="K576"/>
      <c r="L576"/>
      <c r="M576"/>
      <c r="N576" s="9"/>
      <c r="O576" s="68"/>
      <c r="P576"/>
      <c r="Q576"/>
      <c r="R576"/>
      <c r="S576"/>
      <c r="T576"/>
      <c r="U576" s="68"/>
      <c r="V576"/>
      <c r="W576"/>
      <c r="X576"/>
      <c r="Y576" s="9"/>
      <c r="Z576" s="9"/>
      <c r="AA576"/>
      <c r="AB576"/>
      <c r="AC576"/>
      <c r="AD576" s="9"/>
      <c r="AE576" s="9"/>
      <c r="AF576"/>
      <c r="AG576"/>
      <c r="AH576"/>
      <c r="AI576"/>
      <c r="AJ576" s="9"/>
      <c r="AK576" s="9"/>
      <c r="AL576"/>
      <c r="AM576"/>
      <c r="AN576" s="9"/>
      <c r="AO576" s="9"/>
      <c r="AP576" s="9"/>
      <c r="AQ576" s="9"/>
    </row>
    <row r="577" spans="10:43" x14ac:dyDescent="0.3">
      <c r="J577"/>
      <c r="K577"/>
      <c r="L577"/>
      <c r="M577"/>
      <c r="N577" s="9"/>
      <c r="O577" s="68"/>
      <c r="P577"/>
      <c r="Q577"/>
      <c r="R577"/>
      <c r="S577"/>
      <c r="T577"/>
      <c r="U577" s="68"/>
      <c r="V577"/>
      <c r="W577"/>
      <c r="X577"/>
      <c r="Y577" s="9"/>
      <c r="Z577" s="9"/>
      <c r="AA577"/>
      <c r="AB577"/>
      <c r="AC577"/>
      <c r="AD577" s="9"/>
      <c r="AE577" s="9"/>
      <c r="AF577"/>
      <c r="AG577"/>
      <c r="AH577"/>
      <c r="AI577"/>
      <c r="AJ577" s="9"/>
      <c r="AK577" s="9"/>
      <c r="AL577"/>
      <c r="AM577"/>
      <c r="AN577" s="9"/>
      <c r="AO577" s="9"/>
      <c r="AP577" s="9"/>
      <c r="AQ577" s="9"/>
    </row>
    <row r="578" spans="10:43" x14ac:dyDescent="0.3">
      <c r="J578"/>
      <c r="K578"/>
      <c r="L578"/>
      <c r="M578"/>
      <c r="N578" s="9"/>
      <c r="O578" s="68"/>
      <c r="P578"/>
      <c r="Q578"/>
      <c r="R578"/>
      <c r="S578"/>
      <c r="T578"/>
      <c r="U578" s="68"/>
      <c r="V578"/>
      <c r="W578"/>
      <c r="X578"/>
      <c r="Y578" s="9"/>
      <c r="Z578" s="9"/>
      <c r="AA578"/>
      <c r="AB578"/>
      <c r="AC578"/>
      <c r="AD578" s="9"/>
      <c r="AE578" s="9"/>
      <c r="AF578"/>
      <c r="AG578"/>
      <c r="AH578"/>
      <c r="AI578"/>
      <c r="AJ578" s="9"/>
      <c r="AK578" s="9"/>
      <c r="AL578"/>
      <c r="AM578"/>
      <c r="AN578" s="9"/>
      <c r="AO578" s="9"/>
      <c r="AP578" s="9"/>
      <c r="AQ578" s="9"/>
    </row>
    <row r="579" spans="10:43" x14ac:dyDescent="0.3">
      <c r="J579"/>
      <c r="K579"/>
      <c r="L579"/>
      <c r="M579"/>
      <c r="N579" s="9"/>
      <c r="O579" s="68"/>
      <c r="P579"/>
      <c r="Q579"/>
      <c r="R579"/>
      <c r="S579"/>
      <c r="T579"/>
      <c r="U579" s="68"/>
      <c r="V579"/>
      <c r="W579"/>
      <c r="X579"/>
      <c r="Y579" s="9"/>
      <c r="Z579" s="9"/>
      <c r="AA579"/>
      <c r="AB579"/>
      <c r="AC579"/>
      <c r="AD579" s="9"/>
      <c r="AE579" s="9"/>
      <c r="AF579"/>
      <c r="AG579"/>
      <c r="AH579"/>
      <c r="AI579"/>
      <c r="AJ579" s="9"/>
      <c r="AK579" s="9"/>
      <c r="AL579"/>
      <c r="AM579"/>
      <c r="AN579" s="9"/>
      <c r="AO579" s="9"/>
      <c r="AP579" s="9"/>
      <c r="AQ579" s="9"/>
    </row>
    <row r="580" spans="10:43" x14ac:dyDescent="0.3">
      <c r="J580"/>
      <c r="K580"/>
      <c r="L580"/>
      <c r="M580"/>
      <c r="N580" s="9"/>
      <c r="O580" s="68"/>
      <c r="P580"/>
      <c r="Q580"/>
      <c r="R580"/>
      <c r="S580"/>
      <c r="T580"/>
      <c r="U580" s="68"/>
      <c r="V580"/>
      <c r="W580"/>
      <c r="X580"/>
      <c r="Y580" s="9"/>
      <c r="Z580" s="9"/>
      <c r="AA580"/>
      <c r="AB580"/>
      <c r="AC580"/>
      <c r="AD580" s="9"/>
      <c r="AE580" s="9"/>
      <c r="AF580"/>
      <c r="AG580"/>
      <c r="AH580"/>
      <c r="AI580"/>
      <c r="AJ580" s="9"/>
      <c r="AK580" s="9"/>
      <c r="AL580"/>
      <c r="AM580"/>
      <c r="AN580" s="9"/>
      <c r="AO580" s="9"/>
      <c r="AP580" s="9"/>
      <c r="AQ580" s="9"/>
    </row>
    <row r="581" spans="10:43" x14ac:dyDescent="0.3">
      <c r="J581"/>
      <c r="K581"/>
      <c r="L581"/>
      <c r="M581"/>
      <c r="N581" s="9"/>
      <c r="O581" s="68"/>
      <c r="P581"/>
      <c r="Q581"/>
      <c r="R581"/>
      <c r="S581"/>
      <c r="T581"/>
      <c r="U581" s="68"/>
      <c r="V581"/>
      <c r="W581"/>
      <c r="X581"/>
      <c r="Y581" s="9"/>
      <c r="Z581" s="9"/>
      <c r="AA581"/>
      <c r="AB581"/>
      <c r="AC581"/>
      <c r="AD581" s="9"/>
      <c r="AE581" s="9"/>
      <c r="AF581"/>
      <c r="AG581"/>
      <c r="AH581"/>
      <c r="AI581"/>
      <c r="AJ581" s="9"/>
      <c r="AK581" s="9"/>
      <c r="AL581"/>
      <c r="AM581"/>
      <c r="AN581" s="9"/>
      <c r="AO581" s="9"/>
      <c r="AP581" s="9"/>
      <c r="AQ581" s="9"/>
    </row>
    <row r="582" spans="10:43" x14ac:dyDescent="0.3">
      <c r="J582"/>
      <c r="K582"/>
      <c r="L582"/>
      <c r="M582"/>
      <c r="N582" s="9"/>
      <c r="O582" s="68"/>
      <c r="P582"/>
      <c r="Q582"/>
      <c r="R582"/>
      <c r="S582"/>
      <c r="T582"/>
      <c r="U582" s="68"/>
      <c r="V582"/>
      <c r="W582"/>
      <c r="X582"/>
      <c r="Y582" s="9"/>
      <c r="Z582" s="9"/>
      <c r="AA582"/>
      <c r="AB582"/>
      <c r="AC582"/>
      <c r="AD582" s="9"/>
      <c r="AE582" s="9"/>
      <c r="AF582"/>
      <c r="AG582"/>
      <c r="AH582"/>
      <c r="AI582"/>
      <c r="AJ582" s="9"/>
      <c r="AK582" s="9"/>
      <c r="AL582"/>
      <c r="AM582"/>
      <c r="AN582" s="9"/>
      <c r="AO582" s="9"/>
      <c r="AP582" s="9"/>
      <c r="AQ582" s="9"/>
    </row>
    <row r="583" spans="10:43" x14ac:dyDescent="0.3">
      <c r="J583"/>
      <c r="K583"/>
      <c r="L583"/>
      <c r="M583"/>
      <c r="N583" s="9"/>
      <c r="O583" s="68"/>
      <c r="P583"/>
      <c r="Q583"/>
      <c r="R583"/>
      <c r="S583"/>
      <c r="T583"/>
      <c r="U583" s="68"/>
      <c r="V583"/>
      <c r="W583"/>
      <c r="X583"/>
      <c r="Y583" s="9"/>
      <c r="Z583" s="9"/>
      <c r="AA583"/>
      <c r="AB583"/>
      <c r="AC583"/>
      <c r="AD583" s="9"/>
      <c r="AE583" s="9"/>
      <c r="AF583"/>
      <c r="AG583"/>
      <c r="AH583"/>
      <c r="AI583"/>
      <c r="AJ583" s="9"/>
      <c r="AK583" s="9"/>
      <c r="AL583"/>
      <c r="AM583"/>
      <c r="AN583" s="9"/>
      <c r="AO583" s="9"/>
      <c r="AP583" s="9"/>
      <c r="AQ583" s="9"/>
    </row>
    <row r="584" spans="10:43" x14ac:dyDescent="0.3">
      <c r="J584"/>
      <c r="K584"/>
      <c r="L584"/>
      <c r="M584"/>
      <c r="N584" s="9"/>
      <c r="O584" s="68"/>
      <c r="P584"/>
      <c r="Q584"/>
      <c r="R584"/>
      <c r="S584"/>
      <c r="T584"/>
      <c r="U584" s="68"/>
      <c r="V584"/>
      <c r="W584"/>
      <c r="X584"/>
      <c r="Y584" s="9"/>
      <c r="Z584" s="9"/>
      <c r="AA584"/>
      <c r="AB584"/>
      <c r="AC584"/>
      <c r="AD584" s="9"/>
      <c r="AE584" s="9"/>
      <c r="AF584"/>
      <c r="AG584"/>
      <c r="AH584"/>
      <c r="AI584"/>
      <c r="AJ584" s="9"/>
      <c r="AK584" s="9"/>
      <c r="AL584"/>
      <c r="AM584"/>
      <c r="AN584" s="9"/>
      <c r="AO584" s="9"/>
      <c r="AP584" s="9"/>
      <c r="AQ584" s="9"/>
    </row>
    <row r="585" spans="10:43" x14ac:dyDescent="0.3">
      <c r="J585"/>
      <c r="K585"/>
      <c r="L585"/>
      <c r="M585"/>
      <c r="N585" s="9"/>
      <c r="O585" s="68"/>
      <c r="P585"/>
      <c r="Q585"/>
      <c r="R585"/>
      <c r="S585"/>
      <c r="T585"/>
      <c r="U585" s="68"/>
      <c r="V585"/>
      <c r="W585"/>
      <c r="X585"/>
      <c r="Y585" s="9"/>
      <c r="Z585" s="9"/>
      <c r="AA585"/>
      <c r="AB585"/>
      <c r="AC585"/>
      <c r="AD585" s="9"/>
      <c r="AE585" s="9"/>
      <c r="AF585"/>
      <c r="AG585"/>
      <c r="AH585"/>
      <c r="AI585"/>
      <c r="AJ585" s="9"/>
      <c r="AK585" s="9"/>
      <c r="AL585"/>
      <c r="AM585"/>
      <c r="AN585" s="9"/>
      <c r="AO585" s="9"/>
      <c r="AP585" s="9"/>
      <c r="AQ585" s="9"/>
    </row>
    <row r="586" spans="10:43" x14ac:dyDescent="0.3">
      <c r="J586"/>
      <c r="K586"/>
      <c r="L586"/>
      <c r="M586"/>
      <c r="N586" s="9"/>
      <c r="O586" s="68"/>
      <c r="P586"/>
      <c r="Q586"/>
      <c r="R586"/>
      <c r="S586"/>
      <c r="T586"/>
      <c r="U586" s="68"/>
      <c r="V586"/>
      <c r="W586"/>
      <c r="X586"/>
      <c r="Y586" s="9"/>
      <c r="Z586" s="9"/>
      <c r="AA586"/>
      <c r="AB586"/>
      <c r="AC586"/>
      <c r="AD586" s="9"/>
      <c r="AE586" s="9"/>
      <c r="AF586"/>
      <c r="AG586"/>
      <c r="AH586"/>
      <c r="AI586"/>
      <c r="AJ586" s="9"/>
      <c r="AK586" s="9"/>
      <c r="AL586"/>
      <c r="AM586"/>
      <c r="AN586" s="9"/>
      <c r="AO586" s="9"/>
      <c r="AP586" s="9"/>
      <c r="AQ586" s="9"/>
    </row>
    <row r="587" spans="10:43" x14ac:dyDescent="0.3">
      <c r="J587"/>
      <c r="K587"/>
      <c r="L587"/>
      <c r="M587"/>
      <c r="N587" s="9"/>
      <c r="O587" s="68"/>
      <c r="P587"/>
      <c r="Q587"/>
      <c r="R587"/>
      <c r="S587"/>
      <c r="T587"/>
      <c r="U587" s="68"/>
      <c r="V587"/>
      <c r="W587"/>
      <c r="X587"/>
      <c r="Y587" s="9"/>
      <c r="Z587" s="9"/>
      <c r="AA587"/>
      <c r="AB587"/>
      <c r="AC587"/>
      <c r="AD587" s="9"/>
      <c r="AE587" s="9"/>
      <c r="AF587"/>
      <c r="AG587"/>
      <c r="AH587"/>
      <c r="AI587"/>
      <c r="AJ587" s="9"/>
      <c r="AK587" s="9"/>
      <c r="AL587"/>
      <c r="AM587"/>
      <c r="AN587" s="9"/>
      <c r="AO587" s="9"/>
      <c r="AP587" s="9"/>
      <c r="AQ587" s="9"/>
    </row>
    <row r="588" spans="10:43" x14ac:dyDescent="0.3">
      <c r="J588"/>
      <c r="K588"/>
      <c r="L588"/>
      <c r="M588"/>
      <c r="N588" s="9"/>
      <c r="O588" s="68"/>
      <c r="P588"/>
      <c r="Q588"/>
      <c r="R588"/>
      <c r="S588"/>
      <c r="T588"/>
      <c r="U588" s="68"/>
      <c r="V588"/>
      <c r="W588"/>
      <c r="X588"/>
      <c r="Y588" s="9"/>
      <c r="Z588" s="9"/>
      <c r="AA588"/>
      <c r="AB588"/>
      <c r="AC588"/>
      <c r="AD588" s="9"/>
      <c r="AE588" s="9"/>
      <c r="AF588"/>
      <c r="AG588"/>
      <c r="AH588"/>
      <c r="AI588"/>
      <c r="AJ588" s="9"/>
      <c r="AK588" s="9"/>
      <c r="AL588"/>
      <c r="AM588"/>
      <c r="AN588" s="9"/>
      <c r="AO588" s="9"/>
      <c r="AP588" s="9"/>
      <c r="AQ588" s="9"/>
    </row>
    <row r="589" spans="10:43" x14ac:dyDescent="0.3">
      <c r="J589"/>
      <c r="K589"/>
      <c r="L589"/>
      <c r="M589"/>
      <c r="N589" s="9"/>
      <c r="O589" s="68"/>
      <c r="P589"/>
      <c r="Q589"/>
      <c r="R589"/>
      <c r="S589"/>
      <c r="T589"/>
      <c r="U589" s="68"/>
      <c r="V589"/>
      <c r="W589"/>
      <c r="X589"/>
      <c r="Y589" s="9"/>
      <c r="Z589" s="9"/>
      <c r="AA589"/>
      <c r="AB589"/>
      <c r="AC589"/>
      <c r="AD589" s="9"/>
      <c r="AE589" s="9"/>
      <c r="AF589"/>
      <c r="AG589"/>
      <c r="AH589"/>
      <c r="AI589"/>
      <c r="AJ589" s="9"/>
      <c r="AK589" s="9"/>
      <c r="AL589"/>
      <c r="AM589"/>
      <c r="AN589" s="9"/>
      <c r="AO589" s="9"/>
      <c r="AP589" s="9"/>
      <c r="AQ589" s="9"/>
    </row>
    <row r="590" spans="10:43" x14ac:dyDescent="0.3">
      <c r="J590" s="28"/>
      <c r="K590" s="28"/>
      <c r="L590" s="28"/>
      <c r="M590" s="28"/>
      <c r="N590" s="64"/>
      <c r="O590" s="65"/>
      <c r="P590" s="28"/>
      <c r="Q590" s="28"/>
      <c r="R590" s="28"/>
      <c r="S590" s="28"/>
      <c r="T590" s="28"/>
      <c r="U590" s="65"/>
      <c r="V590" s="28"/>
      <c r="W590" s="28"/>
      <c r="X590" s="28"/>
      <c r="Y590" s="64"/>
      <c r="Z590" s="66"/>
      <c r="AA590" s="28"/>
      <c r="AB590" s="28"/>
      <c r="AC590" s="28"/>
      <c r="AD590" s="64"/>
      <c r="AE590" s="66"/>
      <c r="AF590" s="28"/>
      <c r="AG590" s="28"/>
      <c r="AH590" s="28"/>
      <c r="AI590" s="28"/>
      <c r="AJ590" s="64"/>
      <c r="AK590" s="66"/>
      <c r="AL590" s="28"/>
      <c r="AM590" s="28"/>
      <c r="AN590" s="64"/>
      <c r="AO590" s="66"/>
      <c r="AP590" s="64"/>
      <c r="AQ590" s="67"/>
    </row>
  </sheetData>
  <mergeCells count="21">
    <mergeCell ref="AP5:AP7"/>
    <mergeCell ref="B5:B7"/>
    <mergeCell ref="B8:AQ8"/>
    <mergeCell ref="B17:AQ17"/>
    <mergeCell ref="B23:AQ23"/>
    <mergeCell ref="AQ5:AQ7"/>
    <mergeCell ref="A3:H3"/>
    <mergeCell ref="B43:AN43"/>
    <mergeCell ref="A5:A7"/>
    <mergeCell ref="AF5:AO5"/>
    <mergeCell ref="AL6:AO6"/>
    <mergeCell ref="AF6:AK6"/>
    <mergeCell ref="V5:AE5"/>
    <mergeCell ref="AA6:AE6"/>
    <mergeCell ref="V6:Z6"/>
    <mergeCell ref="J6:O6"/>
    <mergeCell ref="J5:U5"/>
    <mergeCell ref="C5:I6"/>
    <mergeCell ref="A41:B41"/>
    <mergeCell ref="A39:B39"/>
    <mergeCell ref="P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32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R43"/>
  <sheetViews>
    <sheetView showGridLines="0" topLeftCell="A25" zoomScale="90" zoomScaleNormal="90" workbookViewId="0">
      <selection activeCell="U47" sqref="U47"/>
    </sheetView>
  </sheetViews>
  <sheetFormatPr defaultRowHeight="14.4" x14ac:dyDescent="0.3"/>
  <cols>
    <col min="1" max="1" width="4.6640625" customWidth="1"/>
    <col min="2" max="2" width="60.6640625" customWidth="1"/>
    <col min="3" max="30" width="5.88671875" customWidth="1"/>
    <col min="31" max="31" width="8.44140625" customWidth="1"/>
    <col min="32" max="32" width="3.109375" customWidth="1"/>
  </cols>
  <sheetData>
    <row r="1" spans="1:34" s="34" customFormat="1" ht="24.9" customHeight="1" x14ac:dyDescent="0.3">
      <c r="A1" s="216" t="s">
        <v>109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4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s="271" customFormat="1" ht="15.6" x14ac:dyDescent="0.3">
      <c r="A3" s="273" t="s">
        <v>153</v>
      </c>
      <c r="B3" s="273"/>
      <c r="C3" s="273"/>
      <c r="D3" s="273"/>
      <c r="E3" s="273"/>
      <c r="F3" s="273"/>
      <c r="G3" s="273"/>
      <c r="H3" s="273"/>
      <c r="I3" s="272"/>
      <c r="J3" s="272"/>
      <c r="K3" s="272"/>
      <c r="L3" s="272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</row>
    <row r="4" spans="1:34" s="34" customFormat="1" ht="24.9" customHeight="1" x14ac:dyDescent="0.3">
      <c r="A4" s="216" t="s">
        <v>111</v>
      </c>
      <c r="B4" s="216"/>
      <c r="C4" s="217"/>
      <c r="D4" s="217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4" s="34" customFormat="1" ht="16.5" customHeight="1" thickBot="1" x14ac:dyDescent="0.35">
      <c r="A5" s="237"/>
      <c r="B5" s="216"/>
      <c r="C5" s="216"/>
      <c r="D5" s="216"/>
      <c r="E5" s="216"/>
      <c r="F5" s="216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4" ht="24.9" customHeight="1" x14ac:dyDescent="0.3">
      <c r="A6" s="276" t="s">
        <v>112</v>
      </c>
      <c r="B6" s="304" t="s">
        <v>0</v>
      </c>
      <c r="C6" s="286" t="s">
        <v>1</v>
      </c>
      <c r="D6" s="287"/>
      <c r="E6" s="287"/>
      <c r="F6" s="288"/>
      <c r="G6" s="280" t="s">
        <v>2</v>
      </c>
      <c r="H6" s="280"/>
      <c r="I6" s="280"/>
      <c r="J6" s="280"/>
      <c r="K6" s="280"/>
      <c r="L6" s="280"/>
      <c r="M6" s="281"/>
      <c r="N6" s="280" t="s">
        <v>3</v>
      </c>
      <c r="O6" s="280"/>
      <c r="P6" s="280"/>
      <c r="Q6" s="280"/>
      <c r="R6" s="280"/>
      <c r="S6" s="280"/>
      <c r="T6" s="280"/>
      <c r="U6" s="280"/>
      <c r="V6" s="281"/>
      <c r="W6" s="280" t="s">
        <v>4</v>
      </c>
      <c r="X6" s="280"/>
      <c r="Y6" s="280"/>
      <c r="Z6" s="280"/>
      <c r="AA6" s="280"/>
      <c r="AB6" s="280"/>
      <c r="AC6" s="281"/>
      <c r="AD6" s="296" t="s">
        <v>55</v>
      </c>
      <c r="AE6" s="323" t="s">
        <v>56</v>
      </c>
    </row>
    <row r="7" spans="1:34" ht="24.9" customHeight="1" thickBot="1" x14ac:dyDescent="0.35">
      <c r="A7" s="277"/>
      <c r="B7" s="305"/>
      <c r="C7" s="289"/>
      <c r="D7" s="290"/>
      <c r="E7" s="290"/>
      <c r="F7" s="291"/>
      <c r="G7" s="284" t="s">
        <v>98</v>
      </c>
      <c r="H7" s="282"/>
      <c r="I7" s="285"/>
      <c r="J7" s="282" t="s">
        <v>99</v>
      </c>
      <c r="K7" s="282"/>
      <c r="L7" s="282"/>
      <c r="M7" s="283"/>
      <c r="N7" s="282" t="s">
        <v>100</v>
      </c>
      <c r="O7" s="282"/>
      <c r="P7" s="282"/>
      <c r="Q7" s="285"/>
      <c r="R7" s="282" t="s">
        <v>101</v>
      </c>
      <c r="S7" s="282"/>
      <c r="T7" s="282"/>
      <c r="U7" s="282"/>
      <c r="V7" s="283"/>
      <c r="W7" s="282" t="s">
        <v>102</v>
      </c>
      <c r="X7" s="282"/>
      <c r="Y7" s="285"/>
      <c r="Z7" s="282" t="s">
        <v>103</v>
      </c>
      <c r="AA7" s="282"/>
      <c r="AB7" s="282"/>
      <c r="AC7" s="283"/>
      <c r="AD7" s="297"/>
      <c r="AE7" s="324"/>
    </row>
    <row r="8" spans="1:34" ht="159.9" customHeight="1" thickBot="1" x14ac:dyDescent="0.35">
      <c r="A8" s="278"/>
      <c r="B8" s="306"/>
      <c r="C8" s="238" t="s">
        <v>5</v>
      </c>
      <c r="D8" s="164" t="s">
        <v>106</v>
      </c>
      <c r="E8" s="164" t="s">
        <v>104</v>
      </c>
      <c r="F8" s="240" t="s">
        <v>65</v>
      </c>
      <c r="G8" s="164" t="s">
        <v>106</v>
      </c>
      <c r="H8" s="164" t="s">
        <v>6</v>
      </c>
      <c r="I8" s="196" t="s">
        <v>57</v>
      </c>
      <c r="J8" s="87" t="s">
        <v>106</v>
      </c>
      <c r="K8" s="164" t="s">
        <v>104</v>
      </c>
      <c r="L8" s="164" t="s">
        <v>6</v>
      </c>
      <c r="M8" s="197" t="s">
        <v>57</v>
      </c>
      <c r="N8" s="164" t="s">
        <v>106</v>
      </c>
      <c r="O8" s="164" t="s">
        <v>104</v>
      </c>
      <c r="P8" s="164" t="s">
        <v>6</v>
      </c>
      <c r="Q8" s="196" t="s">
        <v>57</v>
      </c>
      <c r="R8" s="87" t="s">
        <v>106</v>
      </c>
      <c r="S8" s="164" t="s">
        <v>104</v>
      </c>
      <c r="T8" s="164" t="s">
        <v>65</v>
      </c>
      <c r="U8" s="164" t="s">
        <v>6</v>
      </c>
      <c r="V8" s="197" t="s">
        <v>57</v>
      </c>
      <c r="W8" s="164" t="s">
        <v>104</v>
      </c>
      <c r="X8" s="164" t="s">
        <v>6</v>
      </c>
      <c r="Y8" s="196" t="s">
        <v>57</v>
      </c>
      <c r="Z8" s="87" t="s">
        <v>106</v>
      </c>
      <c r="AA8" s="164" t="s">
        <v>104</v>
      </c>
      <c r="AB8" s="164" t="s">
        <v>6</v>
      </c>
      <c r="AC8" s="197" t="s">
        <v>57</v>
      </c>
      <c r="AD8" s="298"/>
      <c r="AE8" s="325"/>
    </row>
    <row r="9" spans="1:34" ht="24.9" customHeight="1" thickBot="1" x14ac:dyDescent="0.35">
      <c r="A9" s="167"/>
      <c r="B9" s="317" t="s">
        <v>66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8"/>
    </row>
    <row r="10" spans="1:34" ht="20.100000000000001" customHeight="1" x14ac:dyDescent="0.3">
      <c r="A10" s="142">
        <v>1</v>
      </c>
      <c r="B10" s="172" t="s">
        <v>67</v>
      </c>
      <c r="C10" s="73">
        <f>SUM(D10:F10)</f>
        <v>31</v>
      </c>
      <c r="D10" s="71">
        <f>G10+J10+N10+R10+Z10</f>
        <v>8</v>
      </c>
      <c r="E10" s="71">
        <f>K10+O10+S10+W10+AA10</f>
        <v>23</v>
      </c>
      <c r="F10" s="72">
        <f>T10</f>
        <v>0</v>
      </c>
      <c r="G10" s="154"/>
      <c r="H10" s="96"/>
      <c r="I10" s="187"/>
      <c r="J10" s="73">
        <v>8</v>
      </c>
      <c r="K10" s="71">
        <v>15</v>
      </c>
      <c r="L10" s="96">
        <v>3</v>
      </c>
      <c r="M10" s="168" t="s">
        <v>96</v>
      </c>
      <c r="N10" s="73"/>
      <c r="O10" s="71">
        <v>8</v>
      </c>
      <c r="P10" s="96">
        <v>3</v>
      </c>
      <c r="Q10" s="191" t="s">
        <v>35</v>
      </c>
      <c r="R10" s="73"/>
      <c r="S10" s="71"/>
      <c r="T10" s="71"/>
      <c r="U10" s="96"/>
      <c r="V10" s="107"/>
      <c r="W10" s="154"/>
      <c r="X10" s="96"/>
      <c r="Y10" s="191"/>
      <c r="Z10" s="73"/>
      <c r="AA10" s="71"/>
      <c r="AB10" s="96"/>
      <c r="AC10" s="157"/>
      <c r="AD10" s="154">
        <f>H10+L10+P10+U10+X10+AB10</f>
        <v>6</v>
      </c>
      <c r="AE10" s="239">
        <v>4</v>
      </c>
    </row>
    <row r="11" spans="1:34" ht="20.100000000000001" customHeight="1" x14ac:dyDescent="0.3">
      <c r="A11" s="75">
        <v>2</v>
      </c>
      <c r="B11" s="173" t="s">
        <v>68</v>
      </c>
      <c r="C11" s="42">
        <f t="shared" ref="C11:C26" si="0">SUM(D11:F11)</f>
        <v>8</v>
      </c>
      <c r="D11" s="40">
        <f t="shared" ref="D11:D26" si="1">G11+J11+N11+R11+Z11</f>
        <v>0</v>
      </c>
      <c r="E11" s="40">
        <f t="shared" ref="E11:E26" si="2">K11+O11+S11+W11+AA11</f>
        <v>8</v>
      </c>
      <c r="F11" s="41">
        <f t="shared" ref="F11:F26" si="3">T11</f>
        <v>0</v>
      </c>
      <c r="G11" s="44"/>
      <c r="H11" s="6"/>
      <c r="I11" s="188"/>
      <c r="J11" s="42"/>
      <c r="K11" s="40"/>
      <c r="L11" s="6"/>
      <c r="M11" s="105"/>
      <c r="N11" s="42"/>
      <c r="O11" s="40">
        <v>8</v>
      </c>
      <c r="P11" s="6">
        <v>2</v>
      </c>
      <c r="Q11" s="188" t="s">
        <v>96</v>
      </c>
      <c r="R11" s="42"/>
      <c r="S11" s="40"/>
      <c r="T11" s="40"/>
      <c r="U11" s="6"/>
      <c r="V11" s="45"/>
      <c r="W11" s="44"/>
      <c r="X11" s="6"/>
      <c r="Y11" s="192"/>
      <c r="Z11" s="42"/>
      <c r="AA11" s="40"/>
      <c r="AB11" s="6"/>
      <c r="AC11" s="46"/>
      <c r="AD11" s="44">
        <f t="shared" ref="AD11:AD30" si="4">H11+L11+P11+U11+X11+AB11</f>
        <v>2</v>
      </c>
      <c r="AE11" s="41"/>
    </row>
    <row r="12" spans="1:34" ht="20.100000000000001" customHeight="1" x14ac:dyDescent="0.3">
      <c r="A12" s="75">
        <v>3</v>
      </c>
      <c r="B12" s="173" t="s">
        <v>69</v>
      </c>
      <c r="C12" s="42">
        <f t="shared" si="0"/>
        <v>8</v>
      </c>
      <c r="D12" s="40">
        <f t="shared" si="1"/>
        <v>0</v>
      </c>
      <c r="E12" s="40">
        <f t="shared" si="2"/>
        <v>8</v>
      </c>
      <c r="F12" s="41">
        <f t="shared" si="3"/>
        <v>0</v>
      </c>
      <c r="G12" s="44"/>
      <c r="H12" s="6"/>
      <c r="I12" s="188"/>
      <c r="J12" s="42"/>
      <c r="K12" s="40"/>
      <c r="L12" s="6"/>
      <c r="M12" s="105"/>
      <c r="N12" s="42"/>
      <c r="O12" s="40">
        <v>8</v>
      </c>
      <c r="P12" s="6">
        <v>2</v>
      </c>
      <c r="Q12" s="188" t="s">
        <v>96</v>
      </c>
      <c r="R12" s="42"/>
      <c r="S12" s="40"/>
      <c r="T12" s="40"/>
      <c r="U12" s="6"/>
      <c r="V12" s="45"/>
      <c r="W12" s="44"/>
      <c r="X12" s="6"/>
      <c r="Y12" s="192"/>
      <c r="Z12" s="42"/>
      <c r="AA12" s="40"/>
      <c r="AB12" s="6"/>
      <c r="AC12" s="46"/>
      <c r="AD12" s="44">
        <f t="shared" si="4"/>
        <v>2</v>
      </c>
      <c r="AE12" s="41"/>
    </row>
    <row r="13" spans="1:34" ht="20.100000000000001" customHeight="1" x14ac:dyDescent="0.3">
      <c r="A13" s="75">
        <v>4</v>
      </c>
      <c r="B13" s="173" t="s">
        <v>70</v>
      </c>
      <c r="C13" s="42">
        <f t="shared" si="0"/>
        <v>31</v>
      </c>
      <c r="D13" s="40">
        <f t="shared" si="1"/>
        <v>8</v>
      </c>
      <c r="E13" s="40">
        <f t="shared" si="2"/>
        <v>23</v>
      </c>
      <c r="F13" s="41">
        <f t="shared" si="3"/>
        <v>0</v>
      </c>
      <c r="G13" s="44"/>
      <c r="H13" s="6"/>
      <c r="I13" s="188"/>
      <c r="J13" s="42">
        <v>8</v>
      </c>
      <c r="K13" s="40">
        <v>15</v>
      </c>
      <c r="L13" s="6">
        <v>3</v>
      </c>
      <c r="M13" s="105" t="s">
        <v>96</v>
      </c>
      <c r="N13" s="42"/>
      <c r="O13" s="40">
        <v>8</v>
      </c>
      <c r="P13" s="6">
        <v>3</v>
      </c>
      <c r="Q13" s="192" t="s">
        <v>35</v>
      </c>
      <c r="R13" s="42"/>
      <c r="S13" s="40"/>
      <c r="T13" s="40"/>
      <c r="U13" s="6"/>
      <c r="V13" s="45"/>
      <c r="W13" s="44"/>
      <c r="X13" s="6"/>
      <c r="Y13" s="192"/>
      <c r="Z13" s="42"/>
      <c r="AA13" s="40"/>
      <c r="AB13" s="6"/>
      <c r="AC13" s="46"/>
      <c r="AD13" s="44">
        <f t="shared" si="4"/>
        <v>6</v>
      </c>
      <c r="AE13" s="41">
        <v>3</v>
      </c>
    </row>
    <row r="14" spans="1:34" ht="20.100000000000001" customHeight="1" x14ac:dyDescent="0.3">
      <c r="A14" s="75">
        <v>5</v>
      </c>
      <c r="B14" s="173" t="s">
        <v>71</v>
      </c>
      <c r="C14" s="42">
        <f t="shared" si="0"/>
        <v>31</v>
      </c>
      <c r="D14" s="40">
        <f t="shared" si="1"/>
        <v>8</v>
      </c>
      <c r="E14" s="40">
        <f t="shared" si="2"/>
        <v>23</v>
      </c>
      <c r="F14" s="41">
        <f t="shared" si="3"/>
        <v>0</v>
      </c>
      <c r="G14" s="44"/>
      <c r="H14" s="6"/>
      <c r="I14" s="188"/>
      <c r="J14" s="42"/>
      <c r="K14" s="40"/>
      <c r="L14" s="6"/>
      <c r="M14" s="105"/>
      <c r="N14" s="42">
        <v>8</v>
      </c>
      <c r="O14" s="40">
        <v>8</v>
      </c>
      <c r="P14" s="6">
        <v>2</v>
      </c>
      <c r="Q14" s="192" t="s">
        <v>96</v>
      </c>
      <c r="R14" s="42"/>
      <c r="S14" s="40">
        <v>15</v>
      </c>
      <c r="T14" s="40"/>
      <c r="U14" s="6">
        <v>2</v>
      </c>
      <c r="V14" s="45" t="s">
        <v>35</v>
      </c>
      <c r="W14" s="44"/>
      <c r="X14" s="6"/>
      <c r="Y14" s="192"/>
      <c r="Z14" s="42"/>
      <c r="AA14" s="40"/>
      <c r="AB14" s="6"/>
      <c r="AC14" s="46"/>
      <c r="AD14" s="44">
        <f t="shared" si="4"/>
        <v>4</v>
      </c>
      <c r="AE14" s="41">
        <v>2</v>
      </c>
    </row>
    <row r="15" spans="1:34" ht="20.100000000000001" customHeight="1" x14ac:dyDescent="0.3">
      <c r="A15" s="75">
        <v>6</v>
      </c>
      <c r="B15" s="173" t="s">
        <v>72</v>
      </c>
      <c r="C15" s="42">
        <f t="shared" si="0"/>
        <v>16</v>
      </c>
      <c r="D15" s="40">
        <f t="shared" si="1"/>
        <v>8</v>
      </c>
      <c r="E15" s="40">
        <f t="shared" si="2"/>
        <v>8</v>
      </c>
      <c r="F15" s="41">
        <f t="shared" si="3"/>
        <v>0</v>
      </c>
      <c r="G15" s="44"/>
      <c r="H15" s="6"/>
      <c r="I15" s="188"/>
      <c r="J15" s="42"/>
      <c r="K15" s="40"/>
      <c r="L15" s="6"/>
      <c r="M15" s="105"/>
      <c r="N15" s="42">
        <v>8</v>
      </c>
      <c r="O15" s="40">
        <v>8</v>
      </c>
      <c r="P15" s="6">
        <v>3</v>
      </c>
      <c r="Q15" s="192" t="s">
        <v>35</v>
      </c>
      <c r="R15" s="42"/>
      <c r="S15" s="40"/>
      <c r="T15" s="40"/>
      <c r="U15" s="6"/>
      <c r="V15" s="45"/>
      <c r="W15" s="44"/>
      <c r="X15" s="6"/>
      <c r="Y15" s="192"/>
      <c r="Z15" s="42"/>
      <c r="AA15" s="40"/>
      <c r="AB15" s="6"/>
      <c r="AC15" s="46"/>
      <c r="AD15" s="44">
        <f t="shared" si="4"/>
        <v>3</v>
      </c>
      <c r="AE15" s="41">
        <v>2</v>
      </c>
    </row>
    <row r="16" spans="1:34" ht="20.100000000000001" customHeight="1" x14ac:dyDescent="0.3">
      <c r="A16" s="75">
        <v>7</v>
      </c>
      <c r="B16" s="173" t="s">
        <v>73</v>
      </c>
      <c r="C16" s="42">
        <f t="shared" si="0"/>
        <v>30</v>
      </c>
      <c r="D16" s="40">
        <f t="shared" si="1"/>
        <v>0</v>
      </c>
      <c r="E16" s="40">
        <f t="shared" si="2"/>
        <v>30</v>
      </c>
      <c r="F16" s="41">
        <f t="shared" si="3"/>
        <v>0</v>
      </c>
      <c r="G16" s="44"/>
      <c r="H16" s="6"/>
      <c r="I16" s="188"/>
      <c r="J16" s="42"/>
      <c r="K16" s="40"/>
      <c r="L16" s="6"/>
      <c r="M16" s="105"/>
      <c r="N16" s="42"/>
      <c r="O16" s="40"/>
      <c r="P16" s="6"/>
      <c r="Q16" s="192"/>
      <c r="R16" s="42"/>
      <c r="S16" s="40"/>
      <c r="T16" s="40"/>
      <c r="U16" s="6"/>
      <c r="V16" s="45"/>
      <c r="W16" s="44">
        <v>15</v>
      </c>
      <c r="X16" s="6">
        <v>5</v>
      </c>
      <c r="Y16" s="192" t="s">
        <v>96</v>
      </c>
      <c r="Z16" s="42"/>
      <c r="AA16" s="40">
        <v>15</v>
      </c>
      <c r="AB16" s="6">
        <v>5</v>
      </c>
      <c r="AC16" s="46" t="s">
        <v>35</v>
      </c>
      <c r="AD16" s="44">
        <f t="shared" si="4"/>
        <v>10</v>
      </c>
      <c r="AE16" s="41">
        <v>5</v>
      </c>
    </row>
    <row r="17" spans="1:31" ht="20.100000000000001" customHeight="1" x14ac:dyDescent="0.3">
      <c r="A17" s="75">
        <v>8</v>
      </c>
      <c r="B17" s="173" t="s">
        <v>74</v>
      </c>
      <c r="C17" s="42">
        <f t="shared" si="0"/>
        <v>16</v>
      </c>
      <c r="D17" s="40">
        <f t="shared" si="1"/>
        <v>8</v>
      </c>
      <c r="E17" s="40">
        <f t="shared" si="2"/>
        <v>8</v>
      </c>
      <c r="F17" s="41">
        <f t="shared" si="3"/>
        <v>0</v>
      </c>
      <c r="G17" s="44"/>
      <c r="H17" s="6"/>
      <c r="I17" s="188"/>
      <c r="J17" s="42">
        <v>8</v>
      </c>
      <c r="K17" s="40">
        <v>8</v>
      </c>
      <c r="L17" s="6">
        <v>3</v>
      </c>
      <c r="M17" s="105" t="s">
        <v>35</v>
      </c>
      <c r="N17" s="42"/>
      <c r="O17" s="40"/>
      <c r="P17" s="6"/>
      <c r="Q17" s="192"/>
      <c r="R17" s="42"/>
      <c r="S17" s="40"/>
      <c r="T17" s="40"/>
      <c r="U17" s="6"/>
      <c r="V17" s="45"/>
      <c r="W17" s="44"/>
      <c r="X17" s="6"/>
      <c r="Y17" s="192"/>
      <c r="Z17" s="42"/>
      <c r="AA17" s="40"/>
      <c r="AB17" s="6"/>
      <c r="AC17" s="46"/>
      <c r="AD17" s="44">
        <f t="shared" si="4"/>
        <v>3</v>
      </c>
      <c r="AE17" s="41"/>
    </row>
    <row r="18" spans="1:31" ht="20.100000000000001" customHeight="1" x14ac:dyDescent="0.3">
      <c r="A18" s="75">
        <v>9</v>
      </c>
      <c r="B18" s="173" t="s">
        <v>75</v>
      </c>
      <c r="C18" s="42">
        <f t="shared" si="0"/>
        <v>16</v>
      </c>
      <c r="D18" s="40">
        <f t="shared" si="1"/>
        <v>8</v>
      </c>
      <c r="E18" s="40">
        <f t="shared" si="2"/>
        <v>8</v>
      </c>
      <c r="F18" s="41">
        <f t="shared" si="3"/>
        <v>0</v>
      </c>
      <c r="G18" s="44"/>
      <c r="H18" s="6"/>
      <c r="I18" s="188"/>
      <c r="J18" s="42">
        <v>8</v>
      </c>
      <c r="K18" s="40">
        <v>8</v>
      </c>
      <c r="L18" s="6">
        <v>3</v>
      </c>
      <c r="M18" s="105" t="s">
        <v>35</v>
      </c>
      <c r="N18" s="42"/>
      <c r="O18" s="40"/>
      <c r="P18" s="6"/>
      <c r="Q18" s="192"/>
      <c r="R18" s="42"/>
      <c r="S18" s="40"/>
      <c r="T18" s="40"/>
      <c r="U18" s="6"/>
      <c r="V18" s="45"/>
      <c r="W18" s="44"/>
      <c r="X18" s="6"/>
      <c r="Y18" s="192"/>
      <c r="Z18" s="42"/>
      <c r="AA18" s="40"/>
      <c r="AB18" s="6"/>
      <c r="AC18" s="46"/>
      <c r="AD18" s="44">
        <f t="shared" si="4"/>
        <v>3</v>
      </c>
      <c r="AE18" s="41"/>
    </row>
    <row r="19" spans="1:31" ht="20.100000000000001" customHeight="1" x14ac:dyDescent="0.3">
      <c r="A19" s="75">
        <v>10</v>
      </c>
      <c r="B19" s="173" t="s">
        <v>76</v>
      </c>
      <c r="C19" s="42">
        <f t="shared" si="0"/>
        <v>16</v>
      </c>
      <c r="D19" s="40">
        <f t="shared" si="1"/>
        <v>8</v>
      </c>
      <c r="E19" s="40">
        <f t="shared" si="2"/>
        <v>8</v>
      </c>
      <c r="F19" s="41">
        <f t="shared" si="3"/>
        <v>0</v>
      </c>
      <c r="G19" s="44"/>
      <c r="H19" s="6"/>
      <c r="I19" s="188"/>
      <c r="J19" s="42">
        <v>8</v>
      </c>
      <c r="K19" s="40">
        <v>8</v>
      </c>
      <c r="L19" s="6">
        <v>3</v>
      </c>
      <c r="M19" s="105" t="s">
        <v>96</v>
      </c>
      <c r="N19" s="42"/>
      <c r="O19" s="40"/>
      <c r="P19" s="6"/>
      <c r="Q19" s="192"/>
      <c r="R19" s="42"/>
      <c r="S19" s="40"/>
      <c r="T19" s="40"/>
      <c r="U19" s="6"/>
      <c r="V19" s="45"/>
      <c r="W19" s="44"/>
      <c r="X19" s="6"/>
      <c r="Y19" s="192"/>
      <c r="Z19" s="42"/>
      <c r="AA19" s="40"/>
      <c r="AB19" s="6"/>
      <c r="AC19" s="46"/>
      <c r="AD19" s="44">
        <f t="shared" si="4"/>
        <v>3</v>
      </c>
      <c r="AE19" s="41"/>
    </row>
    <row r="20" spans="1:31" ht="20.100000000000001" customHeight="1" x14ac:dyDescent="0.3">
      <c r="A20" s="75">
        <v>11</v>
      </c>
      <c r="B20" s="173" t="s">
        <v>77</v>
      </c>
      <c r="C20" s="42">
        <f t="shared" si="0"/>
        <v>23</v>
      </c>
      <c r="D20" s="40">
        <f t="shared" si="1"/>
        <v>8</v>
      </c>
      <c r="E20" s="40">
        <f t="shared" si="2"/>
        <v>15</v>
      </c>
      <c r="F20" s="41">
        <f t="shared" si="3"/>
        <v>0</v>
      </c>
      <c r="G20" s="44"/>
      <c r="H20" s="6"/>
      <c r="I20" s="188"/>
      <c r="J20" s="42">
        <v>8</v>
      </c>
      <c r="K20" s="40">
        <v>15</v>
      </c>
      <c r="L20" s="6">
        <v>5</v>
      </c>
      <c r="M20" s="105" t="s">
        <v>35</v>
      </c>
      <c r="N20" s="42"/>
      <c r="O20" s="40"/>
      <c r="P20" s="6"/>
      <c r="Q20" s="192"/>
      <c r="R20" s="42"/>
      <c r="S20" s="40"/>
      <c r="T20" s="40"/>
      <c r="U20" s="6"/>
      <c r="V20" s="45"/>
      <c r="W20" s="44"/>
      <c r="X20" s="6"/>
      <c r="Y20" s="192"/>
      <c r="Z20" s="42"/>
      <c r="AA20" s="40"/>
      <c r="AB20" s="6"/>
      <c r="AC20" s="46"/>
      <c r="AD20" s="44">
        <f t="shared" si="4"/>
        <v>5</v>
      </c>
      <c r="AE20" s="41">
        <v>3</v>
      </c>
    </row>
    <row r="21" spans="1:31" ht="20.100000000000001" customHeight="1" x14ac:dyDescent="0.3">
      <c r="A21" s="75">
        <v>12</v>
      </c>
      <c r="B21" s="173" t="s">
        <v>78</v>
      </c>
      <c r="C21" s="42">
        <f t="shared" si="0"/>
        <v>46</v>
      </c>
      <c r="D21" s="40">
        <f t="shared" si="1"/>
        <v>8</v>
      </c>
      <c r="E21" s="40">
        <f t="shared" si="2"/>
        <v>38</v>
      </c>
      <c r="F21" s="41">
        <f t="shared" si="3"/>
        <v>0</v>
      </c>
      <c r="G21" s="44"/>
      <c r="H21" s="6"/>
      <c r="I21" s="188"/>
      <c r="J21" s="42"/>
      <c r="K21" s="40"/>
      <c r="L21" s="6"/>
      <c r="M21" s="105"/>
      <c r="N21" s="42">
        <v>8</v>
      </c>
      <c r="O21" s="40">
        <v>8</v>
      </c>
      <c r="P21" s="6">
        <v>2</v>
      </c>
      <c r="Q21" s="192" t="s">
        <v>96</v>
      </c>
      <c r="R21" s="42"/>
      <c r="S21" s="40">
        <v>15</v>
      </c>
      <c r="T21" s="40"/>
      <c r="U21" s="6">
        <v>3</v>
      </c>
      <c r="V21" s="45" t="s">
        <v>96</v>
      </c>
      <c r="W21" s="44">
        <v>15</v>
      </c>
      <c r="X21" s="6">
        <v>4</v>
      </c>
      <c r="Y21" s="192" t="s">
        <v>35</v>
      </c>
      <c r="Z21" s="42"/>
      <c r="AA21" s="40"/>
      <c r="AB21" s="6"/>
      <c r="AC21" s="46"/>
      <c r="AD21" s="44">
        <f t="shared" si="4"/>
        <v>9</v>
      </c>
      <c r="AE21" s="41">
        <v>7</v>
      </c>
    </row>
    <row r="22" spans="1:31" ht="20.100000000000001" customHeight="1" x14ac:dyDescent="0.3">
      <c r="A22" s="75">
        <v>13</v>
      </c>
      <c r="B22" s="173" t="s">
        <v>79</v>
      </c>
      <c r="C22" s="42">
        <f t="shared" si="0"/>
        <v>16</v>
      </c>
      <c r="D22" s="40">
        <f t="shared" si="1"/>
        <v>8</v>
      </c>
      <c r="E22" s="40">
        <f t="shared" si="2"/>
        <v>8</v>
      </c>
      <c r="F22" s="41">
        <f t="shared" si="3"/>
        <v>0</v>
      </c>
      <c r="G22" s="44"/>
      <c r="H22" s="6"/>
      <c r="I22" s="188"/>
      <c r="J22" s="42"/>
      <c r="K22" s="40"/>
      <c r="L22" s="6"/>
      <c r="M22" s="105"/>
      <c r="N22" s="42"/>
      <c r="O22" s="40"/>
      <c r="P22" s="6"/>
      <c r="Q22" s="192"/>
      <c r="R22" s="42"/>
      <c r="S22" s="40"/>
      <c r="T22" s="40"/>
      <c r="U22" s="6"/>
      <c r="V22" s="45"/>
      <c r="W22" s="44"/>
      <c r="X22" s="6"/>
      <c r="Y22" s="192"/>
      <c r="Z22" s="42">
        <v>8</v>
      </c>
      <c r="AA22" s="40">
        <v>8</v>
      </c>
      <c r="AB22" s="6">
        <v>3</v>
      </c>
      <c r="AC22" s="46" t="s">
        <v>96</v>
      </c>
      <c r="AD22" s="44">
        <f t="shared" si="4"/>
        <v>3</v>
      </c>
      <c r="AE22" s="41"/>
    </row>
    <row r="23" spans="1:31" ht="20.100000000000001" customHeight="1" x14ac:dyDescent="0.3">
      <c r="A23" s="75">
        <v>14</v>
      </c>
      <c r="B23" s="173" t="s">
        <v>80</v>
      </c>
      <c r="C23" s="42">
        <f t="shared" si="0"/>
        <v>23</v>
      </c>
      <c r="D23" s="40">
        <f t="shared" si="1"/>
        <v>0</v>
      </c>
      <c r="E23" s="40">
        <f t="shared" si="2"/>
        <v>23</v>
      </c>
      <c r="F23" s="41">
        <f t="shared" si="3"/>
        <v>0</v>
      </c>
      <c r="G23" s="44"/>
      <c r="H23" s="6"/>
      <c r="I23" s="188"/>
      <c r="J23" s="42"/>
      <c r="K23" s="40"/>
      <c r="L23" s="6"/>
      <c r="M23" s="105"/>
      <c r="N23" s="42"/>
      <c r="O23" s="40">
        <v>8</v>
      </c>
      <c r="P23" s="6">
        <v>3</v>
      </c>
      <c r="Q23" s="192" t="s">
        <v>96</v>
      </c>
      <c r="R23" s="42"/>
      <c r="S23" s="40">
        <v>15</v>
      </c>
      <c r="T23" s="40"/>
      <c r="U23" s="6">
        <v>3</v>
      </c>
      <c r="V23" s="45" t="s">
        <v>35</v>
      </c>
      <c r="W23" s="44"/>
      <c r="X23" s="6"/>
      <c r="Y23" s="192"/>
      <c r="Z23" s="42"/>
      <c r="AA23" s="40"/>
      <c r="AB23" s="6"/>
      <c r="AC23" s="46"/>
      <c r="AD23" s="44">
        <f t="shared" si="4"/>
        <v>6</v>
      </c>
      <c r="AE23" s="41">
        <v>3</v>
      </c>
    </row>
    <row r="24" spans="1:31" ht="35.1" customHeight="1" x14ac:dyDescent="0.3">
      <c r="A24" s="75">
        <v>15</v>
      </c>
      <c r="B24" s="173" t="s">
        <v>81</v>
      </c>
      <c r="C24" s="42">
        <f>SUM(D24:F24)</f>
        <v>15</v>
      </c>
      <c r="D24" s="40">
        <f t="shared" si="1"/>
        <v>0</v>
      </c>
      <c r="E24" s="40">
        <f t="shared" si="2"/>
        <v>15</v>
      </c>
      <c r="F24" s="41">
        <f t="shared" si="3"/>
        <v>0</v>
      </c>
      <c r="G24" s="44"/>
      <c r="H24" s="6"/>
      <c r="I24" s="188"/>
      <c r="J24" s="42"/>
      <c r="K24" s="40"/>
      <c r="L24" s="6"/>
      <c r="M24" s="105"/>
      <c r="N24" s="42"/>
      <c r="O24" s="40"/>
      <c r="P24" s="6"/>
      <c r="Q24" s="192"/>
      <c r="R24" s="42"/>
      <c r="S24" s="40"/>
      <c r="T24" s="40"/>
      <c r="U24" s="6"/>
      <c r="V24" s="45"/>
      <c r="W24" s="44">
        <v>15</v>
      </c>
      <c r="X24" s="6">
        <v>4</v>
      </c>
      <c r="Y24" s="192" t="s">
        <v>58</v>
      </c>
      <c r="Z24" s="42"/>
      <c r="AA24" s="40"/>
      <c r="AB24" s="6"/>
      <c r="AC24" s="46"/>
      <c r="AD24" s="44">
        <f t="shared" si="4"/>
        <v>4</v>
      </c>
      <c r="AE24" s="41"/>
    </row>
    <row r="25" spans="1:31" ht="20.100000000000001" customHeight="1" x14ac:dyDescent="0.3">
      <c r="A25" s="75">
        <v>16</v>
      </c>
      <c r="B25" s="173" t="s">
        <v>82</v>
      </c>
      <c r="C25" s="42">
        <f t="shared" si="0"/>
        <v>15</v>
      </c>
      <c r="D25" s="40">
        <f>G25+J25+N25+R25+Z25</f>
        <v>0</v>
      </c>
      <c r="E25" s="40">
        <f t="shared" si="2"/>
        <v>15</v>
      </c>
      <c r="F25" s="41">
        <f t="shared" si="3"/>
        <v>0</v>
      </c>
      <c r="G25" s="44"/>
      <c r="H25" s="6"/>
      <c r="I25" s="188"/>
      <c r="J25" s="42"/>
      <c r="K25" s="40"/>
      <c r="L25" s="6"/>
      <c r="M25" s="105"/>
      <c r="N25" s="42"/>
      <c r="O25" s="40"/>
      <c r="P25" s="6"/>
      <c r="Q25" s="192"/>
      <c r="R25" s="42"/>
      <c r="S25" s="40"/>
      <c r="T25" s="40"/>
      <c r="U25" s="6"/>
      <c r="V25" s="45"/>
      <c r="W25" s="44"/>
      <c r="X25" s="6"/>
      <c r="Y25" s="192"/>
      <c r="Z25" s="42"/>
      <c r="AA25" s="40">
        <v>15</v>
      </c>
      <c r="AB25" s="6">
        <v>5</v>
      </c>
      <c r="AC25" s="46" t="s">
        <v>96</v>
      </c>
      <c r="AD25" s="44">
        <f t="shared" si="4"/>
        <v>5</v>
      </c>
      <c r="AE25" s="41"/>
    </row>
    <row r="26" spans="1:31" ht="20.100000000000001" customHeight="1" thickBot="1" x14ac:dyDescent="0.35">
      <c r="A26" s="143">
        <v>17</v>
      </c>
      <c r="B26" s="174" t="s">
        <v>33</v>
      </c>
      <c r="C26" s="49">
        <f t="shared" si="0"/>
        <v>15</v>
      </c>
      <c r="D26" s="47">
        <f t="shared" si="1"/>
        <v>0</v>
      </c>
      <c r="E26" s="47">
        <f t="shared" si="2"/>
        <v>0</v>
      </c>
      <c r="F26" s="48">
        <f t="shared" si="3"/>
        <v>15</v>
      </c>
      <c r="G26" s="51"/>
      <c r="H26" s="55"/>
      <c r="I26" s="189"/>
      <c r="J26" s="49"/>
      <c r="K26" s="47"/>
      <c r="L26" s="55"/>
      <c r="M26" s="119"/>
      <c r="N26" s="49"/>
      <c r="O26" s="47"/>
      <c r="P26" s="55"/>
      <c r="Q26" s="193"/>
      <c r="R26" s="49"/>
      <c r="S26" s="47"/>
      <c r="T26" s="47">
        <v>15</v>
      </c>
      <c r="U26" s="55">
        <v>5</v>
      </c>
      <c r="V26" s="52" t="s">
        <v>97</v>
      </c>
      <c r="W26" s="51"/>
      <c r="X26" s="55"/>
      <c r="Y26" s="193"/>
      <c r="Z26" s="49"/>
      <c r="AA26" s="47"/>
      <c r="AB26" s="55"/>
      <c r="AC26" s="145"/>
      <c r="AD26" s="51">
        <f t="shared" si="4"/>
        <v>5</v>
      </c>
      <c r="AE26" s="48">
        <v>5</v>
      </c>
    </row>
    <row r="27" spans="1:31" ht="24.9" customHeight="1" thickBot="1" x14ac:dyDescent="0.35">
      <c r="A27" s="169"/>
      <c r="B27" s="319" t="s">
        <v>59</v>
      </c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20"/>
    </row>
    <row r="28" spans="1:31" ht="20.100000000000001" customHeight="1" x14ac:dyDescent="0.3">
      <c r="A28" s="170">
        <v>18</v>
      </c>
      <c r="B28" s="175" t="s">
        <v>83</v>
      </c>
      <c r="C28" s="307">
        <f>SUM(D28:F28)</f>
        <v>16</v>
      </c>
      <c r="D28" s="309">
        <f>G28+J28+N28+R28+Z28</f>
        <v>8</v>
      </c>
      <c r="E28" s="309">
        <f>K28++O28+S28+W28+AA28</f>
        <v>8</v>
      </c>
      <c r="F28" s="321"/>
      <c r="G28" s="311"/>
      <c r="H28" s="313"/>
      <c r="I28" s="315"/>
      <c r="J28" s="307"/>
      <c r="K28" s="309"/>
      <c r="L28" s="313"/>
      <c r="M28" s="332"/>
      <c r="N28" s="307">
        <v>8</v>
      </c>
      <c r="O28" s="309">
        <v>8</v>
      </c>
      <c r="P28" s="313">
        <v>2</v>
      </c>
      <c r="Q28" s="330" t="s">
        <v>96</v>
      </c>
      <c r="R28" s="307"/>
      <c r="S28" s="309"/>
      <c r="T28" s="309"/>
      <c r="U28" s="313"/>
      <c r="V28" s="328"/>
      <c r="W28" s="311"/>
      <c r="X28" s="313"/>
      <c r="Y28" s="330"/>
      <c r="Z28" s="307"/>
      <c r="AA28" s="309"/>
      <c r="AB28" s="313"/>
      <c r="AC28" s="326"/>
      <c r="AD28" s="311">
        <f t="shared" si="4"/>
        <v>2</v>
      </c>
      <c r="AE28" s="350"/>
    </row>
    <row r="29" spans="1:31" ht="20.100000000000001" customHeight="1" x14ac:dyDescent="0.3">
      <c r="A29" s="166">
        <v>19</v>
      </c>
      <c r="B29" s="176" t="s">
        <v>84</v>
      </c>
      <c r="C29" s="308"/>
      <c r="D29" s="310"/>
      <c r="E29" s="310"/>
      <c r="F29" s="322"/>
      <c r="G29" s="312"/>
      <c r="H29" s="314"/>
      <c r="I29" s="316"/>
      <c r="J29" s="308"/>
      <c r="K29" s="310"/>
      <c r="L29" s="314"/>
      <c r="M29" s="327"/>
      <c r="N29" s="308"/>
      <c r="O29" s="310"/>
      <c r="P29" s="314"/>
      <c r="Q29" s="331"/>
      <c r="R29" s="308"/>
      <c r="S29" s="310"/>
      <c r="T29" s="310"/>
      <c r="U29" s="314"/>
      <c r="V29" s="329"/>
      <c r="W29" s="312"/>
      <c r="X29" s="314"/>
      <c r="Y29" s="331"/>
      <c r="Z29" s="308"/>
      <c r="AA29" s="310"/>
      <c r="AB29" s="314"/>
      <c r="AC29" s="327"/>
      <c r="AD29" s="312"/>
      <c r="AE29" s="327"/>
    </row>
    <row r="30" spans="1:31" ht="20.100000000000001" customHeight="1" x14ac:dyDescent="0.3">
      <c r="A30" s="165">
        <v>20</v>
      </c>
      <c r="B30" s="177" t="s">
        <v>85</v>
      </c>
      <c r="C30" s="341">
        <f>SUM(D30:F30)</f>
        <v>23</v>
      </c>
      <c r="D30" s="343">
        <f>G30+J30+N30+R30+Z30</f>
        <v>8</v>
      </c>
      <c r="E30" s="343">
        <f>K30++O30+S30+W30+AA30</f>
        <v>15</v>
      </c>
      <c r="F30" s="351"/>
      <c r="G30" s="335"/>
      <c r="H30" s="337"/>
      <c r="I30" s="354"/>
      <c r="J30" s="341"/>
      <c r="K30" s="343"/>
      <c r="L30" s="337"/>
      <c r="M30" s="347"/>
      <c r="N30" s="341"/>
      <c r="O30" s="343"/>
      <c r="P30" s="337"/>
      <c r="Q30" s="339"/>
      <c r="R30" s="341">
        <v>8</v>
      </c>
      <c r="S30" s="343">
        <v>15</v>
      </c>
      <c r="T30" s="343"/>
      <c r="U30" s="337">
        <v>4</v>
      </c>
      <c r="V30" s="345" t="s">
        <v>96</v>
      </c>
      <c r="W30" s="335"/>
      <c r="X30" s="337"/>
      <c r="Y30" s="339"/>
      <c r="Z30" s="341"/>
      <c r="AA30" s="343"/>
      <c r="AB30" s="337"/>
      <c r="AC30" s="353"/>
      <c r="AD30" s="335">
        <f t="shared" si="4"/>
        <v>4</v>
      </c>
      <c r="AE30" s="349"/>
    </row>
    <row r="31" spans="1:31" ht="20.100000000000001" customHeight="1" thickBot="1" x14ac:dyDescent="0.35">
      <c r="A31" s="171">
        <v>21</v>
      </c>
      <c r="B31" s="178" t="s">
        <v>86</v>
      </c>
      <c r="C31" s="342"/>
      <c r="D31" s="344"/>
      <c r="E31" s="344"/>
      <c r="F31" s="352"/>
      <c r="G31" s="336"/>
      <c r="H31" s="338"/>
      <c r="I31" s="355"/>
      <c r="J31" s="342"/>
      <c r="K31" s="344"/>
      <c r="L31" s="338"/>
      <c r="M31" s="348"/>
      <c r="N31" s="342"/>
      <c r="O31" s="344"/>
      <c r="P31" s="338"/>
      <c r="Q31" s="340"/>
      <c r="R31" s="342"/>
      <c r="S31" s="344"/>
      <c r="T31" s="344"/>
      <c r="U31" s="338"/>
      <c r="V31" s="346"/>
      <c r="W31" s="336"/>
      <c r="X31" s="338"/>
      <c r="Y31" s="340"/>
      <c r="Z31" s="342"/>
      <c r="AA31" s="344"/>
      <c r="AB31" s="338"/>
      <c r="AC31" s="348"/>
      <c r="AD31" s="336"/>
      <c r="AE31" s="348"/>
    </row>
    <row r="32" spans="1:31" ht="30" customHeight="1" thickBot="1" x14ac:dyDescent="0.35">
      <c r="A32" s="333" t="s">
        <v>108</v>
      </c>
      <c r="B32" s="334"/>
      <c r="C32" s="180">
        <f>SUM(C8:C31)</f>
        <v>395</v>
      </c>
      <c r="D32" s="181">
        <f>SUM(D8:D31)</f>
        <v>96</v>
      </c>
      <c r="E32" s="181">
        <f>SUM(E8:E31)</f>
        <v>284</v>
      </c>
      <c r="F32" s="182">
        <f>SUM(F8:F31)</f>
        <v>15</v>
      </c>
      <c r="G32" s="183">
        <f t="shared" ref="G32:AE32" si="5">SUM(G8:G31)</f>
        <v>0</v>
      </c>
      <c r="H32" s="181">
        <f t="shared" si="5"/>
        <v>0</v>
      </c>
      <c r="I32" s="190"/>
      <c r="J32" s="180">
        <f t="shared" si="5"/>
        <v>48</v>
      </c>
      <c r="K32" s="181">
        <f t="shared" si="5"/>
        <v>69</v>
      </c>
      <c r="L32" s="181">
        <f t="shared" si="5"/>
        <v>20</v>
      </c>
      <c r="M32" s="184"/>
      <c r="N32" s="181">
        <f t="shared" si="5"/>
        <v>32</v>
      </c>
      <c r="O32" s="181">
        <f t="shared" si="5"/>
        <v>72</v>
      </c>
      <c r="P32" s="181">
        <f t="shared" si="5"/>
        <v>22</v>
      </c>
      <c r="Q32" s="190"/>
      <c r="R32" s="180">
        <f t="shared" si="5"/>
        <v>8</v>
      </c>
      <c r="S32" s="181">
        <f t="shared" si="5"/>
        <v>60</v>
      </c>
      <c r="T32" s="181">
        <f t="shared" si="5"/>
        <v>15</v>
      </c>
      <c r="U32" s="181">
        <f t="shared" si="5"/>
        <v>17</v>
      </c>
      <c r="V32" s="185"/>
      <c r="W32" s="183">
        <f t="shared" si="5"/>
        <v>45</v>
      </c>
      <c r="X32" s="181">
        <f t="shared" si="5"/>
        <v>13</v>
      </c>
      <c r="Y32" s="190"/>
      <c r="Z32" s="180">
        <f t="shared" si="5"/>
        <v>8</v>
      </c>
      <c r="AA32" s="181">
        <f t="shared" si="5"/>
        <v>38</v>
      </c>
      <c r="AB32" s="181">
        <f t="shared" si="5"/>
        <v>13</v>
      </c>
      <c r="AC32" s="184"/>
      <c r="AD32" s="180">
        <f>SUM(AD8:AD31)</f>
        <v>85</v>
      </c>
      <c r="AE32" s="186">
        <f t="shared" si="5"/>
        <v>34</v>
      </c>
    </row>
    <row r="33" spans="1:44" ht="23.25" customHeight="1" x14ac:dyDescent="0.3">
      <c r="A33" s="236"/>
      <c r="B33" s="34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44" s="268" customFormat="1" x14ac:dyDescent="0.3"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70"/>
      <c r="P34" s="269"/>
      <c r="Q34" s="269"/>
      <c r="R34" s="269"/>
      <c r="S34" s="269"/>
      <c r="T34" s="269"/>
      <c r="U34" s="270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</row>
    <row r="35" spans="1:44" s="58" customFormat="1" ht="38.4" customHeight="1" x14ac:dyDescent="0.3">
      <c r="A35" s="56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5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</row>
    <row r="36" spans="1:44" s="34" customFormat="1" ht="15.6" x14ac:dyDescent="0.3">
      <c r="A36" s="5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5"/>
      <c r="O36" s="33"/>
      <c r="P36" s="33"/>
      <c r="Q36" s="33"/>
      <c r="R36" s="33"/>
      <c r="S36" s="33"/>
      <c r="T36" s="33"/>
      <c r="U36" s="33"/>
      <c r="V36" s="33"/>
      <c r="W36" s="33"/>
    </row>
    <row r="37" spans="1:44" s="34" customFormat="1" ht="15.6" x14ac:dyDescent="0.3">
      <c r="A37" s="5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5"/>
      <c r="O37" s="33"/>
      <c r="P37" s="33"/>
      <c r="Q37" s="33"/>
      <c r="R37" s="33"/>
      <c r="S37" s="33"/>
      <c r="T37" s="33"/>
      <c r="U37" s="33"/>
      <c r="V37" s="33"/>
      <c r="W37" s="33"/>
    </row>
    <row r="38" spans="1:44" s="34" customFormat="1" ht="15.6" x14ac:dyDescent="0.3">
      <c r="A38" s="5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5"/>
      <c r="O38" s="33"/>
      <c r="P38" s="33"/>
      <c r="Q38" s="33"/>
      <c r="R38" s="33"/>
      <c r="S38" s="33"/>
      <c r="T38" s="33"/>
      <c r="U38" s="33"/>
      <c r="V38" s="33"/>
      <c r="W38" s="33"/>
    </row>
    <row r="39" spans="1:44" s="34" customFormat="1" ht="15.6" x14ac:dyDescent="0.3">
      <c r="A39" s="5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5"/>
      <c r="O39" s="33"/>
      <c r="P39" s="33"/>
      <c r="Q39" s="33"/>
      <c r="R39" s="33"/>
      <c r="S39" s="33"/>
      <c r="T39" s="33"/>
      <c r="U39" s="33"/>
      <c r="V39" s="33"/>
      <c r="W39" s="33"/>
    </row>
    <row r="40" spans="1:44" s="34" customFormat="1" ht="15.6" x14ac:dyDescent="0.3">
      <c r="A40" s="5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5"/>
      <c r="O40" s="33"/>
      <c r="P40" s="33"/>
      <c r="Q40" s="33"/>
      <c r="R40" s="33"/>
      <c r="S40" s="33"/>
      <c r="T40" s="33"/>
      <c r="U40" s="33"/>
      <c r="V40" s="33"/>
      <c r="W40" s="33"/>
    </row>
    <row r="41" spans="1:44" s="34" customFormat="1" ht="15.6" x14ac:dyDescent="0.3">
      <c r="A41" s="59"/>
      <c r="B41" s="60"/>
    </row>
    <row r="42" spans="1:44" x14ac:dyDescent="0.3">
      <c r="A42" s="30"/>
      <c r="B42" s="3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44" x14ac:dyDescent="0.3">
      <c r="A43" s="30"/>
      <c r="B43" s="3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</sheetData>
  <mergeCells count="76">
    <mergeCell ref="AE30:AE31"/>
    <mergeCell ref="AA30:AA31"/>
    <mergeCell ref="AB30:AB31"/>
    <mergeCell ref="AE28:AE29"/>
    <mergeCell ref="C30:C31"/>
    <mergeCell ref="D30:D31"/>
    <mergeCell ref="E30:E31"/>
    <mergeCell ref="G30:G31"/>
    <mergeCell ref="F30:F31"/>
    <mergeCell ref="T28:T29"/>
    <mergeCell ref="T30:T31"/>
    <mergeCell ref="AC30:AC31"/>
    <mergeCell ref="AD30:AD31"/>
    <mergeCell ref="H30:H31"/>
    <mergeCell ref="I30:I31"/>
    <mergeCell ref="J30:J31"/>
    <mergeCell ref="A32:B32"/>
    <mergeCell ref="W30:W31"/>
    <mergeCell ref="X30:X31"/>
    <mergeCell ref="Y30:Y31"/>
    <mergeCell ref="Z30:Z31"/>
    <mergeCell ref="Q30:Q31"/>
    <mergeCell ref="R30:R31"/>
    <mergeCell ref="S30:S31"/>
    <mergeCell ref="U30:U31"/>
    <mergeCell ref="V30:V31"/>
    <mergeCell ref="K30:K31"/>
    <mergeCell ref="L30:L31"/>
    <mergeCell ref="M30:M31"/>
    <mergeCell ref="N30:N31"/>
    <mergeCell ref="O30:O31"/>
    <mergeCell ref="P30:P31"/>
    <mergeCell ref="Z28:Z29"/>
    <mergeCell ref="R28:R29"/>
    <mergeCell ref="L28:L29"/>
    <mergeCell ref="M28:M29"/>
    <mergeCell ref="N28:N29"/>
    <mergeCell ref="O28:O29"/>
    <mergeCell ref="P28:P29"/>
    <mergeCell ref="Q28:Q29"/>
    <mergeCell ref="W7:Y7"/>
    <mergeCell ref="Z7:AC7"/>
    <mergeCell ref="AD6:AD8"/>
    <mergeCell ref="AE6:AE8"/>
    <mergeCell ref="G7:I7"/>
    <mergeCell ref="J7:M7"/>
    <mergeCell ref="N6:V6"/>
    <mergeCell ref="W6:AC6"/>
    <mergeCell ref="N7:Q7"/>
    <mergeCell ref="R7:V7"/>
    <mergeCell ref="I28:I29"/>
    <mergeCell ref="J28:J29"/>
    <mergeCell ref="K28:K29"/>
    <mergeCell ref="B9:AE9"/>
    <mergeCell ref="B27:AE27"/>
    <mergeCell ref="F28:F29"/>
    <mergeCell ref="AA28:AA29"/>
    <mergeCell ref="AB28:AB29"/>
    <mergeCell ref="AC28:AC29"/>
    <mergeCell ref="AD28:AD29"/>
    <mergeCell ref="S28:S29"/>
    <mergeCell ref="U28:U29"/>
    <mergeCell ref="V28:V29"/>
    <mergeCell ref="W28:W29"/>
    <mergeCell ref="X28:X29"/>
    <mergeCell ref="Y28:Y29"/>
    <mergeCell ref="C28:C29"/>
    <mergeCell ref="D28:D29"/>
    <mergeCell ref="E28:E29"/>
    <mergeCell ref="G28:G29"/>
    <mergeCell ref="H28:H29"/>
    <mergeCell ref="A3:H3"/>
    <mergeCell ref="A6:A8"/>
    <mergeCell ref="B6:B8"/>
    <mergeCell ref="G6:M6"/>
    <mergeCell ref="C6:F7"/>
  </mergeCells>
  <pageMargins left="0.70866141732283472" right="0.70866141732283472" top="0.55118110236220474" bottom="0.55118110236220474" header="0" footer="0"/>
  <pageSetup paperSize="9" scale="5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M42"/>
  <sheetViews>
    <sheetView showGridLines="0" topLeftCell="A31" zoomScale="86" zoomScaleNormal="86" workbookViewId="0">
      <selection activeCell="AK8" sqref="AK8"/>
    </sheetView>
  </sheetViews>
  <sheetFormatPr defaultRowHeight="14.4" x14ac:dyDescent="0.3"/>
  <cols>
    <col min="1" max="1" width="4.6640625" style="30" customWidth="1"/>
    <col min="2" max="2" width="60.6640625" style="31" customWidth="1"/>
    <col min="3" max="30" width="5.88671875" style="19" customWidth="1"/>
    <col min="31" max="31" width="9.33203125" style="19" customWidth="1"/>
    <col min="32" max="32" width="1.5546875" customWidth="1"/>
  </cols>
  <sheetData>
    <row r="1" spans="1:143" s="26" customFormat="1" ht="24.9" customHeight="1" thickTop="1" x14ac:dyDescent="0.3">
      <c r="A1" s="216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3"/>
      <c r="EB1" s="25"/>
    </row>
    <row r="2" spans="1:143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143" s="271" customFormat="1" ht="15.6" x14ac:dyDescent="0.3">
      <c r="A3" s="273" t="s">
        <v>153</v>
      </c>
      <c r="B3" s="273"/>
      <c r="C3" s="273"/>
      <c r="D3" s="273"/>
      <c r="E3" s="273"/>
      <c r="F3" s="273"/>
      <c r="G3" s="273"/>
      <c r="H3" s="273"/>
      <c r="I3" s="272"/>
      <c r="J3" s="272"/>
      <c r="K3" s="272"/>
      <c r="L3" s="272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</row>
    <row r="4" spans="1:143" s="38" customFormat="1" ht="24.9" customHeight="1" x14ac:dyDescent="0.3">
      <c r="A4" s="389" t="s">
        <v>113</v>
      </c>
      <c r="B4" s="389"/>
      <c r="C4" s="389"/>
      <c r="D4" s="389"/>
      <c r="E4" s="389"/>
      <c r="F4" s="389"/>
      <c r="G4" s="389"/>
      <c r="H4" s="389"/>
      <c r="I4" s="38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6"/>
      <c r="EM4" s="37"/>
    </row>
    <row r="5" spans="1:143" s="38" customFormat="1" ht="14.25" customHeight="1" thickBot="1" x14ac:dyDescent="0.35">
      <c r="A5" s="358"/>
      <c r="B5" s="358"/>
      <c r="C5" s="358"/>
      <c r="D5" s="358"/>
      <c r="E5" s="358"/>
      <c r="F5" s="358"/>
      <c r="G5" s="358"/>
      <c r="H5" s="358"/>
      <c r="I5" s="35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6"/>
      <c r="EM5" s="37"/>
    </row>
    <row r="6" spans="1:143" s="39" customFormat="1" ht="24.9" customHeight="1" x14ac:dyDescent="0.3">
      <c r="A6" s="276" t="s">
        <v>112</v>
      </c>
      <c r="B6" s="304" t="s">
        <v>0</v>
      </c>
      <c r="C6" s="286" t="s">
        <v>1</v>
      </c>
      <c r="D6" s="287"/>
      <c r="E6" s="287"/>
      <c r="F6" s="288"/>
      <c r="G6" s="366" t="s">
        <v>2</v>
      </c>
      <c r="H6" s="367"/>
      <c r="I6" s="367"/>
      <c r="J6" s="367"/>
      <c r="K6" s="367"/>
      <c r="L6" s="367"/>
      <c r="M6" s="368"/>
      <c r="N6" s="279" t="s">
        <v>3</v>
      </c>
      <c r="O6" s="280"/>
      <c r="P6" s="280"/>
      <c r="Q6" s="280"/>
      <c r="R6" s="280"/>
      <c r="S6" s="280"/>
      <c r="T6" s="280"/>
      <c r="U6" s="281"/>
      <c r="V6" s="280" t="s">
        <v>4</v>
      </c>
      <c r="W6" s="280"/>
      <c r="X6" s="280"/>
      <c r="Y6" s="280"/>
      <c r="Z6" s="280"/>
      <c r="AA6" s="280"/>
      <c r="AB6" s="280"/>
      <c r="AC6" s="281"/>
      <c r="AD6" s="360" t="s">
        <v>55</v>
      </c>
      <c r="AE6" s="363" t="s">
        <v>56</v>
      </c>
      <c r="AF6" s="359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</row>
    <row r="7" spans="1:143" s="39" customFormat="1" ht="24.9" customHeight="1" thickBot="1" x14ac:dyDescent="0.35">
      <c r="A7" s="277"/>
      <c r="B7" s="305"/>
      <c r="C7" s="390"/>
      <c r="D7" s="391"/>
      <c r="E7" s="391"/>
      <c r="F7" s="299"/>
      <c r="G7" s="284" t="s">
        <v>98</v>
      </c>
      <c r="H7" s="282"/>
      <c r="I7" s="285"/>
      <c r="J7" s="369" t="s">
        <v>99</v>
      </c>
      <c r="K7" s="337"/>
      <c r="L7" s="337"/>
      <c r="M7" s="370"/>
      <c r="N7" s="284" t="s">
        <v>100</v>
      </c>
      <c r="O7" s="282"/>
      <c r="P7" s="282"/>
      <c r="Q7" s="285"/>
      <c r="R7" s="356" t="s">
        <v>101</v>
      </c>
      <c r="S7" s="356"/>
      <c r="T7" s="356"/>
      <c r="U7" s="357"/>
      <c r="V7" s="282" t="s">
        <v>102</v>
      </c>
      <c r="W7" s="282"/>
      <c r="X7" s="282"/>
      <c r="Y7" s="285"/>
      <c r="Z7" s="356" t="s">
        <v>103</v>
      </c>
      <c r="AA7" s="356"/>
      <c r="AB7" s="356"/>
      <c r="AC7" s="357"/>
      <c r="AD7" s="361"/>
      <c r="AE7" s="364"/>
      <c r="AF7" s="359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</row>
    <row r="8" spans="1:143" s="39" customFormat="1" ht="159.9" customHeight="1" thickBot="1" x14ac:dyDescent="0.35">
      <c r="A8" s="278"/>
      <c r="B8" s="306"/>
      <c r="C8" s="80" t="s">
        <v>5</v>
      </c>
      <c r="D8" s="81" t="s">
        <v>106</v>
      </c>
      <c r="E8" s="81" t="s">
        <v>104</v>
      </c>
      <c r="F8" s="82" t="s">
        <v>65</v>
      </c>
      <c r="G8" s="80" t="s">
        <v>106</v>
      </c>
      <c r="H8" s="81" t="s">
        <v>6</v>
      </c>
      <c r="I8" s="198" t="s">
        <v>57</v>
      </c>
      <c r="J8" s="84" t="s">
        <v>106</v>
      </c>
      <c r="K8" s="81" t="s">
        <v>104</v>
      </c>
      <c r="L8" s="81" t="s">
        <v>6</v>
      </c>
      <c r="M8" s="86" t="s">
        <v>57</v>
      </c>
      <c r="N8" s="84" t="s">
        <v>106</v>
      </c>
      <c r="O8" s="81" t="s">
        <v>104</v>
      </c>
      <c r="P8" s="81" t="s">
        <v>6</v>
      </c>
      <c r="Q8" s="198" t="s">
        <v>57</v>
      </c>
      <c r="R8" s="84" t="s">
        <v>104</v>
      </c>
      <c r="S8" s="81" t="s">
        <v>65</v>
      </c>
      <c r="T8" s="81" t="s">
        <v>6</v>
      </c>
      <c r="U8" s="86" t="s">
        <v>57</v>
      </c>
      <c r="V8" s="81" t="s">
        <v>106</v>
      </c>
      <c r="W8" s="81" t="s">
        <v>104</v>
      </c>
      <c r="X8" s="81" t="s">
        <v>6</v>
      </c>
      <c r="Y8" s="198" t="s">
        <v>57</v>
      </c>
      <c r="Z8" s="84" t="s">
        <v>106</v>
      </c>
      <c r="AA8" s="81" t="s">
        <v>104</v>
      </c>
      <c r="AB8" s="81" t="s">
        <v>6</v>
      </c>
      <c r="AC8" s="86" t="s">
        <v>57</v>
      </c>
      <c r="AD8" s="362"/>
      <c r="AE8" s="365"/>
      <c r="AF8" s="359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</row>
    <row r="9" spans="1:143" s="219" customFormat="1" ht="24.9" customHeight="1" thickBot="1" x14ac:dyDescent="0.4">
      <c r="A9" s="223"/>
      <c r="B9" s="300" t="s">
        <v>62</v>
      </c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295"/>
    </row>
    <row r="10" spans="1:143" s="34" customFormat="1" ht="20.100000000000001" customHeight="1" x14ac:dyDescent="0.3">
      <c r="A10" s="142">
        <v>1</v>
      </c>
      <c r="B10" s="172" t="s">
        <v>34</v>
      </c>
      <c r="C10" s="73">
        <v>30</v>
      </c>
      <c r="D10" s="71">
        <v>15</v>
      </c>
      <c r="E10" s="71">
        <v>15</v>
      </c>
      <c r="F10" s="72"/>
      <c r="G10" s="73"/>
      <c r="H10" s="96"/>
      <c r="I10" s="187"/>
      <c r="J10" s="73">
        <v>15</v>
      </c>
      <c r="K10" s="71">
        <v>15</v>
      </c>
      <c r="L10" s="96">
        <v>5</v>
      </c>
      <c r="M10" s="224" t="s">
        <v>35</v>
      </c>
      <c r="N10" s="154"/>
      <c r="O10" s="71"/>
      <c r="P10" s="96"/>
      <c r="Q10" s="191"/>
      <c r="R10" s="73"/>
      <c r="S10" s="71"/>
      <c r="T10" s="96"/>
      <c r="U10" s="107"/>
      <c r="V10" s="73"/>
      <c r="W10" s="71"/>
      <c r="X10" s="96"/>
      <c r="Y10" s="191"/>
      <c r="Z10" s="73"/>
      <c r="AA10" s="71"/>
      <c r="AB10" s="96"/>
      <c r="AC10" s="107"/>
      <c r="AD10" s="73">
        <f t="shared" ref="AD10:AD22" si="0">H10+L10+P10+T10+X10+AB10</f>
        <v>5</v>
      </c>
      <c r="AE10" s="98">
        <v>3</v>
      </c>
    </row>
    <row r="11" spans="1:143" s="34" customFormat="1" ht="20.100000000000001" customHeight="1" x14ac:dyDescent="0.3">
      <c r="A11" s="75">
        <v>2</v>
      </c>
      <c r="B11" s="173" t="s">
        <v>36</v>
      </c>
      <c r="C11" s="42">
        <v>30</v>
      </c>
      <c r="D11" s="40">
        <v>15</v>
      </c>
      <c r="E11" s="40">
        <v>15</v>
      </c>
      <c r="F11" s="41"/>
      <c r="G11" s="42"/>
      <c r="H11" s="6"/>
      <c r="I11" s="188"/>
      <c r="J11" s="42"/>
      <c r="K11" s="40"/>
      <c r="L11" s="6"/>
      <c r="M11" s="43"/>
      <c r="N11" s="44">
        <v>15</v>
      </c>
      <c r="O11" s="40">
        <v>15</v>
      </c>
      <c r="P11" s="6">
        <v>5</v>
      </c>
      <c r="Q11" s="192" t="s">
        <v>35</v>
      </c>
      <c r="R11" s="42"/>
      <c r="S11" s="40"/>
      <c r="T11" s="6"/>
      <c r="U11" s="45"/>
      <c r="V11" s="42"/>
      <c r="W11" s="40"/>
      <c r="X11" s="6"/>
      <c r="Y11" s="192"/>
      <c r="Z11" s="42"/>
      <c r="AA11" s="40"/>
      <c r="AB11" s="6"/>
      <c r="AC11" s="45"/>
      <c r="AD11" s="42">
        <f t="shared" si="0"/>
        <v>5</v>
      </c>
      <c r="AE11" s="41">
        <v>3</v>
      </c>
    </row>
    <row r="12" spans="1:143" s="34" customFormat="1" ht="20.100000000000001" customHeight="1" x14ac:dyDescent="0.3">
      <c r="A12" s="75">
        <v>3</v>
      </c>
      <c r="B12" s="173" t="s">
        <v>37</v>
      </c>
      <c r="C12" s="42">
        <v>30</v>
      </c>
      <c r="D12" s="40">
        <v>15</v>
      </c>
      <c r="E12" s="40">
        <v>15</v>
      </c>
      <c r="F12" s="41"/>
      <c r="G12" s="42"/>
      <c r="H12" s="6"/>
      <c r="I12" s="188"/>
      <c r="J12" s="42">
        <v>15</v>
      </c>
      <c r="K12" s="40">
        <v>15</v>
      </c>
      <c r="L12" s="6">
        <v>5</v>
      </c>
      <c r="M12" s="43" t="s">
        <v>35</v>
      </c>
      <c r="N12" s="44"/>
      <c r="O12" s="40"/>
      <c r="P12" s="6"/>
      <c r="Q12" s="192"/>
      <c r="R12" s="42"/>
      <c r="S12" s="40"/>
      <c r="T12" s="6"/>
      <c r="U12" s="45"/>
      <c r="V12" s="42"/>
      <c r="W12" s="40"/>
      <c r="X12" s="6"/>
      <c r="Y12" s="192"/>
      <c r="Z12" s="42"/>
      <c r="AA12" s="40"/>
      <c r="AB12" s="6"/>
      <c r="AC12" s="45"/>
      <c r="AD12" s="42">
        <f t="shared" si="0"/>
        <v>5</v>
      </c>
      <c r="AE12" s="41">
        <v>3</v>
      </c>
    </row>
    <row r="13" spans="1:143" s="34" customFormat="1" ht="20.100000000000001" customHeight="1" x14ac:dyDescent="0.3">
      <c r="A13" s="75">
        <v>4</v>
      </c>
      <c r="B13" s="173" t="s">
        <v>32</v>
      </c>
      <c r="C13" s="42">
        <v>16</v>
      </c>
      <c r="D13" s="40">
        <v>8</v>
      </c>
      <c r="E13" s="40">
        <v>8</v>
      </c>
      <c r="F13" s="41"/>
      <c r="G13" s="42"/>
      <c r="H13" s="6"/>
      <c r="I13" s="188"/>
      <c r="J13" s="42">
        <v>8</v>
      </c>
      <c r="K13" s="40">
        <v>8</v>
      </c>
      <c r="L13" s="6">
        <v>3</v>
      </c>
      <c r="M13" s="43" t="s">
        <v>35</v>
      </c>
      <c r="N13" s="44"/>
      <c r="O13" s="40"/>
      <c r="P13" s="6"/>
      <c r="Q13" s="192"/>
      <c r="R13" s="42"/>
      <c r="S13" s="40"/>
      <c r="T13" s="6"/>
      <c r="U13" s="45"/>
      <c r="V13" s="42"/>
      <c r="W13" s="40"/>
      <c r="X13" s="6"/>
      <c r="Y13" s="192"/>
      <c r="Z13" s="42"/>
      <c r="AA13" s="40"/>
      <c r="AB13" s="6"/>
      <c r="AC13" s="45"/>
      <c r="AD13" s="42">
        <f t="shared" si="0"/>
        <v>3</v>
      </c>
      <c r="AE13" s="41">
        <v>2</v>
      </c>
    </row>
    <row r="14" spans="1:143" s="34" customFormat="1" ht="20.100000000000001" customHeight="1" x14ac:dyDescent="0.3">
      <c r="A14" s="75">
        <v>5</v>
      </c>
      <c r="B14" s="173" t="s">
        <v>38</v>
      </c>
      <c r="C14" s="42">
        <v>16</v>
      </c>
      <c r="D14" s="40">
        <v>8</v>
      </c>
      <c r="E14" s="40">
        <v>8</v>
      </c>
      <c r="F14" s="41"/>
      <c r="G14" s="42"/>
      <c r="H14" s="6"/>
      <c r="I14" s="188"/>
      <c r="J14" s="42"/>
      <c r="K14" s="40"/>
      <c r="L14" s="6"/>
      <c r="M14" s="43"/>
      <c r="N14" s="44">
        <v>8</v>
      </c>
      <c r="O14" s="40">
        <v>8</v>
      </c>
      <c r="P14" s="6">
        <v>5</v>
      </c>
      <c r="Q14" s="192" t="s">
        <v>35</v>
      </c>
      <c r="R14" s="42"/>
      <c r="S14" s="40"/>
      <c r="T14" s="6"/>
      <c r="U14" s="45"/>
      <c r="V14" s="42"/>
      <c r="W14" s="40"/>
      <c r="X14" s="6"/>
      <c r="Y14" s="192"/>
      <c r="Z14" s="42"/>
      <c r="AA14" s="40"/>
      <c r="AB14" s="6"/>
      <c r="AC14" s="45"/>
      <c r="AD14" s="42">
        <f t="shared" si="0"/>
        <v>5</v>
      </c>
      <c r="AE14" s="41">
        <v>3</v>
      </c>
    </row>
    <row r="15" spans="1:143" s="34" customFormat="1" ht="20.100000000000001" customHeight="1" x14ac:dyDescent="0.3">
      <c r="A15" s="75">
        <v>6</v>
      </c>
      <c r="B15" s="173" t="s">
        <v>39</v>
      </c>
      <c r="C15" s="42">
        <v>16</v>
      </c>
      <c r="D15" s="40">
        <v>8</v>
      </c>
      <c r="E15" s="40">
        <v>8</v>
      </c>
      <c r="F15" s="41"/>
      <c r="G15" s="42"/>
      <c r="H15" s="6"/>
      <c r="I15" s="188"/>
      <c r="J15" s="42">
        <v>8</v>
      </c>
      <c r="K15" s="40">
        <v>8</v>
      </c>
      <c r="L15" s="6">
        <v>2</v>
      </c>
      <c r="M15" s="46" t="s">
        <v>96</v>
      </c>
      <c r="N15" s="44"/>
      <c r="O15" s="40"/>
      <c r="P15" s="6"/>
      <c r="Q15" s="192"/>
      <c r="R15" s="42"/>
      <c r="S15" s="40"/>
      <c r="T15" s="6"/>
      <c r="U15" s="45"/>
      <c r="V15" s="42"/>
      <c r="W15" s="40"/>
      <c r="X15" s="6"/>
      <c r="Y15" s="192"/>
      <c r="Z15" s="42"/>
      <c r="AA15" s="40"/>
      <c r="AB15" s="6"/>
      <c r="AC15" s="45"/>
      <c r="AD15" s="42">
        <f t="shared" si="0"/>
        <v>2</v>
      </c>
      <c r="AE15" s="41">
        <v>1</v>
      </c>
    </row>
    <row r="16" spans="1:143" s="34" customFormat="1" ht="20.100000000000001" customHeight="1" x14ac:dyDescent="0.3">
      <c r="A16" s="75">
        <v>7</v>
      </c>
      <c r="B16" s="173" t="s">
        <v>40</v>
      </c>
      <c r="C16" s="42">
        <v>8</v>
      </c>
      <c r="D16" s="40">
        <v>8</v>
      </c>
      <c r="E16" s="40"/>
      <c r="F16" s="41"/>
      <c r="G16" s="42"/>
      <c r="H16" s="6"/>
      <c r="I16" s="188"/>
      <c r="J16" s="42">
        <v>8</v>
      </c>
      <c r="K16" s="40"/>
      <c r="L16" s="6">
        <v>2</v>
      </c>
      <c r="M16" s="43" t="s">
        <v>35</v>
      </c>
      <c r="N16" s="44"/>
      <c r="O16" s="40"/>
      <c r="P16" s="6"/>
      <c r="Q16" s="192"/>
      <c r="R16" s="42"/>
      <c r="S16" s="40"/>
      <c r="T16" s="6"/>
      <c r="U16" s="45"/>
      <c r="V16" s="42"/>
      <c r="W16" s="40"/>
      <c r="X16" s="6"/>
      <c r="Y16" s="192"/>
      <c r="Z16" s="42"/>
      <c r="AA16" s="40"/>
      <c r="AB16" s="6"/>
      <c r="AC16" s="45"/>
      <c r="AD16" s="42">
        <f t="shared" si="0"/>
        <v>2</v>
      </c>
      <c r="AE16" s="41"/>
    </row>
    <row r="17" spans="1:31" s="34" customFormat="1" ht="20.100000000000001" customHeight="1" x14ac:dyDescent="0.3">
      <c r="A17" s="75">
        <v>8</v>
      </c>
      <c r="B17" s="173" t="s">
        <v>41</v>
      </c>
      <c r="C17" s="42">
        <v>31</v>
      </c>
      <c r="D17" s="40">
        <v>8</v>
      </c>
      <c r="E17" s="40">
        <v>23</v>
      </c>
      <c r="F17" s="41"/>
      <c r="G17" s="42"/>
      <c r="H17" s="6"/>
      <c r="I17" s="188"/>
      <c r="J17" s="42"/>
      <c r="K17" s="40"/>
      <c r="L17" s="6"/>
      <c r="M17" s="43"/>
      <c r="N17" s="44">
        <v>8</v>
      </c>
      <c r="O17" s="40">
        <v>8</v>
      </c>
      <c r="P17" s="6">
        <v>3</v>
      </c>
      <c r="Q17" s="192" t="s">
        <v>96</v>
      </c>
      <c r="R17" s="42">
        <v>15</v>
      </c>
      <c r="S17" s="40"/>
      <c r="T17" s="6">
        <v>4</v>
      </c>
      <c r="U17" s="45" t="s">
        <v>35</v>
      </c>
      <c r="V17" s="42"/>
      <c r="W17" s="40"/>
      <c r="X17" s="6"/>
      <c r="Y17" s="192"/>
      <c r="Z17" s="42"/>
      <c r="AA17" s="40"/>
      <c r="AB17" s="6"/>
      <c r="AC17" s="45"/>
      <c r="AD17" s="42">
        <f t="shared" si="0"/>
        <v>7</v>
      </c>
      <c r="AE17" s="41">
        <v>5</v>
      </c>
    </row>
    <row r="18" spans="1:31" s="34" customFormat="1" ht="20.100000000000001" customHeight="1" x14ac:dyDescent="0.3">
      <c r="A18" s="75">
        <v>9</v>
      </c>
      <c r="B18" s="173" t="s">
        <v>47</v>
      </c>
      <c r="C18" s="42">
        <v>38</v>
      </c>
      <c r="D18" s="40">
        <v>8</v>
      </c>
      <c r="E18" s="40">
        <v>30</v>
      </c>
      <c r="F18" s="41"/>
      <c r="G18" s="42"/>
      <c r="H18" s="6"/>
      <c r="I18" s="188"/>
      <c r="J18" s="42"/>
      <c r="K18" s="40"/>
      <c r="L18" s="6"/>
      <c r="M18" s="43"/>
      <c r="N18" s="44"/>
      <c r="O18" s="40"/>
      <c r="P18" s="6"/>
      <c r="Q18" s="192"/>
      <c r="R18" s="42"/>
      <c r="S18" s="40"/>
      <c r="T18" s="6"/>
      <c r="U18" s="45"/>
      <c r="V18" s="42">
        <v>8</v>
      </c>
      <c r="W18" s="40">
        <v>15</v>
      </c>
      <c r="X18" s="6">
        <v>5</v>
      </c>
      <c r="Y18" s="192" t="s">
        <v>96</v>
      </c>
      <c r="Z18" s="42"/>
      <c r="AA18" s="40">
        <v>15</v>
      </c>
      <c r="AB18" s="6">
        <v>5</v>
      </c>
      <c r="AC18" s="45" t="s">
        <v>35</v>
      </c>
      <c r="AD18" s="42">
        <f t="shared" si="0"/>
        <v>10</v>
      </c>
      <c r="AE18" s="41">
        <v>7</v>
      </c>
    </row>
    <row r="19" spans="1:31" s="34" customFormat="1" ht="20.100000000000001" customHeight="1" x14ac:dyDescent="0.3">
      <c r="A19" s="75">
        <v>10</v>
      </c>
      <c r="B19" s="173" t="s">
        <v>52</v>
      </c>
      <c r="C19" s="42">
        <v>16</v>
      </c>
      <c r="D19" s="40">
        <v>8</v>
      </c>
      <c r="E19" s="40">
        <v>8</v>
      </c>
      <c r="F19" s="41"/>
      <c r="G19" s="42"/>
      <c r="H19" s="6"/>
      <c r="I19" s="188"/>
      <c r="J19" s="42"/>
      <c r="K19" s="40"/>
      <c r="L19" s="6"/>
      <c r="M19" s="43"/>
      <c r="N19" s="44"/>
      <c r="O19" s="40"/>
      <c r="P19" s="6"/>
      <c r="Q19" s="192"/>
      <c r="R19" s="42"/>
      <c r="S19" s="40"/>
      <c r="T19" s="6"/>
      <c r="U19" s="45"/>
      <c r="V19" s="42"/>
      <c r="W19" s="40"/>
      <c r="X19" s="6"/>
      <c r="Y19" s="192"/>
      <c r="Z19" s="42">
        <v>8</v>
      </c>
      <c r="AA19" s="40">
        <v>8</v>
      </c>
      <c r="AB19" s="6">
        <v>3</v>
      </c>
      <c r="AC19" s="45" t="s">
        <v>35</v>
      </c>
      <c r="AD19" s="42">
        <f t="shared" si="0"/>
        <v>3</v>
      </c>
      <c r="AE19" s="41"/>
    </row>
    <row r="20" spans="1:31" s="34" customFormat="1" ht="20.100000000000001" customHeight="1" x14ac:dyDescent="0.3">
      <c r="A20" s="75">
        <v>11</v>
      </c>
      <c r="B20" s="173" t="s">
        <v>42</v>
      </c>
      <c r="C20" s="42">
        <v>24</v>
      </c>
      <c r="D20" s="40">
        <v>8</v>
      </c>
      <c r="E20" s="40">
        <v>16</v>
      </c>
      <c r="F20" s="41"/>
      <c r="G20" s="42"/>
      <c r="H20" s="6"/>
      <c r="I20" s="188"/>
      <c r="J20" s="42"/>
      <c r="K20" s="40"/>
      <c r="L20" s="6"/>
      <c r="M20" s="43"/>
      <c r="N20" s="44">
        <v>8</v>
      </c>
      <c r="O20" s="40">
        <v>8</v>
      </c>
      <c r="P20" s="6">
        <v>4</v>
      </c>
      <c r="Q20" s="192" t="s">
        <v>96</v>
      </c>
      <c r="R20" s="42">
        <v>8</v>
      </c>
      <c r="S20" s="40"/>
      <c r="T20" s="6">
        <v>4</v>
      </c>
      <c r="U20" s="45" t="s">
        <v>35</v>
      </c>
      <c r="V20" s="42"/>
      <c r="W20" s="40"/>
      <c r="X20" s="6"/>
      <c r="Y20" s="192"/>
      <c r="Z20" s="42"/>
      <c r="AA20" s="40"/>
      <c r="AB20" s="6"/>
      <c r="AC20" s="45"/>
      <c r="AD20" s="42">
        <f t="shared" si="0"/>
        <v>8</v>
      </c>
      <c r="AE20" s="41"/>
    </row>
    <row r="21" spans="1:31" s="34" customFormat="1" ht="20.100000000000001" customHeight="1" x14ac:dyDescent="0.3">
      <c r="A21" s="75">
        <v>12</v>
      </c>
      <c r="B21" s="173" t="s">
        <v>43</v>
      </c>
      <c r="C21" s="42">
        <v>23</v>
      </c>
      <c r="D21" s="40">
        <v>8</v>
      </c>
      <c r="E21" s="40">
        <v>15</v>
      </c>
      <c r="F21" s="41"/>
      <c r="G21" s="42"/>
      <c r="H21" s="6"/>
      <c r="I21" s="188"/>
      <c r="J21" s="42"/>
      <c r="K21" s="40"/>
      <c r="L21" s="6"/>
      <c r="M21" s="43"/>
      <c r="N21" s="44">
        <v>8</v>
      </c>
      <c r="O21" s="40">
        <v>15</v>
      </c>
      <c r="P21" s="6">
        <v>5</v>
      </c>
      <c r="Q21" s="192" t="s">
        <v>35</v>
      </c>
      <c r="R21" s="42"/>
      <c r="S21" s="40"/>
      <c r="T21" s="6"/>
      <c r="U21" s="45"/>
      <c r="V21" s="42"/>
      <c r="W21" s="40"/>
      <c r="X21" s="6"/>
      <c r="Y21" s="192"/>
      <c r="Z21" s="42"/>
      <c r="AA21" s="40"/>
      <c r="AB21" s="6"/>
      <c r="AC21" s="45"/>
      <c r="AD21" s="42">
        <f t="shared" si="0"/>
        <v>5</v>
      </c>
      <c r="AE21" s="41"/>
    </row>
    <row r="22" spans="1:31" s="34" customFormat="1" ht="20.100000000000001" customHeight="1" x14ac:dyDescent="0.3">
      <c r="A22" s="75">
        <v>13</v>
      </c>
      <c r="B22" s="173" t="s">
        <v>44</v>
      </c>
      <c r="C22" s="42">
        <v>15</v>
      </c>
      <c r="D22" s="40"/>
      <c r="E22" s="40">
        <v>15</v>
      </c>
      <c r="F22" s="41"/>
      <c r="G22" s="42"/>
      <c r="H22" s="6"/>
      <c r="I22" s="188"/>
      <c r="J22" s="42"/>
      <c r="K22" s="40">
        <v>15</v>
      </c>
      <c r="L22" s="6">
        <v>3</v>
      </c>
      <c r="M22" s="46" t="s">
        <v>96</v>
      </c>
      <c r="N22" s="44"/>
      <c r="O22" s="40"/>
      <c r="P22" s="6"/>
      <c r="Q22" s="192"/>
      <c r="R22" s="42"/>
      <c r="S22" s="40"/>
      <c r="T22" s="6"/>
      <c r="U22" s="45"/>
      <c r="V22" s="42"/>
      <c r="W22" s="40"/>
      <c r="X22" s="6"/>
      <c r="Y22" s="192"/>
      <c r="Z22" s="42"/>
      <c r="AA22" s="40"/>
      <c r="AB22" s="6"/>
      <c r="AC22" s="45"/>
      <c r="AD22" s="42">
        <f t="shared" si="0"/>
        <v>3</v>
      </c>
      <c r="AE22" s="41"/>
    </row>
    <row r="23" spans="1:31" s="34" customFormat="1" ht="35.1" customHeight="1" x14ac:dyDescent="0.3">
      <c r="A23" s="75">
        <v>14</v>
      </c>
      <c r="B23" s="173" t="s">
        <v>54</v>
      </c>
      <c r="C23" s="42">
        <v>24</v>
      </c>
      <c r="D23" s="40">
        <v>8</v>
      </c>
      <c r="E23" s="40">
        <v>16</v>
      </c>
      <c r="F23" s="41"/>
      <c r="G23" s="42"/>
      <c r="H23" s="6"/>
      <c r="I23" s="188"/>
      <c r="J23" s="42"/>
      <c r="K23" s="40"/>
      <c r="L23" s="6"/>
      <c r="M23" s="46"/>
      <c r="N23" s="44"/>
      <c r="O23" s="40"/>
      <c r="P23" s="6"/>
      <c r="Q23" s="192"/>
      <c r="R23" s="42"/>
      <c r="S23" s="40"/>
      <c r="T23" s="6"/>
      <c r="U23" s="45"/>
      <c r="V23" s="42">
        <v>8</v>
      </c>
      <c r="W23" s="40">
        <v>8</v>
      </c>
      <c r="X23" s="6">
        <v>2</v>
      </c>
      <c r="Y23" s="192" t="s">
        <v>96</v>
      </c>
      <c r="Z23" s="42"/>
      <c r="AA23" s="40">
        <v>8</v>
      </c>
      <c r="AB23" s="6">
        <v>1</v>
      </c>
      <c r="AC23" s="45" t="s">
        <v>96</v>
      </c>
      <c r="AD23" s="42">
        <v>3</v>
      </c>
      <c r="AE23" s="41">
        <v>2</v>
      </c>
    </row>
    <row r="24" spans="1:31" s="34" customFormat="1" ht="35.1" customHeight="1" x14ac:dyDescent="0.3">
      <c r="A24" s="75">
        <v>15</v>
      </c>
      <c r="B24" s="173" t="s">
        <v>51</v>
      </c>
      <c r="C24" s="42">
        <v>15</v>
      </c>
      <c r="D24" s="40"/>
      <c r="E24" s="40">
        <v>15</v>
      </c>
      <c r="F24" s="41"/>
      <c r="G24" s="42"/>
      <c r="H24" s="6"/>
      <c r="I24" s="188"/>
      <c r="J24" s="42"/>
      <c r="K24" s="40"/>
      <c r="L24" s="6"/>
      <c r="M24" s="46"/>
      <c r="N24" s="44"/>
      <c r="O24" s="40"/>
      <c r="P24" s="6"/>
      <c r="Q24" s="192"/>
      <c r="R24" s="42">
        <v>15</v>
      </c>
      <c r="S24" s="40"/>
      <c r="T24" s="6">
        <v>2</v>
      </c>
      <c r="U24" s="45" t="s">
        <v>96</v>
      </c>
      <c r="V24" s="42"/>
      <c r="W24" s="40"/>
      <c r="X24" s="6"/>
      <c r="Y24" s="192"/>
      <c r="Z24" s="42"/>
      <c r="AA24" s="40"/>
      <c r="AB24" s="6"/>
      <c r="AC24" s="45"/>
      <c r="AD24" s="42">
        <f>H24+L24+P24+T24+X24+AB24</f>
        <v>2</v>
      </c>
      <c r="AE24" s="41"/>
    </row>
    <row r="25" spans="1:31" s="34" customFormat="1" ht="20.100000000000001" customHeight="1" x14ac:dyDescent="0.3">
      <c r="A25" s="75">
        <v>16</v>
      </c>
      <c r="B25" s="173" t="s">
        <v>45</v>
      </c>
      <c r="C25" s="42">
        <v>15</v>
      </c>
      <c r="D25" s="40"/>
      <c r="E25" s="40">
        <v>15</v>
      </c>
      <c r="F25" s="41"/>
      <c r="G25" s="42"/>
      <c r="H25" s="6"/>
      <c r="I25" s="188"/>
      <c r="J25" s="42"/>
      <c r="K25" s="40"/>
      <c r="L25" s="6"/>
      <c r="M25" s="46"/>
      <c r="N25" s="44"/>
      <c r="O25" s="40"/>
      <c r="P25" s="6"/>
      <c r="Q25" s="192"/>
      <c r="R25" s="42"/>
      <c r="S25" s="40"/>
      <c r="T25" s="6"/>
      <c r="U25" s="45"/>
      <c r="V25" s="42"/>
      <c r="W25" s="40">
        <v>15</v>
      </c>
      <c r="X25" s="6">
        <v>4</v>
      </c>
      <c r="Y25" s="192" t="s">
        <v>96</v>
      </c>
      <c r="Z25" s="42"/>
      <c r="AA25" s="40"/>
      <c r="AB25" s="6"/>
      <c r="AC25" s="45"/>
      <c r="AD25" s="42">
        <f>H25+L25+P25+T25+X25+AB25</f>
        <v>4</v>
      </c>
      <c r="AE25" s="41"/>
    </row>
    <row r="26" spans="1:31" s="34" customFormat="1" ht="20.100000000000001" customHeight="1" thickBot="1" x14ac:dyDescent="0.35">
      <c r="A26" s="143">
        <v>17</v>
      </c>
      <c r="B26" s="174" t="s">
        <v>33</v>
      </c>
      <c r="C26" s="49">
        <v>15</v>
      </c>
      <c r="D26" s="47"/>
      <c r="E26" s="47"/>
      <c r="F26" s="48">
        <v>15</v>
      </c>
      <c r="G26" s="49"/>
      <c r="H26" s="55"/>
      <c r="I26" s="189"/>
      <c r="J26" s="49"/>
      <c r="K26" s="47"/>
      <c r="L26" s="55"/>
      <c r="M26" s="50"/>
      <c r="N26" s="51"/>
      <c r="O26" s="47"/>
      <c r="P26" s="55"/>
      <c r="Q26" s="193"/>
      <c r="R26" s="49"/>
      <c r="S26" s="47">
        <v>15</v>
      </c>
      <c r="T26" s="55">
        <v>5</v>
      </c>
      <c r="U26" s="52" t="s">
        <v>97</v>
      </c>
      <c r="V26" s="51"/>
      <c r="W26" s="47"/>
      <c r="X26" s="55"/>
      <c r="Y26" s="145"/>
      <c r="Z26" s="227"/>
      <c r="AA26" s="47"/>
      <c r="AB26" s="55"/>
      <c r="AC26" s="52"/>
      <c r="AD26" s="49">
        <f>H26+L26+P26+T26+X26+AB26</f>
        <v>5</v>
      </c>
      <c r="AE26" s="48">
        <v>5</v>
      </c>
    </row>
    <row r="27" spans="1:31" s="219" customFormat="1" ht="24.9" customHeight="1" thickBot="1" x14ac:dyDescent="0.4">
      <c r="A27" s="222"/>
      <c r="B27" s="300" t="s">
        <v>59</v>
      </c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295"/>
    </row>
    <row r="28" spans="1:31" s="34" customFormat="1" ht="20.100000000000001" customHeight="1" x14ac:dyDescent="0.3">
      <c r="A28" s="170">
        <v>18</v>
      </c>
      <c r="B28" s="175" t="s">
        <v>87</v>
      </c>
      <c r="C28" s="372">
        <v>8</v>
      </c>
      <c r="D28" s="374"/>
      <c r="E28" s="374">
        <v>8</v>
      </c>
      <c r="F28" s="378"/>
      <c r="G28" s="380"/>
      <c r="H28" s="367"/>
      <c r="I28" s="376"/>
      <c r="J28" s="372"/>
      <c r="K28" s="374"/>
      <c r="L28" s="367"/>
      <c r="M28" s="382"/>
      <c r="N28" s="372"/>
      <c r="O28" s="374"/>
      <c r="P28" s="367"/>
      <c r="Q28" s="376"/>
      <c r="R28" s="372">
        <v>8</v>
      </c>
      <c r="S28" s="374"/>
      <c r="T28" s="367">
        <v>2</v>
      </c>
      <c r="U28" s="382" t="s">
        <v>96</v>
      </c>
      <c r="V28" s="372"/>
      <c r="W28" s="374"/>
      <c r="X28" s="367"/>
      <c r="Y28" s="376"/>
      <c r="Z28" s="372"/>
      <c r="AA28" s="374"/>
      <c r="AB28" s="367"/>
      <c r="AC28" s="382"/>
      <c r="AD28" s="372">
        <v>2</v>
      </c>
      <c r="AE28" s="378"/>
    </row>
    <row r="29" spans="1:31" s="34" customFormat="1" ht="20.100000000000001" customHeight="1" x14ac:dyDescent="0.3">
      <c r="A29" s="220">
        <v>19</v>
      </c>
      <c r="B29" s="225" t="s">
        <v>88</v>
      </c>
      <c r="C29" s="373"/>
      <c r="D29" s="375"/>
      <c r="E29" s="375"/>
      <c r="F29" s="379"/>
      <c r="G29" s="381"/>
      <c r="H29" s="371"/>
      <c r="I29" s="377"/>
      <c r="J29" s="373"/>
      <c r="K29" s="375"/>
      <c r="L29" s="371"/>
      <c r="M29" s="383"/>
      <c r="N29" s="373"/>
      <c r="O29" s="375"/>
      <c r="P29" s="371"/>
      <c r="Q29" s="377"/>
      <c r="R29" s="373"/>
      <c r="S29" s="375"/>
      <c r="T29" s="371"/>
      <c r="U29" s="383"/>
      <c r="V29" s="373"/>
      <c r="W29" s="375"/>
      <c r="X29" s="371"/>
      <c r="Y29" s="377"/>
      <c r="Z29" s="373"/>
      <c r="AA29" s="375"/>
      <c r="AB29" s="371"/>
      <c r="AC29" s="383"/>
      <c r="AD29" s="373"/>
      <c r="AE29" s="379"/>
    </row>
    <row r="30" spans="1:31" s="34" customFormat="1" ht="20.100000000000001" customHeight="1" x14ac:dyDescent="0.3">
      <c r="A30" s="221">
        <v>20</v>
      </c>
      <c r="B30" s="226" t="s">
        <v>89</v>
      </c>
      <c r="C30" s="373">
        <v>16</v>
      </c>
      <c r="D30" s="375"/>
      <c r="E30" s="375">
        <v>16</v>
      </c>
      <c r="F30" s="379"/>
      <c r="G30" s="381"/>
      <c r="H30" s="371"/>
      <c r="I30" s="377"/>
      <c r="J30" s="373"/>
      <c r="K30" s="375"/>
      <c r="L30" s="371"/>
      <c r="M30" s="383"/>
      <c r="N30" s="373"/>
      <c r="O30" s="375"/>
      <c r="P30" s="371"/>
      <c r="Q30" s="377"/>
      <c r="R30" s="373"/>
      <c r="S30" s="375"/>
      <c r="T30" s="371"/>
      <c r="U30" s="383"/>
      <c r="V30" s="373"/>
      <c r="W30" s="375">
        <v>8</v>
      </c>
      <c r="X30" s="371">
        <v>2</v>
      </c>
      <c r="Y30" s="377" t="s">
        <v>96</v>
      </c>
      <c r="Z30" s="373"/>
      <c r="AA30" s="375">
        <v>8</v>
      </c>
      <c r="AB30" s="371">
        <v>2</v>
      </c>
      <c r="AC30" s="383" t="s">
        <v>96</v>
      </c>
      <c r="AD30" s="373">
        <v>4</v>
      </c>
      <c r="AE30" s="379"/>
    </row>
    <row r="31" spans="1:31" s="34" customFormat="1" ht="20.100000000000001" customHeight="1" x14ac:dyDescent="0.3">
      <c r="A31" s="220">
        <v>21</v>
      </c>
      <c r="B31" s="225" t="s">
        <v>90</v>
      </c>
      <c r="C31" s="373"/>
      <c r="D31" s="375"/>
      <c r="E31" s="375"/>
      <c r="F31" s="379"/>
      <c r="G31" s="381"/>
      <c r="H31" s="371"/>
      <c r="I31" s="377"/>
      <c r="J31" s="373"/>
      <c r="K31" s="375"/>
      <c r="L31" s="371"/>
      <c r="M31" s="383"/>
      <c r="N31" s="373"/>
      <c r="O31" s="375"/>
      <c r="P31" s="371"/>
      <c r="Q31" s="377"/>
      <c r="R31" s="373"/>
      <c r="S31" s="375"/>
      <c r="T31" s="371"/>
      <c r="U31" s="383"/>
      <c r="V31" s="373"/>
      <c r="W31" s="375"/>
      <c r="X31" s="371"/>
      <c r="Y31" s="377"/>
      <c r="Z31" s="373"/>
      <c r="AA31" s="375"/>
      <c r="AB31" s="371"/>
      <c r="AC31" s="383"/>
      <c r="AD31" s="373"/>
      <c r="AE31" s="379"/>
    </row>
    <row r="32" spans="1:31" s="34" customFormat="1" ht="20.100000000000001" customHeight="1" x14ac:dyDescent="0.3">
      <c r="A32" s="165">
        <v>22</v>
      </c>
      <c r="B32" s="177" t="s">
        <v>91</v>
      </c>
      <c r="C32" s="373">
        <v>8</v>
      </c>
      <c r="D32" s="375"/>
      <c r="E32" s="375">
        <v>8</v>
      </c>
      <c r="F32" s="379"/>
      <c r="G32" s="381"/>
      <c r="H32" s="371"/>
      <c r="I32" s="377"/>
      <c r="J32" s="373"/>
      <c r="K32" s="375"/>
      <c r="L32" s="371"/>
      <c r="M32" s="383"/>
      <c r="N32" s="373"/>
      <c r="O32" s="375"/>
      <c r="P32" s="371"/>
      <c r="Q32" s="377"/>
      <c r="R32" s="373"/>
      <c r="S32" s="375"/>
      <c r="T32" s="371"/>
      <c r="U32" s="383"/>
      <c r="V32" s="373"/>
      <c r="W32" s="375"/>
      <c r="X32" s="371"/>
      <c r="Y32" s="377"/>
      <c r="Z32" s="373"/>
      <c r="AA32" s="375">
        <v>8</v>
      </c>
      <c r="AB32" s="371">
        <v>2</v>
      </c>
      <c r="AC32" s="383" t="s">
        <v>96</v>
      </c>
      <c r="AD32" s="373">
        <v>2</v>
      </c>
      <c r="AE32" s="379"/>
    </row>
    <row r="33" spans="1:46" s="34" customFormat="1" ht="20.100000000000001" customHeight="1" thickBot="1" x14ac:dyDescent="0.35">
      <c r="A33" s="171">
        <v>23</v>
      </c>
      <c r="B33" s="178" t="s">
        <v>92</v>
      </c>
      <c r="C33" s="386"/>
      <c r="D33" s="387"/>
      <c r="E33" s="387"/>
      <c r="F33" s="388"/>
      <c r="G33" s="384"/>
      <c r="H33" s="385"/>
      <c r="I33" s="395"/>
      <c r="J33" s="386"/>
      <c r="K33" s="387"/>
      <c r="L33" s="385"/>
      <c r="M33" s="394"/>
      <c r="N33" s="386"/>
      <c r="O33" s="387"/>
      <c r="P33" s="385"/>
      <c r="Q33" s="395"/>
      <c r="R33" s="386"/>
      <c r="S33" s="387"/>
      <c r="T33" s="385"/>
      <c r="U33" s="394"/>
      <c r="V33" s="386"/>
      <c r="W33" s="387"/>
      <c r="X33" s="385"/>
      <c r="Y33" s="395"/>
      <c r="Z33" s="386"/>
      <c r="AA33" s="387"/>
      <c r="AB33" s="385"/>
      <c r="AC33" s="394"/>
      <c r="AD33" s="386"/>
      <c r="AE33" s="388"/>
    </row>
    <row r="34" spans="1:46" s="34" customFormat="1" ht="36" customHeight="1" thickBot="1" x14ac:dyDescent="0.35">
      <c r="A34" s="392" t="s">
        <v>108</v>
      </c>
      <c r="B34" s="393"/>
      <c r="C34" s="181">
        <f>SUM(C10:C33)</f>
        <v>394</v>
      </c>
      <c r="D34" s="181">
        <f t="shared" ref="D34:AE34" si="1">SUM(D10:D33)</f>
        <v>125</v>
      </c>
      <c r="E34" s="181">
        <f t="shared" si="1"/>
        <v>254</v>
      </c>
      <c r="F34" s="186">
        <f t="shared" si="1"/>
        <v>15</v>
      </c>
      <c r="G34" s="180">
        <f t="shared" si="1"/>
        <v>0</v>
      </c>
      <c r="H34" s="181">
        <f t="shared" si="1"/>
        <v>0</v>
      </c>
      <c r="I34" s="190"/>
      <c r="J34" s="180">
        <f t="shared" si="1"/>
        <v>54</v>
      </c>
      <c r="K34" s="181">
        <f t="shared" si="1"/>
        <v>61</v>
      </c>
      <c r="L34" s="181">
        <f t="shared" si="1"/>
        <v>20</v>
      </c>
      <c r="M34" s="184"/>
      <c r="N34" s="180">
        <f t="shared" si="1"/>
        <v>47</v>
      </c>
      <c r="O34" s="181">
        <f t="shared" si="1"/>
        <v>54</v>
      </c>
      <c r="P34" s="181">
        <f t="shared" si="1"/>
        <v>22</v>
      </c>
      <c r="Q34" s="190"/>
      <c r="R34" s="180">
        <f t="shared" si="1"/>
        <v>46</v>
      </c>
      <c r="S34" s="181">
        <f t="shared" si="1"/>
        <v>15</v>
      </c>
      <c r="T34" s="181">
        <f t="shared" si="1"/>
        <v>17</v>
      </c>
      <c r="U34" s="184"/>
      <c r="V34" s="180">
        <f t="shared" si="1"/>
        <v>16</v>
      </c>
      <c r="W34" s="181">
        <f t="shared" si="1"/>
        <v>46</v>
      </c>
      <c r="X34" s="181">
        <f t="shared" si="1"/>
        <v>13</v>
      </c>
      <c r="Y34" s="190"/>
      <c r="Z34" s="180">
        <f t="shared" si="1"/>
        <v>8</v>
      </c>
      <c r="AA34" s="181">
        <f t="shared" si="1"/>
        <v>47</v>
      </c>
      <c r="AB34" s="181">
        <f t="shared" si="1"/>
        <v>13</v>
      </c>
      <c r="AC34" s="184"/>
      <c r="AD34" s="180">
        <f t="shared" si="1"/>
        <v>85</v>
      </c>
      <c r="AE34" s="186">
        <f t="shared" si="1"/>
        <v>34</v>
      </c>
    </row>
    <row r="35" spans="1:46" s="58" customFormat="1" ht="29.25" customHeight="1" x14ac:dyDescent="0.3">
      <c r="A35" s="56"/>
      <c r="B35" s="34" t="s">
        <v>60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3"/>
      <c r="AA35" s="33"/>
      <c r="AB35" s="33"/>
      <c r="AC35" s="33"/>
      <c r="AD35" s="33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s="58" customFormat="1" ht="38.4" customHeight="1" x14ac:dyDescent="0.3">
      <c r="A36" s="56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5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s="34" customFormat="1" ht="15.6" x14ac:dyDescent="0.3">
      <c r="A37" s="5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5"/>
      <c r="Q37" s="33"/>
      <c r="R37" s="33"/>
      <c r="S37" s="33"/>
      <c r="T37" s="33"/>
      <c r="U37" s="33"/>
      <c r="V37" s="33"/>
      <c r="W37" s="33"/>
      <c r="X37" s="33"/>
      <c r="Y37" s="33"/>
    </row>
    <row r="38" spans="1:46" s="34" customFormat="1" ht="15.6" x14ac:dyDescent="0.3">
      <c r="A38" s="5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3"/>
      <c r="R38" s="33"/>
      <c r="S38" s="33"/>
      <c r="T38" s="33"/>
      <c r="U38" s="33"/>
      <c r="V38" s="33"/>
      <c r="W38" s="33"/>
      <c r="X38" s="33"/>
      <c r="Y38" s="33"/>
    </row>
    <row r="39" spans="1:46" s="34" customFormat="1" ht="15.6" x14ac:dyDescent="0.3">
      <c r="A39" s="5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3"/>
      <c r="R39" s="33"/>
      <c r="S39" s="33"/>
      <c r="T39" s="33"/>
      <c r="U39" s="33"/>
      <c r="V39" s="33"/>
      <c r="W39" s="33"/>
      <c r="X39" s="33"/>
      <c r="Y39" s="33"/>
    </row>
    <row r="40" spans="1:46" s="34" customFormat="1" ht="15.6" x14ac:dyDescent="0.3">
      <c r="A40" s="5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5"/>
      <c r="Q40" s="33"/>
      <c r="R40" s="33"/>
      <c r="S40" s="33"/>
      <c r="T40" s="33"/>
      <c r="U40" s="33"/>
      <c r="V40" s="33"/>
      <c r="W40" s="33"/>
      <c r="X40" s="33"/>
      <c r="Y40" s="33"/>
    </row>
    <row r="41" spans="1:46" s="34" customFormat="1" ht="15.6" x14ac:dyDescent="0.3">
      <c r="A41" s="5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5"/>
      <c r="Q41" s="33"/>
      <c r="R41" s="33"/>
      <c r="S41" s="33"/>
      <c r="T41" s="33"/>
      <c r="U41" s="33"/>
      <c r="V41" s="33"/>
      <c r="W41" s="33"/>
      <c r="X41" s="33"/>
      <c r="Y41" s="33"/>
    </row>
    <row r="42" spans="1:46" s="34" customFormat="1" ht="15.6" x14ac:dyDescent="0.3">
      <c r="A42" s="59"/>
      <c r="B42" s="60"/>
    </row>
  </sheetData>
  <mergeCells count="108">
    <mergeCell ref="A34:B34"/>
    <mergeCell ref="B9:AE9"/>
    <mergeCell ref="B27:AE27"/>
    <mergeCell ref="AA32:AA33"/>
    <mergeCell ref="AB32:AB33"/>
    <mergeCell ref="AC32:AC33"/>
    <mergeCell ref="AD32:AD33"/>
    <mergeCell ref="U32:U33"/>
    <mergeCell ref="Y32:Y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C32:C33"/>
    <mergeCell ref="D32:D33"/>
    <mergeCell ref="W32:W33"/>
    <mergeCell ref="E32:E33"/>
    <mergeCell ref="F32:F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P32:P33"/>
    <mergeCell ref="R32:R33"/>
    <mergeCell ref="T32:T33"/>
    <mergeCell ref="V32:V33"/>
    <mergeCell ref="F30:F31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X32:X33"/>
    <mergeCell ref="Z32:Z33"/>
    <mergeCell ref="Z30:Z31"/>
    <mergeCell ref="N30:N31"/>
    <mergeCell ref="O30:O31"/>
    <mergeCell ref="P30:P31"/>
    <mergeCell ref="R30:R31"/>
    <mergeCell ref="T30:T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E28:E29"/>
    <mergeCell ref="F28:F29"/>
    <mergeCell ref="G28:G29"/>
    <mergeCell ref="K30:K31"/>
    <mergeCell ref="A3:H3"/>
    <mergeCell ref="Z7:AC7"/>
    <mergeCell ref="A5:I5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N7:Q7"/>
    <mergeCell ref="R7:U7"/>
    <mergeCell ref="V7:Y7"/>
    <mergeCell ref="A4:I4"/>
    <mergeCell ref="C6:F7"/>
  </mergeCells>
  <pageMargins left="0.70866141732283472" right="0.70866141732283472" top="0.55118110236220474" bottom="0.55118110236220474" header="0" footer="0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Q45"/>
  <sheetViews>
    <sheetView showGridLines="0" tabSelected="1" topLeftCell="A30" workbookViewId="0">
      <selection activeCell="X46" sqref="X46"/>
    </sheetView>
  </sheetViews>
  <sheetFormatPr defaultRowHeight="15.6" x14ac:dyDescent="0.3"/>
  <cols>
    <col min="1" max="1" width="5.5546875" style="252" customWidth="1"/>
    <col min="2" max="2" width="40.44140625" style="252" customWidth="1"/>
    <col min="3" max="31" width="4.6640625" style="252" customWidth="1"/>
    <col min="32" max="32" width="7.33203125" style="252" customWidth="1"/>
    <col min="33" max="33" width="9.6640625" style="252" customWidth="1"/>
  </cols>
  <sheetData>
    <row r="1" spans="1:33" x14ac:dyDescent="0.3"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</row>
    <row r="2" spans="1:33" x14ac:dyDescent="0.3">
      <c r="A2" s="253" t="s">
        <v>114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1:33" x14ac:dyDescent="0.3">
      <c r="A3" s="253" t="s">
        <v>115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33" x14ac:dyDescent="0.3">
      <c r="A4" s="273" t="s">
        <v>153</v>
      </c>
      <c r="B4" s="273"/>
      <c r="C4" s="273"/>
      <c r="D4" s="273"/>
      <c r="E4" s="273"/>
      <c r="F4" s="273"/>
      <c r="G4" s="273"/>
      <c r="H4" s="273"/>
      <c r="I4" s="254"/>
      <c r="J4" s="254"/>
      <c r="K4" s="254"/>
      <c r="L4" s="254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</row>
    <row r="5" spans="1:33" x14ac:dyDescent="0.3">
      <c r="A5" s="273" t="s">
        <v>116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55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</row>
    <row r="6" spans="1:33" ht="24" customHeight="1" x14ac:dyDescent="0.3">
      <c r="A6" s="397" t="s">
        <v>117</v>
      </c>
      <c r="B6" s="400" t="s">
        <v>0</v>
      </c>
      <c r="C6" s="403" t="s">
        <v>1</v>
      </c>
      <c r="D6" s="404"/>
      <c r="E6" s="404"/>
      <c r="F6" s="251"/>
      <c r="G6" s="403" t="s">
        <v>2</v>
      </c>
      <c r="H6" s="404"/>
      <c r="I6" s="404"/>
      <c r="J6" s="404"/>
      <c r="K6" s="404"/>
      <c r="L6" s="404"/>
      <c r="M6" s="404"/>
      <c r="N6" s="405"/>
      <c r="O6" s="403" t="s">
        <v>3</v>
      </c>
      <c r="P6" s="404"/>
      <c r="Q6" s="404"/>
      <c r="R6" s="404"/>
      <c r="S6" s="404"/>
      <c r="T6" s="404"/>
      <c r="U6" s="404"/>
      <c r="V6" s="404"/>
      <c r="W6" s="405"/>
      <c r="X6" s="251"/>
      <c r="Y6" s="404" t="s">
        <v>4</v>
      </c>
      <c r="Z6" s="404"/>
      <c r="AA6" s="404"/>
      <c r="AB6" s="404"/>
      <c r="AC6" s="404"/>
      <c r="AD6" s="404"/>
      <c r="AE6" s="405"/>
      <c r="AF6" s="408" t="s">
        <v>55</v>
      </c>
      <c r="AG6" s="411" t="s">
        <v>56</v>
      </c>
    </row>
    <row r="7" spans="1:33" x14ac:dyDescent="0.3">
      <c r="A7" s="398"/>
      <c r="B7" s="401"/>
      <c r="C7" s="414" t="s">
        <v>5</v>
      </c>
      <c r="D7" s="414" t="s">
        <v>151</v>
      </c>
      <c r="E7" s="414" t="s">
        <v>118</v>
      </c>
      <c r="F7" s="414" t="s">
        <v>119</v>
      </c>
      <c r="G7" s="403" t="s">
        <v>120</v>
      </c>
      <c r="H7" s="404"/>
      <c r="I7" s="405"/>
      <c r="J7" s="257"/>
      <c r="K7" s="403" t="s">
        <v>121</v>
      </c>
      <c r="L7" s="404"/>
      <c r="M7" s="404"/>
      <c r="N7" s="405"/>
      <c r="O7" s="403" t="s">
        <v>122</v>
      </c>
      <c r="P7" s="404"/>
      <c r="Q7" s="404"/>
      <c r="R7" s="405"/>
      <c r="S7" s="403" t="s">
        <v>123</v>
      </c>
      <c r="T7" s="404"/>
      <c r="U7" s="404"/>
      <c r="V7" s="404"/>
      <c r="W7" s="405"/>
      <c r="X7" s="250"/>
      <c r="Y7" s="406" t="s">
        <v>124</v>
      </c>
      <c r="Z7" s="406"/>
      <c r="AA7" s="407"/>
      <c r="AB7" s="416" t="s">
        <v>125</v>
      </c>
      <c r="AC7" s="406"/>
      <c r="AD7" s="406"/>
      <c r="AE7" s="407"/>
      <c r="AF7" s="409"/>
      <c r="AG7" s="412"/>
    </row>
    <row r="8" spans="1:33" ht="99" customHeight="1" x14ac:dyDescent="0.3">
      <c r="A8" s="399"/>
      <c r="B8" s="402"/>
      <c r="C8" s="415"/>
      <c r="D8" s="415"/>
      <c r="E8" s="415"/>
      <c r="F8" s="415"/>
      <c r="G8" s="241" t="str">
        <f>$D$7</f>
        <v>Wykład</v>
      </c>
      <c r="H8" s="241" t="str">
        <f>$E$7</f>
        <v>Ćwiczenia</v>
      </c>
      <c r="I8" s="241" t="s">
        <v>6</v>
      </c>
      <c r="J8" s="258" t="s">
        <v>57</v>
      </c>
      <c r="K8" s="241" t="str">
        <f>$D$7</f>
        <v>Wykład</v>
      </c>
      <c r="L8" s="241" t="str">
        <f>$E$7</f>
        <v>Ćwiczenia</v>
      </c>
      <c r="M8" s="241" t="s">
        <v>6</v>
      </c>
      <c r="N8" s="258" t="s">
        <v>57</v>
      </c>
      <c r="O8" s="241" t="str">
        <f>$D$7</f>
        <v>Wykład</v>
      </c>
      <c r="P8" s="241" t="str">
        <f>$E$7</f>
        <v>Ćwiczenia</v>
      </c>
      <c r="Q8" s="241" t="s">
        <v>6</v>
      </c>
      <c r="R8" s="258" t="s">
        <v>57</v>
      </c>
      <c r="S8" s="241" t="str">
        <f>$D$7</f>
        <v>Wykład</v>
      </c>
      <c r="T8" s="241" t="str">
        <f>$E$7</f>
        <v>Ćwiczenia</v>
      </c>
      <c r="U8" s="241" t="s">
        <v>119</v>
      </c>
      <c r="V8" s="241" t="s">
        <v>6</v>
      </c>
      <c r="W8" s="258" t="s">
        <v>57</v>
      </c>
      <c r="X8" s="241" t="str">
        <f>$D$7</f>
        <v>Wykład</v>
      </c>
      <c r="Y8" s="241" t="str">
        <f>$E$7</f>
        <v>Ćwiczenia</v>
      </c>
      <c r="Z8" s="241" t="s">
        <v>6</v>
      </c>
      <c r="AA8" s="258" t="s">
        <v>57</v>
      </c>
      <c r="AB8" s="241" t="str">
        <f>$D$7</f>
        <v>Wykład</v>
      </c>
      <c r="AC8" s="241" t="str">
        <f>$E$7</f>
        <v>Ćwiczenia</v>
      </c>
      <c r="AD8" s="241" t="s">
        <v>6</v>
      </c>
      <c r="AE8" s="259" t="s">
        <v>57</v>
      </c>
      <c r="AF8" s="410"/>
      <c r="AG8" s="413"/>
    </row>
    <row r="9" spans="1:33" x14ac:dyDescent="0.3">
      <c r="A9" s="260"/>
      <c r="B9" s="417" t="s">
        <v>66</v>
      </c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9"/>
      <c r="AE9" s="242"/>
      <c r="AF9" s="243"/>
      <c r="AG9" s="243"/>
    </row>
    <row r="10" spans="1:33" x14ac:dyDescent="0.3">
      <c r="A10" s="261">
        <v>1</v>
      </c>
      <c r="B10" s="244" t="s">
        <v>126</v>
      </c>
      <c r="C10" s="245">
        <v>15</v>
      </c>
      <c r="D10" s="245">
        <v>15</v>
      </c>
      <c r="E10" s="245"/>
      <c r="F10" s="245"/>
      <c r="G10" s="245"/>
      <c r="H10" s="245"/>
      <c r="I10" s="245"/>
      <c r="J10" s="262"/>
      <c r="K10" s="245">
        <v>15</v>
      </c>
      <c r="L10" s="245"/>
      <c r="M10" s="245">
        <v>4</v>
      </c>
      <c r="N10" s="262" t="s">
        <v>35</v>
      </c>
      <c r="O10" s="245"/>
      <c r="P10" s="245"/>
      <c r="Q10" s="245"/>
      <c r="R10" s="246"/>
      <c r="S10" s="245"/>
      <c r="T10" s="245"/>
      <c r="U10" s="245"/>
      <c r="V10" s="245"/>
      <c r="W10" s="246"/>
      <c r="X10" s="245"/>
      <c r="Y10" s="245"/>
      <c r="Z10" s="245"/>
      <c r="AA10" s="246"/>
      <c r="AB10" s="245"/>
      <c r="AC10" s="245"/>
      <c r="AD10" s="245"/>
      <c r="AE10" s="246"/>
      <c r="AF10" s="243">
        <f t="shared" ref="AF10:AF30" si="0">H10+M10+Q10+V10+Z10+AD10</f>
        <v>4</v>
      </c>
      <c r="AG10" s="243">
        <v>2</v>
      </c>
    </row>
    <row r="11" spans="1:33" x14ac:dyDescent="0.3">
      <c r="A11" s="261">
        <v>2</v>
      </c>
      <c r="B11" s="244" t="s">
        <v>127</v>
      </c>
      <c r="C11" s="245">
        <v>8</v>
      </c>
      <c r="D11" s="245">
        <v>8</v>
      </c>
      <c r="E11" s="245"/>
      <c r="F11" s="245"/>
      <c r="G11" s="245"/>
      <c r="H11" s="245"/>
      <c r="I11" s="245"/>
      <c r="J11" s="262"/>
      <c r="K11" s="245">
        <v>8</v>
      </c>
      <c r="L11" s="245"/>
      <c r="M11" s="245">
        <v>2</v>
      </c>
      <c r="N11" s="262" t="s">
        <v>58</v>
      </c>
      <c r="O11" s="245"/>
      <c r="P11" s="245"/>
      <c r="Q11" s="245"/>
      <c r="R11" s="262"/>
      <c r="S11" s="245"/>
      <c r="T11" s="245"/>
      <c r="U11" s="245"/>
      <c r="V11" s="245"/>
      <c r="W11" s="246"/>
      <c r="X11" s="245"/>
      <c r="Y11" s="245"/>
      <c r="Z11" s="245"/>
      <c r="AA11" s="246"/>
      <c r="AB11" s="245"/>
      <c r="AC11" s="245"/>
      <c r="AD11" s="245"/>
      <c r="AE11" s="246"/>
      <c r="AF11" s="243">
        <f t="shared" si="0"/>
        <v>2</v>
      </c>
      <c r="AG11" s="245"/>
    </row>
    <row r="12" spans="1:33" x14ac:dyDescent="0.3">
      <c r="A12" s="261">
        <v>3</v>
      </c>
      <c r="B12" s="244" t="s">
        <v>128</v>
      </c>
      <c r="C12" s="245">
        <v>16</v>
      </c>
      <c r="D12" s="245">
        <v>8</v>
      </c>
      <c r="E12" s="245">
        <v>8</v>
      </c>
      <c r="F12" s="245"/>
      <c r="G12" s="245"/>
      <c r="H12" s="245"/>
      <c r="I12" s="245"/>
      <c r="J12" s="262"/>
      <c r="K12" s="245"/>
      <c r="L12" s="245"/>
      <c r="M12" s="245"/>
      <c r="N12" s="262"/>
      <c r="O12" s="245"/>
      <c r="P12" s="245"/>
      <c r="Q12" s="245"/>
      <c r="R12" s="262"/>
      <c r="S12" s="245">
        <v>8</v>
      </c>
      <c r="T12" s="245">
        <v>8</v>
      </c>
      <c r="U12" s="245"/>
      <c r="V12" s="245">
        <v>3</v>
      </c>
      <c r="W12" s="246" t="s">
        <v>35</v>
      </c>
      <c r="X12" s="245"/>
      <c r="Y12" s="245"/>
      <c r="Z12" s="245"/>
      <c r="AA12" s="246"/>
      <c r="AB12" s="245"/>
      <c r="AC12" s="245"/>
      <c r="AD12" s="245"/>
      <c r="AE12" s="246"/>
      <c r="AF12" s="243">
        <f t="shared" si="0"/>
        <v>3</v>
      </c>
      <c r="AG12" s="245">
        <v>1</v>
      </c>
    </row>
    <row r="13" spans="1:33" x14ac:dyDescent="0.3">
      <c r="A13" s="261">
        <v>4</v>
      </c>
      <c r="B13" s="244" t="s">
        <v>129</v>
      </c>
      <c r="C13" s="245">
        <v>15</v>
      </c>
      <c r="D13" s="245"/>
      <c r="E13" s="245">
        <v>15</v>
      </c>
      <c r="F13" s="245"/>
      <c r="G13" s="245"/>
      <c r="H13" s="245"/>
      <c r="I13" s="245"/>
      <c r="J13" s="262"/>
      <c r="K13" s="245"/>
      <c r="L13" s="245"/>
      <c r="M13" s="245"/>
      <c r="N13" s="262"/>
      <c r="O13" s="245"/>
      <c r="P13" s="245"/>
      <c r="Q13" s="245"/>
      <c r="R13" s="246"/>
      <c r="S13" s="245"/>
      <c r="T13" s="245">
        <v>15</v>
      </c>
      <c r="U13" s="245"/>
      <c r="V13" s="245">
        <v>2</v>
      </c>
      <c r="W13" s="246" t="s">
        <v>58</v>
      </c>
      <c r="X13" s="245"/>
      <c r="Y13" s="245"/>
      <c r="Z13" s="245"/>
      <c r="AA13" s="246"/>
      <c r="AB13" s="245"/>
      <c r="AC13" s="245"/>
      <c r="AD13" s="245"/>
      <c r="AE13" s="246"/>
      <c r="AF13" s="243">
        <f t="shared" si="0"/>
        <v>2</v>
      </c>
      <c r="AG13" s="245">
        <v>1</v>
      </c>
    </row>
    <row r="14" spans="1:33" x14ac:dyDescent="0.3">
      <c r="A14" s="261">
        <v>5</v>
      </c>
      <c r="B14" s="244" t="s">
        <v>130</v>
      </c>
      <c r="C14" s="245">
        <v>16</v>
      </c>
      <c r="D14" s="245">
        <v>8</v>
      </c>
      <c r="E14" s="245">
        <v>8</v>
      </c>
      <c r="F14" s="245"/>
      <c r="G14" s="245"/>
      <c r="H14" s="245"/>
      <c r="I14" s="245"/>
      <c r="J14" s="262"/>
      <c r="K14" s="245"/>
      <c r="L14" s="245"/>
      <c r="M14" s="245"/>
      <c r="N14" s="262"/>
      <c r="O14" s="245">
        <v>8</v>
      </c>
      <c r="P14" s="245">
        <v>8</v>
      </c>
      <c r="Q14" s="245">
        <v>4</v>
      </c>
      <c r="R14" s="246" t="s">
        <v>35</v>
      </c>
      <c r="S14" s="245"/>
      <c r="T14" s="245"/>
      <c r="U14" s="245"/>
      <c r="V14" s="245"/>
      <c r="W14" s="246"/>
      <c r="X14" s="245"/>
      <c r="Y14" s="245"/>
      <c r="Z14" s="245"/>
      <c r="AA14" s="246"/>
      <c r="AB14" s="245"/>
      <c r="AC14" s="245"/>
      <c r="AD14" s="245"/>
      <c r="AE14" s="246"/>
      <c r="AF14" s="243">
        <f t="shared" si="0"/>
        <v>4</v>
      </c>
      <c r="AG14" s="245">
        <v>2</v>
      </c>
    </row>
    <row r="15" spans="1:33" x14ac:dyDescent="0.3">
      <c r="A15" s="261">
        <v>6</v>
      </c>
      <c r="B15" s="244" t="s">
        <v>131</v>
      </c>
      <c r="C15" s="245">
        <v>16</v>
      </c>
      <c r="D15" s="245">
        <v>8</v>
      </c>
      <c r="E15" s="245">
        <v>8</v>
      </c>
      <c r="F15" s="245"/>
      <c r="G15" s="245"/>
      <c r="H15" s="245"/>
      <c r="I15" s="245"/>
      <c r="J15" s="262"/>
      <c r="K15" s="245">
        <v>8</v>
      </c>
      <c r="L15" s="245">
        <v>8</v>
      </c>
      <c r="M15" s="245">
        <v>3</v>
      </c>
      <c r="N15" s="262" t="s">
        <v>35</v>
      </c>
      <c r="O15" s="245"/>
      <c r="P15" s="245"/>
      <c r="Q15" s="245"/>
      <c r="R15" s="246"/>
      <c r="S15" s="245"/>
      <c r="T15" s="245"/>
      <c r="U15" s="245"/>
      <c r="V15" s="245"/>
      <c r="W15" s="246"/>
      <c r="X15" s="245"/>
      <c r="Y15" s="245"/>
      <c r="Z15" s="245"/>
      <c r="AA15" s="246"/>
      <c r="AB15" s="245"/>
      <c r="AC15" s="245"/>
      <c r="AD15" s="245"/>
      <c r="AE15" s="246"/>
      <c r="AF15" s="243">
        <f t="shared" si="0"/>
        <v>3</v>
      </c>
      <c r="AG15" s="245">
        <v>1</v>
      </c>
    </row>
    <row r="16" spans="1:33" x14ac:dyDescent="0.3">
      <c r="A16" s="261">
        <v>7</v>
      </c>
      <c r="B16" s="244" t="s">
        <v>132</v>
      </c>
      <c r="C16" s="245">
        <v>8</v>
      </c>
      <c r="D16" s="245"/>
      <c r="E16" s="245">
        <v>8</v>
      </c>
      <c r="F16" s="245"/>
      <c r="G16" s="245"/>
      <c r="H16" s="245"/>
      <c r="I16" s="245"/>
      <c r="J16" s="262"/>
      <c r="K16" s="245"/>
      <c r="L16" s="245"/>
      <c r="M16" s="245"/>
      <c r="N16" s="262"/>
      <c r="O16" s="245"/>
      <c r="P16" s="245"/>
      <c r="Q16" s="245"/>
      <c r="R16" s="246"/>
      <c r="S16" s="245"/>
      <c r="T16" s="245"/>
      <c r="U16" s="245"/>
      <c r="V16" s="245"/>
      <c r="W16" s="246"/>
      <c r="X16" s="245"/>
      <c r="Y16" s="245">
        <v>8</v>
      </c>
      <c r="Z16" s="245">
        <v>2</v>
      </c>
      <c r="AA16" s="246" t="s">
        <v>58</v>
      </c>
      <c r="AB16" s="245"/>
      <c r="AC16" s="245"/>
      <c r="AD16" s="245"/>
      <c r="AE16" s="246"/>
      <c r="AF16" s="243">
        <f t="shared" si="0"/>
        <v>2</v>
      </c>
      <c r="AG16" s="245">
        <v>1</v>
      </c>
    </row>
    <row r="17" spans="1:33" ht="46.8" x14ac:dyDescent="0.3">
      <c r="A17" s="261">
        <v>8</v>
      </c>
      <c r="B17" s="244" t="s">
        <v>133</v>
      </c>
      <c r="C17" s="245">
        <v>32</v>
      </c>
      <c r="D17" s="245">
        <v>16</v>
      </c>
      <c r="E17" s="245">
        <v>16</v>
      </c>
      <c r="F17" s="245"/>
      <c r="G17" s="245"/>
      <c r="H17" s="245"/>
      <c r="I17" s="245"/>
      <c r="J17" s="262"/>
      <c r="K17" s="245">
        <v>8</v>
      </c>
      <c r="L17" s="245">
        <v>8</v>
      </c>
      <c r="M17" s="245">
        <v>3</v>
      </c>
      <c r="N17" s="262" t="s">
        <v>58</v>
      </c>
      <c r="O17" s="245">
        <v>8</v>
      </c>
      <c r="P17" s="245">
        <v>8</v>
      </c>
      <c r="Q17" s="245">
        <v>3</v>
      </c>
      <c r="R17" s="246" t="s">
        <v>35</v>
      </c>
      <c r="S17" s="245"/>
      <c r="T17" s="245"/>
      <c r="U17" s="245"/>
      <c r="V17" s="245"/>
      <c r="W17" s="246"/>
      <c r="X17" s="245"/>
      <c r="Y17" s="245"/>
      <c r="Z17" s="245"/>
      <c r="AA17" s="246"/>
      <c r="AB17" s="245"/>
      <c r="AC17" s="245"/>
      <c r="AD17" s="245"/>
      <c r="AE17" s="246"/>
      <c r="AF17" s="243">
        <f t="shared" si="0"/>
        <v>6</v>
      </c>
      <c r="AG17" s="245">
        <v>2</v>
      </c>
    </row>
    <row r="18" spans="1:33" ht="31.2" x14ac:dyDescent="0.3">
      <c r="A18" s="261">
        <v>9</v>
      </c>
      <c r="B18" s="244" t="s">
        <v>134</v>
      </c>
      <c r="C18" s="245">
        <v>15</v>
      </c>
      <c r="D18" s="245"/>
      <c r="E18" s="245">
        <v>15</v>
      </c>
      <c r="F18" s="245"/>
      <c r="G18" s="245"/>
      <c r="H18" s="245"/>
      <c r="I18" s="245"/>
      <c r="J18" s="262"/>
      <c r="K18" s="245"/>
      <c r="L18" s="245"/>
      <c r="M18" s="245"/>
      <c r="N18" s="262"/>
      <c r="O18" s="245"/>
      <c r="P18" s="245"/>
      <c r="Q18" s="245"/>
      <c r="R18" s="246"/>
      <c r="S18" s="245"/>
      <c r="T18" s="245"/>
      <c r="U18" s="245"/>
      <c r="V18" s="245"/>
      <c r="W18" s="246"/>
      <c r="X18" s="245"/>
      <c r="Y18" s="245"/>
      <c r="Z18" s="245"/>
      <c r="AA18" s="246"/>
      <c r="AB18" s="245"/>
      <c r="AC18" s="245">
        <v>15</v>
      </c>
      <c r="AD18" s="245">
        <v>4</v>
      </c>
      <c r="AE18" s="246" t="s">
        <v>58</v>
      </c>
      <c r="AF18" s="243">
        <f t="shared" si="0"/>
        <v>4</v>
      </c>
      <c r="AG18" s="245">
        <v>2</v>
      </c>
    </row>
    <row r="19" spans="1:33" ht="31.2" x14ac:dyDescent="0.3">
      <c r="A19" s="261">
        <v>10</v>
      </c>
      <c r="B19" s="244" t="s">
        <v>135</v>
      </c>
      <c r="C19" s="245">
        <v>16</v>
      </c>
      <c r="D19" s="245">
        <v>8</v>
      </c>
      <c r="E19" s="245">
        <v>8</v>
      </c>
      <c r="F19" s="245"/>
      <c r="G19" s="245"/>
      <c r="H19" s="245"/>
      <c r="I19" s="245"/>
      <c r="J19" s="262"/>
      <c r="K19" s="245">
        <v>8</v>
      </c>
      <c r="L19" s="245">
        <v>8</v>
      </c>
      <c r="M19" s="245">
        <v>3</v>
      </c>
      <c r="N19" s="262" t="s">
        <v>58</v>
      </c>
      <c r="O19" s="245"/>
      <c r="P19" s="245"/>
      <c r="Q19" s="245"/>
      <c r="R19" s="246"/>
      <c r="S19" s="245"/>
      <c r="T19" s="245"/>
      <c r="U19" s="245"/>
      <c r="V19" s="245"/>
      <c r="W19" s="246"/>
      <c r="X19" s="245"/>
      <c r="Y19" s="245"/>
      <c r="Z19" s="245"/>
      <c r="AA19" s="246"/>
      <c r="AB19" s="245"/>
      <c r="AC19" s="245"/>
      <c r="AD19" s="245"/>
      <c r="AE19" s="246"/>
      <c r="AF19" s="243">
        <f t="shared" si="0"/>
        <v>3</v>
      </c>
      <c r="AG19" s="245">
        <v>2</v>
      </c>
    </row>
    <row r="20" spans="1:33" x14ac:dyDescent="0.3">
      <c r="A20" s="261">
        <v>11</v>
      </c>
      <c r="B20" s="244" t="s">
        <v>136</v>
      </c>
      <c r="C20" s="245">
        <v>30</v>
      </c>
      <c r="D20" s="245">
        <v>30</v>
      </c>
      <c r="E20" s="245"/>
      <c r="F20" s="245"/>
      <c r="G20" s="245"/>
      <c r="H20" s="245"/>
      <c r="I20" s="245"/>
      <c r="J20" s="262"/>
      <c r="K20" s="245"/>
      <c r="L20" s="245"/>
      <c r="M20" s="245"/>
      <c r="N20" s="262"/>
      <c r="O20" s="245">
        <v>15</v>
      </c>
      <c r="P20" s="245"/>
      <c r="Q20" s="245">
        <v>3</v>
      </c>
      <c r="R20" s="246" t="s">
        <v>137</v>
      </c>
      <c r="S20" s="245">
        <v>15</v>
      </c>
      <c r="T20" s="245"/>
      <c r="U20" s="245"/>
      <c r="V20" s="245">
        <v>3</v>
      </c>
      <c r="W20" s="246" t="s">
        <v>35</v>
      </c>
      <c r="X20" s="245"/>
      <c r="Y20" s="245"/>
      <c r="Z20" s="245"/>
      <c r="AA20" s="246"/>
      <c r="AB20" s="245"/>
      <c r="AC20" s="245"/>
      <c r="AD20" s="245"/>
      <c r="AE20" s="246"/>
      <c r="AF20" s="243">
        <f t="shared" si="0"/>
        <v>6</v>
      </c>
      <c r="AG20" s="245">
        <v>2</v>
      </c>
    </row>
    <row r="21" spans="1:33" ht="31.2" x14ac:dyDescent="0.3">
      <c r="A21" s="261">
        <v>12</v>
      </c>
      <c r="B21" s="244" t="s">
        <v>138</v>
      </c>
      <c r="C21" s="245">
        <v>47</v>
      </c>
      <c r="D21" s="245">
        <v>16</v>
      </c>
      <c r="E21" s="245">
        <v>31</v>
      </c>
      <c r="F21" s="245"/>
      <c r="G21" s="245"/>
      <c r="H21" s="245"/>
      <c r="I21" s="245"/>
      <c r="J21" s="262"/>
      <c r="K21" s="245"/>
      <c r="L21" s="245"/>
      <c r="M21" s="245"/>
      <c r="N21" s="262"/>
      <c r="O21" s="245">
        <v>8</v>
      </c>
      <c r="P21" s="245">
        <v>8</v>
      </c>
      <c r="Q21" s="245">
        <v>2</v>
      </c>
      <c r="R21" s="246" t="s">
        <v>58</v>
      </c>
      <c r="S21" s="245">
        <v>8</v>
      </c>
      <c r="T21" s="245">
        <v>8</v>
      </c>
      <c r="U21" s="245"/>
      <c r="V21" s="245">
        <v>2</v>
      </c>
      <c r="W21" s="246" t="s">
        <v>58</v>
      </c>
      <c r="X21" s="245"/>
      <c r="Y21" s="245">
        <v>15</v>
      </c>
      <c r="Z21" s="245">
        <v>4</v>
      </c>
      <c r="AA21" s="246" t="s">
        <v>35</v>
      </c>
      <c r="AB21" s="245"/>
      <c r="AC21" s="245"/>
      <c r="AD21" s="245"/>
      <c r="AE21" s="246"/>
      <c r="AF21" s="243">
        <f t="shared" si="0"/>
        <v>8</v>
      </c>
      <c r="AG21" s="245">
        <v>5</v>
      </c>
    </row>
    <row r="22" spans="1:33" ht="31.2" x14ac:dyDescent="0.3">
      <c r="A22" s="261">
        <v>13</v>
      </c>
      <c r="B22" s="244" t="s">
        <v>139</v>
      </c>
      <c r="C22" s="245">
        <v>15</v>
      </c>
      <c r="D22" s="245"/>
      <c r="E22" s="245">
        <v>15</v>
      </c>
      <c r="F22" s="245"/>
      <c r="G22" s="245"/>
      <c r="H22" s="245"/>
      <c r="I22" s="245"/>
      <c r="J22" s="262"/>
      <c r="K22" s="245"/>
      <c r="L22" s="245"/>
      <c r="M22" s="245"/>
      <c r="N22" s="262"/>
      <c r="O22" s="245"/>
      <c r="P22" s="245"/>
      <c r="Q22" s="245"/>
      <c r="R22" s="246"/>
      <c r="S22" s="245"/>
      <c r="T22" s="245"/>
      <c r="U22" s="245"/>
      <c r="V22" s="245"/>
      <c r="W22" s="246"/>
      <c r="X22" s="245"/>
      <c r="Y22" s="245">
        <v>15</v>
      </c>
      <c r="Z22" s="245">
        <v>3</v>
      </c>
      <c r="AA22" s="246" t="s">
        <v>58</v>
      </c>
      <c r="AB22" s="245"/>
      <c r="AC22" s="245"/>
      <c r="AD22" s="245"/>
      <c r="AE22" s="246"/>
      <c r="AF22" s="243">
        <f t="shared" si="0"/>
        <v>3</v>
      </c>
      <c r="AG22" s="245"/>
    </row>
    <row r="23" spans="1:33" ht="31.2" x14ac:dyDescent="0.3">
      <c r="A23" s="261">
        <v>14</v>
      </c>
      <c r="B23" s="244" t="s">
        <v>140</v>
      </c>
      <c r="C23" s="245">
        <v>23</v>
      </c>
      <c r="D23" s="245">
        <v>15</v>
      </c>
      <c r="E23" s="245">
        <v>8</v>
      </c>
      <c r="F23" s="245"/>
      <c r="G23" s="245"/>
      <c r="H23" s="245"/>
      <c r="I23" s="245"/>
      <c r="J23" s="262"/>
      <c r="K23" s="245">
        <v>15</v>
      </c>
      <c r="L23" s="245">
        <v>8</v>
      </c>
      <c r="M23" s="245">
        <v>5</v>
      </c>
      <c r="N23" s="262" t="s">
        <v>35</v>
      </c>
      <c r="O23" s="245"/>
      <c r="P23" s="245"/>
      <c r="Q23" s="245"/>
      <c r="R23" s="246"/>
      <c r="S23" s="245"/>
      <c r="T23" s="245"/>
      <c r="U23" s="245"/>
      <c r="V23" s="245"/>
      <c r="W23" s="246"/>
      <c r="X23" s="245"/>
      <c r="Y23" s="245"/>
      <c r="Z23" s="245"/>
      <c r="AA23" s="246"/>
      <c r="AB23" s="245"/>
      <c r="AC23" s="245"/>
      <c r="AD23" s="245"/>
      <c r="AE23" s="246"/>
      <c r="AF23" s="243">
        <f t="shared" si="0"/>
        <v>5</v>
      </c>
      <c r="AG23" s="245"/>
    </row>
    <row r="24" spans="1:33" ht="31.2" x14ac:dyDescent="0.3">
      <c r="A24" s="261">
        <v>15</v>
      </c>
      <c r="B24" s="244" t="s">
        <v>141</v>
      </c>
      <c r="C24" s="245">
        <v>23</v>
      </c>
      <c r="D24" s="245"/>
      <c r="E24" s="245">
        <v>23</v>
      </c>
      <c r="F24" s="245"/>
      <c r="G24" s="245"/>
      <c r="H24" s="245"/>
      <c r="I24" s="245"/>
      <c r="J24" s="262"/>
      <c r="K24" s="245"/>
      <c r="L24" s="245"/>
      <c r="M24" s="245"/>
      <c r="N24" s="262"/>
      <c r="O24" s="245"/>
      <c r="P24" s="245">
        <v>15</v>
      </c>
      <c r="Q24" s="245">
        <v>3</v>
      </c>
      <c r="R24" s="246" t="s">
        <v>58</v>
      </c>
      <c r="S24" s="245"/>
      <c r="T24" s="245">
        <v>8</v>
      </c>
      <c r="U24" s="245"/>
      <c r="V24" s="245">
        <v>2</v>
      </c>
      <c r="W24" s="246" t="s">
        <v>58</v>
      </c>
      <c r="X24" s="245"/>
      <c r="Y24" s="245"/>
      <c r="Z24" s="245"/>
      <c r="AA24" s="246"/>
      <c r="AB24" s="245"/>
      <c r="AC24" s="245"/>
      <c r="AD24" s="245"/>
      <c r="AE24" s="246"/>
      <c r="AF24" s="243">
        <f t="shared" si="0"/>
        <v>5</v>
      </c>
      <c r="AG24" s="245">
        <v>3</v>
      </c>
    </row>
    <row r="25" spans="1:33" ht="31.2" x14ac:dyDescent="0.3">
      <c r="A25" s="261">
        <v>16</v>
      </c>
      <c r="B25" s="244" t="s">
        <v>142</v>
      </c>
      <c r="C25" s="245">
        <v>16</v>
      </c>
      <c r="D25" s="245">
        <v>8</v>
      </c>
      <c r="E25" s="245">
        <v>8</v>
      </c>
      <c r="F25" s="243"/>
      <c r="G25" s="245"/>
      <c r="H25" s="245"/>
      <c r="I25" s="245"/>
      <c r="J25" s="262"/>
      <c r="K25" s="245"/>
      <c r="L25" s="245"/>
      <c r="M25" s="245"/>
      <c r="N25" s="262"/>
      <c r="O25" s="245">
        <v>8</v>
      </c>
      <c r="P25" s="245">
        <v>8</v>
      </c>
      <c r="Q25" s="245">
        <v>4</v>
      </c>
      <c r="R25" s="246" t="s">
        <v>35</v>
      </c>
      <c r="S25" s="245"/>
      <c r="T25" s="245"/>
      <c r="U25" s="245"/>
      <c r="V25" s="245"/>
      <c r="W25" s="246"/>
      <c r="X25" s="245"/>
      <c r="Y25" s="245"/>
      <c r="Z25" s="245"/>
      <c r="AA25" s="246"/>
      <c r="AB25" s="245"/>
      <c r="AC25" s="245"/>
      <c r="AD25" s="245"/>
      <c r="AE25" s="246"/>
      <c r="AF25" s="243">
        <f t="shared" si="0"/>
        <v>4</v>
      </c>
      <c r="AG25" s="245">
        <v>2</v>
      </c>
    </row>
    <row r="26" spans="1:33" x14ac:dyDescent="0.3">
      <c r="A26" s="261">
        <v>17</v>
      </c>
      <c r="B26" s="244" t="s">
        <v>143</v>
      </c>
      <c r="C26" s="245">
        <v>8</v>
      </c>
      <c r="D26" s="245"/>
      <c r="E26" s="245">
        <v>8</v>
      </c>
      <c r="F26" s="243"/>
      <c r="G26" s="245"/>
      <c r="H26" s="245"/>
      <c r="I26" s="245"/>
      <c r="J26" s="262"/>
      <c r="K26" s="245"/>
      <c r="L26" s="245"/>
      <c r="M26" s="245"/>
      <c r="N26" s="262"/>
      <c r="O26" s="245"/>
      <c r="P26" s="245"/>
      <c r="Q26" s="245"/>
      <c r="R26" s="246"/>
      <c r="S26" s="245"/>
      <c r="T26" s="245"/>
      <c r="U26" s="245"/>
      <c r="V26" s="245"/>
      <c r="W26" s="246"/>
      <c r="X26" s="245"/>
      <c r="Y26" s="245">
        <v>8</v>
      </c>
      <c r="Z26" s="245">
        <v>2</v>
      </c>
      <c r="AA26" s="246" t="s">
        <v>58</v>
      </c>
      <c r="AB26" s="245"/>
      <c r="AC26" s="245"/>
      <c r="AD26" s="245"/>
      <c r="AE26" s="246"/>
      <c r="AF26" s="243">
        <f t="shared" si="0"/>
        <v>2</v>
      </c>
      <c r="AG26" s="245"/>
    </row>
    <row r="27" spans="1:33" x14ac:dyDescent="0.3">
      <c r="A27" s="261">
        <v>18</v>
      </c>
      <c r="B27" s="244" t="s">
        <v>144</v>
      </c>
      <c r="C27" s="245">
        <v>8</v>
      </c>
      <c r="D27" s="245"/>
      <c r="E27" s="245">
        <v>8</v>
      </c>
      <c r="F27" s="243"/>
      <c r="G27" s="245"/>
      <c r="H27" s="245"/>
      <c r="I27" s="245"/>
      <c r="J27" s="262"/>
      <c r="K27" s="245"/>
      <c r="L27" s="245"/>
      <c r="M27" s="245"/>
      <c r="N27" s="262"/>
      <c r="O27" s="245"/>
      <c r="P27" s="245"/>
      <c r="Q27" s="245"/>
      <c r="R27" s="246"/>
      <c r="S27" s="245"/>
      <c r="T27" s="245"/>
      <c r="U27" s="245"/>
      <c r="V27" s="245"/>
      <c r="W27" s="246"/>
      <c r="X27" s="245"/>
      <c r="Y27" s="245"/>
      <c r="Z27" s="245"/>
      <c r="AA27" s="246"/>
      <c r="AB27" s="245"/>
      <c r="AC27" s="245">
        <v>8</v>
      </c>
      <c r="AD27" s="245">
        <v>2</v>
      </c>
      <c r="AE27" s="246" t="s">
        <v>58</v>
      </c>
      <c r="AF27" s="243">
        <f t="shared" si="0"/>
        <v>2</v>
      </c>
      <c r="AG27" s="245">
        <v>1</v>
      </c>
    </row>
    <row r="28" spans="1:33" x14ac:dyDescent="0.3">
      <c r="A28" s="261">
        <v>19</v>
      </c>
      <c r="B28" s="244" t="s">
        <v>145</v>
      </c>
      <c r="C28" s="245">
        <v>8</v>
      </c>
      <c r="D28" s="245"/>
      <c r="E28" s="245">
        <v>8</v>
      </c>
      <c r="F28" s="243"/>
      <c r="G28" s="245"/>
      <c r="H28" s="245"/>
      <c r="I28" s="245"/>
      <c r="J28" s="262"/>
      <c r="K28" s="245"/>
      <c r="L28" s="245"/>
      <c r="M28" s="245"/>
      <c r="N28" s="262"/>
      <c r="O28" s="245"/>
      <c r="P28" s="245"/>
      <c r="Q28" s="245"/>
      <c r="R28" s="246"/>
      <c r="S28" s="245"/>
      <c r="T28" s="245"/>
      <c r="U28" s="245"/>
      <c r="V28" s="245"/>
      <c r="W28" s="246"/>
      <c r="X28" s="245"/>
      <c r="Y28" s="245"/>
      <c r="Z28" s="245"/>
      <c r="AA28" s="246"/>
      <c r="AB28" s="245"/>
      <c r="AC28" s="245">
        <v>8</v>
      </c>
      <c r="AD28" s="245">
        <v>2</v>
      </c>
      <c r="AE28" s="246" t="s">
        <v>58</v>
      </c>
      <c r="AF28" s="243">
        <f t="shared" si="0"/>
        <v>2</v>
      </c>
      <c r="AG28" s="245"/>
    </row>
    <row r="29" spans="1:33" x14ac:dyDescent="0.3">
      <c r="A29" s="261">
        <v>20</v>
      </c>
      <c r="B29" s="244" t="s">
        <v>146</v>
      </c>
      <c r="C29" s="245">
        <v>15</v>
      </c>
      <c r="D29" s="245"/>
      <c r="E29" s="245">
        <v>15</v>
      </c>
      <c r="F29" s="243"/>
      <c r="G29" s="245"/>
      <c r="H29" s="245"/>
      <c r="I29" s="245"/>
      <c r="J29" s="262"/>
      <c r="K29" s="245"/>
      <c r="L29" s="245"/>
      <c r="M29" s="245"/>
      <c r="N29" s="262"/>
      <c r="O29" s="245"/>
      <c r="P29" s="245"/>
      <c r="Q29" s="245"/>
      <c r="R29" s="246"/>
      <c r="S29" s="245"/>
      <c r="T29" s="245"/>
      <c r="U29" s="245"/>
      <c r="V29" s="245"/>
      <c r="W29" s="246"/>
      <c r="X29" s="245"/>
      <c r="Y29" s="245"/>
      <c r="Z29" s="245"/>
      <c r="AA29" s="246"/>
      <c r="AB29" s="245"/>
      <c r="AC29" s="245">
        <v>15</v>
      </c>
      <c r="AD29" s="245">
        <v>4</v>
      </c>
      <c r="AE29" s="246" t="s">
        <v>58</v>
      </c>
      <c r="AF29" s="243">
        <f t="shared" si="0"/>
        <v>4</v>
      </c>
      <c r="AG29" s="245">
        <v>2</v>
      </c>
    </row>
    <row r="30" spans="1:33" x14ac:dyDescent="0.3">
      <c r="A30" s="261">
        <v>21</v>
      </c>
      <c r="B30" s="244" t="s">
        <v>33</v>
      </c>
      <c r="C30" s="245">
        <v>15</v>
      </c>
      <c r="D30" s="245"/>
      <c r="E30" s="245"/>
      <c r="F30" s="245">
        <v>15</v>
      </c>
      <c r="G30" s="245"/>
      <c r="H30" s="245"/>
      <c r="I30" s="245"/>
      <c r="J30" s="262"/>
      <c r="K30" s="245"/>
      <c r="L30" s="245"/>
      <c r="M30" s="245"/>
      <c r="N30" s="262"/>
      <c r="O30" s="245"/>
      <c r="P30" s="245"/>
      <c r="Q30" s="245"/>
      <c r="R30" s="246"/>
      <c r="S30" s="245"/>
      <c r="T30" s="245"/>
      <c r="U30" s="245">
        <v>15</v>
      </c>
      <c r="V30" s="245">
        <v>5</v>
      </c>
      <c r="W30" s="246" t="s">
        <v>137</v>
      </c>
      <c r="X30" s="245"/>
      <c r="Y30" s="245"/>
      <c r="Z30" s="245"/>
      <c r="AA30" s="246"/>
      <c r="AB30" s="245"/>
      <c r="AC30" s="245"/>
      <c r="AD30" s="245"/>
      <c r="AE30" s="246"/>
      <c r="AF30" s="243">
        <f t="shared" si="0"/>
        <v>5</v>
      </c>
      <c r="AG30" s="245">
        <v>5</v>
      </c>
    </row>
    <row r="31" spans="1:33" x14ac:dyDescent="0.3">
      <c r="A31" s="261"/>
      <c r="B31" s="417" t="s">
        <v>59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9"/>
      <c r="AE31" s="247"/>
      <c r="AF31" s="243"/>
      <c r="AG31" s="245"/>
    </row>
    <row r="32" spans="1:33" x14ac:dyDescent="0.3">
      <c r="A32" s="261">
        <v>22</v>
      </c>
      <c r="B32" s="244" t="s">
        <v>147</v>
      </c>
      <c r="C32" s="400">
        <v>16</v>
      </c>
      <c r="D32" s="400">
        <v>8</v>
      </c>
      <c r="E32" s="400">
        <v>8</v>
      </c>
      <c r="F32" s="248"/>
      <c r="G32" s="400"/>
      <c r="H32" s="400"/>
      <c r="I32" s="400"/>
      <c r="J32" s="420"/>
      <c r="K32" s="400"/>
      <c r="L32" s="400"/>
      <c r="M32" s="400"/>
      <c r="N32" s="420"/>
      <c r="O32" s="400"/>
      <c r="P32" s="400"/>
      <c r="Q32" s="400"/>
      <c r="R32" s="422"/>
      <c r="S32" s="400"/>
      <c r="T32" s="400"/>
      <c r="U32" s="248"/>
      <c r="V32" s="400"/>
      <c r="W32" s="422"/>
      <c r="X32" s="400">
        <v>8</v>
      </c>
      <c r="Y32" s="400">
        <v>8</v>
      </c>
      <c r="Z32" s="400">
        <v>3</v>
      </c>
      <c r="AA32" s="422" t="s">
        <v>58</v>
      </c>
      <c r="AB32" s="400"/>
      <c r="AC32" s="400"/>
      <c r="AD32" s="400"/>
      <c r="AE32" s="422"/>
      <c r="AF32" s="424">
        <f>H32+M32+Q32+V32+Z32+AD32</f>
        <v>3</v>
      </c>
      <c r="AG32" s="400"/>
    </row>
    <row r="33" spans="1:43" x14ac:dyDescent="0.3">
      <c r="A33" s="261">
        <v>23</v>
      </c>
      <c r="B33" s="244" t="s">
        <v>148</v>
      </c>
      <c r="C33" s="402"/>
      <c r="D33" s="402"/>
      <c r="E33" s="402"/>
      <c r="F33" s="249"/>
      <c r="G33" s="402"/>
      <c r="H33" s="402"/>
      <c r="I33" s="402"/>
      <c r="J33" s="421"/>
      <c r="K33" s="402"/>
      <c r="L33" s="402"/>
      <c r="M33" s="402"/>
      <c r="N33" s="421"/>
      <c r="O33" s="402"/>
      <c r="P33" s="402"/>
      <c r="Q33" s="402"/>
      <c r="R33" s="423"/>
      <c r="S33" s="402"/>
      <c r="T33" s="402"/>
      <c r="U33" s="249"/>
      <c r="V33" s="402"/>
      <c r="W33" s="423"/>
      <c r="X33" s="402"/>
      <c r="Y33" s="402"/>
      <c r="Z33" s="402"/>
      <c r="AA33" s="423"/>
      <c r="AB33" s="402"/>
      <c r="AC33" s="402"/>
      <c r="AD33" s="402"/>
      <c r="AE33" s="421"/>
      <c r="AF33" s="425"/>
      <c r="AG33" s="421"/>
    </row>
    <row r="34" spans="1:43" x14ac:dyDescent="0.3">
      <c r="A34" s="261">
        <v>24</v>
      </c>
      <c r="B34" s="244" t="s">
        <v>149</v>
      </c>
      <c r="C34" s="400">
        <v>16</v>
      </c>
      <c r="D34" s="400">
        <v>8</v>
      </c>
      <c r="E34" s="400">
        <v>8</v>
      </c>
      <c r="F34" s="248"/>
      <c r="G34" s="400"/>
      <c r="H34" s="400"/>
      <c r="I34" s="400"/>
      <c r="J34" s="420"/>
      <c r="K34" s="400"/>
      <c r="L34" s="400"/>
      <c r="M34" s="400"/>
      <c r="N34" s="420"/>
      <c r="O34" s="400">
        <v>8</v>
      </c>
      <c r="P34" s="400">
        <v>8</v>
      </c>
      <c r="Q34" s="400">
        <v>3</v>
      </c>
      <c r="R34" s="422" t="s">
        <v>58</v>
      </c>
      <c r="S34" s="400"/>
      <c r="T34" s="400"/>
      <c r="U34" s="248"/>
      <c r="V34" s="400"/>
      <c r="W34" s="422"/>
      <c r="X34" s="400"/>
      <c r="Y34" s="400"/>
      <c r="Z34" s="400"/>
      <c r="AA34" s="422"/>
      <c r="AB34" s="400"/>
      <c r="AC34" s="400"/>
      <c r="AD34" s="400"/>
      <c r="AE34" s="422"/>
      <c r="AF34" s="424">
        <f>H34+M34+Q34+V34+Z34+AD34</f>
        <v>3</v>
      </c>
      <c r="AG34" s="400"/>
    </row>
    <row r="35" spans="1:43" ht="18.600000000000001" customHeight="1" x14ac:dyDescent="0.3">
      <c r="A35" s="261">
        <v>25</v>
      </c>
      <c r="B35" s="244" t="s">
        <v>150</v>
      </c>
      <c r="C35" s="402"/>
      <c r="D35" s="402"/>
      <c r="E35" s="402"/>
      <c r="F35" s="249"/>
      <c r="G35" s="402"/>
      <c r="H35" s="402"/>
      <c r="I35" s="402"/>
      <c r="J35" s="421"/>
      <c r="K35" s="402"/>
      <c r="L35" s="402"/>
      <c r="M35" s="402"/>
      <c r="N35" s="421"/>
      <c r="O35" s="402"/>
      <c r="P35" s="402"/>
      <c r="Q35" s="402"/>
      <c r="R35" s="421"/>
      <c r="S35" s="402"/>
      <c r="T35" s="402"/>
      <c r="U35" s="249"/>
      <c r="V35" s="402"/>
      <c r="W35" s="423"/>
      <c r="X35" s="402"/>
      <c r="Y35" s="402"/>
      <c r="Z35" s="402"/>
      <c r="AA35" s="421"/>
      <c r="AB35" s="402"/>
      <c r="AC35" s="402"/>
      <c r="AD35" s="402"/>
      <c r="AE35" s="421"/>
      <c r="AF35" s="425"/>
      <c r="AG35" s="421"/>
    </row>
    <row r="36" spans="1:43" ht="27.6" customHeight="1" x14ac:dyDescent="0.3">
      <c r="A36" s="426" t="s">
        <v>152</v>
      </c>
      <c r="B36" s="427"/>
      <c r="C36" s="263">
        <f>SUM(C8:C35)</f>
        <v>397</v>
      </c>
      <c r="D36" s="263">
        <f t="shared" ref="D36:AD36" si="1">SUM(D10:D35)</f>
        <v>156</v>
      </c>
      <c r="E36" s="263">
        <f t="shared" si="1"/>
        <v>226</v>
      </c>
      <c r="F36" s="263">
        <f t="shared" si="1"/>
        <v>15</v>
      </c>
      <c r="G36" s="263">
        <f t="shared" si="1"/>
        <v>0</v>
      </c>
      <c r="H36" s="263">
        <f t="shared" si="1"/>
        <v>0</v>
      </c>
      <c r="I36" s="263">
        <f t="shared" si="1"/>
        <v>0</v>
      </c>
      <c r="J36" s="262"/>
      <c r="K36" s="263">
        <f t="shared" si="1"/>
        <v>62</v>
      </c>
      <c r="L36" s="263">
        <f t="shared" si="1"/>
        <v>32</v>
      </c>
      <c r="M36" s="263">
        <f>SUM(M10:M35)</f>
        <v>20</v>
      </c>
      <c r="N36" s="262"/>
      <c r="O36" s="263">
        <f t="shared" si="1"/>
        <v>55</v>
      </c>
      <c r="P36" s="263">
        <f t="shared" si="1"/>
        <v>55</v>
      </c>
      <c r="Q36" s="263">
        <f t="shared" si="1"/>
        <v>22</v>
      </c>
      <c r="R36" s="264"/>
      <c r="S36" s="263">
        <f t="shared" si="1"/>
        <v>31</v>
      </c>
      <c r="T36" s="263">
        <f t="shared" si="1"/>
        <v>39</v>
      </c>
      <c r="U36" s="263">
        <f t="shared" si="1"/>
        <v>15</v>
      </c>
      <c r="V36" s="263">
        <f t="shared" si="1"/>
        <v>17</v>
      </c>
      <c r="W36" s="264"/>
      <c r="X36" s="263">
        <f t="shared" ref="X36" si="2">SUM(X10:X35)</f>
        <v>8</v>
      </c>
      <c r="Y36" s="263">
        <f t="shared" si="1"/>
        <v>54</v>
      </c>
      <c r="Z36" s="263">
        <f t="shared" si="1"/>
        <v>14</v>
      </c>
      <c r="AA36" s="264"/>
      <c r="AB36" s="263">
        <f t="shared" si="1"/>
        <v>0</v>
      </c>
      <c r="AC36" s="263">
        <f t="shared" si="1"/>
        <v>46</v>
      </c>
      <c r="AD36" s="263">
        <f t="shared" si="1"/>
        <v>12</v>
      </c>
      <c r="AE36" s="264"/>
      <c r="AF36" s="263">
        <f>SUM(AF8:AF35)</f>
        <v>85</v>
      </c>
      <c r="AG36" s="263">
        <f>SUM(AG8:AG35)</f>
        <v>34</v>
      </c>
    </row>
    <row r="38" spans="1:43" x14ac:dyDescent="0.3">
      <c r="B38" s="252" t="s">
        <v>60</v>
      </c>
      <c r="X38" s="265"/>
    </row>
    <row r="39" spans="1:43" s="268" customFormat="1" ht="14.4" x14ac:dyDescent="0.3"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70"/>
      <c r="P39" s="269"/>
      <c r="Q39" s="269"/>
      <c r="R39" s="269"/>
      <c r="S39" s="269"/>
      <c r="T39" s="269"/>
      <c r="U39" s="270"/>
      <c r="V39" s="269"/>
      <c r="W39" s="269"/>
      <c r="X39" s="428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</row>
    <row r="40" spans="1:43" s="268" customFormat="1" ht="14.4" x14ac:dyDescent="0.3"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70"/>
      <c r="P40" s="269"/>
      <c r="Q40" s="269"/>
      <c r="R40" s="269"/>
      <c r="S40" s="269"/>
      <c r="T40" s="269"/>
      <c r="U40" s="270"/>
      <c r="V40" s="269"/>
      <c r="W40" s="269"/>
      <c r="X40" s="428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</row>
    <row r="41" spans="1:43" s="268" customFormat="1" ht="14.4" x14ac:dyDescent="0.3"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70"/>
      <c r="P41" s="269"/>
      <c r="Q41" s="269"/>
      <c r="R41" s="269"/>
      <c r="S41" s="269"/>
      <c r="T41" s="269"/>
      <c r="U41" s="270"/>
      <c r="V41" s="269"/>
      <c r="W41" s="269"/>
      <c r="X41" s="428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</row>
    <row r="42" spans="1:43" s="268" customFormat="1" ht="14.4" x14ac:dyDescent="0.3"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70"/>
      <c r="P42" s="269"/>
      <c r="Q42" s="269"/>
      <c r="R42" s="269"/>
      <c r="S42" s="269"/>
      <c r="T42" s="269"/>
      <c r="U42" s="270"/>
      <c r="V42" s="269"/>
      <c r="W42" s="269"/>
      <c r="X42" s="428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</row>
    <row r="43" spans="1:43" x14ac:dyDescent="0.3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56"/>
      <c r="S43" s="267"/>
      <c r="T43" s="267"/>
      <c r="U43" s="267"/>
      <c r="V43" s="267"/>
      <c r="W43" s="267"/>
      <c r="X43" s="428"/>
      <c r="Y43" s="267"/>
      <c r="Z43" s="267"/>
      <c r="AA43" s="267"/>
      <c r="AB43" s="267"/>
      <c r="AC43" s="267"/>
      <c r="AD43" s="267"/>
      <c r="AE43" s="267"/>
      <c r="AF43" s="267"/>
      <c r="AG43" s="267"/>
    </row>
    <row r="44" spans="1:43" x14ac:dyDescent="0.3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56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</row>
    <row r="45" spans="1:43" x14ac:dyDescent="0.3">
      <c r="A45" s="266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56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</row>
  </sheetData>
  <mergeCells count="83">
    <mergeCell ref="X39:X43"/>
    <mergeCell ref="AC34:AC35"/>
    <mergeCell ref="AD34:AD35"/>
    <mergeCell ref="AE34:AE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  <mergeCell ref="J34:J35"/>
    <mergeCell ref="K34:K35"/>
    <mergeCell ref="L34:L35"/>
    <mergeCell ref="M34:M35"/>
    <mergeCell ref="N34:N35"/>
    <mergeCell ref="O34:O35"/>
    <mergeCell ref="AD32:AD33"/>
    <mergeCell ref="R32:R33"/>
    <mergeCell ref="S32:S33"/>
    <mergeCell ref="T32:T33"/>
    <mergeCell ref="V32:V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Q32:Q33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AF6:AF8"/>
    <mergeCell ref="AG6:AG8"/>
    <mergeCell ref="C7:C8"/>
    <mergeCell ref="D7:D8"/>
    <mergeCell ref="E7:E8"/>
    <mergeCell ref="F7:F8"/>
    <mergeCell ref="G7:I7"/>
    <mergeCell ref="K7:N7"/>
    <mergeCell ref="O7:R7"/>
    <mergeCell ref="S7:W7"/>
    <mergeCell ref="AB7:AE7"/>
    <mergeCell ref="B1:AB1"/>
    <mergeCell ref="A4:H4"/>
    <mergeCell ref="A5:L5"/>
    <mergeCell ref="A6:A8"/>
    <mergeCell ref="B6:B8"/>
    <mergeCell ref="C6:E6"/>
    <mergeCell ref="G6:N6"/>
    <mergeCell ref="O6:W6"/>
    <mergeCell ref="Y6:AE6"/>
    <mergeCell ref="Y7:AA7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Pedag.I st. OA  NST.</vt:lpstr>
      <vt:lpstr>spec.RES</vt:lpstr>
      <vt:lpstr>specj. POW</vt:lpstr>
      <vt:lpstr>specj.PSzRES</vt:lpstr>
      <vt:lpstr>Arkusz1</vt:lpstr>
      <vt:lpstr>'Pedag.I st. OA  NST.'!Obszar_wydruku</vt:lpstr>
      <vt:lpstr>spec.RES!Obszar_wydruku</vt:lpstr>
      <vt:lpstr>'specj. POW'!Obszar_wydruku</vt:lpstr>
      <vt:lpstr>'Pedag.I st. OA  NST.'!Tytuły_wydruku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2024-05-13T06:59:30Z</cp:lastPrinted>
  <dcterms:created xsi:type="dcterms:W3CDTF">2019-09-15T08:55:16Z</dcterms:created>
  <dcterms:modified xsi:type="dcterms:W3CDTF">2024-06-04T06:41:19Z</dcterms:modified>
  <cp:contentStatus/>
</cp:coreProperties>
</file>