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A71CA553-D889-4FEE-984A-E4C4AD907593}" xr6:coauthVersionLast="36" xr6:coauthVersionMax="47" xr10:uidLastSave="{00000000-0000-0000-0000-000000000000}"/>
  <bookViews>
    <workbookView minimized="1" xWindow="0" yWindow="0" windowWidth="28800" windowHeight="12210" xr2:uid="{00000000-000D-0000-FFFF-FFFF00000000}"/>
  </bookViews>
  <sheets>
    <sheet name="Rachunkowość i audyt finansowy" sheetId="1" r:id="rId1"/>
    <sheet name="Bankowość i doradztwo finansowe" sheetId="5" r:id="rId2"/>
  </sheets>
  <definedNames>
    <definedName name="_xlnm.Print_Area" localSheetId="1">'Bankowość i doradztwo finansowe'!$A$1:$X$112</definedName>
  </definedNames>
  <calcPr calcId="191029"/>
</workbook>
</file>

<file path=xl/calcChain.xml><?xml version="1.0" encoding="utf-8"?>
<calcChain xmlns="http://schemas.openxmlformats.org/spreadsheetml/2006/main">
  <c r="X35" i="1" l="1"/>
  <c r="X25" i="1"/>
  <c r="X16" i="5"/>
  <c r="X15" i="1"/>
  <c r="X108" i="5"/>
  <c r="X91" i="5"/>
  <c r="X36" i="5"/>
  <c r="X26" i="5"/>
  <c r="X110" i="1"/>
  <c r="X93" i="1"/>
  <c r="X36" i="1" l="1"/>
  <c r="X111" i="1"/>
  <c r="X112" i="1"/>
  <c r="X109" i="5"/>
  <c r="X110" i="5"/>
  <c r="X37" i="5"/>
  <c r="H110" i="1"/>
  <c r="I110" i="1"/>
  <c r="J110" i="1"/>
  <c r="K110" i="1"/>
  <c r="H93" i="1"/>
  <c r="I93" i="1"/>
  <c r="J93" i="1"/>
  <c r="K93" i="1"/>
  <c r="G35" i="1"/>
  <c r="H35" i="1"/>
  <c r="I35" i="1"/>
  <c r="J35" i="1"/>
  <c r="K35" i="1"/>
  <c r="G25" i="1"/>
  <c r="H25" i="1"/>
  <c r="I25" i="1"/>
  <c r="J25" i="1"/>
  <c r="K25" i="1"/>
  <c r="G15" i="1"/>
  <c r="H15" i="1"/>
  <c r="I15" i="1"/>
  <c r="J15" i="1"/>
  <c r="K15" i="1"/>
  <c r="H108" i="5"/>
  <c r="I108" i="5"/>
  <c r="J108" i="5"/>
  <c r="K108" i="5"/>
  <c r="H91" i="5"/>
  <c r="I91" i="5"/>
  <c r="J91" i="5"/>
  <c r="K91" i="5"/>
  <c r="H36" i="5"/>
  <c r="I36" i="5"/>
  <c r="J36" i="5"/>
  <c r="K36" i="5"/>
  <c r="H26" i="5"/>
  <c r="I26" i="5"/>
  <c r="J26" i="5"/>
  <c r="K26" i="5"/>
  <c r="H16" i="5"/>
  <c r="I16" i="5"/>
  <c r="J16" i="5"/>
  <c r="K16" i="5"/>
  <c r="F35" i="1"/>
  <c r="F108" i="5"/>
  <c r="G108" i="5"/>
  <c r="L108" i="5"/>
  <c r="M108" i="5"/>
  <c r="N108" i="5"/>
  <c r="O108" i="5"/>
  <c r="P108" i="5"/>
  <c r="Q108" i="5"/>
  <c r="R108" i="5"/>
  <c r="S108" i="5"/>
  <c r="T108" i="5"/>
  <c r="U108" i="5"/>
  <c r="V108" i="5"/>
  <c r="W108" i="5"/>
  <c r="L35" i="1"/>
  <c r="M35" i="1"/>
  <c r="N35" i="1"/>
  <c r="O35" i="1"/>
  <c r="P35" i="1"/>
  <c r="Q35" i="1"/>
  <c r="R35" i="1"/>
  <c r="S35" i="1"/>
  <c r="T35" i="1"/>
  <c r="U35" i="1"/>
  <c r="V35" i="1"/>
  <c r="W35" i="1"/>
  <c r="F25" i="1"/>
  <c r="L25" i="1"/>
  <c r="M25" i="1"/>
  <c r="N25" i="1"/>
  <c r="O25" i="1"/>
  <c r="P25" i="1"/>
  <c r="Q25" i="1"/>
  <c r="R25" i="1"/>
  <c r="S25" i="1"/>
  <c r="T25" i="1"/>
  <c r="U25" i="1"/>
  <c r="V25" i="1"/>
  <c r="W25" i="1"/>
  <c r="F15" i="1"/>
  <c r="L15" i="1"/>
  <c r="M15" i="1"/>
  <c r="N15" i="1"/>
  <c r="O15" i="1"/>
  <c r="P15" i="1"/>
  <c r="Q15" i="1"/>
  <c r="R15" i="1"/>
  <c r="S15" i="1"/>
  <c r="T15" i="1"/>
  <c r="U15" i="1"/>
  <c r="V15" i="1"/>
  <c r="W15" i="1"/>
  <c r="F36" i="5"/>
  <c r="G36" i="5"/>
  <c r="L36" i="5"/>
  <c r="M36" i="5"/>
  <c r="N36" i="5"/>
  <c r="O36" i="5"/>
  <c r="P36" i="5"/>
  <c r="Q36" i="5"/>
  <c r="R36" i="5"/>
  <c r="S36" i="5"/>
  <c r="T36" i="5"/>
  <c r="U36" i="5"/>
  <c r="V36" i="5"/>
  <c r="W36" i="5"/>
  <c r="F91" i="5"/>
  <c r="G91" i="5"/>
  <c r="L91" i="5"/>
  <c r="M91" i="5"/>
  <c r="N91" i="5"/>
  <c r="O91" i="5"/>
  <c r="P91" i="5"/>
  <c r="Q91" i="5"/>
  <c r="R91" i="5"/>
  <c r="S91" i="5"/>
  <c r="T91" i="5"/>
  <c r="U91" i="5"/>
  <c r="V91" i="5"/>
  <c r="W91" i="5"/>
  <c r="F110" i="1"/>
  <c r="G110" i="1"/>
  <c r="L110" i="1"/>
  <c r="M110" i="1"/>
  <c r="N110" i="1"/>
  <c r="O110" i="1"/>
  <c r="P110" i="1"/>
  <c r="Q110" i="1"/>
  <c r="R110" i="1"/>
  <c r="S110" i="1"/>
  <c r="T110" i="1"/>
  <c r="U110" i="1"/>
  <c r="V110" i="1"/>
  <c r="W110" i="1"/>
  <c r="F93" i="1"/>
  <c r="G93" i="1"/>
  <c r="L93" i="1"/>
  <c r="M93" i="1"/>
  <c r="N93" i="1"/>
  <c r="O93" i="1"/>
  <c r="P93" i="1"/>
  <c r="Q93" i="1"/>
  <c r="R93" i="1"/>
  <c r="S93" i="1"/>
  <c r="T93" i="1"/>
  <c r="U93" i="1"/>
  <c r="V93" i="1"/>
  <c r="W93" i="1"/>
  <c r="F26" i="5"/>
  <c r="G26" i="5"/>
  <c r="L26" i="5"/>
  <c r="M26" i="5"/>
  <c r="N26" i="5"/>
  <c r="O26" i="5"/>
  <c r="P26" i="5"/>
  <c r="Q26" i="5"/>
  <c r="R26" i="5"/>
  <c r="S26" i="5"/>
  <c r="T26" i="5"/>
  <c r="U26" i="5"/>
  <c r="V26" i="5"/>
  <c r="W26" i="5"/>
  <c r="F16" i="5"/>
  <c r="G16" i="5"/>
  <c r="L16" i="5"/>
  <c r="M16" i="5"/>
  <c r="N16" i="5"/>
  <c r="O16" i="5"/>
  <c r="P16" i="5"/>
  <c r="Q16" i="5"/>
  <c r="R16" i="5"/>
  <c r="S16" i="5"/>
  <c r="T16" i="5"/>
  <c r="U16" i="5"/>
  <c r="V16" i="5"/>
  <c r="W16" i="5"/>
  <c r="E108" i="5"/>
  <c r="E91" i="5"/>
  <c r="E110" i="1"/>
  <c r="E93" i="1"/>
  <c r="E36" i="5"/>
  <c r="E26" i="5"/>
  <c r="E16" i="5"/>
  <c r="E35" i="1"/>
  <c r="E25" i="1"/>
  <c r="E15" i="1"/>
  <c r="V110" i="5" l="1"/>
  <c r="V109" i="5"/>
  <c r="U111" i="1"/>
  <c r="J111" i="1"/>
  <c r="G36" i="1"/>
  <c r="H111" i="1"/>
  <c r="W110" i="5"/>
  <c r="W109" i="5"/>
  <c r="O109" i="5"/>
  <c r="P112" i="1"/>
  <c r="O111" i="1"/>
  <c r="I111" i="1"/>
  <c r="M111" i="1"/>
  <c r="N111" i="1"/>
  <c r="V111" i="1"/>
  <c r="O112" i="1"/>
  <c r="E111" i="1"/>
  <c r="T111" i="1"/>
  <c r="V112" i="1"/>
  <c r="I36" i="1"/>
  <c r="S111" i="1"/>
  <c r="Q111" i="1"/>
  <c r="U36" i="1"/>
  <c r="M112" i="1"/>
  <c r="K36" i="1"/>
  <c r="R36" i="1"/>
  <c r="I112" i="1"/>
  <c r="W111" i="1"/>
  <c r="G112" i="1"/>
  <c r="O37" i="5"/>
  <c r="G110" i="5"/>
  <c r="R109" i="5"/>
  <c r="N109" i="5"/>
  <c r="I37" i="5"/>
  <c r="Q110" i="5"/>
  <c r="G109" i="5"/>
  <c r="V37" i="5"/>
  <c r="O110" i="5"/>
  <c r="Q109" i="5"/>
  <c r="Q37" i="5"/>
  <c r="S109" i="5"/>
  <c r="N110" i="5"/>
  <c r="T37" i="5"/>
  <c r="E109" i="5"/>
  <c r="G37" i="5"/>
  <c r="U109" i="5"/>
  <c r="S37" i="5"/>
  <c r="W37" i="5"/>
  <c r="S110" i="5"/>
  <c r="F110" i="5"/>
  <c r="T109" i="5"/>
  <c r="R37" i="5"/>
  <c r="P110" i="5"/>
  <c r="P109" i="5"/>
  <c r="H110" i="5"/>
  <c r="U110" i="5"/>
  <c r="F109" i="5"/>
  <c r="K110" i="5"/>
  <c r="K109" i="5"/>
  <c r="U37" i="5"/>
  <c r="J37" i="5"/>
  <c r="J110" i="5"/>
  <c r="T110" i="5"/>
  <c r="M37" i="5"/>
  <c r="M109" i="5"/>
  <c r="I109" i="5"/>
  <c r="E110" i="5"/>
  <c r="L110" i="5"/>
  <c r="N37" i="5"/>
  <c r="L109" i="5"/>
  <c r="H37" i="5"/>
  <c r="H109" i="5"/>
  <c r="Q112" i="1"/>
  <c r="F36" i="1"/>
  <c r="L111" i="1"/>
  <c r="G111" i="1"/>
  <c r="S36" i="1"/>
  <c r="R111" i="1"/>
  <c r="F111" i="1"/>
  <c r="M36" i="1"/>
  <c r="T36" i="1"/>
  <c r="L36" i="1"/>
  <c r="Q36" i="1"/>
  <c r="H112" i="1"/>
  <c r="N112" i="1"/>
  <c r="U112" i="1"/>
  <c r="P36" i="1"/>
  <c r="J36" i="1"/>
  <c r="K111" i="1"/>
  <c r="P111" i="1"/>
  <c r="T112" i="1"/>
  <c r="W36" i="1"/>
  <c r="O36" i="1"/>
  <c r="E112" i="1"/>
  <c r="E36" i="1"/>
  <c r="S112" i="1"/>
  <c r="L112" i="1"/>
  <c r="V36" i="1"/>
  <c r="N36" i="1"/>
  <c r="K112" i="1"/>
  <c r="J112" i="1"/>
  <c r="H36" i="1"/>
  <c r="F112" i="1"/>
  <c r="M110" i="5"/>
  <c r="R110" i="5"/>
  <c r="E37" i="5"/>
  <c r="L37" i="5"/>
  <c r="P37" i="5"/>
  <c r="R112" i="1"/>
  <c r="K37" i="5"/>
  <c r="J109" i="5"/>
  <c r="W112" i="1"/>
  <c r="I110" i="5"/>
  <c r="F37" i="5"/>
</calcChain>
</file>

<file path=xl/sharedStrings.xml><?xml version="1.0" encoding="utf-8"?>
<sst xmlns="http://schemas.openxmlformats.org/spreadsheetml/2006/main" count="426" uniqueCount="193">
  <si>
    <t>Nazwa  przedmiotu</t>
  </si>
  <si>
    <t>forma zaliczenia</t>
  </si>
  <si>
    <t>Forma zajęć</t>
  </si>
  <si>
    <t>Razem</t>
  </si>
  <si>
    <t>wykłady</t>
  </si>
  <si>
    <t>Przedmiot ogólnouczelniany (humanistyczny)</t>
  </si>
  <si>
    <t>E / 2</t>
  </si>
  <si>
    <t>E / 1</t>
  </si>
  <si>
    <t>Kod przedmiotu</t>
  </si>
  <si>
    <t>ECTS</t>
  </si>
  <si>
    <t>I ROK</t>
  </si>
  <si>
    <t>I semestr</t>
  </si>
  <si>
    <t>II semestr</t>
  </si>
  <si>
    <t>II ROK</t>
  </si>
  <si>
    <t>III semestr</t>
  </si>
  <si>
    <t>IV semestr</t>
  </si>
  <si>
    <t>FiR/II/O.1</t>
  </si>
  <si>
    <t>FiR/II/O.2</t>
  </si>
  <si>
    <t xml:space="preserve">Język obcy </t>
  </si>
  <si>
    <t>FiR/II/A.1</t>
  </si>
  <si>
    <t>Polityka pieniężna</t>
  </si>
  <si>
    <t>FiR/II/A.2</t>
  </si>
  <si>
    <t>Rachunkowość zarządcza</t>
  </si>
  <si>
    <t>FiR/II/A.3</t>
  </si>
  <si>
    <t>Portfel inwestycyjny i inżynieria finansowa</t>
  </si>
  <si>
    <t>FiR/II/A.4</t>
  </si>
  <si>
    <t>Makroekonomia II</t>
  </si>
  <si>
    <t>FiR/II/A.5</t>
  </si>
  <si>
    <t xml:space="preserve">Ekonometria i prognozowanie </t>
  </si>
  <si>
    <t>FiR/II/A.6</t>
  </si>
  <si>
    <t xml:space="preserve">Zaawansowana rachunkowość finansowa </t>
  </si>
  <si>
    <t>FiR/II/A.7</t>
  </si>
  <si>
    <t>FiR/II/A.8</t>
  </si>
  <si>
    <t>Etyka w biznesie</t>
  </si>
  <si>
    <t>FiR/II/B.1</t>
  </si>
  <si>
    <t xml:space="preserve">Prawo finansowe </t>
  </si>
  <si>
    <t>FiR/II/B.2</t>
  </si>
  <si>
    <t>Ekonomia menedżerska</t>
  </si>
  <si>
    <t>FiR/II/B.3</t>
  </si>
  <si>
    <t>Standardy sprawozdawczości finansowej</t>
  </si>
  <si>
    <t>FiR/II/B.4</t>
  </si>
  <si>
    <t>Zarządzanie instytucjami kredytowymi</t>
  </si>
  <si>
    <t>Rachunek kosztów i audyt finansowy</t>
  </si>
  <si>
    <t>FiR/II/B.6</t>
  </si>
  <si>
    <t>System podatkowy i ubezpieczenia</t>
  </si>
  <si>
    <t>FiR/II/B.7</t>
  </si>
  <si>
    <t>Wnioskowanie statystyczne</t>
  </si>
  <si>
    <t>Seminarium magisterskie</t>
  </si>
  <si>
    <t>Zarządzanie i audyt w przedsiębiorstwie</t>
  </si>
  <si>
    <t>Doradztwo finansowe</t>
  </si>
  <si>
    <t>FiR/II/RiA/C-1.1a</t>
  </si>
  <si>
    <t>FiR/II/RiA/C.1</t>
  </si>
  <si>
    <t>FiR/II/RiA/C-1.1b</t>
  </si>
  <si>
    <t>FiR/II/RiA/C-1.2a</t>
  </si>
  <si>
    <t>FiR/II/RiA/C-1.2b</t>
  </si>
  <si>
    <t>FiR/II/RiA/C-1.3a</t>
  </si>
  <si>
    <t>FiR/II/RiA/C-1.3b</t>
  </si>
  <si>
    <t>FiR/II/RiA/C-1.4a</t>
  </si>
  <si>
    <t>FiR/II/RiA/C-1.4b</t>
  </si>
  <si>
    <t>FiR/II/RiA/C-1.5a</t>
  </si>
  <si>
    <t>FiR/II/RiA/C-1.5b</t>
  </si>
  <si>
    <t>FiR/II/RiA/C-1.6a</t>
  </si>
  <si>
    <t>FiR/II/RiA/C-1.6b</t>
  </si>
  <si>
    <t>FiR/II/RiA/C-1.7a</t>
  </si>
  <si>
    <t>FiR/II/RiA/C-1.7b</t>
  </si>
  <si>
    <t>FiR/II/RiA/C.2</t>
  </si>
  <si>
    <t>FiR/II/RiA/C.3</t>
  </si>
  <si>
    <t>FiR/II/RiA/C.4</t>
  </si>
  <si>
    <t>FiR/II/RiA/C.5</t>
  </si>
  <si>
    <t>FiR/II/RiA/C.6</t>
  </si>
  <si>
    <t>FiR/II/RiA/C.7</t>
  </si>
  <si>
    <t>FiR/II/B.5</t>
  </si>
  <si>
    <t>FiR/II/B.8</t>
  </si>
  <si>
    <t>FiR/II/BiDF/C.1</t>
  </si>
  <si>
    <t>Marketing bankowy i techniki wspierania sprzedaży</t>
  </si>
  <si>
    <t>FiR/II/BiDF/C.2</t>
  </si>
  <si>
    <t>Kontrola i audyt wewnętrzny w banku</t>
  </si>
  <si>
    <t>FiR/II/BiDF/C.3</t>
  </si>
  <si>
    <t>FiR/II/BiDF/C.4</t>
  </si>
  <si>
    <t>Współczesna bankowość</t>
  </si>
  <si>
    <t>FiR/II/BiDF/C.5</t>
  </si>
  <si>
    <t>FiR/II/BiDF/C.6</t>
  </si>
  <si>
    <t>FiR/II/BiDF/C.7</t>
  </si>
  <si>
    <t>FiR/II/BiDF/C-1.1a</t>
  </si>
  <si>
    <t>FiR/II/BiDF/C-1.1b</t>
  </si>
  <si>
    <t>FiR/II/BiDF/C-1.2a</t>
  </si>
  <si>
    <t>FiR/II/BiDF/C-1.2b</t>
  </si>
  <si>
    <t>FiR/II/BiDF/C-1.3a</t>
  </si>
  <si>
    <t>FiR/II/BiDF/C-1.3b</t>
  </si>
  <si>
    <t>FiR/II/BiDF/C-1.4a</t>
  </si>
  <si>
    <t>FiR/II/BiDF/C-1.4b</t>
  </si>
  <si>
    <t>FiR/II/BiDF/C-1.5a</t>
  </si>
  <si>
    <t>FiR/II/BiDF/C-1.5b</t>
  </si>
  <si>
    <t>FiR/II/BiDF/C-1.6a</t>
  </si>
  <si>
    <t>FiR/II/BiDF/C-1.6b</t>
  </si>
  <si>
    <t>FiR/II/BiDF/C-1.7a</t>
  </si>
  <si>
    <t>FiR/II/BiDF/C-1.7b</t>
  </si>
  <si>
    <t>E / 3</t>
  </si>
  <si>
    <t>Technologie informatyczne w finansach</t>
  </si>
  <si>
    <t xml:space="preserve">Ekonomia matematyczna </t>
  </si>
  <si>
    <t>Teoria przedsiębiorstwa</t>
  </si>
  <si>
    <t>Metody oceny kondycji finansowej przedsiębiorstwa</t>
  </si>
  <si>
    <t xml:space="preserve">Finanse międzynarodowe </t>
  </si>
  <si>
    <t>Kryzysy finansowe i stabilność finansowa</t>
  </si>
  <si>
    <t xml:space="preserve">Audyt finansowy w sektorze publicznym </t>
  </si>
  <si>
    <t>FiR/II/RiA/C.8</t>
  </si>
  <si>
    <t>FiR/II/RiA/C.9</t>
  </si>
  <si>
    <t>FiR/II/RiA/C.10</t>
  </si>
  <si>
    <t>Polityka zatrudnienia i wynagrodzeń</t>
  </si>
  <si>
    <t>Strategie biznesowe</t>
  </si>
  <si>
    <t>Konsolidacja sprawozdań finansowych</t>
  </si>
  <si>
    <t>Finanse i rachunkowość grup kapitałowych</t>
  </si>
  <si>
    <t>Rozliczenia podatkowe przedsiębiorstw</t>
  </si>
  <si>
    <t>Ekonomia sektora publicznego</t>
  </si>
  <si>
    <t>Nowoczesne metody finansowania  przedsiębiorstw</t>
  </si>
  <si>
    <t>Zarządzanie strategiczne</t>
  </si>
  <si>
    <t>Metody oceny ryzyka w biznesie</t>
  </si>
  <si>
    <t>Zarządzanie relacjami z klientem</t>
  </si>
  <si>
    <t xml:space="preserve">Marka w ocenie wartości przedsiębiorstw </t>
  </si>
  <si>
    <t>Gry decyzyjne</t>
  </si>
  <si>
    <t>Metody oceny zdolności kredytowej przedsiębiorstwa</t>
  </si>
  <si>
    <t>FiR/II/BiDF/C.8</t>
  </si>
  <si>
    <t>FiR/II/BiDF/C.9</t>
  </si>
  <si>
    <t>Zarządzanie zasobami ludzkimi w sektorze finansowym</t>
  </si>
  <si>
    <t>Współpraca w biznesie</t>
  </si>
  <si>
    <t xml:space="preserve">Ocena efektywności inwestowania w nieruchomości </t>
  </si>
  <si>
    <t>Planowanie finansowe</t>
  </si>
  <si>
    <t>Rynek instrumentów pochodnych</t>
  </si>
  <si>
    <t>Gospodarka globalna</t>
  </si>
  <si>
    <t>Międzynarodowy system walutowy</t>
  </si>
  <si>
    <t>Nowoczesne metody finansowania przedsiębiorstw</t>
  </si>
  <si>
    <t xml:space="preserve">Doradztwo w pozyskiwaniu funduszy europejskich </t>
  </si>
  <si>
    <t xml:space="preserve">Finanse osobiste  </t>
  </si>
  <si>
    <t xml:space="preserve">Relacje z klientami w usługach finansowych </t>
  </si>
  <si>
    <t>Autoprezentacja i wystąpienia publiczne</t>
  </si>
  <si>
    <t>FiR/II/BiDF/C-1.2c</t>
  </si>
  <si>
    <t>Metody badań ekonomicznych-projekt badawczy</t>
  </si>
  <si>
    <t>Monitoring i ewaluacja projektów inwestycyjnych</t>
  </si>
  <si>
    <t>Transakcje i rozliczenia międzynarodowe</t>
  </si>
  <si>
    <t>E / 4</t>
  </si>
  <si>
    <t>Razem przedmioty kierunkowe</t>
  </si>
  <si>
    <t>Razem przedmioty ogólne, podstawowe  i kierunkowe</t>
  </si>
  <si>
    <t>Razem przedmioty specjalnościowe</t>
  </si>
  <si>
    <t>Razem przedmioty specjalnościowe do wyboru</t>
  </si>
  <si>
    <t>Razem przedmioty specjalnościowe i specjalnościowe do wyboru</t>
  </si>
  <si>
    <t>Liczba godzin ogółem</t>
  </si>
  <si>
    <t>Razem przedmioty ogólne</t>
  </si>
  <si>
    <t>Razem przedmioty podstawowe</t>
  </si>
  <si>
    <t>FiR/II/RiA/C-1.3c</t>
  </si>
  <si>
    <t xml:space="preserve">Konkurencyjność w gospodarce światowej </t>
  </si>
  <si>
    <t>E /3</t>
  </si>
  <si>
    <t>Ćw. Audytoryjne</t>
  </si>
  <si>
    <t>Ćw. Warsztatowe</t>
  </si>
  <si>
    <t>Laboratoria</t>
  </si>
  <si>
    <t>Seminarium</t>
  </si>
  <si>
    <t>Inne</t>
  </si>
  <si>
    <t>Lp.</t>
  </si>
  <si>
    <t>1 semestr</t>
  </si>
  <si>
    <t>2 semestr</t>
  </si>
  <si>
    <t>3 semestr</t>
  </si>
  <si>
    <t>4 semestr</t>
  </si>
  <si>
    <t>O. Przedmioty ogólne</t>
  </si>
  <si>
    <t>A. Przedmioty podstawowe</t>
  </si>
  <si>
    <t>B. Przedmioty kierunkowe</t>
  </si>
  <si>
    <t>HARMONOGRAM STUDIÓW</t>
  </si>
  <si>
    <t>Kierunek: FINANSE I RACHUNKOWOŚĆ</t>
  </si>
  <si>
    <t xml:space="preserve">Profil: ogólnoakademicki </t>
  </si>
  <si>
    <t>Forma studiów: STACJONARNE</t>
  </si>
  <si>
    <t>Poziom studiów: II</t>
  </si>
  <si>
    <t xml:space="preserve">HARMONOGRAM STUDIÓW </t>
  </si>
  <si>
    <t>Specjalność: BANKOWOŚĆ I DORADZTWO FINANSOWE</t>
  </si>
  <si>
    <t>C. Przedmioty specjalnościowe</t>
  </si>
  <si>
    <t>C-1. Przedmioty specjalnościowe do wyboru</t>
  </si>
  <si>
    <t>Studia kończą się uzyskaniem tytułu magistra w specjalności:  BANKOWOŚĆ I DORADZTWO FINANSOWE</t>
  </si>
  <si>
    <t xml:space="preserve">O. Przedmioty ogólne </t>
  </si>
  <si>
    <t xml:space="preserve">B. Przedmioty kierunkowe </t>
  </si>
  <si>
    <t>Specjalność: RACHUNKOWOŚĆ I AUDYT FINANSOWY</t>
  </si>
  <si>
    <t>Studia kończą się uzyskaniem tytułu magistra w specjalności:  RACHUNKOWOŚĆ I AUDYT FINANSOWY</t>
  </si>
  <si>
    <t xml:space="preserve">C. Przedmioty specjalnościowe </t>
  </si>
  <si>
    <t>Z</t>
  </si>
  <si>
    <t>ZO</t>
  </si>
  <si>
    <t>ćw / konw / lab</t>
  </si>
  <si>
    <t xml:space="preserve">ZO - zaliczenie na ocenę, Z - zaliczenie bez oceny </t>
  </si>
  <si>
    <t>Łączna liczba punktów ECTS uzyskanych:</t>
  </si>
  <si>
    <t>1. Za zajęcia z dziedziny nauk humanistycznych lub nauk społecznych, nie mniejsza niż 5 pkt ECTS - w przypadku kierunków studiów przyporządkowanych do dyscyplin w ramach dziedzin innych niż odpowiednio nauki humanistyczne lub społeczne: przedmiot ogólnouczelniany 2 pkt ECTS + etyka w biznesie 3pkt ECTS = 5 pkt.ECTS</t>
  </si>
  <si>
    <t>Punkty ECTS powiązane z działalnością naukową</t>
  </si>
  <si>
    <t xml:space="preserve">2. W ramach  zajęć związanych z prowadzonymi badaniami naukowymi: 75 pkt ECTS (dla profilu ogólnoakademickiego)  </t>
  </si>
  <si>
    <t>Realizacja od roku akademickiego 2022/2023</t>
  </si>
  <si>
    <t xml:space="preserve">Metody ilościowe w finansach </t>
  </si>
  <si>
    <t>Ekonometryczne modelowanie procesów gospodarczych</t>
  </si>
  <si>
    <t>Narzędzia informatyczne w analizie finansowej</t>
  </si>
  <si>
    <t>Komputerowe wspomaganie podejmowania decyzji</t>
  </si>
  <si>
    <t>Szkolenie biblioteczne w formie kursu e-learningowego. Szkolenie BHP 5 godz.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</si>
</sst>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2"/>
      <color indexed="8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indexed="8"/>
      <name val="Calibri"/>
      <family val="2"/>
      <charset val="238"/>
    </font>
    <font>
      <sz val="8"/>
      <color indexed="8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15">
    <xf numFmtId="0" fontId="0" fillId="0" borderId="0" xfId="0"/>
    <xf numFmtId="0" fontId="2" fillId="0" borderId="0" xfId="0" applyFont="1" applyAlignment="1"/>
    <xf numFmtId="0" fontId="3" fillId="0" borderId="0" xfId="0" applyFont="1" applyAlignment="1"/>
    <xf numFmtId="0" fontId="3" fillId="0" borderId="0" xfId="0" applyFont="1" applyFill="1"/>
    <xf numFmtId="0" fontId="3" fillId="0" borderId="0" xfId="0" applyFont="1"/>
    <xf numFmtId="0" fontId="3" fillId="0" borderId="0" xfId="0" applyFont="1" applyAlignment="1">
      <alignment vertical="center"/>
    </xf>
    <xf numFmtId="0" fontId="2" fillId="2" borderId="0" xfId="0" applyFont="1" applyFill="1" applyBorder="1" applyAlignment="1">
      <alignment vertical="center"/>
    </xf>
    <xf numFmtId="0" fontId="4" fillId="0" borderId="2" xfId="0" applyFont="1" applyBorder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4" fillId="0" borderId="2" xfId="0" applyFont="1" applyBorder="1" applyAlignment="1">
      <alignment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left" vertical="center"/>
    </xf>
    <xf numFmtId="0" fontId="2" fillId="3" borderId="2" xfId="0" applyFont="1" applyFill="1" applyBorder="1" applyAlignment="1">
      <alignment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1" fillId="0" borderId="0" xfId="0" applyFont="1"/>
    <xf numFmtId="0" fontId="4" fillId="2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4" fillId="0" borderId="2" xfId="0" applyFont="1" applyFill="1" applyBorder="1" applyAlignment="1">
      <alignment vertical="center" wrapText="1"/>
    </xf>
    <xf numFmtId="0" fontId="3" fillId="3" borderId="2" xfId="0" applyFont="1" applyFill="1" applyBorder="1" applyAlignment="1">
      <alignment horizontal="center"/>
    </xf>
    <xf numFmtId="0" fontId="5" fillId="3" borderId="2" xfId="0" applyFont="1" applyFill="1" applyBorder="1" applyAlignment="1">
      <alignment vertical="center"/>
    </xf>
    <xf numFmtId="0" fontId="5" fillId="3" borderId="2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3" fillId="3" borderId="0" xfId="0" applyFont="1" applyFill="1" applyAlignment="1">
      <alignment vertical="center"/>
    </xf>
    <xf numFmtId="0" fontId="3" fillId="2" borderId="2" xfId="0" applyFont="1" applyFill="1" applyBorder="1" applyAlignment="1">
      <alignment vertical="center" wrapText="1"/>
    </xf>
    <xf numFmtId="0" fontId="3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wrapText="1"/>
    </xf>
    <xf numFmtId="0" fontId="8" fillId="3" borderId="2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8" fillId="3" borderId="2" xfId="0" applyFont="1" applyFill="1" applyBorder="1" applyAlignment="1">
      <alignment vertical="center"/>
    </xf>
    <xf numFmtId="0" fontId="4" fillId="3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3" fillId="0" borderId="0" xfId="0" applyFont="1" applyFill="1" applyAlignment="1"/>
    <xf numFmtId="0" fontId="3" fillId="0" borderId="0" xfId="0" applyFont="1" applyAlignment="1">
      <alignment horizontal="center"/>
    </xf>
    <xf numFmtId="0" fontId="0" fillId="0" borderId="0" xfId="0"/>
    <xf numFmtId="0" fontId="4" fillId="0" borderId="0" xfId="0" applyFont="1" applyAlignment="1">
      <alignment horizontal="left" vertical="center" wrapText="1"/>
    </xf>
    <xf numFmtId="0" fontId="3" fillId="4" borderId="9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left" vertical="center"/>
    </xf>
    <xf numFmtId="0" fontId="2" fillId="4" borderId="4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0" fillId="4" borderId="0" xfId="0" applyFill="1"/>
    <xf numFmtId="0" fontId="1" fillId="4" borderId="0" xfId="0" applyFont="1" applyFill="1"/>
    <xf numFmtId="0" fontId="3" fillId="4" borderId="0" xfId="0" applyFont="1" applyFill="1"/>
    <xf numFmtId="0" fontId="4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3" fillId="3" borderId="6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left" vertical="center"/>
    </xf>
    <xf numFmtId="0" fontId="3" fillId="0" borderId="6" xfId="0" applyFont="1" applyBorder="1" applyAlignment="1">
      <alignment vertical="center" wrapText="1"/>
    </xf>
    <xf numFmtId="0" fontId="3" fillId="2" borderId="7" xfId="0" applyFont="1" applyFill="1" applyBorder="1" applyAlignment="1">
      <alignment horizontal="left" vertical="center"/>
    </xf>
    <xf numFmtId="0" fontId="3" fillId="0" borderId="7" xfId="0" applyFont="1" applyBorder="1" applyAlignment="1">
      <alignment vertical="center"/>
    </xf>
    <xf numFmtId="0" fontId="8" fillId="3" borderId="22" xfId="0" applyFont="1" applyFill="1" applyBorder="1" applyAlignment="1">
      <alignment horizontal="center" vertical="center"/>
    </xf>
    <xf numFmtId="0" fontId="3" fillId="3" borderId="22" xfId="0" applyFont="1" applyFill="1" applyBorder="1" applyAlignment="1">
      <alignment horizontal="center" vertical="center"/>
    </xf>
    <xf numFmtId="0" fontId="3" fillId="3" borderId="24" xfId="0" applyFont="1" applyFill="1" applyBorder="1" applyAlignment="1">
      <alignment vertical="center"/>
    </xf>
    <xf numFmtId="0" fontId="3" fillId="0" borderId="25" xfId="0" applyFont="1" applyBorder="1" applyAlignment="1">
      <alignment horizontal="center" vertical="center"/>
    </xf>
    <xf numFmtId="0" fontId="3" fillId="0" borderId="24" xfId="0" applyFont="1" applyBorder="1" applyAlignment="1">
      <alignment vertical="center"/>
    </xf>
    <xf numFmtId="0" fontId="3" fillId="0" borderId="20" xfId="0" applyFont="1" applyBorder="1" applyAlignment="1">
      <alignment horizontal="center" vertical="center"/>
    </xf>
    <xf numFmtId="0" fontId="2" fillId="3" borderId="24" xfId="0" applyFont="1" applyFill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3" borderId="24" xfId="0" applyFont="1" applyFill="1" applyBorder="1" applyAlignment="1">
      <alignment horizontal="center" vertical="center"/>
    </xf>
    <xf numFmtId="0" fontId="3" fillId="3" borderId="26" xfId="0" applyFont="1" applyFill="1" applyBorder="1" applyAlignment="1">
      <alignment horizontal="center" vertical="center"/>
    </xf>
    <xf numFmtId="0" fontId="3" fillId="3" borderId="27" xfId="0" applyFont="1" applyFill="1" applyBorder="1" applyAlignment="1">
      <alignment horizontal="center" vertical="center"/>
    </xf>
    <xf numFmtId="0" fontId="2" fillId="3" borderId="27" xfId="0" applyFont="1" applyFill="1" applyBorder="1" applyAlignment="1">
      <alignment horizontal="center" vertical="center"/>
    </xf>
    <xf numFmtId="0" fontId="5" fillId="3" borderId="27" xfId="0" applyFont="1" applyFill="1" applyBorder="1" applyAlignment="1">
      <alignment horizontal="center" vertical="center"/>
    </xf>
    <xf numFmtId="0" fontId="2" fillId="3" borderId="28" xfId="0" applyFont="1" applyFill="1" applyBorder="1" applyAlignment="1">
      <alignment horizontal="center" vertical="center"/>
    </xf>
    <xf numFmtId="0" fontId="3" fillId="0" borderId="0" xfId="0" applyFont="1" applyAlignment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 vertical="center" wrapText="1"/>
    </xf>
    <xf numFmtId="0" fontId="3" fillId="4" borderId="0" xfId="0" applyFont="1" applyFill="1" applyBorder="1" applyAlignment="1">
      <alignment horizontal="center" vertical="center"/>
    </xf>
    <xf numFmtId="0" fontId="2" fillId="4" borderId="0" xfId="0" applyFont="1" applyFill="1" applyBorder="1" applyAlignment="1">
      <alignment horizontal="left" vertical="center"/>
    </xf>
    <xf numFmtId="0" fontId="2" fillId="4" borderId="0" xfId="0" applyFont="1" applyFill="1" applyBorder="1" applyAlignment="1">
      <alignment horizontal="center" vertical="center"/>
    </xf>
    <xf numFmtId="0" fontId="5" fillId="4" borderId="0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left" vertical="center"/>
    </xf>
    <xf numFmtId="0" fontId="5" fillId="3" borderId="0" xfId="0" applyFont="1" applyFill="1" applyBorder="1" applyAlignment="1">
      <alignment horizontal="center" vertical="center"/>
    </xf>
    <xf numFmtId="0" fontId="1" fillId="4" borderId="19" xfId="0" applyFont="1" applyFill="1" applyBorder="1"/>
    <xf numFmtId="0" fontId="0" fillId="4" borderId="16" xfId="0" applyFill="1" applyBorder="1"/>
    <xf numFmtId="0" fontId="2" fillId="4" borderId="13" xfId="0" applyFont="1" applyFill="1" applyBorder="1" applyAlignment="1"/>
    <xf numFmtId="0" fontId="3" fillId="4" borderId="29" xfId="0" applyFont="1" applyFill="1" applyBorder="1" applyAlignment="1"/>
    <xf numFmtId="0" fontId="1" fillId="4" borderId="12" xfId="0" applyFont="1" applyFill="1" applyBorder="1" applyAlignment="1">
      <alignment vertical="center"/>
    </xf>
    <xf numFmtId="0" fontId="2" fillId="4" borderId="14" xfId="0" applyFont="1" applyFill="1" applyBorder="1" applyAlignment="1">
      <alignment vertical="center"/>
    </xf>
    <xf numFmtId="0" fontId="3" fillId="4" borderId="0" xfId="0" applyFont="1" applyFill="1" applyBorder="1"/>
    <xf numFmtId="0" fontId="1" fillId="4" borderId="0" xfId="0" applyFont="1" applyFill="1" applyAlignment="1">
      <alignment vertical="center"/>
    </xf>
    <xf numFmtId="0" fontId="3" fillId="4" borderId="0" xfId="0" applyFont="1" applyFill="1" applyBorder="1" applyAlignment="1">
      <alignment vertical="center"/>
    </xf>
    <xf numFmtId="0" fontId="2" fillId="3" borderId="2" xfId="0" applyFont="1" applyFill="1" applyBorder="1" applyAlignment="1">
      <alignment horizontal="left"/>
    </xf>
    <xf numFmtId="0" fontId="4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left" vertical="center"/>
    </xf>
    <xf numFmtId="0" fontId="2" fillId="3" borderId="5" xfId="0" applyFont="1" applyFill="1" applyBorder="1" applyAlignment="1">
      <alignment horizontal="left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6" fillId="4" borderId="18" xfId="0" applyFont="1" applyFill="1" applyBorder="1" applyAlignment="1">
      <alignment horizontal="center"/>
    </xf>
    <xf numFmtId="0" fontId="6" fillId="4" borderId="0" xfId="0" applyFont="1" applyFill="1" applyBorder="1" applyAlignment="1">
      <alignment horizontal="center"/>
    </xf>
    <xf numFmtId="0" fontId="6" fillId="4" borderId="18" xfId="0" applyFont="1" applyFill="1" applyBorder="1" applyAlignment="1">
      <alignment horizontal="center" vertical="center"/>
    </xf>
    <xf numFmtId="0" fontId="6" fillId="4" borderId="0" xfId="0" applyFont="1" applyFill="1" applyBorder="1" applyAlignment="1">
      <alignment horizontal="center" vertical="center"/>
    </xf>
    <xf numFmtId="0" fontId="2" fillId="3" borderId="27" xfId="0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left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textRotation="90"/>
    </xf>
    <xf numFmtId="0" fontId="4" fillId="3" borderId="2" xfId="0" applyFont="1" applyFill="1" applyBorder="1" applyAlignment="1">
      <alignment horizontal="center" vertical="center" textRotation="90" shrinkToFit="1"/>
    </xf>
    <xf numFmtId="0" fontId="3" fillId="0" borderId="0" xfId="0" applyFont="1" applyAlignment="1">
      <alignment horizontal="left" vertical="center"/>
    </xf>
    <xf numFmtId="0" fontId="4" fillId="3" borderId="6" xfId="0" applyFont="1" applyFill="1" applyBorder="1" applyAlignment="1">
      <alignment horizontal="center" vertical="center" textRotation="90" shrinkToFit="1"/>
    </xf>
    <xf numFmtId="0" fontId="4" fillId="3" borderId="7" xfId="0" applyFont="1" applyFill="1" applyBorder="1" applyAlignment="1">
      <alignment horizontal="center" vertical="center" textRotation="90" shrinkToFit="1"/>
    </xf>
    <xf numFmtId="0" fontId="3" fillId="3" borderId="10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/>
    </xf>
    <xf numFmtId="0" fontId="6" fillId="4" borderId="11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 textRotation="90"/>
    </xf>
    <xf numFmtId="0" fontId="3" fillId="3" borderId="7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 textRotation="90"/>
    </xf>
    <xf numFmtId="0" fontId="3" fillId="3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/>
    </xf>
    <xf numFmtId="0" fontId="3" fillId="4" borderId="15" xfId="0" applyFont="1" applyFill="1" applyBorder="1" applyAlignment="1">
      <alignment horizontal="center"/>
    </xf>
    <xf numFmtId="0" fontId="3" fillId="4" borderId="17" xfId="0" applyFont="1" applyFill="1" applyBorder="1" applyAlignment="1">
      <alignment horizontal="center"/>
    </xf>
    <xf numFmtId="0" fontId="7" fillId="4" borderId="3" xfId="0" applyFont="1" applyFill="1" applyBorder="1" applyAlignment="1">
      <alignment horizontal="center" vertical="center"/>
    </xf>
    <xf numFmtId="0" fontId="3" fillId="3" borderId="20" xfId="0" applyFont="1" applyFill="1" applyBorder="1" applyAlignment="1">
      <alignment horizontal="center" vertical="center"/>
    </xf>
    <xf numFmtId="0" fontId="3" fillId="3" borderId="22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left" vertical="center" wrapText="1"/>
    </xf>
    <xf numFmtId="0" fontId="2" fillId="3" borderId="5" xfId="0" applyFont="1" applyFill="1" applyBorder="1" applyAlignment="1">
      <alignment horizontal="left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9" fillId="3" borderId="21" xfId="0" applyFont="1" applyFill="1" applyBorder="1" applyAlignment="1">
      <alignment horizontal="center" vertical="center" textRotation="90" wrapText="1"/>
    </xf>
    <xf numFmtId="0" fontId="9" fillId="3" borderId="23" xfId="0" applyFont="1" applyFill="1" applyBorder="1" applyAlignment="1">
      <alignment horizontal="center" vertical="center" textRotation="90" wrapText="1"/>
    </xf>
    <xf numFmtId="0" fontId="3" fillId="0" borderId="0" xfId="0" applyFont="1" applyAlignme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0" fontId="3" fillId="0" borderId="6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6" fillId="4" borderId="10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 textRotation="90"/>
    </xf>
    <xf numFmtId="0" fontId="3" fillId="3" borderId="1" xfId="0" applyFont="1" applyFill="1" applyBorder="1" applyAlignment="1">
      <alignment horizontal="center" vertical="center" textRotation="90"/>
    </xf>
    <xf numFmtId="0" fontId="3" fillId="3" borderId="1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/>
    </xf>
    <xf numFmtId="0" fontId="3" fillId="0" borderId="10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9" fillId="3" borderId="30" xfId="0" applyFont="1" applyFill="1" applyBorder="1" applyAlignment="1">
      <alignment horizontal="center" vertical="center" textRotation="90" wrapText="1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25400</xdr:colOff>
      <xdr:row>41</xdr:row>
      <xdr:rowOff>369093</xdr:rowOff>
    </xdr:from>
    <xdr:to>
      <xdr:col>22</xdr:col>
      <xdr:colOff>215900</xdr:colOff>
      <xdr:row>46</xdr:row>
      <xdr:rowOff>166687</xdr:rowOff>
    </xdr:to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BEA2419E-9BD9-410F-890B-E4C58237A761}"/>
            </a:ext>
          </a:extLst>
        </xdr:cNvPr>
        <xdr:cNvSpPr txBox="1"/>
      </xdr:nvSpPr>
      <xdr:spPr>
        <a:xfrm>
          <a:off x="11895931" y="10727531"/>
          <a:ext cx="3262313" cy="10001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100">
              <a:solidFill>
                <a:sysClr val="windowText" lastClr="000000"/>
              </a:solidFill>
            </a:rPr>
            <a:t>Stwierdza się zgodność</a:t>
          </a:r>
          <a:r>
            <a:rPr lang="pl-PL" sz="1100" baseline="0">
              <a:solidFill>
                <a:sysClr val="windowText" lastClr="000000"/>
              </a:solidFill>
            </a:rPr>
            <a:t> z programem studiów:</a:t>
          </a:r>
        </a:p>
        <a:p>
          <a:pPr algn="ctr"/>
          <a:endParaRPr lang="pl-PL" sz="1100" baseline="0">
            <a:solidFill>
              <a:sysClr val="windowText" lastClr="000000"/>
            </a:solidFill>
          </a:endParaRPr>
        </a:p>
        <a:p>
          <a:pPr algn="ctr"/>
          <a:r>
            <a:rPr lang="pl-PL" sz="1100" baseline="0">
              <a:solidFill>
                <a:sysClr val="windowText" lastClr="000000"/>
              </a:solidFill>
            </a:rPr>
            <a:t>....................................................................................</a:t>
          </a:r>
        </a:p>
        <a:p>
          <a:pPr algn="ctr"/>
          <a:r>
            <a:rPr lang="pl-PL" sz="1000" i="1" baseline="0">
              <a:solidFill>
                <a:sysClr val="windowText" lastClr="000000"/>
              </a:solidFill>
            </a:rPr>
            <a:t>(podpis pracownika dziekanatu stwierdzającego zgodność)</a:t>
          </a:r>
          <a:endParaRPr lang="pl-PL" sz="1000" i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229647</xdr:colOff>
      <xdr:row>48</xdr:row>
      <xdr:rowOff>47625</xdr:rowOff>
    </xdr:from>
    <xdr:to>
      <xdr:col>2</xdr:col>
      <xdr:colOff>3127151</xdr:colOff>
      <xdr:row>53</xdr:row>
      <xdr:rowOff>0</xdr:rowOff>
    </xdr:to>
    <xdr:sp macro="" textlink="">
      <xdr:nvSpPr>
        <xdr:cNvPr id="3" name="pole tekstowe 2">
          <a:extLst>
            <a:ext uri="{FF2B5EF4-FFF2-40B4-BE49-F238E27FC236}">
              <a16:creationId xmlns:a16="http://schemas.microsoft.com/office/drawing/2014/main" id="{FBC3C120-2941-492D-B8F2-857BACF8E57E}"/>
            </a:ext>
          </a:extLst>
        </xdr:cNvPr>
        <xdr:cNvSpPr txBox="1"/>
      </xdr:nvSpPr>
      <xdr:spPr>
        <a:xfrm>
          <a:off x="574928" y="12013406"/>
          <a:ext cx="4147661" cy="96440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100" baseline="0">
              <a:solidFill>
                <a:sysClr val="windowText" lastClr="000000"/>
              </a:solidFill>
            </a:rPr>
            <a:t>Dziekan Kolegium:</a:t>
          </a:r>
        </a:p>
        <a:p>
          <a:pPr algn="ctr"/>
          <a:br>
            <a:rPr lang="pl-PL" sz="1100" baseline="0">
              <a:solidFill>
                <a:sysClr val="windowText" lastClr="000000"/>
              </a:solidFill>
            </a:rPr>
          </a:br>
          <a:endParaRPr lang="pl-PL" sz="1100" baseline="0">
            <a:solidFill>
              <a:sysClr val="windowText" lastClr="000000"/>
            </a:solidFill>
          </a:endParaRPr>
        </a:p>
        <a:p>
          <a:pPr algn="ctr"/>
          <a:r>
            <a:rPr lang="pl-PL" sz="1100" baseline="0">
              <a:solidFill>
                <a:sysClr val="windowText" lastClr="000000"/>
              </a:solidFill>
            </a:rPr>
            <a:t>....................................................................................</a:t>
          </a:r>
        </a:p>
      </xdr:txBody>
    </xdr:sp>
    <xdr:clientData/>
  </xdr:twoCellAnchor>
  <xdr:twoCellAnchor>
    <xdr:from>
      <xdr:col>13</xdr:col>
      <xdr:colOff>178594</xdr:colOff>
      <xdr:row>48</xdr:row>
      <xdr:rowOff>0</xdr:rowOff>
    </xdr:from>
    <xdr:to>
      <xdr:col>23</xdr:col>
      <xdr:colOff>357187</xdr:colOff>
      <xdr:row>52</xdr:row>
      <xdr:rowOff>107156</xdr:rowOff>
    </xdr:to>
    <xdr:sp macro="" textlink="">
      <xdr:nvSpPr>
        <xdr:cNvPr id="4" name="pole tekstowe 3">
          <a:extLst>
            <a:ext uri="{FF2B5EF4-FFF2-40B4-BE49-F238E27FC236}">
              <a16:creationId xmlns:a16="http://schemas.microsoft.com/office/drawing/2014/main" id="{29BDCA4F-9C9C-49AF-9791-A48303A02FD3}"/>
            </a:ext>
          </a:extLst>
        </xdr:cNvPr>
        <xdr:cNvSpPr txBox="1"/>
      </xdr:nvSpPr>
      <xdr:spPr>
        <a:xfrm>
          <a:off x="10513219" y="11965781"/>
          <a:ext cx="5298281" cy="91678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100" b="1" baseline="0">
              <a:solidFill>
                <a:sysClr val="windowText" lastClr="000000"/>
              </a:solidFill>
            </a:rPr>
            <a:t>Zatwierdzam:</a:t>
          </a:r>
          <a:br>
            <a:rPr lang="pl-PL" sz="1100" baseline="0">
              <a:solidFill>
                <a:sysClr val="windowText" lastClr="000000"/>
              </a:solidFill>
            </a:rPr>
          </a:br>
          <a:r>
            <a:rPr lang="pl-PL" sz="1100" baseline="0">
              <a:solidFill>
                <a:sysClr val="windowText" lastClr="000000"/>
              </a:solidFill>
            </a:rPr>
            <a:t>(z upoważnienia Rektora)</a:t>
          </a:r>
          <a:br>
            <a:rPr lang="pl-PL" sz="1100" baseline="0">
              <a:solidFill>
                <a:sysClr val="windowText" lastClr="000000"/>
              </a:solidFill>
            </a:rPr>
          </a:br>
          <a:r>
            <a:rPr lang="pl-PL" sz="1100" baseline="0">
              <a:solidFill>
                <a:sysClr val="windowText" lastClr="000000"/>
              </a:solidFill>
            </a:rPr>
            <a:t>Prorektor ds. Studenckich i Kształcenia</a:t>
          </a:r>
        </a:p>
        <a:p>
          <a:pPr algn="ctr"/>
          <a:endParaRPr lang="pl-PL" sz="1100" baseline="0">
            <a:solidFill>
              <a:sysClr val="windowText" lastClr="000000"/>
            </a:solidFill>
          </a:endParaRPr>
        </a:p>
        <a:p>
          <a:pPr algn="ctr"/>
          <a:r>
            <a:rPr lang="pl-PL" sz="1100" baseline="0">
              <a:solidFill>
                <a:sysClr val="windowText" lastClr="000000"/>
              </a:solidFill>
            </a:rPr>
            <a:t>....................................................................................</a:t>
          </a:r>
        </a:p>
        <a:p>
          <a:pPr algn="ctr"/>
          <a:endParaRPr lang="pl-PL" sz="1100"/>
        </a:p>
      </xdr:txBody>
    </xdr:sp>
    <xdr:clientData/>
  </xdr:twoCellAnchor>
  <xdr:twoCellAnchor>
    <xdr:from>
      <xdr:col>1</xdr:col>
      <xdr:colOff>0</xdr:colOff>
      <xdr:row>45</xdr:row>
      <xdr:rowOff>135891</xdr:rowOff>
    </xdr:from>
    <xdr:to>
      <xdr:col>5</xdr:col>
      <xdr:colOff>70038</xdr:colOff>
      <xdr:row>46</xdr:row>
      <xdr:rowOff>201296</xdr:rowOff>
    </xdr:to>
    <xdr:sp macro="" textlink="">
      <xdr:nvSpPr>
        <xdr:cNvPr id="5" name="pole tekstowe 4">
          <a:extLst>
            <a:ext uri="{FF2B5EF4-FFF2-40B4-BE49-F238E27FC236}">
              <a16:creationId xmlns:a16="http://schemas.microsoft.com/office/drawing/2014/main" id="{757B1B19-9E98-4D87-81CE-68EB3B2E7407}"/>
            </a:ext>
          </a:extLst>
        </xdr:cNvPr>
        <xdr:cNvSpPr txBox="1"/>
      </xdr:nvSpPr>
      <xdr:spPr>
        <a:xfrm>
          <a:off x="514350" y="14537691"/>
          <a:ext cx="5442138" cy="26543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pl-PL" sz="1200" b="1">
              <a:solidFill>
                <a:sysClr val="windowText" lastClr="000000"/>
              </a:solidFill>
            </a:rPr>
            <a:t>Ustalono na posiedzeniu Rady Dydaktycznej w dniu  16 maja  2022  roku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30891</xdr:colOff>
      <xdr:row>46</xdr:row>
      <xdr:rowOff>0</xdr:rowOff>
    </xdr:from>
    <xdr:to>
      <xdr:col>18</xdr:col>
      <xdr:colOff>429036</xdr:colOff>
      <xdr:row>50</xdr:row>
      <xdr:rowOff>130175</xdr:rowOff>
    </xdr:to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3FDF94D8-167B-46D2-8606-834EB67662FB}"/>
            </a:ext>
          </a:extLst>
        </xdr:cNvPr>
        <xdr:cNvSpPr txBox="1"/>
      </xdr:nvSpPr>
      <xdr:spPr>
        <a:xfrm>
          <a:off x="8279541" y="13096875"/>
          <a:ext cx="4512945" cy="9302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100">
              <a:solidFill>
                <a:sysClr val="windowText" lastClr="000000"/>
              </a:solidFill>
            </a:rPr>
            <a:t>Stwierdza się zgodność</a:t>
          </a:r>
          <a:r>
            <a:rPr lang="pl-PL" sz="1100" baseline="0">
              <a:solidFill>
                <a:sysClr val="windowText" lastClr="000000"/>
              </a:solidFill>
            </a:rPr>
            <a:t> z programem studiów:</a:t>
          </a:r>
        </a:p>
        <a:p>
          <a:pPr algn="ctr"/>
          <a:endParaRPr lang="pl-PL" sz="1100" baseline="0">
            <a:solidFill>
              <a:sysClr val="windowText" lastClr="000000"/>
            </a:solidFill>
          </a:endParaRPr>
        </a:p>
        <a:p>
          <a:pPr algn="ctr"/>
          <a:r>
            <a:rPr lang="pl-PL" sz="1100" baseline="0">
              <a:solidFill>
                <a:sysClr val="windowText" lastClr="000000"/>
              </a:solidFill>
            </a:rPr>
            <a:t>....................................................................................</a:t>
          </a:r>
        </a:p>
        <a:p>
          <a:pPr algn="ctr"/>
          <a:r>
            <a:rPr lang="pl-PL" sz="1000" i="1" baseline="0">
              <a:solidFill>
                <a:sysClr val="windowText" lastClr="000000"/>
              </a:solidFill>
            </a:rPr>
            <a:t>(podpis pracownika dziekanatu stwierdzającego zgodność)</a:t>
          </a:r>
          <a:endParaRPr lang="pl-PL" sz="1000" i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229647</xdr:colOff>
      <xdr:row>52</xdr:row>
      <xdr:rowOff>22860</xdr:rowOff>
    </xdr:from>
    <xdr:to>
      <xdr:col>2</xdr:col>
      <xdr:colOff>3127151</xdr:colOff>
      <xdr:row>56</xdr:row>
      <xdr:rowOff>200661</xdr:rowOff>
    </xdr:to>
    <xdr:sp macro="" textlink="">
      <xdr:nvSpPr>
        <xdr:cNvPr id="3" name="pole tekstowe 2">
          <a:extLst>
            <a:ext uri="{FF2B5EF4-FFF2-40B4-BE49-F238E27FC236}">
              <a16:creationId xmlns:a16="http://schemas.microsoft.com/office/drawing/2014/main" id="{6D00643D-E606-4B2D-B021-9199574C0A66}"/>
            </a:ext>
          </a:extLst>
        </xdr:cNvPr>
        <xdr:cNvSpPr txBox="1"/>
      </xdr:nvSpPr>
      <xdr:spPr>
        <a:xfrm>
          <a:off x="572547" y="14319885"/>
          <a:ext cx="3802379" cy="97790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100" baseline="0">
              <a:solidFill>
                <a:sysClr val="windowText" lastClr="000000"/>
              </a:solidFill>
            </a:rPr>
            <a:t>Dziekan Kolegium:</a:t>
          </a:r>
        </a:p>
        <a:p>
          <a:pPr algn="ctr"/>
          <a:br>
            <a:rPr lang="pl-PL" sz="1100" baseline="0">
              <a:solidFill>
                <a:sysClr val="windowText" lastClr="000000"/>
              </a:solidFill>
            </a:rPr>
          </a:br>
          <a:endParaRPr lang="pl-PL" sz="1100" baseline="0">
            <a:solidFill>
              <a:sysClr val="windowText" lastClr="000000"/>
            </a:solidFill>
          </a:endParaRPr>
        </a:p>
        <a:p>
          <a:pPr algn="ctr"/>
          <a:r>
            <a:rPr lang="pl-PL" sz="1100" baseline="0">
              <a:solidFill>
                <a:sysClr val="windowText" lastClr="000000"/>
              </a:solidFill>
            </a:rPr>
            <a:t>....................................................................................</a:t>
          </a:r>
        </a:p>
      </xdr:txBody>
    </xdr:sp>
    <xdr:clientData/>
  </xdr:twoCellAnchor>
  <xdr:twoCellAnchor>
    <xdr:from>
      <xdr:col>10</xdr:col>
      <xdr:colOff>44226</xdr:colOff>
      <xdr:row>52</xdr:row>
      <xdr:rowOff>22861</xdr:rowOff>
    </xdr:from>
    <xdr:to>
      <xdr:col>18</xdr:col>
      <xdr:colOff>419511</xdr:colOff>
      <xdr:row>56</xdr:row>
      <xdr:rowOff>172086</xdr:rowOff>
    </xdr:to>
    <xdr:sp macro="" textlink="">
      <xdr:nvSpPr>
        <xdr:cNvPr id="4" name="pole tekstowe 3">
          <a:extLst>
            <a:ext uri="{FF2B5EF4-FFF2-40B4-BE49-F238E27FC236}">
              <a16:creationId xmlns:a16="http://schemas.microsoft.com/office/drawing/2014/main" id="{2E9B2320-8A28-42BF-AB93-8A88BA44AC1F}"/>
            </a:ext>
          </a:extLst>
        </xdr:cNvPr>
        <xdr:cNvSpPr txBox="1"/>
      </xdr:nvSpPr>
      <xdr:spPr>
        <a:xfrm>
          <a:off x="8292876" y="14319886"/>
          <a:ext cx="4490085" cy="949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100" b="1" baseline="0">
              <a:solidFill>
                <a:sysClr val="windowText" lastClr="000000"/>
              </a:solidFill>
            </a:rPr>
            <a:t>Zatwierdzam:</a:t>
          </a:r>
          <a:br>
            <a:rPr lang="pl-PL" sz="1100" baseline="0">
              <a:solidFill>
                <a:sysClr val="windowText" lastClr="000000"/>
              </a:solidFill>
            </a:rPr>
          </a:br>
          <a:r>
            <a:rPr lang="pl-PL" sz="1100" baseline="0">
              <a:solidFill>
                <a:sysClr val="windowText" lastClr="000000"/>
              </a:solidFill>
            </a:rPr>
            <a:t>(z upoważnienia Rektora)</a:t>
          </a:r>
          <a:br>
            <a:rPr lang="pl-PL" sz="1100" baseline="0">
              <a:solidFill>
                <a:sysClr val="windowText" lastClr="000000"/>
              </a:solidFill>
            </a:rPr>
          </a:br>
          <a:r>
            <a:rPr lang="pl-PL" sz="1100" baseline="0">
              <a:solidFill>
                <a:sysClr val="windowText" lastClr="000000"/>
              </a:solidFill>
            </a:rPr>
            <a:t>Prorektor ds. Studenckich i Kształcenia</a:t>
          </a:r>
        </a:p>
        <a:p>
          <a:pPr algn="ctr"/>
          <a:endParaRPr lang="pl-PL" sz="1100" baseline="0">
            <a:solidFill>
              <a:sysClr val="windowText" lastClr="000000"/>
            </a:solidFill>
          </a:endParaRPr>
        </a:p>
        <a:p>
          <a:pPr algn="ctr"/>
          <a:r>
            <a:rPr lang="pl-PL" sz="1100" baseline="0">
              <a:solidFill>
                <a:sysClr val="windowText" lastClr="000000"/>
              </a:solidFill>
            </a:rPr>
            <a:t>....................................................................................</a:t>
          </a:r>
        </a:p>
        <a:p>
          <a:pPr algn="ctr"/>
          <a:endParaRPr lang="pl-PL" sz="1100"/>
        </a:p>
      </xdr:txBody>
    </xdr:sp>
    <xdr:clientData/>
  </xdr:twoCellAnchor>
  <xdr:twoCellAnchor>
    <xdr:from>
      <xdr:col>1</xdr:col>
      <xdr:colOff>0</xdr:colOff>
      <xdr:row>47</xdr:row>
      <xdr:rowOff>135891</xdr:rowOff>
    </xdr:from>
    <xdr:to>
      <xdr:col>5</xdr:col>
      <xdr:colOff>70038</xdr:colOff>
      <xdr:row>48</xdr:row>
      <xdr:rowOff>201296</xdr:rowOff>
    </xdr:to>
    <xdr:sp macro="" textlink="">
      <xdr:nvSpPr>
        <xdr:cNvPr id="5" name="pole tekstowe 4">
          <a:extLst>
            <a:ext uri="{FF2B5EF4-FFF2-40B4-BE49-F238E27FC236}">
              <a16:creationId xmlns:a16="http://schemas.microsoft.com/office/drawing/2014/main" id="{26E36F77-D588-4E79-AC53-4E4EFDBB9D9B}"/>
            </a:ext>
          </a:extLst>
        </xdr:cNvPr>
        <xdr:cNvSpPr txBox="1"/>
      </xdr:nvSpPr>
      <xdr:spPr>
        <a:xfrm>
          <a:off x="342900" y="13432791"/>
          <a:ext cx="5404038" cy="26543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pl-PL" sz="1200" b="1">
              <a:solidFill>
                <a:sysClr val="windowText" lastClr="000000"/>
              </a:solidFill>
            </a:rPr>
            <a:t>Ustalono na posiedzeniu Rady Dydaktycznej w dniu  16 maja  2022 roku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D113"/>
  <sheetViews>
    <sheetView tabSelected="1" view="pageBreakPreview" topLeftCell="A17" zoomScale="80" zoomScaleNormal="80" zoomScaleSheetLayoutView="80" workbookViewId="0">
      <selection activeCell="A38" sqref="A38:E38"/>
    </sheetView>
  </sheetViews>
  <sheetFormatPr defaultColWidth="8.85546875" defaultRowHeight="15.75" x14ac:dyDescent="0.25"/>
  <cols>
    <col min="1" max="1" width="5.140625" style="4" customWidth="1"/>
    <col min="2" max="2" width="18.7109375" style="4" customWidth="1"/>
    <col min="3" max="3" width="50.140625" style="4" customWidth="1"/>
    <col min="4" max="4" width="11.85546875" style="3" customWidth="1"/>
    <col min="5" max="23" width="7.7109375" style="3" customWidth="1"/>
    <col min="24" max="24" width="10.42578125" style="4" customWidth="1"/>
    <col min="25" max="25" width="0.42578125" style="4" customWidth="1"/>
    <col min="26" max="26" width="6.28515625" style="4" hidden="1" customWidth="1"/>
    <col min="27" max="27" width="4.42578125" style="4" hidden="1" customWidth="1"/>
    <col min="28" max="28" width="8.7109375" style="4" hidden="1" customWidth="1"/>
    <col min="29" max="29" width="3.7109375" style="4" customWidth="1"/>
    <col min="30" max="30" width="4.85546875" style="4" customWidth="1"/>
    <col min="31" max="16384" width="8.85546875" style="4"/>
  </cols>
  <sheetData>
    <row r="1" spans="1:29" ht="18.75" x14ac:dyDescent="0.3">
      <c r="A1" s="129" t="s">
        <v>165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130"/>
      <c r="W1" s="130"/>
      <c r="X1" s="111"/>
      <c r="Y1" s="2"/>
      <c r="Z1" s="2"/>
      <c r="AA1" s="2"/>
      <c r="AB1" s="2"/>
      <c r="AC1" s="2"/>
    </row>
    <row r="2" spans="1:29" ht="18.75" x14ac:dyDescent="0.3">
      <c r="A2" s="129" t="s">
        <v>168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130"/>
      <c r="S2" s="130"/>
      <c r="T2" s="130"/>
      <c r="U2" s="130"/>
      <c r="V2" s="130"/>
      <c r="W2" s="130"/>
      <c r="X2" s="111"/>
      <c r="Y2" s="2"/>
      <c r="Z2" s="2"/>
      <c r="AA2" s="2"/>
      <c r="AB2" s="2"/>
      <c r="AC2" s="2"/>
    </row>
    <row r="3" spans="1:29" ht="18.75" x14ac:dyDescent="0.3">
      <c r="A3" s="129" t="s">
        <v>166</v>
      </c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30"/>
      <c r="W3" s="130"/>
      <c r="X3" s="111"/>
      <c r="Y3" s="2"/>
      <c r="Z3" s="2"/>
      <c r="AA3" s="2"/>
      <c r="AB3" s="2"/>
      <c r="AC3" s="2"/>
    </row>
    <row r="4" spans="1:29" ht="18.75" x14ac:dyDescent="0.3">
      <c r="A4" s="129" t="s">
        <v>167</v>
      </c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  <c r="M4" s="130"/>
      <c r="N4" s="130"/>
      <c r="O4" s="130"/>
      <c r="P4" s="130"/>
      <c r="Q4" s="130"/>
      <c r="R4" s="130"/>
      <c r="S4" s="130"/>
      <c r="T4" s="130"/>
      <c r="U4" s="130"/>
      <c r="V4" s="130"/>
      <c r="W4" s="130"/>
      <c r="X4" s="111"/>
      <c r="Y4" s="2"/>
      <c r="Z4" s="2"/>
      <c r="AA4" s="2"/>
      <c r="AB4" s="2"/>
      <c r="AC4" s="2"/>
    </row>
    <row r="5" spans="1:29" ht="18.75" x14ac:dyDescent="0.25">
      <c r="A5" s="131" t="s">
        <v>187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132"/>
      <c r="W5" s="132"/>
      <c r="X5" s="111"/>
      <c r="Y5" s="2"/>
      <c r="Z5" s="2"/>
      <c r="AA5" s="2"/>
      <c r="AB5" s="2"/>
      <c r="AC5" s="2"/>
    </row>
    <row r="6" spans="1:29" s="3" customFormat="1" ht="22.5" customHeight="1" thickBot="1" x14ac:dyDescent="0.3">
      <c r="A6" s="164"/>
      <c r="B6" s="165"/>
      <c r="C6" s="165"/>
      <c r="D6" s="165"/>
      <c r="E6" s="165"/>
      <c r="F6" s="165"/>
      <c r="G6" s="165"/>
      <c r="H6" s="165"/>
      <c r="I6" s="165"/>
      <c r="J6" s="165"/>
      <c r="K6" s="165"/>
      <c r="L6" s="165"/>
      <c r="M6" s="165"/>
      <c r="N6" s="165"/>
      <c r="O6" s="165"/>
      <c r="P6" s="165"/>
      <c r="Q6" s="165"/>
      <c r="R6" s="165"/>
      <c r="S6" s="165"/>
      <c r="T6" s="165"/>
      <c r="U6" s="165"/>
      <c r="V6" s="165"/>
      <c r="W6" s="165"/>
      <c r="X6" s="112"/>
    </row>
    <row r="7" spans="1:29" ht="15.75" customHeight="1" x14ac:dyDescent="0.25">
      <c r="A7" s="167" t="s">
        <v>156</v>
      </c>
      <c r="B7" s="151" t="s">
        <v>8</v>
      </c>
      <c r="C7" s="152" t="s">
        <v>0</v>
      </c>
      <c r="D7" s="151" t="s">
        <v>1</v>
      </c>
      <c r="E7" s="152" t="s">
        <v>2</v>
      </c>
      <c r="F7" s="152"/>
      <c r="G7" s="152"/>
      <c r="H7" s="152"/>
      <c r="I7" s="152"/>
      <c r="J7" s="152"/>
      <c r="K7" s="152"/>
      <c r="L7" s="148" t="s">
        <v>10</v>
      </c>
      <c r="M7" s="148"/>
      <c r="N7" s="148"/>
      <c r="O7" s="148"/>
      <c r="P7" s="148"/>
      <c r="Q7" s="148"/>
      <c r="R7" s="148" t="s">
        <v>13</v>
      </c>
      <c r="S7" s="148"/>
      <c r="T7" s="148"/>
      <c r="U7" s="148"/>
      <c r="V7" s="148"/>
      <c r="W7" s="148"/>
      <c r="X7" s="175" t="s">
        <v>185</v>
      </c>
    </row>
    <row r="8" spans="1:29" ht="15.75" customHeight="1" x14ac:dyDescent="0.25">
      <c r="A8" s="168"/>
      <c r="B8" s="137"/>
      <c r="C8" s="153"/>
      <c r="D8" s="137"/>
      <c r="E8" s="153"/>
      <c r="F8" s="153"/>
      <c r="G8" s="153"/>
      <c r="H8" s="153"/>
      <c r="I8" s="153"/>
      <c r="J8" s="153"/>
      <c r="K8" s="153"/>
      <c r="L8" s="155" t="s">
        <v>157</v>
      </c>
      <c r="M8" s="155"/>
      <c r="N8" s="155"/>
      <c r="O8" s="156" t="s">
        <v>158</v>
      </c>
      <c r="P8" s="156"/>
      <c r="Q8" s="156"/>
      <c r="R8" s="155" t="s">
        <v>159</v>
      </c>
      <c r="S8" s="155"/>
      <c r="T8" s="155"/>
      <c r="U8" s="156" t="s">
        <v>160</v>
      </c>
      <c r="V8" s="156"/>
      <c r="W8" s="156"/>
      <c r="X8" s="175"/>
    </row>
    <row r="9" spans="1:29" ht="15" customHeight="1" x14ac:dyDescent="0.25">
      <c r="A9" s="168"/>
      <c r="B9" s="137"/>
      <c r="C9" s="153"/>
      <c r="D9" s="137"/>
      <c r="E9" s="154" t="s">
        <v>3</v>
      </c>
      <c r="F9" s="154" t="s">
        <v>4</v>
      </c>
      <c r="G9" s="140" t="s">
        <v>151</v>
      </c>
      <c r="H9" s="140" t="s">
        <v>152</v>
      </c>
      <c r="I9" s="140" t="s">
        <v>153</v>
      </c>
      <c r="J9" s="140" t="s">
        <v>154</v>
      </c>
      <c r="K9" s="140" t="s">
        <v>155</v>
      </c>
      <c r="L9" s="154" t="s">
        <v>4</v>
      </c>
      <c r="M9" s="140" t="s">
        <v>181</v>
      </c>
      <c r="N9" s="154" t="s">
        <v>9</v>
      </c>
      <c r="O9" s="154" t="s">
        <v>4</v>
      </c>
      <c r="P9" s="140" t="s">
        <v>181</v>
      </c>
      <c r="Q9" s="154" t="s">
        <v>9</v>
      </c>
      <c r="R9" s="154" t="s">
        <v>4</v>
      </c>
      <c r="S9" s="140" t="s">
        <v>181</v>
      </c>
      <c r="T9" s="154" t="s">
        <v>9</v>
      </c>
      <c r="U9" s="154" t="s">
        <v>4</v>
      </c>
      <c r="V9" s="140" t="s">
        <v>181</v>
      </c>
      <c r="W9" s="154" t="s">
        <v>9</v>
      </c>
      <c r="X9" s="175"/>
    </row>
    <row r="10" spans="1:29" ht="48.75" customHeight="1" x14ac:dyDescent="0.25">
      <c r="A10" s="168"/>
      <c r="B10" s="137"/>
      <c r="C10" s="153"/>
      <c r="D10" s="137"/>
      <c r="E10" s="151"/>
      <c r="F10" s="151"/>
      <c r="G10" s="141"/>
      <c r="H10" s="141"/>
      <c r="I10" s="141"/>
      <c r="J10" s="141"/>
      <c r="K10" s="141"/>
      <c r="L10" s="151"/>
      <c r="M10" s="141"/>
      <c r="N10" s="151"/>
      <c r="O10" s="151"/>
      <c r="P10" s="141"/>
      <c r="Q10" s="151"/>
      <c r="R10" s="151"/>
      <c r="S10" s="141"/>
      <c r="T10" s="151"/>
      <c r="U10" s="151"/>
      <c r="V10" s="141"/>
      <c r="W10" s="151"/>
      <c r="X10" s="175"/>
    </row>
    <row r="11" spans="1:29" s="48" customFormat="1" ht="19.899999999999999" customHeight="1" x14ac:dyDescent="0.25">
      <c r="A11" s="85"/>
      <c r="B11" s="47">
        <v>1</v>
      </c>
      <c r="C11" s="47">
        <v>2</v>
      </c>
      <c r="D11" s="47">
        <v>3</v>
      </c>
      <c r="E11" s="47">
        <v>4</v>
      </c>
      <c r="F11" s="47">
        <v>5</v>
      </c>
      <c r="G11" s="47">
        <v>6</v>
      </c>
      <c r="H11" s="47">
        <v>7</v>
      </c>
      <c r="I11" s="47">
        <v>8</v>
      </c>
      <c r="J11" s="47">
        <v>9</v>
      </c>
      <c r="K11" s="47">
        <v>10</v>
      </c>
      <c r="L11" s="47">
        <v>11</v>
      </c>
      <c r="M11" s="47">
        <v>12</v>
      </c>
      <c r="N11" s="47">
        <v>13</v>
      </c>
      <c r="O11" s="47">
        <v>14</v>
      </c>
      <c r="P11" s="47">
        <v>15</v>
      </c>
      <c r="Q11" s="47">
        <v>16</v>
      </c>
      <c r="R11" s="47">
        <v>17</v>
      </c>
      <c r="S11" s="47">
        <v>18</v>
      </c>
      <c r="T11" s="47">
        <v>19</v>
      </c>
      <c r="U11" s="47">
        <v>20</v>
      </c>
      <c r="V11" s="47">
        <v>21</v>
      </c>
      <c r="W11" s="47">
        <v>22</v>
      </c>
      <c r="X11" s="176"/>
    </row>
    <row r="12" spans="1:29" s="5" customFormat="1" ht="19.899999999999999" customHeight="1" x14ac:dyDescent="0.25">
      <c r="A12" s="86"/>
      <c r="B12" s="134" t="s">
        <v>174</v>
      </c>
      <c r="C12" s="134"/>
      <c r="D12" s="134"/>
      <c r="E12" s="134"/>
      <c r="F12" s="134"/>
      <c r="G12" s="134"/>
      <c r="H12" s="134"/>
      <c r="I12" s="134"/>
      <c r="J12" s="134"/>
      <c r="K12" s="134"/>
      <c r="L12" s="134"/>
      <c r="M12" s="134"/>
      <c r="N12" s="134"/>
      <c r="O12" s="134"/>
      <c r="P12" s="134"/>
      <c r="Q12" s="134"/>
      <c r="R12" s="134"/>
      <c r="S12" s="134"/>
      <c r="T12" s="134"/>
      <c r="U12" s="134"/>
      <c r="V12" s="134"/>
      <c r="W12" s="134"/>
      <c r="X12" s="87"/>
    </row>
    <row r="13" spans="1:29" s="5" customFormat="1" ht="31.5" customHeight="1" x14ac:dyDescent="0.25">
      <c r="A13" s="88">
        <v>1</v>
      </c>
      <c r="B13" s="81" t="s">
        <v>16</v>
      </c>
      <c r="C13" s="82" t="s">
        <v>5</v>
      </c>
      <c r="D13" s="73" t="s">
        <v>179</v>
      </c>
      <c r="E13" s="80">
        <v>30</v>
      </c>
      <c r="F13" s="80">
        <v>30</v>
      </c>
      <c r="G13" s="80"/>
      <c r="H13" s="80"/>
      <c r="I13" s="80"/>
      <c r="J13" s="80"/>
      <c r="K13" s="80"/>
      <c r="L13" s="77"/>
      <c r="M13" s="73"/>
      <c r="N13" s="73"/>
      <c r="O13" s="73"/>
      <c r="P13" s="73"/>
      <c r="Q13" s="73"/>
      <c r="R13" s="73">
        <v>30</v>
      </c>
      <c r="S13" s="73"/>
      <c r="T13" s="73">
        <v>2</v>
      </c>
      <c r="U13" s="73"/>
      <c r="V13" s="73"/>
      <c r="W13" s="73"/>
      <c r="X13" s="89"/>
    </row>
    <row r="14" spans="1:29" s="5" customFormat="1" ht="19.899999999999999" customHeight="1" x14ac:dyDescent="0.25">
      <c r="A14" s="90">
        <v>2</v>
      </c>
      <c r="B14" s="83" t="s">
        <v>17</v>
      </c>
      <c r="C14" s="84" t="s">
        <v>18</v>
      </c>
      <c r="D14" s="74" t="s">
        <v>180</v>
      </c>
      <c r="E14" s="76">
        <v>60</v>
      </c>
      <c r="F14" s="76"/>
      <c r="G14" s="76">
        <v>60</v>
      </c>
      <c r="H14" s="76"/>
      <c r="I14" s="76"/>
      <c r="J14" s="76"/>
      <c r="K14" s="76"/>
      <c r="L14" s="78"/>
      <c r="M14" s="74">
        <v>30</v>
      </c>
      <c r="N14" s="74">
        <v>3</v>
      </c>
      <c r="O14" s="74"/>
      <c r="P14" s="74">
        <v>30</v>
      </c>
      <c r="Q14" s="74">
        <v>3</v>
      </c>
      <c r="R14" s="74"/>
      <c r="S14" s="74"/>
      <c r="T14" s="74"/>
      <c r="U14" s="74"/>
      <c r="V14" s="74"/>
      <c r="W14" s="74"/>
      <c r="X14" s="89"/>
    </row>
    <row r="15" spans="1:29" s="5" customFormat="1" ht="19.899999999999999" customHeight="1" x14ac:dyDescent="0.25">
      <c r="A15" s="86"/>
      <c r="B15" s="21"/>
      <c r="C15" s="25" t="s">
        <v>146</v>
      </c>
      <c r="D15" s="75"/>
      <c r="E15" s="31">
        <f>SUM(E13:E14)</f>
        <v>90</v>
      </c>
      <c r="F15" s="31">
        <f>SUM(F13:F14)</f>
        <v>30</v>
      </c>
      <c r="G15" s="31">
        <f>SUM(G13:G14)</f>
        <v>60</v>
      </c>
      <c r="H15" s="31">
        <f>SUM(H13:H14)</f>
        <v>0</v>
      </c>
      <c r="I15" s="31">
        <f>SUM(I13:I14)</f>
        <v>0</v>
      </c>
      <c r="J15" s="31">
        <f>SUM(J13:J14)</f>
        <v>0</v>
      </c>
      <c r="K15" s="31">
        <f>SUM(K13:K14)</f>
        <v>0</v>
      </c>
      <c r="L15" s="31">
        <f>SUM(L13:L14)</f>
        <v>0</v>
      </c>
      <c r="M15" s="31">
        <f>SUM(M13:M14)</f>
        <v>30</v>
      </c>
      <c r="N15" s="31">
        <f>SUM(N13:N14)</f>
        <v>3</v>
      </c>
      <c r="O15" s="31">
        <f>SUM(O13:O14)</f>
        <v>0</v>
      </c>
      <c r="P15" s="31">
        <f>SUM(P13:P14)</f>
        <v>30</v>
      </c>
      <c r="Q15" s="31">
        <f>SUM(Q13:Q14)</f>
        <v>3</v>
      </c>
      <c r="R15" s="31">
        <f>SUM(R13:R14)</f>
        <v>30</v>
      </c>
      <c r="S15" s="31">
        <f>SUM(S13:S14)</f>
        <v>0</v>
      </c>
      <c r="T15" s="31">
        <f>SUM(T13:T14)</f>
        <v>2</v>
      </c>
      <c r="U15" s="31">
        <f>SUM(U13:U14)</f>
        <v>0</v>
      </c>
      <c r="V15" s="31">
        <f>SUM(V13:V14)</f>
        <v>0</v>
      </c>
      <c r="W15" s="31">
        <f>SUM(W13:W14)</f>
        <v>0</v>
      </c>
      <c r="X15" s="91">
        <f>SUM(X13:X14)</f>
        <v>0</v>
      </c>
    </row>
    <row r="16" spans="1:29" s="5" customFormat="1" ht="19.899999999999999" customHeight="1" x14ac:dyDescent="0.25">
      <c r="A16" s="86"/>
      <c r="B16" s="134" t="s">
        <v>162</v>
      </c>
      <c r="C16" s="134"/>
      <c r="D16" s="134"/>
      <c r="E16" s="134"/>
      <c r="F16" s="134"/>
      <c r="G16" s="134"/>
      <c r="H16" s="134"/>
      <c r="I16" s="134"/>
      <c r="J16" s="134"/>
      <c r="K16" s="134"/>
      <c r="L16" s="134"/>
      <c r="M16" s="134"/>
      <c r="N16" s="134"/>
      <c r="O16" s="134"/>
      <c r="P16" s="134"/>
      <c r="Q16" s="134"/>
      <c r="R16" s="134"/>
      <c r="S16" s="134"/>
      <c r="T16" s="134"/>
      <c r="U16" s="134"/>
      <c r="V16" s="134"/>
      <c r="W16" s="134"/>
      <c r="X16" s="87"/>
    </row>
    <row r="17" spans="1:24" s="5" customFormat="1" ht="19.899999999999999" customHeight="1" x14ac:dyDescent="0.25">
      <c r="A17" s="92">
        <v>3</v>
      </c>
      <c r="B17" s="39" t="s">
        <v>19</v>
      </c>
      <c r="C17" s="10" t="s">
        <v>20</v>
      </c>
      <c r="D17" s="71" t="s">
        <v>7</v>
      </c>
      <c r="E17" s="75">
        <v>30</v>
      </c>
      <c r="F17" s="75">
        <v>30</v>
      </c>
      <c r="G17" s="75"/>
      <c r="H17" s="75"/>
      <c r="I17" s="75"/>
      <c r="J17" s="75"/>
      <c r="K17" s="75"/>
      <c r="L17" s="20">
        <v>30</v>
      </c>
      <c r="M17" s="71"/>
      <c r="N17" s="71">
        <v>4</v>
      </c>
      <c r="O17" s="71"/>
      <c r="P17" s="71"/>
      <c r="Q17" s="71"/>
      <c r="R17" s="71"/>
      <c r="S17" s="71"/>
      <c r="T17" s="71"/>
      <c r="U17" s="71"/>
      <c r="V17" s="71"/>
      <c r="W17" s="71"/>
      <c r="X17" s="93">
        <v>4</v>
      </c>
    </row>
    <row r="18" spans="1:24" s="5" customFormat="1" ht="19.899999999999999" customHeight="1" x14ac:dyDescent="0.25">
      <c r="A18" s="92">
        <v>4</v>
      </c>
      <c r="B18" s="39" t="s">
        <v>21</v>
      </c>
      <c r="C18" s="10" t="s">
        <v>22</v>
      </c>
      <c r="D18" s="71" t="s">
        <v>6</v>
      </c>
      <c r="E18" s="75">
        <v>30</v>
      </c>
      <c r="F18" s="75">
        <v>15</v>
      </c>
      <c r="G18" s="75">
        <v>15</v>
      </c>
      <c r="H18" s="75"/>
      <c r="I18" s="75"/>
      <c r="J18" s="75"/>
      <c r="K18" s="75"/>
      <c r="L18" s="20"/>
      <c r="M18" s="71"/>
      <c r="N18" s="71"/>
      <c r="O18" s="71">
        <v>15</v>
      </c>
      <c r="P18" s="71">
        <v>15</v>
      </c>
      <c r="Q18" s="71">
        <v>4</v>
      </c>
      <c r="R18" s="71"/>
      <c r="S18" s="71"/>
      <c r="T18" s="71"/>
      <c r="U18" s="71"/>
      <c r="V18" s="71"/>
      <c r="W18" s="71"/>
      <c r="X18" s="93">
        <v>4</v>
      </c>
    </row>
    <row r="19" spans="1:24" s="5" customFormat="1" ht="19.899999999999999" customHeight="1" x14ac:dyDescent="0.25">
      <c r="A19" s="92">
        <v>5</v>
      </c>
      <c r="B19" s="39" t="s">
        <v>23</v>
      </c>
      <c r="C19" s="10" t="s">
        <v>24</v>
      </c>
      <c r="D19" s="71" t="s">
        <v>97</v>
      </c>
      <c r="E19" s="75">
        <v>30</v>
      </c>
      <c r="F19" s="75">
        <v>15</v>
      </c>
      <c r="G19" s="75">
        <v>15</v>
      </c>
      <c r="H19" s="75"/>
      <c r="I19" s="75"/>
      <c r="J19" s="75"/>
      <c r="K19" s="75"/>
      <c r="L19" s="20"/>
      <c r="M19" s="71"/>
      <c r="N19" s="71"/>
      <c r="O19" s="71"/>
      <c r="P19" s="71"/>
      <c r="Q19" s="71"/>
      <c r="R19" s="70">
        <v>15</v>
      </c>
      <c r="S19" s="70">
        <v>15</v>
      </c>
      <c r="T19" s="70">
        <v>4</v>
      </c>
      <c r="U19" s="18"/>
      <c r="V19" s="18"/>
      <c r="W19" s="18"/>
      <c r="X19" s="93">
        <v>4</v>
      </c>
    </row>
    <row r="20" spans="1:24" s="5" customFormat="1" ht="19.899999999999999" customHeight="1" x14ac:dyDescent="0.25">
      <c r="A20" s="92">
        <v>6</v>
      </c>
      <c r="B20" s="39" t="s">
        <v>25</v>
      </c>
      <c r="C20" s="10" t="s">
        <v>26</v>
      </c>
      <c r="D20" s="71" t="s">
        <v>6</v>
      </c>
      <c r="E20" s="75">
        <v>30</v>
      </c>
      <c r="F20" s="75">
        <v>15</v>
      </c>
      <c r="G20" s="75">
        <v>15</v>
      </c>
      <c r="H20" s="75"/>
      <c r="I20" s="75"/>
      <c r="J20" s="75"/>
      <c r="K20" s="75"/>
      <c r="L20" s="20"/>
      <c r="M20" s="71"/>
      <c r="N20" s="71"/>
      <c r="O20" s="71">
        <v>15</v>
      </c>
      <c r="P20" s="71">
        <v>15</v>
      </c>
      <c r="Q20" s="71">
        <v>3</v>
      </c>
      <c r="R20" s="71"/>
      <c r="S20" s="71"/>
      <c r="T20" s="71"/>
      <c r="U20" s="71"/>
      <c r="V20" s="71"/>
      <c r="W20" s="71"/>
      <c r="X20" s="93">
        <v>3</v>
      </c>
    </row>
    <row r="21" spans="1:24" s="5" customFormat="1" ht="19.899999999999999" customHeight="1" x14ac:dyDescent="0.25">
      <c r="A21" s="92">
        <v>7</v>
      </c>
      <c r="B21" s="39" t="s">
        <v>27</v>
      </c>
      <c r="C21" s="10" t="s">
        <v>28</v>
      </c>
      <c r="D21" s="71" t="s">
        <v>97</v>
      </c>
      <c r="E21" s="75">
        <v>30</v>
      </c>
      <c r="F21" s="75">
        <v>15</v>
      </c>
      <c r="G21" s="75"/>
      <c r="H21" s="75"/>
      <c r="I21" s="75">
        <v>15</v>
      </c>
      <c r="J21" s="75"/>
      <c r="K21" s="75"/>
      <c r="L21" s="20"/>
      <c r="M21" s="71"/>
      <c r="N21" s="71"/>
      <c r="O21" s="71"/>
      <c r="P21" s="71"/>
      <c r="Q21" s="71"/>
      <c r="R21" s="71">
        <v>15</v>
      </c>
      <c r="S21" s="71">
        <v>15</v>
      </c>
      <c r="T21" s="71">
        <v>4</v>
      </c>
      <c r="U21" s="71"/>
      <c r="V21" s="71"/>
      <c r="W21" s="71"/>
      <c r="X21" s="93">
        <v>4</v>
      </c>
    </row>
    <row r="22" spans="1:24" s="5" customFormat="1" ht="19.899999999999999" customHeight="1" x14ac:dyDescent="0.25">
      <c r="A22" s="92">
        <v>8</v>
      </c>
      <c r="B22" s="39" t="s">
        <v>29</v>
      </c>
      <c r="C22" s="10" t="s">
        <v>30</v>
      </c>
      <c r="D22" s="71" t="s">
        <v>7</v>
      </c>
      <c r="E22" s="75">
        <v>60</v>
      </c>
      <c r="F22" s="75">
        <v>30</v>
      </c>
      <c r="G22" s="75">
        <v>30</v>
      </c>
      <c r="H22" s="75"/>
      <c r="I22" s="75"/>
      <c r="J22" s="75"/>
      <c r="K22" s="75"/>
      <c r="L22" s="20">
        <v>30</v>
      </c>
      <c r="M22" s="71">
        <v>30</v>
      </c>
      <c r="N22" s="71">
        <v>4</v>
      </c>
      <c r="O22" s="71"/>
      <c r="P22" s="71"/>
      <c r="Q22" s="71"/>
      <c r="R22" s="71"/>
      <c r="S22" s="71"/>
      <c r="T22" s="71"/>
      <c r="U22" s="71"/>
      <c r="V22" s="71"/>
      <c r="W22" s="71"/>
      <c r="X22" s="93">
        <v>4</v>
      </c>
    </row>
    <row r="23" spans="1:24" s="5" customFormat="1" ht="19.899999999999999" customHeight="1" x14ac:dyDescent="0.25">
      <c r="A23" s="92">
        <v>9</v>
      </c>
      <c r="B23" s="39" t="s">
        <v>31</v>
      </c>
      <c r="C23" s="19" t="s">
        <v>98</v>
      </c>
      <c r="D23" s="71" t="s">
        <v>180</v>
      </c>
      <c r="E23" s="75">
        <v>30</v>
      </c>
      <c r="F23" s="75"/>
      <c r="G23" s="75"/>
      <c r="H23" s="75"/>
      <c r="I23" s="75">
        <v>30</v>
      </c>
      <c r="J23" s="75"/>
      <c r="K23" s="75"/>
      <c r="L23" s="20"/>
      <c r="M23" s="71"/>
      <c r="N23" s="71"/>
      <c r="O23" s="71"/>
      <c r="P23" s="71">
        <v>30</v>
      </c>
      <c r="Q23" s="70">
        <v>4</v>
      </c>
      <c r="R23" s="71"/>
      <c r="S23" s="71"/>
      <c r="T23" s="71"/>
      <c r="U23" s="71"/>
      <c r="V23" s="71"/>
      <c r="W23" s="71"/>
      <c r="X23" s="93"/>
    </row>
    <row r="24" spans="1:24" s="5" customFormat="1" ht="19.899999999999999" customHeight="1" x14ac:dyDescent="0.25">
      <c r="A24" s="92">
        <v>10</v>
      </c>
      <c r="B24" s="39" t="s">
        <v>32</v>
      </c>
      <c r="C24" s="10" t="s">
        <v>33</v>
      </c>
      <c r="D24" s="71" t="s">
        <v>180</v>
      </c>
      <c r="E24" s="75">
        <v>15</v>
      </c>
      <c r="F24" s="75">
        <v>15</v>
      </c>
      <c r="G24" s="75"/>
      <c r="H24" s="75"/>
      <c r="I24" s="75"/>
      <c r="J24" s="75"/>
      <c r="K24" s="75"/>
      <c r="L24" s="20">
        <v>15</v>
      </c>
      <c r="M24" s="71"/>
      <c r="N24" s="71">
        <v>3</v>
      </c>
      <c r="O24" s="71"/>
      <c r="P24" s="71"/>
      <c r="Q24" s="71"/>
      <c r="R24" s="71"/>
      <c r="S24" s="71"/>
      <c r="T24" s="71"/>
      <c r="U24" s="71"/>
      <c r="V24" s="71"/>
      <c r="W24" s="71"/>
      <c r="X24" s="93"/>
    </row>
    <row r="25" spans="1:24" s="5" customFormat="1" ht="19.899999999999999" customHeight="1" x14ac:dyDescent="0.25">
      <c r="A25" s="86"/>
      <c r="B25" s="75"/>
      <c r="C25" s="25" t="s">
        <v>147</v>
      </c>
      <c r="D25" s="75"/>
      <c r="E25" s="31">
        <f>SUM(E17:E24)</f>
        <v>255</v>
      </c>
      <c r="F25" s="31">
        <f>SUM(F17:F24)</f>
        <v>135</v>
      </c>
      <c r="G25" s="31">
        <f>SUM(G17:G24)</f>
        <v>75</v>
      </c>
      <c r="H25" s="31">
        <f>SUM(H17:H24)</f>
        <v>0</v>
      </c>
      <c r="I25" s="31">
        <f>SUM(I17:I24)</f>
        <v>45</v>
      </c>
      <c r="J25" s="31">
        <f>SUM(J17:J24)</f>
        <v>0</v>
      </c>
      <c r="K25" s="31">
        <f>SUM(K17:K24)</f>
        <v>0</v>
      </c>
      <c r="L25" s="31">
        <f>SUM(L17:L24)</f>
        <v>75</v>
      </c>
      <c r="M25" s="31">
        <f>SUM(M17:M24)</f>
        <v>30</v>
      </c>
      <c r="N25" s="31">
        <f>SUM(N17:N24)</f>
        <v>11</v>
      </c>
      <c r="O25" s="31">
        <f>SUM(O17:O24)</f>
        <v>30</v>
      </c>
      <c r="P25" s="31">
        <f>SUM(P17:P24)</f>
        <v>60</v>
      </c>
      <c r="Q25" s="31">
        <f>SUM(Q17:Q24)</f>
        <v>11</v>
      </c>
      <c r="R25" s="31">
        <f>SUM(R17:R24)</f>
        <v>30</v>
      </c>
      <c r="S25" s="31">
        <f>SUM(S17:S24)</f>
        <v>30</v>
      </c>
      <c r="T25" s="31">
        <f>SUM(T17:T24)</f>
        <v>8</v>
      </c>
      <c r="U25" s="31">
        <f>SUM(U17:U24)</f>
        <v>0</v>
      </c>
      <c r="V25" s="31">
        <f>SUM(V17:V24)</f>
        <v>0</v>
      </c>
      <c r="W25" s="31">
        <f>SUM(W17:W24)</f>
        <v>0</v>
      </c>
      <c r="X25" s="91">
        <f>SUM(X17:X24)</f>
        <v>23</v>
      </c>
    </row>
    <row r="26" spans="1:24" s="5" customFormat="1" ht="19.899999999999999" customHeight="1" x14ac:dyDescent="0.25">
      <c r="A26" s="86"/>
      <c r="B26" s="134" t="s">
        <v>175</v>
      </c>
      <c r="C26" s="134"/>
      <c r="D26" s="134"/>
      <c r="E26" s="134"/>
      <c r="F26" s="134"/>
      <c r="G26" s="134"/>
      <c r="H26" s="134"/>
      <c r="I26" s="134"/>
      <c r="J26" s="134"/>
      <c r="K26" s="134"/>
      <c r="L26" s="134"/>
      <c r="M26" s="134"/>
      <c r="N26" s="134"/>
      <c r="O26" s="134"/>
      <c r="P26" s="134"/>
      <c r="Q26" s="134"/>
      <c r="R26" s="134"/>
      <c r="S26" s="134"/>
      <c r="T26" s="134"/>
      <c r="U26" s="134"/>
      <c r="V26" s="134"/>
      <c r="W26" s="134"/>
      <c r="X26" s="94"/>
    </row>
    <row r="27" spans="1:24" s="5" customFormat="1" ht="19.899999999999999" customHeight="1" x14ac:dyDescent="0.25">
      <c r="A27" s="92">
        <v>11</v>
      </c>
      <c r="B27" s="39" t="s">
        <v>34</v>
      </c>
      <c r="C27" s="10" t="s">
        <v>35</v>
      </c>
      <c r="D27" s="71" t="s">
        <v>7</v>
      </c>
      <c r="E27" s="75">
        <v>30</v>
      </c>
      <c r="F27" s="75">
        <v>30</v>
      </c>
      <c r="G27" s="75"/>
      <c r="H27" s="75"/>
      <c r="I27" s="75"/>
      <c r="J27" s="75"/>
      <c r="K27" s="75"/>
      <c r="L27" s="20">
        <v>30</v>
      </c>
      <c r="M27" s="71"/>
      <c r="N27" s="71">
        <v>3</v>
      </c>
      <c r="O27" s="71"/>
      <c r="P27" s="71"/>
      <c r="Q27" s="71"/>
      <c r="R27" s="71"/>
      <c r="S27" s="71"/>
      <c r="T27" s="71"/>
      <c r="U27" s="71"/>
      <c r="V27" s="71"/>
      <c r="W27" s="71"/>
      <c r="X27" s="93"/>
    </row>
    <row r="28" spans="1:24" s="5" customFormat="1" ht="19.899999999999999" customHeight="1" x14ac:dyDescent="0.25">
      <c r="A28" s="92">
        <v>12</v>
      </c>
      <c r="B28" s="39" t="s">
        <v>36</v>
      </c>
      <c r="C28" s="10" t="s">
        <v>37</v>
      </c>
      <c r="D28" s="71" t="s">
        <v>180</v>
      </c>
      <c r="E28" s="75">
        <v>15</v>
      </c>
      <c r="F28" s="75"/>
      <c r="G28" s="75">
        <v>15</v>
      </c>
      <c r="H28" s="75"/>
      <c r="I28" s="75"/>
      <c r="J28" s="75"/>
      <c r="K28" s="75"/>
      <c r="L28" s="20"/>
      <c r="M28" s="71">
        <v>15</v>
      </c>
      <c r="N28" s="71">
        <v>2</v>
      </c>
      <c r="O28" s="71"/>
      <c r="P28" s="71"/>
      <c r="Q28" s="71"/>
      <c r="R28" s="71"/>
      <c r="S28" s="71"/>
      <c r="T28" s="71"/>
      <c r="U28" s="71"/>
      <c r="V28" s="71"/>
      <c r="W28" s="71"/>
      <c r="X28" s="93">
        <v>2</v>
      </c>
    </row>
    <row r="29" spans="1:24" s="5" customFormat="1" ht="19.899999999999999" customHeight="1" x14ac:dyDescent="0.25">
      <c r="A29" s="92">
        <v>13</v>
      </c>
      <c r="B29" s="39" t="s">
        <v>38</v>
      </c>
      <c r="C29" s="10" t="s">
        <v>39</v>
      </c>
      <c r="D29" s="71" t="s">
        <v>6</v>
      </c>
      <c r="E29" s="75">
        <v>15</v>
      </c>
      <c r="F29" s="75">
        <v>15</v>
      </c>
      <c r="G29" s="75"/>
      <c r="H29" s="75"/>
      <c r="I29" s="75"/>
      <c r="J29" s="75"/>
      <c r="K29" s="75"/>
      <c r="L29" s="20"/>
      <c r="M29" s="71"/>
      <c r="N29" s="71"/>
      <c r="O29" s="71">
        <v>15</v>
      </c>
      <c r="P29" s="71"/>
      <c r="Q29" s="71">
        <v>2</v>
      </c>
      <c r="R29" s="71"/>
      <c r="S29" s="71"/>
      <c r="T29" s="71"/>
      <c r="U29" s="71"/>
      <c r="V29" s="71"/>
      <c r="W29" s="71"/>
      <c r="X29" s="93">
        <v>2</v>
      </c>
    </row>
    <row r="30" spans="1:24" s="5" customFormat="1" ht="19.899999999999999" customHeight="1" x14ac:dyDescent="0.25">
      <c r="A30" s="92">
        <v>14</v>
      </c>
      <c r="B30" s="39" t="s">
        <v>40</v>
      </c>
      <c r="C30" s="10" t="s">
        <v>41</v>
      </c>
      <c r="D30" s="71" t="s">
        <v>7</v>
      </c>
      <c r="E30" s="75">
        <v>30</v>
      </c>
      <c r="F30" s="75">
        <v>15</v>
      </c>
      <c r="G30" s="75">
        <v>15</v>
      </c>
      <c r="H30" s="75"/>
      <c r="I30" s="75"/>
      <c r="J30" s="75"/>
      <c r="K30" s="75"/>
      <c r="L30" s="20">
        <v>15</v>
      </c>
      <c r="M30" s="71">
        <v>15</v>
      </c>
      <c r="N30" s="71">
        <v>3</v>
      </c>
      <c r="O30" s="71"/>
      <c r="P30" s="71"/>
      <c r="Q30" s="71"/>
      <c r="R30" s="71"/>
      <c r="S30" s="71"/>
      <c r="T30" s="71"/>
      <c r="U30" s="71"/>
      <c r="V30" s="71"/>
      <c r="W30" s="71"/>
      <c r="X30" s="93">
        <v>3</v>
      </c>
    </row>
    <row r="31" spans="1:24" s="5" customFormat="1" ht="19.899999999999999" customHeight="1" x14ac:dyDescent="0.25">
      <c r="A31" s="92">
        <v>15</v>
      </c>
      <c r="B31" s="39" t="s">
        <v>71</v>
      </c>
      <c r="C31" s="10" t="s">
        <v>42</v>
      </c>
      <c r="D31" s="71" t="s">
        <v>97</v>
      </c>
      <c r="E31" s="75">
        <v>30</v>
      </c>
      <c r="F31" s="72">
        <v>15</v>
      </c>
      <c r="G31" s="72">
        <v>15</v>
      </c>
      <c r="H31" s="72"/>
      <c r="I31" s="72"/>
      <c r="J31" s="72"/>
      <c r="K31" s="72"/>
      <c r="L31" s="15"/>
      <c r="M31" s="71"/>
      <c r="N31" s="71"/>
      <c r="O31" s="71"/>
      <c r="P31" s="71"/>
      <c r="Q31" s="71"/>
      <c r="R31" s="71">
        <v>15</v>
      </c>
      <c r="S31" s="71">
        <v>15</v>
      </c>
      <c r="T31" s="71">
        <v>3</v>
      </c>
      <c r="U31" s="71"/>
      <c r="V31" s="71"/>
      <c r="W31" s="71"/>
      <c r="X31" s="93">
        <v>3</v>
      </c>
    </row>
    <row r="32" spans="1:24" s="5" customFormat="1" ht="19.899999999999999" customHeight="1" x14ac:dyDescent="0.25">
      <c r="A32" s="92">
        <v>16</v>
      </c>
      <c r="B32" s="39" t="s">
        <v>43</v>
      </c>
      <c r="C32" s="10" t="s">
        <v>44</v>
      </c>
      <c r="D32" s="71" t="s">
        <v>180</v>
      </c>
      <c r="E32" s="75">
        <v>15</v>
      </c>
      <c r="F32" s="72">
        <v>15</v>
      </c>
      <c r="G32" s="72"/>
      <c r="H32" s="72"/>
      <c r="I32" s="72"/>
      <c r="J32" s="72"/>
      <c r="K32" s="72"/>
      <c r="L32" s="15">
        <v>15</v>
      </c>
      <c r="M32" s="71"/>
      <c r="N32" s="71">
        <v>3</v>
      </c>
      <c r="O32" s="71"/>
      <c r="P32" s="71"/>
      <c r="Q32" s="71"/>
      <c r="R32" s="71"/>
      <c r="S32" s="71"/>
      <c r="T32" s="71"/>
      <c r="U32" s="71"/>
      <c r="V32" s="71"/>
      <c r="W32" s="71"/>
      <c r="X32" s="93">
        <v>3</v>
      </c>
    </row>
    <row r="33" spans="1:30" s="5" customFormat="1" ht="19.899999999999999" customHeight="1" x14ac:dyDescent="0.25">
      <c r="A33" s="92">
        <v>17</v>
      </c>
      <c r="B33" s="39" t="s">
        <v>45</v>
      </c>
      <c r="C33" s="10" t="s">
        <v>46</v>
      </c>
      <c r="D33" s="71" t="s">
        <v>180</v>
      </c>
      <c r="E33" s="75">
        <v>15</v>
      </c>
      <c r="F33" s="72"/>
      <c r="G33" s="72"/>
      <c r="H33" s="72"/>
      <c r="I33" s="72">
        <v>15</v>
      </c>
      <c r="J33" s="72"/>
      <c r="K33" s="72"/>
      <c r="L33" s="15"/>
      <c r="M33" s="71"/>
      <c r="N33" s="71"/>
      <c r="O33" s="71"/>
      <c r="P33" s="71">
        <v>15</v>
      </c>
      <c r="Q33" s="71">
        <v>2</v>
      </c>
      <c r="R33" s="71"/>
      <c r="S33" s="71"/>
      <c r="T33" s="71"/>
      <c r="U33" s="71"/>
      <c r="V33" s="71"/>
      <c r="W33" s="71"/>
      <c r="X33" s="93">
        <v>2</v>
      </c>
    </row>
    <row r="34" spans="1:30" s="5" customFormat="1" ht="19.899999999999999" customHeight="1" x14ac:dyDescent="0.25">
      <c r="A34" s="92">
        <v>18</v>
      </c>
      <c r="B34" s="39" t="s">
        <v>72</v>
      </c>
      <c r="C34" s="10" t="s">
        <v>47</v>
      </c>
      <c r="D34" s="71" t="s">
        <v>179</v>
      </c>
      <c r="E34" s="75">
        <v>120</v>
      </c>
      <c r="F34" s="72"/>
      <c r="G34" s="72"/>
      <c r="H34" s="72"/>
      <c r="I34" s="72"/>
      <c r="J34" s="72">
        <v>120</v>
      </c>
      <c r="K34" s="72"/>
      <c r="L34" s="15"/>
      <c r="M34" s="71">
        <v>30</v>
      </c>
      <c r="N34" s="71">
        <v>5</v>
      </c>
      <c r="O34" s="71"/>
      <c r="P34" s="71">
        <v>30</v>
      </c>
      <c r="Q34" s="71">
        <v>5</v>
      </c>
      <c r="R34" s="71"/>
      <c r="S34" s="71">
        <v>30</v>
      </c>
      <c r="T34" s="71">
        <v>10</v>
      </c>
      <c r="U34" s="71"/>
      <c r="V34" s="71">
        <v>30</v>
      </c>
      <c r="W34" s="71">
        <v>10</v>
      </c>
      <c r="X34" s="93">
        <v>10</v>
      </c>
    </row>
    <row r="35" spans="1:30" s="5" customFormat="1" ht="19.899999999999999" customHeight="1" x14ac:dyDescent="0.25">
      <c r="A35" s="86"/>
      <c r="B35" s="21"/>
      <c r="C35" s="25" t="s">
        <v>140</v>
      </c>
      <c r="D35" s="75"/>
      <c r="E35" s="31">
        <f>SUM(E27:E34)</f>
        <v>270</v>
      </c>
      <c r="F35" s="30">
        <f>SUM(F27:F34)</f>
        <v>90</v>
      </c>
      <c r="G35" s="31">
        <f>SUM(G27:G34)</f>
        <v>45</v>
      </c>
      <c r="H35" s="30">
        <f>SUM(H27:H34)</f>
        <v>0</v>
      </c>
      <c r="I35" s="31">
        <f>SUM(I27:I34)</f>
        <v>15</v>
      </c>
      <c r="J35" s="30">
        <f>SUM(J27:J34)</f>
        <v>120</v>
      </c>
      <c r="K35" s="31">
        <f>SUM(K27:K34)</f>
        <v>0</v>
      </c>
      <c r="L35" s="30">
        <f>SUM(L27:L34)</f>
        <v>60</v>
      </c>
      <c r="M35" s="31">
        <f>SUM(M27:M34)</f>
        <v>60</v>
      </c>
      <c r="N35" s="31">
        <f>SUM(N27:N34)</f>
        <v>16</v>
      </c>
      <c r="O35" s="31">
        <f>SUM(O27:O34)</f>
        <v>15</v>
      </c>
      <c r="P35" s="31">
        <f>SUM(P27:P34)</f>
        <v>45</v>
      </c>
      <c r="Q35" s="31">
        <f>SUM(Q27:Q34)</f>
        <v>9</v>
      </c>
      <c r="R35" s="31">
        <f>SUM(R27:R34)</f>
        <v>15</v>
      </c>
      <c r="S35" s="31">
        <f>SUM(S27:S34)</f>
        <v>45</v>
      </c>
      <c r="T35" s="31">
        <f>SUM(T27:T34)</f>
        <v>13</v>
      </c>
      <c r="U35" s="31">
        <f>SUM(U27:U34)</f>
        <v>0</v>
      </c>
      <c r="V35" s="31">
        <f>SUM(V27:V34)</f>
        <v>30</v>
      </c>
      <c r="W35" s="31">
        <f>SUM(W27:W34)</f>
        <v>10</v>
      </c>
      <c r="X35" s="91">
        <f>SUM(X27:X34)</f>
        <v>25</v>
      </c>
    </row>
    <row r="36" spans="1:30" ht="19.899999999999999" customHeight="1" thickBot="1" x14ac:dyDescent="0.3">
      <c r="A36" s="95"/>
      <c r="B36" s="133" t="s">
        <v>141</v>
      </c>
      <c r="C36" s="133"/>
      <c r="D36" s="96"/>
      <c r="E36" s="97">
        <f>E35+E25+E15</f>
        <v>615</v>
      </c>
      <c r="F36" s="98">
        <f>F35+F25+F15</f>
        <v>255</v>
      </c>
      <c r="G36" s="97">
        <f>G35+G25+G15</f>
        <v>180</v>
      </c>
      <c r="H36" s="98">
        <f>H35+H25+H15</f>
        <v>0</v>
      </c>
      <c r="I36" s="97">
        <f>I35+I25+I15</f>
        <v>60</v>
      </c>
      <c r="J36" s="98">
        <f>J35+J25+J15</f>
        <v>120</v>
      </c>
      <c r="K36" s="97">
        <f>K35+K25+K15</f>
        <v>0</v>
      </c>
      <c r="L36" s="98">
        <f>L35+L25+L15</f>
        <v>135</v>
      </c>
      <c r="M36" s="97">
        <f>M35+M25+M15</f>
        <v>120</v>
      </c>
      <c r="N36" s="97">
        <f>N35+N25+N15</f>
        <v>30</v>
      </c>
      <c r="O36" s="97">
        <f>O35+O25+O15</f>
        <v>45</v>
      </c>
      <c r="P36" s="97">
        <f>P35+P25+P15</f>
        <v>135</v>
      </c>
      <c r="Q36" s="97">
        <f>Q35+Q25+Q15</f>
        <v>23</v>
      </c>
      <c r="R36" s="97">
        <f>R35+R25+R15</f>
        <v>75</v>
      </c>
      <c r="S36" s="97">
        <f>S35+S25+S15</f>
        <v>75</v>
      </c>
      <c r="T36" s="97">
        <f>T35+T25+T15</f>
        <v>23</v>
      </c>
      <c r="U36" s="97">
        <f>U35+U25+U15</f>
        <v>0</v>
      </c>
      <c r="V36" s="97">
        <f>V35+V25+V15</f>
        <v>30</v>
      </c>
      <c r="W36" s="97">
        <f>W35+W25+W15</f>
        <v>10</v>
      </c>
      <c r="X36" s="99">
        <f>X35+X25+X15</f>
        <v>48</v>
      </c>
    </row>
    <row r="37" spans="1:30" customFormat="1" ht="15" x14ac:dyDescent="0.25"/>
    <row r="38" spans="1:30" s="5" customFormat="1" x14ac:dyDescent="0.25">
      <c r="A38" s="139" t="s">
        <v>192</v>
      </c>
      <c r="B38" s="139"/>
      <c r="C38" s="139"/>
      <c r="D38" s="139"/>
      <c r="E38" s="13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</row>
    <row r="39" spans="1:30" s="2" customFormat="1" x14ac:dyDescent="0.25">
      <c r="A39" s="177" t="s">
        <v>182</v>
      </c>
      <c r="B39" s="177"/>
      <c r="C39" s="177"/>
      <c r="E39" s="57"/>
      <c r="F39" s="57"/>
      <c r="G39" s="57"/>
      <c r="H39" s="57"/>
      <c r="I39" s="57"/>
      <c r="J39" s="57"/>
      <c r="K39" s="57"/>
      <c r="L39" s="57"/>
      <c r="M39" s="57"/>
      <c r="N39" s="57"/>
      <c r="O39" s="57"/>
      <c r="P39" s="57"/>
      <c r="Q39" s="57"/>
      <c r="R39" s="57"/>
      <c r="S39" s="57"/>
      <c r="T39" s="57"/>
      <c r="U39" s="57"/>
      <c r="V39" s="57"/>
      <c r="W39" s="57"/>
      <c r="X39" s="57"/>
      <c r="Y39" s="57"/>
      <c r="Z39" s="57"/>
      <c r="AA39" s="57"/>
      <c r="AB39" s="57"/>
      <c r="AC39" s="57"/>
      <c r="AD39" s="57"/>
    </row>
    <row r="40" spans="1:30" s="2" customFormat="1" ht="17.25" customHeight="1" x14ac:dyDescent="0.25">
      <c r="A40" s="60"/>
      <c r="B40" s="60"/>
      <c r="C40" s="60"/>
      <c r="D40" s="60"/>
      <c r="E40" s="60"/>
      <c r="F40" s="60"/>
      <c r="G40" s="60"/>
      <c r="H40" s="60"/>
      <c r="I40" s="60"/>
      <c r="J40" s="60"/>
      <c r="K40" s="57"/>
      <c r="L40" s="57"/>
      <c r="M40" s="57"/>
      <c r="N40" s="57"/>
      <c r="O40" s="57"/>
      <c r="P40" s="57"/>
      <c r="Q40" s="57"/>
      <c r="R40" s="57"/>
      <c r="S40" s="57"/>
      <c r="T40" s="57"/>
      <c r="U40" s="57"/>
      <c r="V40" s="57"/>
      <c r="W40" s="57"/>
      <c r="X40" s="57"/>
      <c r="Y40" s="57"/>
      <c r="Z40" s="57"/>
      <c r="AA40" s="57"/>
      <c r="AB40" s="57"/>
      <c r="AC40" s="57"/>
      <c r="AD40" s="57"/>
    </row>
    <row r="41" spans="1:30" x14ac:dyDescent="0.25">
      <c r="A41" s="178" t="s">
        <v>183</v>
      </c>
      <c r="B41" s="178"/>
      <c r="C41" s="178"/>
      <c r="D41" s="178"/>
      <c r="E41" s="178"/>
      <c r="F41" s="178"/>
      <c r="G41" s="178"/>
      <c r="H41" s="178"/>
      <c r="I41" s="178"/>
      <c r="J41" s="178"/>
      <c r="K41" s="178"/>
      <c r="L41" s="178"/>
      <c r="M41" s="178"/>
      <c r="N41" s="178"/>
      <c r="O41" s="178"/>
      <c r="P41" s="178"/>
      <c r="Q41" s="178"/>
      <c r="R41" s="178"/>
      <c r="S41" s="178"/>
      <c r="T41" s="178"/>
      <c r="U41" s="178"/>
      <c r="V41" s="178"/>
      <c r="W41" s="178"/>
      <c r="X41" s="178"/>
      <c r="Y41" s="178"/>
      <c r="Z41" s="178"/>
      <c r="AA41" s="178"/>
      <c r="AB41" s="178"/>
      <c r="AC41" s="178"/>
      <c r="AD41" s="178"/>
    </row>
    <row r="42" spans="1:30" ht="30.75" customHeight="1" x14ac:dyDescent="0.25">
      <c r="A42" s="179" t="s">
        <v>184</v>
      </c>
      <c r="B42" s="179"/>
      <c r="C42" s="179"/>
      <c r="D42" s="179"/>
      <c r="E42" s="179"/>
      <c r="F42" s="179"/>
      <c r="G42" s="179"/>
      <c r="H42" s="179"/>
      <c r="I42" s="179"/>
      <c r="J42" s="179"/>
      <c r="K42" s="179"/>
      <c r="L42" s="179"/>
      <c r="M42" s="179"/>
      <c r="N42" s="179"/>
      <c r="O42" s="179"/>
      <c r="P42" s="179"/>
      <c r="Q42" s="179"/>
      <c r="R42" s="179"/>
      <c r="S42" s="179"/>
      <c r="T42" s="179"/>
      <c r="U42" s="179"/>
      <c r="V42" s="179"/>
      <c r="W42" s="179"/>
      <c r="X42" s="179"/>
      <c r="Y42" s="179"/>
      <c r="Z42" s="179"/>
      <c r="AA42" s="179"/>
      <c r="AB42" s="179"/>
      <c r="AC42" s="179"/>
      <c r="AD42" s="179"/>
    </row>
    <row r="43" spans="1:30" x14ac:dyDescent="0.25">
      <c r="A43" s="178" t="s">
        <v>186</v>
      </c>
      <c r="B43" s="178"/>
      <c r="C43" s="178"/>
      <c r="D43" s="178"/>
      <c r="E43" s="178"/>
      <c r="F43" s="178"/>
      <c r="G43" s="178"/>
      <c r="H43" s="178"/>
      <c r="I43" s="178"/>
      <c r="J43" s="178"/>
      <c r="K43" s="178"/>
      <c r="L43" s="178"/>
      <c r="M43" s="178"/>
      <c r="N43" s="178"/>
      <c r="O43" s="178"/>
      <c r="P43" s="178"/>
      <c r="Q43" s="178"/>
      <c r="R43" s="178"/>
      <c r="S43" s="178"/>
      <c r="T43" s="178"/>
      <c r="U43" s="178"/>
      <c r="V43" s="178"/>
      <c r="W43" s="178"/>
      <c r="X43" s="178"/>
      <c r="Y43" s="178"/>
      <c r="Z43" s="178"/>
      <c r="AA43" s="178"/>
      <c r="AB43" s="178"/>
      <c r="AC43" s="178"/>
      <c r="AD43" s="178"/>
    </row>
    <row r="44" spans="1:30" x14ac:dyDescent="0.25">
      <c r="A44" s="79"/>
      <c r="B44" s="79"/>
      <c r="C44" s="79"/>
      <c r="D44" s="79"/>
      <c r="E44" s="79"/>
      <c r="F44" s="79"/>
      <c r="G44" s="79"/>
      <c r="H44" s="79"/>
      <c r="I44" s="79"/>
      <c r="J44" s="79"/>
      <c r="K44" s="79"/>
      <c r="L44" s="79"/>
      <c r="M44" s="79"/>
      <c r="N44" s="79"/>
      <c r="O44" s="79"/>
      <c r="P44" s="79"/>
      <c r="Q44" s="79"/>
      <c r="R44" s="79"/>
      <c r="S44" s="79"/>
      <c r="T44" s="79"/>
      <c r="U44" s="79"/>
      <c r="V44" s="79"/>
      <c r="W44" s="79"/>
      <c r="X44" s="79"/>
      <c r="Y44" s="79"/>
      <c r="Z44" s="79"/>
      <c r="AA44" s="79"/>
      <c r="AB44" s="79"/>
      <c r="AC44" s="79"/>
      <c r="AD44" s="79"/>
    </row>
    <row r="45" spans="1:30" x14ac:dyDescent="0.25">
      <c r="A45" s="58"/>
      <c r="D45" s="4"/>
      <c r="X45" s="3"/>
      <c r="Y45" s="3"/>
      <c r="Z45" s="3"/>
      <c r="AA45" s="3"/>
      <c r="AB45" s="3"/>
      <c r="AC45" s="3"/>
      <c r="AD45" s="3"/>
    </row>
    <row r="46" spans="1:30" x14ac:dyDescent="0.25">
      <c r="A46" s="58"/>
      <c r="D46" s="4"/>
      <c r="X46" s="3"/>
      <c r="Y46" s="3"/>
      <c r="Z46" s="3"/>
      <c r="AA46" s="3"/>
      <c r="AB46" s="3"/>
      <c r="AC46" s="3"/>
      <c r="AD46" s="3"/>
    </row>
    <row r="47" spans="1:30" x14ac:dyDescent="0.25">
      <c r="A47" s="58"/>
      <c r="D47" s="4"/>
      <c r="X47" s="3"/>
      <c r="Y47" s="3"/>
      <c r="Z47" s="3"/>
      <c r="AA47" s="3"/>
      <c r="AB47" s="3"/>
      <c r="AC47" s="3"/>
      <c r="AD47" s="3"/>
    </row>
    <row r="48" spans="1:30" x14ac:dyDescent="0.25">
      <c r="A48" s="58"/>
      <c r="D48" s="4"/>
      <c r="X48" s="3"/>
      <c r="Y48" s="3"/>
      <c r="Z48" s="3"/>
      <c r="AA48" s="3"/>
      <c r="AB48" s="3"/>
      <c r="AC48" s="3"/>
      <c r="AD48" s="3"/>
    </row>
    <row r="49" spans="1:30" x14ac:dyDescent="0.25">
      <c r="A49" s="58"/>
      <c r="D49" s="4"/>
      <c r="X49" s="3"/>
      <c r="Y49" s="3"/>
      <c r="Z49" s="3"/>
      <c r="AA49" s="3"/>
      <c r="AB49" s="3"/>
      <c r="AC49" s="3"/>
      <c r="AD49" s="3"/>
    </row>
    <row r="50" spans="1:30" x14ac:dyDescent="0.25">
      <c r="A50" s="58"/>
      <c r="D50" s="4"/>
      <c r="X50" s="3"/>
      <c r="Y50" s="3"/>
      <c r="Z50" s="3"/>
      <c r="AA50" s="3"/>
      <c r="AB50" s="3"/>
      <c r="AC50" s="3"/>
      <c r="AD50" s="3"/>
    </row>
    <row r="51" spans="1:30" x14ac:dyDescent="0.25">
      <c r="A51" s="58"/>
      <c r="D51" s="4"/>
      <c r="X51" s="3"/>
      <c r="Y51" s="3"/>
      <c r="Z51" s="3"/>
      <c r="AA51" s="3"/>
      <c r="AB51" s="3"/>
      <c r="AC51" s="3"/>
      <c r="AD51" s="3"/>
    </row>
    <row r="52" spans="1:30" x14ac:dyDescent="0.25">
      <c r="A52" s="58"/>
      <c r="D52" s="4"/>
      <c r="X52" s="3"/>
      <c r="Y52" s="3"/>
      <c r="Z52" s="3"/>
      <c r="AA52" s="3"/>
      <c r="AB52" s="3"/>
      <c r="AC52" s="3"/>
      <c r="AD52" s="3"/>
    </row>
    <row r="53" spans="1:30" x14ac:dyDescent="0.25">
      <c r="A53" s="58"/>
      <c r="D53" s="4"/>
      <c r="X53" s="3"/>
      <c r="Y53" s="3"/>
      <c r="Z53" s="3"/>
      <c r="AA53" s="3"/>
      <c r="AB53" s="3"/>
      <c r="AC53" s="3"/>
      <c r="AD53" s="3"/>
    </row>
    <row r="54" spans="1:30" x14ac:dyDescent="0.25">
      <c r="A54" s="58"/>
      <c r="D54" s="4"/>
      <c r="X54" s="3"/>
      <c r="Y54" s="3"/>
      <c r="Z54" s="3"/>
      <c r="AA54" s="3"/>
      <c r="AB54" s="3"/>
      <c r="AC54" s="3"/>
      <c r="AD54" s="3"/>
    </row>
    <row r="55" spans="1:30" x14ac:dyDescent="0.25">
      <c r="A55" s="58"/>
      <c r="D55" s="4"/>
      <c r="X55" s="3"/>
      <c r="Y55" s="3"/>
      <c r="Z55" s="3"/>
      <c r="AA55" s="3"/>
      <c r="AB55" s="3"/>
      <c r="AC55" s="3"/>
      <c r="AD55" s="3"/>
    </row>
    <row r="56" spans="1:30" customFormat="1" ht="15" x14ac:dyDescent="0.25"/>
    <row r="57" spans="1:30" customFormat="1" ht="15" x14ac:dyDescent="0.25"/>
    <row r="58" spans="1:30" customFormat="1" ht="15" x14ac:dyDescent="0.25"/>
    <row r="59" spans="1:30" customFormat="1" ht="15" x14ac:dyDescent="0.25"/>
    <row r="60" spans="1:30" customFormat="1" ht="15" x14ac:dyDescent="0.25"/>
    <row r="61" spans="1:30" customFormat="1" ht="15" x14ac:dyDescent="0.25"/>
    <row r="62" spans="1:30" customFormat="1" ht="15" x14ac:dyDescent="0.25"/>
    <row r="63" spans="1:30" customFormat="1" ht="15" x14ac:dyDescent="0.25"/>
    <row r="64" spans="1:30" customFormat="1" ht="15" x14ac:dyDescent="0.25"/>
    <row r="65" spans="1:29" customFormat="1" ht="15" x14ac:dyDescent="0.25"/>
    <row r="66" spans="1:29" customFormat="1" ht="15" x14ac:dyDescent="0.25"/>
    <row r="67" spans="1:29" customFormat="1" ht="15" x14ac:dyDescent="0.25"/>
    <row r="68" spans="1:29" customFormat="1" ht="15" x14ac:dyDescent="0.25"/>
    <row r="69" spans="1:29" ht="16.5" customHeight="1" x14ac:dyDescent="0.25">
      <c r="A69" s="182" t="s">
        <v>169</v>
      </c>
      <c r="B69" s="183"/>
      <c r="C69" s="183"/>
      <c r="D69" s="183"/>
      <c r="E69" s="183"/>
      <c r="F69" s="183"/>
      <c r="G69" s="183"/>
      <c r="H69" s="183"/>
      <c r="I69" s="183"/>
      <c r="J69" s="183"/>
      <c r="K69" s="183"/>
      <c r="L69" s="183"/>
      <c r="M69" s="183"/>
      <c r="N69" s="183"/>
      <c r="O69" s="183"/>
      <c r="P69" s="183"/>
      <c r="Q69" s="183"/>
      <c r="R69" s="183"/>
      <c r="S69" s="183"/>
      <c r="T69" s="183"/>
      <c r="U69" s="183"/>
      <c r="V69" s="183"/>
      <c r="W69" s="183"/>
      <c r="X69" s="113"/>
      <c r="Y69" s="1"/>
      <c r="Z69" s="1"/>
      <c r="AA69" s="1"/>
      <c r="AB69" s="1"/>
      <c r="AC69" s="1"/>
    </row>
    <row r="70" spans="1:29" ht="18.75" x14ac:dyDescent="0.3">
      <c r="A70" s="149" t="s">
        <v>165</v>
      </c>
      <c r="B70" s="130"/>
      <c r="C70" s="130"/>
      <c r="D70" s="130"/>
      <c r="E70" s="130"/>
      <c r="F70" s="130"/>
      <c r="G70" s="130"/>
      <c r="H70" s="130"/>
      <c r="I70" s="130"/>
      <c r="J70" s="130"/>
      <c r="K70" s="130"/>
      <c r="L70" s="130"/>
      <c r="M70" s="130"/>
      <c r="N70" s="130"/>
      <c r="O70" s="130"/>
      <c r="P70" s="130"/>
      <c r="Q70" s="130"/>
      <c r="R70" s="130"/>
      <c r="S70" s="130"/>
      <c r="T70" s="130"/>
      <c r="U70" s="130"/>
      <c r="V70" s="130"/>
      <c r="W70" s="130"/>
      <c r="X70" s="114"/>
      <c r="Y70" s="2"/>
      <c r="Z70" s="2"/>
      <c r="AA70" s="2"/>
      <c r="AB70" s="2"/>
      <c r="AC70" s="2"/>
    </row>
    <row r="71" spans="1:29" ht="18.75" x14ac:dyDescent="0.3">
      <c r="A71" s="149" t="s">
        <v>168</v>
      </c>
      <c r="B71" s="130"/>
      <c r="C71" s="130"/>
      <c r="D71" s="130"/>
      <c r="E71" s="130"/>
      <c r="F71" s="130"/>
      <c r="G71" s="130"/>
      <c r="H71" s="130"/>
      <c r="I71" s="130"/>
      <c r="J71" s="130"/>
      <c r="K71" s="130"/>
      <c r="L71" s="130"/>
      <c r="M71" s="130"/>
      <c r="N71" s="130"/>
      <c r="O71" s="130"/>
      <c r="P71" s="130"/>
      <c r="Q71" s="130"/>
      <c r="R71" s="130"/>
      <c r="S71" s="130"/>
      <c r="T71" s="130"/>
      <c r="U71" s="130"/>
      <c r="V71" s="130"/>
      <c r="W71" s="130"/>
      <c r="X71" s="114"/>
      <c r="Y71" s="2"/>
      <c r="Z71" s="2"/>
      <c r="AA71" s="2"/>
      <c r="AB71" s="2"/>
      <c r="AC71" s="2"/>
    </row>
    <row r="72" spans="1:29" ht="18.75" x14ac:dyDescent="0.3">
      <c r="A72" s="149" t="s">
        <v>166</v>
      </c>
      <c r="B72" s="130"/>
      <c r="C72" s="130"/>
      <c r="D72" s="130"/>
      <c r="E72" s="130"/>
      <c r="F72" s="130"/>
      <c r="G72" s="130"/>
      <c r="H72" s="130"/>
      <c r="I72" s="130"/>
      <c r="J72" s="130"/>
      <c r="K72" s="130"/>
      <c r="L72" s="130"/>
      <c r="M72" s="130"/>
      <c r="N72" s="130"/>
      <c r="O72" s="130"/>
      <c r="P72" s="130"/>
      <c r="Q72" s="130"/>
      <c r="R72" s="130"/>
      <c r="S72" s="130"/>
      <c r="T72" s="130"/>
      <c r="U72" s="130"/>
      <c r="V72" s="130"/>
      <c r="W72" s="130"/>
      <c r="X72" s="114"/>
      <c r="Y72" s="2"/>
      <c r="Z72" s="2"/>
      <c r="AA72" s="2"/>
      <c r="AB72" s="2"/>
      <c r="AC72" s="2"/>
    </row>
    <row r="73" spans="1:29" ht="18.75" x14ac:dyDescent="0.3">
      <c r="A73" s="149" t="s">
        <v>167</v>
      </c>
      <c r="B73" s="130"/>
      <c r="C73" s="130"/>
      <c r="D73" s="130"/>
      <c r="E73" s="130"/>
      <c r="F73" s="130"/>
      <c r="G73" s="130"/>
      <c r="H73" s="130"/>
      <c r="I73" s="130"/>
      <c r="J73" s="130"/>
      <c r="K73" s="130"/>
      <c r="L73" s="130"/>
      <c r="M73" s="130"/>
      <c r="N73" s="130"/>
      <c r="O73" s="130"/>
      <c r="P73" s="130"/>
      <c r="Q73" s="130"/>
      <c r="R73" s="130"/>
      <c r="S73" s="130"/>
      <c r="T73" s="130"/>
      <c r="U73" s="130"/>
      <c r="V73" s="130"/>
      <c r="W73" s="130"/>
      <c r="X73" s="114"/>
      <c r="Y73" s="2"/>
      <c r="Z73" s="2"/>
      <c r="AA73" s="2"/>
      <c r="AB73" s="2"/>
      <c r="AC73" s="2"/>
    </row>
    <row r="74" spans="1:29" ht="18.75" x14ac:dyDescent="0.25">
      <c r="A74" s="150" t="s">
        <v>187</v>
      </c>
      <c r="B74" s="132"/>
      <c r="C74" s="132"/>
      <c r="D74" s="132"/>
      <c r="E74" s="132"/>
      <c r="F74" s="132"/>
      <c r="G74" s="132"/>
      <c r="H74" s="132"/>
      <c r="I74" s="132"/>
      <c r="J74" s="132"/>
      <c r="K74" s="132"/>
      <c r="L74" s="132"/>
      <c r="M74" s="132"/>
      <c r="N74" s="132"/>
      <c r="O74" s="132"/>
      <c r="P74" s="132"/>
      <c r="Q74" s="132"/>
      <c r="R74" s="132"/>
      <c r="S74" s="132"/>
      <c r="T74" s="132"/>
      <c r="U74" s="132"/>
      <c r="V74" s="132"/>
      <c r="W74" s="132"/>
      <c r="X74" s="114"/>
      <c r="Y74" s="2"/>
      <c r="Z74" s="2"/>
      <c r="AA74" s="2"/>
      <c r="AB74" s="2"/>
      <c r="AC74" s="2"/>
    </row>
    <row r="75" spans="1:29" ht="18.75" x14ac:dyDescent="0.25">
      <c r="A75" s="150" t="s">
        <v>176</v>
      </c>
      <c r="B75" s="132"/>
      <c r="C75" s="132"/>
      <c r="D75" s="132"/>
      <c r="E75" s="132"/>
      <c r="F75" s="132"/>
      <c r="G75" s="132"/>
      <c r="H75" s="132"/>
      <c r="I75" s="132"/>
      <c r="J75" s="132"/>
      <c r="K75" s="132"/>
      <c r="L75" s="132"/>
      <c r="M75" s="132"/>
      <c r="N75" s="132"/>
      <c r="O75" s="132"/>
      <c r="P75" s="132"/>
      <c r="Q75" s="132"/>
      <c r="R75" s="132"/>
      <c r="S75" s="132"/>
      <c r="T75" s="132"/>
      <c r="U75" s="132"/>
      <c r="V75" s="132"/>
      <c r="W75" s="132"/>
      <c r="X75" s="114"/>
      <c r="Y75" s="2"/>
      <c r="Z75" s="2"/>
      <c r="AA75" s="2"/>
      <c r="AB75" s="2"/>
      <c r="AC75" s="2"/>
    </row>
    <row r="76" spans="1:29" s="5" customFormat="1" x14ac:dyDescent="0.25">
      <c r="A76" s="115"/>
      <c r="B76" s="166"/>
      <c r="C76" s="166"/>
      <c r="D76" s="166"/>
      <c r="E76" s="166"/>
      <c r="F76" s="166"/>
      <c r="G76" s="166"/>
      <c r="H76" s="166"/>
      <c r="I76" s="166"/>
      <c r="J76" s="166"/>
      <c r="K76" s="166"/>
      <c r="L76" s="166"/>
      <c r="M76" s="166"/>
      <c r="N76" s="166"/>
      <c r="O76" s="166"/>
      <c r="P76" s="166"/>
      <c r="Q76" s="166"/>
      <c r="R76" s="166"/>
      <c r="S76" s="166"/>
      <c r="T76" s="166"/>
      <c r="U76" s="166"/>
      <c r="V76" s="166"/>
      <c r="W76" s="166"/>
      <c r="X76" s="116"/>
      <c r="Y76" s="6"/>
      <c r="Z76" s="6"/>
      <c r="AA76" s="6"/>
      <c r="AB76" s="6"/>
      <c r="AC76" s="6"/>
    </row>
    <row r="77" spans="1:29" ht="15.75" customHeight="1" x14ac:dyDescent="0.25">
      <c r="A77" s="152" t="s">
        <v>156</v>
      </c>
      <c r="B77" s="151" t="s">
        <v>8</v>
      </c>
      <c r="C77" s="152" t="s">
        <v>0</v>
      </c>
      <c r="D77" s="151" t="s">
        <v>1</v>
      </c>
      <c r="E77" s="142" t="s">
        <v>2</v>
      </c>
      <c r="F77" s="143"/>
      <c r="G77" s="143"/>
      <c r="H77" s="143"/>
      <c r="I77" s="143"/>
      <c r="J77" s="143"/>
      <c r="K77" s="144"/>
      <c r="L77" s="148" t="s">
        <v>10</v>
      </c>
      <c r="M77" s="148"/>
      <c r="N77" s="148"/>
      <c r="O77" s="148"/>
      <c r="P77" s="148"/>
      <c r="Q77" s="148"/>
      <c r="R77" s="148" t="s">
        <v>13</v>
      </c>
      <c r="S77" s="148"/>
      <c r="T77" s="148"/>
      <c r="U77" s="148"/>
      <c r="V77" s="148"/>
      <c r="W77" s="148"/>
      <c r="X77" s="175" t="s">
        <v>185</v>
      </c>
    </row>
    <row r="78" spans="1:29" ht="15.75" customHeight="1" x14ac:dyDescent="0.25">
      <c r="A78" s="153"/>
      <c r="B78" s="137"/>
      <c r="C78" s="153"/>
      <c r="D78" s="137"/>
      <c r="E78" s="145"/>
      <c r="F78" s="146"/>
      <c r="G78" s="146"/>
      <c r="H78" s="146"/>
      <c r="I78" s="146"/>
      <c r="J78" s="146"/>
      <c r="K78" s="147"/>
      <c r="L78" s="155" t="s">
        <v>157</v>
      </c>
      <c r="M78" s="155"/>
      <c r="N78" s="155"/>
      <c r="O78" s="156" t="s">
        <v>158</v>
      </c>
      <c r="P78" s="156"/>
      <c r="Q78" s="156"/>
      <c r="R78" s="155" t="s">
        <v>159</v>
      </c>
      <c r="S78" s="155"/>
      <c r="T78" s="155"/>
      <c r="U78" s="156" t="s">
        <v>160</v>
      </c>
      <c r="V78" s="156"/>
      <c r="W78" s="156"/>
      <c r="X78" s="175"/>
    </row>
    <row r="79" spans="1:29" ht="15" customHeight="1" x14ac:dyDescent="0.25">
      <c r="A79" s="153"/>
      <c r="B79" s="137"/>
      <c r="C79" s="153"/>
      <c r="D79" s="137"/>
      <c r="E79" s="137" t="s">
        <v>3</v>
      </c>
      <c r="F79" s="137" t="s">
        <v>4</v>
      </c>
      <c r="G79" s="138" t="s">
        <v>151</v>
      </c>
      <c r="H79" s="138" t="s">
        <v>152</v>
      </c>
      <c r="I79" s="138" t="s">
        <v>153</v>
      </c>
      <c r="J79" s="138" t="s">
        <v>154</v>
      </c>
      <c r="K79" s="138" t="s">
        <v>155</v>
      </c>
      <c r="L79" s="137" t="s">
        <v>4</v>
      </c>
      <c r="M79" s="140" t="s">
        <v>181</v>
      </c>
      <c r="N79" s="137" t="s">
        <v>9</v>
      </c>
      <c r="O79" s="137" t="s">
        <v>4</v>
      </c>
      <c r="P79" s="140" t="s">
        <v>181</v>
      </c>
      <c r="Q79" s="137" t="s">
        <v>9</v>
      </c>
      <c r="R79" s="137" t="s">
        <v>4</v>
      </c>
      <c r="S79" s="140" t="s">
        <v>181</v>
      </c>
      <c r="T79" s="137" t="s">
        <v>9</v>
      </c>
      <c r="U79" s="137" t="s">
        <v>4</v>
      </c>
      <c r="V79" s="140" t="s">
        <v>181</v>
      </c>
      <c r="W79" s="137" t="s">
        <v>9</v>
      </c>
      <c r="X79" s="175"/>
    </row>
    <row r="80" spans="1:29" ht="48.75" customHeight="1" x14ac:dyDescent="0.25">
      <c r="A80" s="153"/>
      <c r="B80" s="137"/>
      <c r="C80" s="153"/>
      <c r="D80" s="137"/>
      <c r="E80" s="137"/>
      <c r="F80" s="137"/>
      <c r="G80" s="138"/>
      <c r="H80" s="138"/>
      <c r="I80" s="138"/>
      <c r="J80" s="138"/>
      <c r="K80" s="138"/>
      <c r="L80" s="137"/>
      <c r="M80" s="141"/>
      <c r="N80" s="137"/>
      <c r="O80" s="137"/>
      <c r="P80" s="141"/>
      <c r="Q80" s="137"/>
      <c r="R80" s="137"/>
      <c r="S80" s="141"/>
      <c r="T80" s="137"/>
      <c r="U80" s="137"/>
      <c r="V80" s="141"/>
      <c r="W80" s="137"/>
      <c r="X80" s="175"/>
    </row>
    <row r="81" spans="1:24" s="48" customFormat="1" ht="20.100000000000001" customHeight="1" x14ac:dyDescent="0.25">
      <c r="A81" s="47"/>
      <c r="B81" s="47">
        <v>1</v>
      </c>
      <c r="C81" s="47">
        <v>2</v>
      </c>
      <c r="D81" s="47">
        <v>3</v>
      </c>
      <c r="E81" s="47">
        <v>4</v>
      </c>
      <c r="F81" s="47">
        <v>5</v>
      </c>
      <c r="G81" s="47">
        <v>6</v>
      </c>
      <c r="H81" s="47">
        <v>7</v>
      </c>
      <c r="I81" s="47">
        <v>8</v>
      </c>
      <c r="J81" s="47">
        <v>9</v>
      </c>
      <c r="K81" s="47">
        <v>10</v>
      </c>
      <c r="L81" s="47">
        <v>11</v>
      </c>
      <c r="M81" s="47">
        <v>12</v>
      </c>
      <c r="N81" s="47">
        <v>13</v>
      </c>
      <c r="O81" s="47">
        <v>14</v>
      </c>
      <c r="P81" s="47">
        <v>15</v>
      </c>
      <c r="Q81" s="47">
        <v>16</v>
      </c>
      <c r="R81" s="47">
        <v>17</v>
      </c>
      <c r="S81" s="47">
        <v>18</v>
      </c>
      <c r="T81" s="47">
        <v>19</v>
      </c>
      <c r="U81" s="47">
        <v>20</v>
      </c>
      <c r="V81" s="47">
        <v>21</v>
      </c>
      <c r="W81" s="47">
        <v>22</v>
      </c>
      <c r="X81" s="176"/>
    </row>
    <row r="82" spans="1:24" s="9" customFormat="1" ht="19.899999999999999" customHeight="1" x14ac:dyDescent="0.25">
      <c r="A82" s="23"/>
      <c r="B82" s="123" t="s">
        <v>178</v>
      </c>
      <c r="C82" s="124"/>
      <c r="D82" s="124"/>
      <c r="E82" s="124"/>
      <c r="F82" s="124"/>
      <c r="G82" s="124"/>
      <c r="H82" s="124"/>
      <c r="I82" s="124"/>
      <c r="J82" s="124"/>
      <c r="K82" s="124"/>
      <c r="L82" s="124"/>
      <c r="M82" s="124"/>
      <c r="N82" s="124"/>
      <c r="O82" s="124"/>
      <c r="P82" s="124"/>
      <c r="Q82" s="124"/>
      <c r="R82" s="124"/>
      <c r="S82" s="124"/>
      <c r="T82" s="124"/>
      <c r="U82" s="124"/>
      <c r="V82" s="124"/>
      <c r="W82" s="125"/>
      <c r="X82" s="21"/>
    </row>
    <row r="83" spans="1:24" s="5" customFormat="1" ht="19.899999999999999" customHeight="1" x14ac:dyDescent="0.25">
      <c r="A83" s="11">
        <v>1</v>
      </c>
      <c r="B83" s="39" t="s">
        <v>51</v>
      </c>
      <c r="C83" s="10" t="s">
        <v>48</v>
      </c>
      <c r="D83" s="12" t="s">
        <v>180</v>
      </c>
      <c r="E83" s="23">
        <v>30</v>
      </c>
      <c r="F83" s="23">
        <v>15</v>
      </c>
      <c r="G83" s="23">
        <v>15</v>
      </c>
      <c r="H83" s="23"/>
      <c r="I83" s="23"/>
      <c r="J83" s="23"/>
      <c r="K83" s="23"/>
      <c r="L83" s="12"/>
      <c r="M83" s="12"/>
      <c r="N83" s="12"/>
      <c r="O83" s="12">
        <v>15</v>
      </c>
      <c r="P83" s="12">
        <v>15</v>
      </c>
      <c r="Q83" s="12">
        <v>2</v>
      </c>
      <c r="R83" s="12"/>
      <c r="S83" s="12"/>
      <c r="T83" s="12"/>
      <c r="U83" s="12"/>
      <c r="V83" s="12"/>
      <c r="W83" s="12"/>
      <c r="X83" s="11">
        <v>2</v>
      </c>
    </row>
    <row r="84" spans="1:24" s="5" customFormat="1" ht="19.899999999999999" customHeight="1" x14ac:dyDescent="0.25">
      <c r="A84" s="11">
        <v>2</v>
      </c>
      <c r="B84" s="39" t="s">
        <v>65</v>
      </c>
      <c r="C84" s="10" t="s">
        <v>49</v>
      </c>
      <c r="D84" s="12" t="s">
        <v>139</v>
      </c>
      <c r="E84" s="29">
        <v>30</v>
      </c>
      <c r="F84" s="29">
        <v>15</v>
      </c>
      <c r="G84" s="23">
        <v>15</v>
      </c>
      <c r="H84" s="23"/>
      <c r="I84" s="23"/>
      <c r="J84" s="23"/>
      <c r="K84" s="23"/>
      <c r="L84" s="12"/>
      <c r="M84" s="12"/>
      <c r="N84" s="12"/>
      <c r="O84" s="12"/>
      <c r="P84" s="12"/>
      <c r="Q84" s="12"/>
      <c r="R84" s="12"/>
      <c r="S84" s="12"/>
      <c r="T84" s="12"/>
      <c r="U84" s="12">
        <v>15</v>
      </c>
      <c r="V84" s="12">
        <v>15</v>
      </c>
      <c r="W84" s="12">
        <v>2</v>
      </c>
      <c r="X84" s="11">
        <v>2</v>
      </c>
    </row>
    <row r="85" spans="1:24" s="5" customFormat="1" ht="34.9" customHeight="1" x14ac:dyDescent="0.25">
      <c r="A85" s="11">
        <v>3</v>
      </c>
      <c r="B85" s="39" t="s">
        <v>66</v>
      </c>
      <c r="C85" s="41" t="s">
        <v>137</v>
      </c>
      <c r="D85" s="12" t="s">
        <v>180</v>
      </c>
      <c r="E85" s="23">
        <v>15</v>
      </c>
      <c r="F85" s="23"/>
      <c r="G85" s="23">
        <v>15</v>
      </c>
      <c r="H85" s="23"/>
      <c r="I85" s="23"/>
      <c r="J85" s="23"/>
      <c r="K85" s="23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>
        <v>15</v>
      </c>
      <c r="W85" s="12">
        <v>2</v>
      </c>
      <c r="X85" s="11">
        <v>2</v>
      </c>
    </row>
    <row r="86" spans="1:24" s="5" customFormat="1" ht="19.899999999999999" customHeight="1" x14ac:dyDescent="0.25">
      <c r="A86" s="11">
        <v>4</v>
      </c>
      <c r="B86" s="39" t="s">
        <v>67</v>
      </c>
      <c r="C86" s="42" t="s">
        <v>99</v>
      </c>
      <c r="D86" s="12" t="s">
        <v>180</v>
      </c>
      <c r="E86" s="23">
        <v>15</v>
      </c>
      <c r="F86" s="23"/>
      <c r="G86" s="23">
        <v>15</v>
      </c>
      <c r="H86" s="23"/>
      <c r="I86" s="23"/>
      <c r="J86" s="23"/>
      <c r="K86" s="23"/>
      <c r="L86" s="12"/>
      <c r="M86" s="12"/>
      <c r="N86" s="12"/>
      <c r="O86" s="12"/>
      <c r="P86" s="12"/>
      <c r="Q86" s="12"/>
      <c r="R86" s="12"/>
      <c r="S86" s="12">
        <v>15</v>
      </c>
      <c r="T86" s="12">
        <v>2</v>
      </c>
      <c r="U86" s="12"/>
      <c r="V86" s="12"/>
      <c r="W86" s="12"/>
      <c r="X86" s="11">
        <v>2</v>
      </c>
    </row>
    <row r="87" spans="1:24" s="5" customFormat="1" ht="19.899999999999999" customHeight="1" x14ac:dyDescent="0.25">
      <c r="A87" s="11">
        <v>5</v>
      </c>
      <c r="B87" s="39" t="s">
        <v>68</v>
      </c>
      <c r="C87" s="42" t="s">
        <v>100</v>
      </c>
      <c r="D87" s="12" t="s">
        <v>180</v>
      </c>
      <c r="E87" s="23">
        <v>15</v>
      </c>
      <c r="F87" s="23">
        <v>15</v>
      </c>
      <c r="G87" s="23"/>
      <c r="H87" s="23"/>
      <c r="I87" s="23"/>
      <c r="J87" s="23"/>
      <c r="K87" s="23"/>
      <c r="L87" s="12"/>
      <c r="M87" s="12"/>
      <c r="N87" s="12"/>
      <c r="O87" s="12">
        <v>15</v>
      </c>
      <c r="P87" s="12"/>
      <c r="Q87" s="16">
        <v>1</v>
      </c>
      <c r="R87" s="12"/>
      <c r="S87" s="12"/>
      <c r="T87" s="12"/>
      <c r="U87" s="12"/>
      <c r="V87" s="12"/>
      <c r="W87" s="12"/>
      <c r="X87" s="11">
        <v>1</v>
      </c>
    </row>
    <row r="88" spans="1:24" s="5" customFormat="1" ht="34.9" customHeight="1" x14ac:dyDescent="0.25">
      <c r="A88" s="11">
        <v>6</v>
      </c>
      <c r="B88" s="39" t="s">
        <v>69</v>
      </c>
      <c r="C88" s="43" t="s">
        <v>101</v>
      </c>
      <c r="D88" s="12" t="s">
        <v>97</v>
      </c>
      <c r="E88" s="23">
        <v>30</v>
      </c>
      <c r="F88" s="23">
        <v>15</v>
      </c>
      <c r="G88" s="23">
        <v>15</v>
      </c>
      <c r="H88" s="23"/>
      <c r="I88" s="23"/>
      <c r="J88" s="23"/>
      <c r="K88" s="23"/>
      <c r="L88" s="12"/>
      <c r="M88" s="12"/>
      <c r="N88" s="12"/>
      <c r="O88" s="12"/>
      <c r="P88" s="12"/>
      <c r="Q88" s="12"/>
      <c r="R88" s="16">
        <v>15</v>
      </c>
      <c r="S88" s="16">
        <v>15</v>
      </c>
      <c r="T88" s="16">
        <v>3</v>
      </c>
      <c r="U88" s="12"/>
      <c r="V88" s="12"/>
      <c r="W88" s="12"/>
      <c r="X88" s="11">
        <v>3</v>
      </c>
    </row>
    <row r="89" spans="1:24" s="5" customFormat="1" ht="19.899999999999999" customHeight="1" x14ac:dyDescent="0.25">
      <c r="A89" s="11">
        <v>7</v>
      </c>
      <c r="B89" s="39" t="s">
        <v>70</v>
      </c>
      <c r="C89" s="44" t="s">
        <v>102</v>
      </c>
      <c r="D89" s="12" t="s">
        <v>180</v>
      </c>
      <c r="E89" s="23">
        <v>15</v>
      </c>
      <c r="F89" s="23">
        <v>15</v>
      </c>
      <c r="G89" s="23"/>
      <c r="H89" s="23"/>
      <c r="I89" s="23"/>
      <c r="J89" s="23"/>
      <c r="K89" s="23"/>
      <c r="L89" s="12"/>
      <c r="M89" s="12"/>
      <c r="N89" s="12"/>
      <c r="O89" s="12"/>
      <c r="P89" s="12"/>
      <c r="Q89" s="12"/>
      <c r="R89" s="18"/>
      <c r="S89" s="18"/>
      <c r="T89" s="17"/>
      <c r="U89" s="16">
        <v>15</v>
      </c>
      <c r="V89" s="16"/>
      <c r="W89" s="16">
        <v>2</v>
      </c>
      <c r="X89" s="11">
        <v>2</v>
      </c>
    </row>
    <row r="90" spans="1:24" s="5" customFormat="1" ht="19.899999999999999" customHeight="1" x14ac:dyDescent="0.25">
      <c r="A90" s="11">
        <v>8</v>
      </c>
      <c r="B90" s="39" t="s">
        <v>105</v>
      </c>
      <c r="C90" s="42" t="s">
        <v>103</v>
      </c>
      <c r="D90" s="12" t="s">
        <v>180</v>
      </c>
      <c r="E90" s="23">
        <v>15</v>
      </c>
      <c r="F90" s="23">
        <v>15</v>
      </c>
      <c r="G90" s="23"/>
      <c r="H90" s="23"/>
      <c r="I90" s="23"/>
      <c r="J90" s="23"/>
      <c r="K90" s="23"/>
      <c r="L90" s="12"/>
      <c r="M90" s="12"/>
      <c r="N90" s="12"/>
      <c r="O90" s="12"/>
      <c r="P90" s="12"/>
      <c r="Q90" s="12"/>
      <c r="R90" s="12"/>
      <c r="S90" s="12"/>
      <c r="T90" s="16"/>
      <c r="U90" s="16">
        <v>15</v>
      </c>
      <c r="V90" s="16"/>
      <c r="W90" s="16">
        <v>1</v>
      </c>
      <c r="X90" s="11">
        <v>1</v>
      </c>
    </row>
    <row r="91" spans="1:24" s="5" customFormat="1" ht="19.899999999999999" customHeight="1" x14ac:dyDescent="0.25">
      <c r="A91" s="11">
        <v>9</v>
      </c>
      <c r="B91" s="39" t="s">
        <v>106</v>
      </c>
      <c r="C91" s="42" t="s">
        <v>104</v>
      </c>
      <c r="D91" s="12" t="s">
        <v>139</v>
      </c>
      <c r="E91" s="23">
        <v>15</v>
      </c>
      <c r="F91" s="23">
        <v>15</v>
      </c>
      <c r="G91" s="23"/>
      <c r="H91" s="23"/>
      <c r="I91" s="23"/>
      <c r="J91" s="23"/>
      <c r="K91" s="23"/>
      <c r="L91" s="12"/>
      <c r="M91" s="12"/>
      <c r="N91" s="12"/>
      <c r="O91" s="12"/>
      <c r="P91" s="12"/>
      <c r="Q91" s="12"/>
      <c r="R91" s="12"/>
      <c r="S91" s="12"/>
      <c r="T91" s="12"/>
      <c r="U91" s="12">
        <v>15</v>
      </c>
      <c r="V91" s="12"/>
      <c r="W91" s="12">
        <v>2</v>
      </c>
      <c r="X91" s="11">
        <v>2</v>
      </c>
    </row>
    <row r="92" spans="1:24" s="5" customFormat="1" ht="34.9" customHeight="1" x14ac:dyDescent="0.25">
      <c r="A92" s="11">
        <v>10</v>
      </c>
      <c r="B92" s="39" t="s">
        <v>107</v>
      </c>
      <c r="C92" s="7" t="s">
        <v>136</v>
      </c>
      <c r="D92" s="12" t="s">
        <v>180</v>
      </c>
      <c r="E92" s="23">
        <v>15</v>
      </c>
      <c r="F92" s="23"/>
      <c r="G92" s="23">
        <v>15</v>
      </c>
      <c r="H92" s="23"/>
      <c r="I92" s="23"/>
      <c r="J92" s="23"/>
      <c r="K92" s="23"/>
      <c r="L92" s="20"/>
      <c r="M92" s="12"/>
      <c r="N92" s="12"/>
      <c r="O92" s="12"/>
      <c r="P92" s="12">
        <v>15</v>
      </c>
      <c r="Q92" s="12">
        <v>4</v>
      </c>
      <c r="R92" s="12"/>
      <c r="S92" s="12"/>
      <c r="T92" s="12"/>
      <c r="U92" s="12"/>
      <c r="V92" s="12"/>
      <c r="W92" s="12"/>
      <c r="X92" s="11">
        <v>4</v>
      </c>
    </row>
    <row r="93" spans="1:24" s="40" customFormat="1" ht="19.899999999999999" customHeight="1" x14ac:dyDescent="0.25">
      <c r="A93" s="23"/>
      <c r="B93" s="23"/>
      <c r="C93" s="25" t="s">
        <v>142</v>
      </c>
      <c r="D93" s="23"/>
      <c r="E93" s="31">
        <f>SUM(E83:E92)</f>
        <v>195</v>
      </c>
      <c r="F93" s="31">
        <f t="shared" ref="F93:X93" si="0">SUM(F83:F92)</f>
        <v>105</v>
      </c>
      <c r="G93" s="31">
        <f t="shared" si="0"/>
        <v>90</v>
      </c>
      <c r="H93" s="31">
        <f t="shared" si="0"/>
        <v>0</v>
      </c>
      <c r="I93" s="31">
        <f t="shared" si="0"/>
        <v>0</v>
      </c>
      <c r="J93" s="31">
        <f t="shared" si="0"/>
        <v>0</v>
      </c>
      <c r="K93" s="31">
        <f t="shared" si="0"/>
        <v>0</v>
      </c>
      <c r="L93" s="31">
        <f t="shared" si="0"/>
        <v>0</v>
      </c>
      <c r="M93" s="31">
        <f t="shared" si="0"/>
        <v>0</v>
      </c>
      <c r="N93" s="31">
        <f t="shared" si="0"/>
        <v>0</v>
      </c>
      <c r="O93" s="31">
        <f t="shared" si="0"/>
        <v>30</v>
      </c>
      <c r="P93" s="31">
        <f t="shared" si="0"/>
        <v>30</v>
      </c>
      <c r="Q93" s="31">
        <f t="shared" si="0"/>
        <v>7</v>
      </c>
      <c r="R93" s="31">
        <f t="shared" si="0"/>
        <v>15</v>
      </c>
      <c r="S93" s="31">
        <f t="shared" si="0"/>
        <v>30</v>
      </c>
      <c r="T93" s="31">
        <f t="shared" si="0"/>
        <v>5</v>
      </c>
      <c r="U93" s="31">
        <f t="shared" si="0"/>
        <v>60</v>
      </c>
      <c r="V93" s="31">
        <f t="shared" si="0"/>
        <v>30</v>
      </c>
      <c r="W93" s="31">
        <f t="shared" si="0"/>
        <v>9</v>
      </c>
      <c r="X93" s="31">
        <f t="shared" si="0"/>
        <v>21</v>
      </c>
    </row>
    <row r="94" spans="1:24" s="40" customFormat="1" ht="19.899999999999999" customHeight="1" x14ac:dyDescent="0.25">
      <c r="A94" s="23"/>
      <c r="B94" s="123" t="s">
        <v>172</v>
      </c>
      <c r="C94" s="124"/>
      <c r="D94" s="124"/>
      <c r="E94" s="124"/>
      <c r="F94" s="124"/>
      <c r="G94" s="124"/>
      <c r="H94" s="124"/>
      <c r="I94" s="124"/>
      <c r="J94" s="124"/>
      <c r="K94" s="124"/>
      <c r="L94" s="124"/>
      <c r="M94" s="124"/>
      <c r="N94" s="124"/>
      <c r="O94" s="124"/>
      <c r="P94" s="124"/>
      <c r="Q94" s="124"/>
      <c r="R94" s="124"/>
      <c r="S94" s="124"/>
      <c r="T94" s="124"/>
      <c r="U94" s="124"/>
      <c r="V94" s="124"/>
      <c r="W94" s="125"/>
      <c r="X94" s="51"/>
    </row>
    <row r="95" spans="1:24" s="5" customFormat="1" ht="19.899999999999999" customHeight="1" x14ac:dyDescent="0.25">
      <c r="A95" s="11">
        <v>11</v>
      </c>
      <c r="B95" s="42" t="s">
        <v>50</v>
      </c>
      <c r="C95" s="45" t="s">
        <v>188</v>
      </c>
      <c r="D95" s="121" t="s">
        <v>180</v>
      </c>
      <c r="E95" s="126">
        <v>15</v>
      </c>
      <c r="F95" s="126"/>
      <c r="G95" s="126"/>
      <c r="H95" s="127"/>
      <c r="I95" s="127">
        <v>15</v>
      </c>
      <c r="J95" s="127"/>
      <c r="K95" s="127"/>
      <c r="L95" s="135"/>
      <c r="M95" s="135"/>
      <c r="N95" s="135"/>
      <c r="O95" s="135"/>
      <c r="P95" s="135"/>
      <c r="Q95" s="135"/>
      <c r="R95" s="135"/>
      <c r="S95" s="122">
        <v>15</v>
      </c>
      <c r="T95" s="122">
        <v>2</v>
      </c>
      <c r="U95" s="135"/>
      <c r="V95" s="135"/>
      <c r="W95" s="135"/>
      <c r="X95" s="172">
        <v>2</v>
      </c>
    </row>
    <row r="96" spans="1:24" ht="35.1" customHeight="1" x14ac:dyDescent="0.25">
      <c r="A96" s="11">
        <v>12</v>
      </c>
      <c r="B96" s="42" t="s">
        <v>52</v>
      </c>
      <c r="C96" s="7" t="s">
        <v>189</v>
      </c>
      <c r="D96" s="121"/>
      <c r="E96" s="126"/>
      <c r="F96" s="126"/>
      <c r="G96" s="126"/>
      <c r="H96" s="128"/>
      <c r="I96" s="128"/>
      <c r="J96" s="128"/>
      <c r="K96" s="128"/>
      <c r="L96" s="136"/>
      <c r="M96" s="136"/>
      <c r="N96" s="136"/>
      <c r="O96" s="136"/>
      <c r="P96" s="136"/>
      <c r="Q96" s="136"/>
      <c r="R96" s="136"/>
      <c r="S96" s="122"/>
      <c r="T96" s="122"/>
      <c r="U96" s="136"/>
      <c r="V96" s="136"/>
      <c r="W96" s="136"/>
      <c r="X96" s="174"/>
    </row>
    <row r="97" spans="1:24" ht="19.899999999999999" customHeight="1" x14ac:dyDescent="0.25">
      <c r="A97" s="11">
        <v>13</v>
      </c>
      <c r="B97" s="42" t="s">
        <v>53</v>
      </c>
      <c r="C97" s="46" t="s">
        <v>108</v>
      </c>
      <c r="D97" s="121" t="s">
        <v>180</v>
      </c>
      <c r="E97" s="126">
        <v>15</v>
      </c>
      <c r="F97" s="126"/>
      <c r="G97" s="126">
        <v>15</v>
      </c>
      <c r="H97" s="127"/>
      <c r="I97" s="127"/>
      <c r="J97" s="127"/>
      <c r="K97" s="127"/>
      <c r="L97" s="160"/>
      <c r="M97" s="157"/>
      <c r="N97" s="157"/>
      <c r="O97" s="157"/>
      <c r="P97" s="157"/>
      <c r="Q97" s="157"/>
      <c r="R97" s="157"/>
      <c r="S97" s="180"/>
      <c r="T97" s="180"/>
      <c r="U97" s="157"/>
      <c r="V97" s="121">
        <v>15</v>
      </c>
      <c r="W97" s="121">
        <v>2</v>
      </c>
      <c r="X97" s="172"/>
    </row>
    <row r="98" spans="1:24" ht="19.899999999999999" customHeight="1" x14ac:dyDescent="0.25">
      <c r="A98" s="11">
        <v>14</v>
      </c>
      <c r="B98" s="42" t="s">
        <v>54</v>
      </c>
      <c r="C98" s="46" t="s">
        <v>109</v>
      </c>
      <c r="D98" s="121"/>
      <c r="E98" s="126"/>
      <c r="F98" s="126"/>
      <c r="G98" s="126"/>
      <c r="H98" s="128"/>
      <c r="I98" s="128"/>
      <c r="J98" s="128"/>
      <c r="K98" s="128"/>
      <c r="L98" s="162"/>
      <c r="M98" s="158"/>
      <c r="N98" s="158"/>
      <c r="O98" s="158"/>
      <c r="P98" s="158"/>
      <c r="Q98" s="158"/>
      <c r="R98" s="158"/>
      <c r="S98" s="181"/>
      <c r="T98" s="181"/>
      <c r="U98" s="158"/>
      <c r="V98" s="121"/>
      <c r="W98" s="121"/>
      <c r="X98" s="174"/>
    </row>
    <row r="99" spans="1:24" ht="19.899999999999999" customHeight="1" x14ac:dyDescent="0.25">
      <c r="A99" s="11">
        <v>15</v>
      </c>
      <c r="B99" s="42" t="s">
        <v>55</v>
      </c>
      <c r="C99" s="46" t="s">
        <v>110</v>
      </c>
      <c r="D99" s="122" t="s">
        <v>139</v>
      </c>
      <c r="E99" s="126">
        <v>15</v>
      </c>
      <c r="F99" s="126"/>
      <c r="G99" s="126">
        <v>15</v>
      </c>
      <c r="H99" s="127"/>
      <c r="I99" s="127"/>
      <c r="J99" s="127"/>
      <c r="K99" s="127"/>
      <c r="L99" s="160"/>
      <c r="M99" s="157"/>
      <c r="N99" s="157"/>
      <c r="O99" s="157"/>
      <c r="P99" s="157"/>
      <c r="Q99" s="157"/>
      <c r="R99" s="157"/>
      <c r="S99" s="157"/>
      <c r="T99" s="157"/>
      <c r="U99" s="157"/>
      <c r="V99" s="122">
        <v>15</v>
      </c>
      <c r="W99" s="122">
        <v>2</v>
      </c>
      <c r="X99" s="172">
        <v>2</v>
      </c>
    </row>
    <row r="100" spans="1:24" ht="19.899999999999999" customHeight="1" x14ac:dyDescent="0.25">
      <c r="A100" s="11">
        <v>16</v>
      </c>
      <c r="B100" s="42" t="s">
        <v>56</v>
      </c>
      <c r="C100" s="46" t="s">
        <v>111</v>
      </c>
      <c r="D100" s="122"/>
      <c r="E100" s="126"/>
      <c r="F100" s="126"/>
      <c r="G100" s="126"/>
      <c r="H100" s="159"/>
      <c r="I100" s="159"/>
      <c r="J100" s="159"/>
      <c r="K100" s="159"/>
      <c r="L100" s="161"/>
      <c r="M100" s="163"/>
      <c r="N100" s="163"/>
      <c r="O100" s="163"/>
      <c r="P100" s="163"/>
      <c r="Q100" s="163"/>
      <c r="R100" s="163"/>
      <c r="S100" s="163"/>
      <c r="T100" s="163"/>
      <c r="U100" s="163"/>
      <c r="V100" s="122"/>
      <c r="W100" s="122"/>
      <c r="X100" s="173"/>
    </row>
    <row r="101" spans="1:24" ht="19.899999999999999" customHeight="1" x14ac:dyDescent="0.25">
      <c r="A101" s="11">
        <v>17</v>
      </c>
      <c r="B101" s="42" t="s">
        <v>148</v>
      </c>
      <c r="C101" s="46" t="s">
        <v>112</v>
      </c>
      <c r="D101" s="122"/>
      <c r="E101" s="126"/>
      <c r="F101" s="126"/>
      <c r="G101" s="126"/>
      <c r="H101" s="128"/>
      <c r="I101" s="128"/>
      <c r="J101" s="128"/>
      <c r="K101" s="128"/>
      <c r="L101" s="162"/>
      <c r="M101" s="158"/>
      <c r="N101" s="158"/>
      <c r="O101" s="158"/>
      <c r="P101" s="158"/>
      <c r="Q101" s="158"/>
      <c r="R101" s="158"/>
      <c r="S101" s="158"/>
      <c r="T101" s="158"/>
      <c r="U101" s="158"/>
      <c r="V101" s="122"/>
      <c r="W101" s="122"/>
      <c r="X101" s="174"/>
    </row>
    <row r="102" spans="1:24" ht="19.899999999999999" customHeight="1" x14ac:dyDescent="0.25">
      <c r="A102" s="11">
        <v>18</v>
      </c>
      <c r="B102" s="42" t="s">
        <v>57</v>
      </c>
      <c r="C102" s="19" t="s">
        <v>149</v>
      </c>
      <c r="D102" s="121" t="s">
        <v>180</v>
      </c>
      <c r="E102" s="126">
        <v>15</v>
      </c>
      <c r="F102" s="126"/>
      <c r="G102" s="126">
        <v>15</v>
      </c>
      <c r="H102" s="127"/>
      <c r="I102" s="127"/>
      <c r="J102" s="127"/>
      <c r="K102" s="127"/>
      <c r="L102" s="160"/>
      <c r="M102" s="157"/>
      <c r="N102" s="157"/>
      <c r="O102" s="157"/>
      <c r="P102" s="157"/>
      <c r="Q102" s="157"/>
      <c r="R102" s="157"/>
      <c r="S102" s="157"/>
      <c r="T102" s="157"/>
      <c r="U102" s="157"/>
      <c r="V102" s="122">
        <v>15</v>
      </c>
      <c r="W102" s="122">
        <v>2</v>
      </c>
      <c r="X102" s="172"/>
    </row>
    <row r="103" spans="1:24" ht="19.899999999999999" customHeight="1" x14ac:dyDescent="0.25">
      <c r="A103" s="11">
        <v>19</v>
      </c>
      <c r="B103" s="42" t="s">
        <v>58</v>
      </c>
      <c r="C103" s="19" t="s">
        <v>138</v>
      </c>
      <c r="D103" s="121"/>
      <c r="E103" s="126"/>
      <c r="F103" s="126"/>
      <c r="G103" s="126"/>
      <c r="H103" s="128"/>
      <c r="I103" s="128"/>
      <c r="J103" s="128"/>
      <c r="K103" s="128"/>
      <c r="L103" s="162"/>
      <c r="M103" s="158"/>
      <c r="N103" s="158"/>
      <c r="O103" s="158"/>
      <c r="P103" s="158"/>
      <c r="Q103" s="158"/>
      <c r="R103" s="158"/>
      <c r="S103" s="158"/>
      <c r="T103" s="158"/>
      <c r="U103" s="158"/>
      <c r="V103" s="122"/>
      <c r="W103" s="122"/>
      <c r="X103" s="174"/>
    </row>
    <row r="104" spans="1:24" ht="19.899999999999999" customHeight="1" x14ac:dyDescent="0.25">
      <c r="A104" s="11">
        <v>20</v>
      </c>
      <c r="B104" s="42" t="s">
        <v>59</v>
      </c>
      <c r="C104" s="19" t="s">
        <v>113</v>
      </c>
      <c r="D104" s="122" t="s">
        <v>139</v>
      </c>
      <c r="E104" s="126">
        <v>15</v>
      </c>
      <c r="F104" s="126">
        <v>15</v>
      </c>
      <c r="G104" s="126"/>
      <c r="H104" s="127"/>
      <c r="I104" s="127"/>
      <c r="J104" s="127"/>
      <c r="K104" s="127"/>
      <c r="L104" s="160"/>
      <c r="M104" s="157"/>
      <c r="N104" s="157"/>
      <c r="O104" s="157"/>
      <c r="P104" s="157"/>
      <c r="Q104" s="157"/>
      <c r="R104" s="157"/>
      <c r="S104" s="157"/>
      <c r="T104" s="157"/>
      <c r="U104" s="122">
        <v>15</v>
      </c>
      <c r="V104" s="157"/>
      <c r="W104" s="122">
        <v>2</v>
      </c>
      <c r="X104" s="172">
        <v>2</v>
      </c>
    </row>
    <row r="105" spans="1:24" ht="35.1" customHeight="1" x14ac:dyDescent="0.25">
      <c r="A105" s="11">
        <v>21</v>
      </c>
      <c r="B105" s="42" t="s">
        <v>60</v>
      </c>
      <c r="C105" s="7" t="s">
        <v>114</v>
      </c>
      <c r="D105" s="122"/>
      <c r="E105" s="126"/>
      <c r="F105" s="126"/>
      <c r="G105" s="126"/>
      <c r="H105" s="128"/>
      <c r="I105" s="128"/>
      <c r="J105" s="128"/>
      <c r="K105" s="128"/>
      <c r="L105" s="162"/>
      <c r="M105" s="158"/>
      <c r="N105" s="158"/>
      <c r="O105" s="158"/>
      <c r="P105" s="158"/>
      <c r="Q105" s="158"/>
      <c r="R105" s="158"/>
      <c r="S105" s="158"/>
      <c r="T105" s="158"/>
      <c r="U105" s="122"/>
      <c r="V105" s="158"/>
      <c r="W105" s="122"/>
      <c r="X105" s="174"/>
    </row>
    <row r="106" spans="1:24" s="5" customFormat="1" ht="20.100000000000001" customHeight="1" x14ac:dyDescent="0.25">
      <c r="A106" s="11">
        <v>22</v>
      </c>
      <c r="B106" s="42" t="s">
        <v>61</v>
      </c>
      <c r="C106" s="45" t="s">
        <v>115</v>
      </c>
      <c r="D106" s="121" t="s">
        <v>180</v>
      </c>
      <c r="E106" s="126">
        <v>15</v>
      </c>
      <c r="F106" s="126"/>
      <c r="G106" s="126">
        <v>15</v>
      </c>
      <c r="H106" s="127"/>
      <c r="I106" s="127"/>
      <c r="J106" s="127"/>
      <c r="K106" s="127"/>
      <c r="L106" s="160"/>
      <c r="M106" s="157"/>
      <c r="N106" s="157"/>
      <c r="O106" s="157"/>
      <c r="P106" s="157"/>
      <c r="Q106" s="157"/>
      <c r="R106" s="157"/>
      <c r="S106" s="157"/>
      <c r="T106" s="157"/>
      <c r="U106" s="157"/>
      <c r="V106" s="122">
        <v>15</v>
      </c>
      <c r="W106" s="122">
        <v>2</v>
      </c>
      <c r="X106" s="172"/>
    </row>
    <row r="107" spans="1:24" s="5" customFormat="1" ht="20.100000000000001" customHeight="1" x14ac:dyDescent="0.25">
      <c r="A107" s="11">
        <v>23</v>
      </c>
      <c r="B107" s="42" t="s">
        <v>62</v>
      </c>
      <c r="C107" s="17" t="s">
        <v>116</v>
      </c>
      <c r="D107" s="121"/>
      <c r="E107" s="126"/>
      <c r="F107" s="126"/>
      <c r="G107" s="126"/>
      <c r="H107" s="128"/>
      <c r="I107" s="128"/>
      <c r="J107" s="128"/>
      <c r="K107" s="128"/>
      <c r="L107" s="162"/>
      <c r="M107" s="158"/>
      <c r="N107" s="158"/>
      <c r="O107" s="158"/>
      <c r="P107" s="158"/>
      <c r="Q107" s="158"/>
      <c r="R107" s="158"/>
      <c r="S107" s="158"/>
      <c r="T107" s="158"/>
      <c r="U107" s="158"/>
      <c r="V107" s="122"/>
      <c r="W107" s="122"/>
      <c r="X107" s="174"/>
    </row>
    <row r="108" spans="1:24" s="5" customFormat="1" ht="20.100000000000001" customHeight="1" x14ac:dyDescent="0.25">
      <c r="A108" s="11">
        <v>24</v>
      </c>
      <c r="B108" s="42" t="s">
        <v>63</v>
      </c>
      <c r="C108" s="7" t="s">
        <v>117</v>
      </c>
      <c r="D108" s="121" t="s">
        <v>180</v>
      </c>
      <c r="E108" s="126">
        <v>15</v>
      </c>
      <c r="F108" s="126">
        <v>15</v>
      </c>
      <c r="G108" s="126"/>
      <c r="H108" s="127"/>
      <c r="I108" s="127"/>
      <c r="J108" s="127"/>
      <c r="K108" s="127"/>
      <c r="L108" s="160"/>
      <c r="M108" s="157"/>
      <c r="N108" s="157"/>
      <c r="O108" s="157"/>
      <c r="P108" s="157"/>
      <c r="Q108" s="157"/>
      <c r="R108" s="157"/>
      <c r="S108" s="157"/>
      <c r="T108" s="157"/>
      <c r="U108" s="122">
        <v>15</v>
      </c>
      <c r="V108" s="157"/>
      <c r="W108" s="122">
        <v>1</v>
      </c>
      <c r="X108" s="172"/>
    </row>
    <row r="109" spans="1:24" s="5" customFormat="1" ht="20.100000000000001" customHeight="1" x14ac:dyDescent="0.25">
      <c r="A109" s="11">
        <v>25</v>
      </c>
      <c r="B109" s="42" t="s">
        <v>64</v>
      </c>
      <c r="C109" s="7" t="s">
        <v>118</v>
      </c>
      <c r="D109" s="121"/>
      <c r="E109" s="126"/>
      <c r="F109" s="126"/>
      <c r="G109" s="126"/>
      <c r="H109" s="128"/>
      <c r="I109" s="128"/>
      <c r="J109" s="128"/>
      <c r="K109" s="128"/>
      <c r="L109" s="162"/>
      <c r="M109" s="158"/>
      <c r="N109" s="158"/>
      <c r="O109" s="158"/>
      <c r="P109" s="158"/>
      <c r="Q109" s="158"/>
      <c r="R109" s="158"/>
      <c r="S109" s="158"/>
      <c r="T109" s="158"/>
      <c r="U109" s="122"/>
      <c r="V109" s="158"/>
      <c r="W109" s="122"/>
      <c r="X109" s="174"/>
    </row>
    <row r="110" spans="1:24" s="5" customFormat="1" ht="19.899999999999999" customHeight="1" x14ac:dyDescent="0.25">
      <c r="A110" s="23"/>
      <c r="B110" s="21"/>
      <c r="C110" s="25" t="s">
        <v>143</v>
      </c>
      <c r="D110" s="23"/>
      <c r="E110" s="31">
        <f t="shared" ref="E110:X110" si="1">SUM(E95:E109)</f>
        <v>105</v>
      </c>
      <c r="F110" s="31">
        <f t="shared" si="1"/>
        <v>30</v>
      </c>
      <c r="G110" s="31">
        <f t="shared" si="1"/>
        <v>60</v>
      </c>
      <c r="H110" s="31">
        <f t="shared" si="1"/>
        <v>0</v>
      </c>
      <c r="I110" s="31">
        <f t="shared" si="1"/>
        <v>15</v>
      </c>
      <c r="J110" s="31">
        <f t="shared" si="1"/>
        <v>0</v>
      </c>
      <c r="K110" s="31">
        <f t="shared" si="1"/>
        <v>0</v>
      </c>
      <c r="L110" s="31">
        <f t="shared" si="1"/>
        <v>0</v>
      </c>
      <c r="M110" s="31">
        <f t="shared" si="1"/>
        <v>0</v>
      </c>
      <c r="N110" s="31">
        <f t="shared" si="1"/>
        <v>0</v>
      </c>
      <c r="O110" s="31">
        <f t="shared" si="1"/>
        <v>0</v>
      </c>
      <c r="P110" s="31">
        <f t="shared" si="1"/>
        <v>0</v>
      </c>
      <c r="Q110" s="31">
        <f t="shared" si="1"/>
        <v>0</v>
      </c>
      <c r="R110" s="31">
        <f t="shared" si="1"/>
        <v>0</v>
      </c>
      <c r="S110" s="31">
        <f t="shared" si="1"/>
        <v>15</v>
      </c>
      <c r="T110" s="31">
        <f t="shared" si="1"/>
        <v>2</v>
      </c>
      <c r="U110" s="31">
        <f>SUM(U95:U109)</f>
        <v>30</v>
      </c>
      <c r="V110" s="31">
        <f t="shared" si="1"/>
        <v>60</v>
      </c>
      <c r="W110" s="31">
        <f t="shared" si="1"/>
        <v>11</v>
      </c>
      <c r="X110" s="31">
        <f t="shared" si="1"/>
        <v>6</v>
      </c>
    </row>
    <row r="111" spans="1:24" s="5" customFormat="1" ht="19.899999999999999" customHeight="1" x14ac:dyDescent="0.25">
      <c r="A111" s="23"/>
      <c r="B111" s="169" t="s">
        <v>144</v>
      </c>
      <c r="C111" s="170"/>
      <c r="D111" s="171"/>
      <c r="E111" s="31">
        <f t="shared" ref="E111:X111" si="2">E110+E93</f>
        <v>300</v>
      </c>
      <c r="F111" s="31">
        <f t="shared" si="2"/>
        <v>135</v>
      </c>
      <c r="G111" s="31">
        <f t="shared" si="2"/>
        <v>150</v>
      </c>
      <c r="H111" s="31">
        <f t="shared" si="2"/>
        <v>0</v>
      </c>
      <c r="I111" s="31">
        <f t="shared" si="2"/>
        <v>15</v>
      </c>
      <c r="J111" s="31">
        <f t="shared" si="2"/>
        <v>0</v>
      </c>
      <c r="K111" s="31">
        <f t="shared" si="2"/>
        <v>0</v>
      </c>
      <c r="L111" s="31">
        <f t="shared" si="2"/>
        <v>0</v>
      </c>
      <c r="M111" s="31">
        <f t="shared" si="2"/>
        <v>0</v>
      </c>
      <c r="N111" s="31">
        <f t="shared" si="2"/>
        <v>0</v>
      </c>
      <c r="O111" s="31">
        <f t="shared" si="2"/>
        <v>30</v>
      </c>
      <c r="P111" s="31">
        <f t="shared" si="2"/>
        <v>30</v>
      </c>
      <c r="Q111" s="31">
        <f t="shared" si="2"/>
        <v>7</v>
      </c>
      <c r="R111" s="31">
        <f t="shared" si="2"/>
        <v>15</v>
      </c>
      <c r="S111" s="31">
        <f t="shared" si="2"/>
        <v>45</v>
      </c>
      <c r="T111" s="31">
        <f t="shared" si="2"/>
        <v>7</v>
      </c>
      <c r="U111" s="31">
        <f t="shared" si="2"/>
        <v>90</v>
      </c>
      <c r="V111" s="31">
        <f t="shared" si="2"/>
        <v>90</v>
      </c>
      <c r="W111" s="31">
        <f t="shared" si="2"/>
        <v>20</v>
      </c>
      <c r="X111" s="31">
        <f t="shared" si="2"/>
        <v>27</v>
      </c>
    </row>
    <row r="112" spans="1:24" ht="19.899999999999999" customHeight="1" x14ac:dyDescent="0.25">
      <c r="A112" s="23"/>
      <c r="B112" s="120" t="s">
        <v>145</v>
      </c>
      <c r="C112" s="120"/>
      <c r="D112" s="120"/>
      <c r="E112" s="30">
        <f>E15+E25+E35+E93+E110</f>
        <v>915</v>
      </c>
      <c r="F112" s="30">
        <f>F15+F25+F35+F93+F110</f>
        <v>390</v>
      </c>
      <c r="G112" s="30">
        <f>G15+G25+G35+G93+G110</f>
        <v>330</v>
      </c>
      <c r="H112" s="30">
        <f>H15+H25+H35+H93+H110</f>
        <v>0</v>
      </c>
      <c r="I112" s="30">
        <f>I15+I25+I35+I93+I110</f>
        <v>75</v>
      </c>
      <c r="J112" s="30">
        <f>J15+J25+J35+J93+J110</f>
        <v>120</v>
      </c>
      <c r="K112" s="30">
        <f>K15+K25+K35+K93+K110</f>
        <v>0</v>
      </c>
      <c r="L112" s="30">
        <f>L15+L25+L35+L93+L110</f>
        <v>135</v>
      </c>
      <c r="M112" s="30">
        <f>M15+M25+M35+M93+M110</f>
        <v>120</v>
      </c>
      <c r="N112" s="30">
        <f>N15+N25+N35+N93+N110</f>
        <v>30</v>
      </c>
      <c r="O112" s="30">
        <f>O15+O25+O35+O93+O110</f>
        <v>75</v>
      </c>
      <c r="P112" s="30">
        <f>P15+P25+P35+P93+P110</f>
        <v>165</v>
      </c>
      <c r="Q112" s="30">
        <f>Q15+Q25+Q35+Q93+Q110</f>
        <v>30</v>
      </c>
      <c r="R112" s="30">
        <f>R15+R25+R35+R93+R110</f>
        <v>90</v>
      </c>
      <c r="S112" s="30">
        <f>S15+S25+S35+S93+S110</f>
        <v>120</v>
      </c>
      <c r="T112" s="30">
        <f>T15+T25+T35+T93+T110</f>
        <v>30</v>
      </c>
      <c r="U112" s="30">
        <f>U15+U25+U35+U93+U110</f>
        <v>90</v>
      </c>
      <c r="V112" s="30">
        <f>V15+V25+V35+V93+V110</f>
        <v>120</v>
      </c>
      <c r="W112" s="30">
        <f>W15+W25+W35+W93+W110</f>
        <v>30</v>
      </c>
      <c r="X112" s="30">
        <f>X15+X25+X35+X93+X110</f>
        <v>75</v>
      </c>
    </row>
    <row r="113" spans="2:2" ht="63.75" customHeight="1" x14ac:dyDescent="0.25">
      <c r="B113" s="4" t="s">
        <v>177</v>
      </c>
    </row>
  </sheetData>
  <mergeCells count="236">
    <mergeCell ref="A39:C39"/>
    <mergeCell ref="A41:AD41"/>
    <mergeCell ref="A42:AD42"/>
    <mergeCell ref="A43:AD43"/>
    <mergeCell ref="X77:X81"/>
    <mergeCell ref="X95:X96"/>
    <mergeCell ref="X97:X98"/>
    <mergeCell ref="W97:W98"/>
    <mergeCell ref="J79:J80"/>
    <mergeCell ref="K79:K80"/>
    <mergeCell ref="L79:L80"/>
    <mergeCell ref="R77:W77"/>
    <mergeCell ref="L78:N78"/>
    <mergeCell ref="O78:Q78"/>
    <mergeCell ref="R78:T78"/>
    <mergeCell ref="U78:W78"/>
    <mergeCell ref="S97:S98"/>
    <mergeCell ref="T97:T98"/>
    <mergeCell ref="V95:V96"/>
    <mergeCell ref="U97:U98"/>
    <mergeCell ref="L95:L96"/>
    <mergeCell ref="M95:M96"/>
    <mergeCell ref="A69:W69"/>
    <mergeCell ref="X99:X101"/>
    <mergeCell ref="X102:X103"/>
    <mergeCell ref="X104:X105"/>
    <mergeCell ref="X106:X107"/>
    <mergeCell ref="X108:X109"/>
    <mergeCell ref="X7:X11"/>
    <mergeCell ref="H102:H103"/>
    <mergeCell ref="O104:O105"/>
    <mergeCell ref="Q108:Q109"/>
    <mergeCell ref="R108:R109"/>
    <mergeCell ref="S108:S109"/>
    <mergeCell ref="T108:T109"/>
    <mergeCell ref="V108:V109"/>
    <mergeCell ref="H108:H109"/>
    <mergeCell ref="I108:I109"/>
    <mergeCell ref="J108:J109"/>
    <mergeCell ref="K108:K109"/>
    <mergeCell ref="L108:L109"/>
    <mergeCell ref="M108:M109"/>
    <mergeCell ref="N108:N109"/>
    <mergeCell ref="O108:O109"/>
    <mergeCell ref="P108:P109"/>
    <mergeCell ref="P104:P105"/>
    <mergeCell ref="V104:V105"/>
    <mergeCell ref="Q106:Q107"/>
    <mergeCell ref="R106:R107"/>
    <mergeCell ref="S106:S107"/>
    <mergeCell ref="T106:T107"/>
    <mergeCell ref="U106:U107"/>
    <mergeCell ref="H104:H105"/>
    <mergeCell ref="I104:I105"/>
    <mergeCell ref="J104:J105"/>
    <mergeCell ref="K104:K105"/>
    <mergeCell ref="L104:L105"/>
    <mergeCell ref="M104:M105"/>
    <mergeCell ref="N104:N105"/>
    <mergeCell ref="H106:H107"/>
    <mergeCell ref="I106:I107"/>
    <mergeCell ref="J106:J107"/>
    <mergeCell ref="K106:K107"/>
    <mergeCell ref="L106:L107"/>
    <mergeCell ref="M106:M107"/>
    <mergeCell ref="N106:N107"/>
    <mergeCell ref="O106:O107"/>
    <mergeCell ref="P106:P107"/>
    <mergeCell ref="I102:I103"/>
    <mergeCell ref="J102:J103"/>
    <mergeCell ref="K102:K103"/>
    <mergeCell ref="L102:L103"/>
    <mergeCell ref="M102:M103"/>
    <mergeCell ref="N102:N103"/>
    <mergeCell ref="O102:O103"/>
    <mergeCell ref="P102:P103"/>
    <mergeCell ref="Q99:Q101"/>
    <mergeCell ref="N99:N101"/>
    <mergeCell ref="O99:O101"/>
    <mergeCell ref="P99:P101"/>
    <mergeCell ref="S99:S101"/>
    <mergeCell ref="T99:T101"/>
    <mergeCell ref="U99:U101"/>
    <mergeCell ref="Q104:Q105"/>
    <mergeCell ref="R104:R105"/>
    <mergeCell ref="S104:S105"/>
    <mergeCell ref="T104:T105"/>
    <mergeCell ref="Q102:Q103"/>
    <mergeCell ref="R102:R103"/>
    <mergeCell ref="S102:S103"/>
    <mergeCell ref="T102:T103"/>
    <mergeCell ref="U102:U103"/>
    <mergeCell ref="V9:V10"/>
    <mergeCell ref="P9:P10"/>
    <mergeCell ref="O8:Q8"/>
    <mergeCell ref="B111:D111"/>
    <mergeCell ref="W79:W80"/>
    <mergeCell ref="Q79:Q80"/>
    <mergeCell ref="R79:R80"/>
    <mergeCell ref="S79:S80"/>
    <mergeCell ref="T79:T80"/>
    <mergeCell ref="U79:U80"/>
    <mergeCell ref="V79:V80"/>
    <mergeCell ref="M79:M80"/>
    <mergeCell ref="N79:N80"/>
    <mergeCell ref="O79:O80"/>
    <mergeCell ref="P79:P80"/>
    <mergeCell ref="W95:W96"/>
    <mergeCell ref="H97:H98"/>
    <mergeCell ref="I97:I98"/>
    <mergeCell ref="J97:J98"/>
    <mergeCell ref="K97:K98"/>
    <mergeCell ref="L97:L98"/>
    <mergeCell ref="M97:M98"/>
    <mergeCell ref="N97:N98"/>
    <mergeCell ref="R99:R101"/>
    <mergeCell ref="D99:D101"/>
    <mergeCell ref="E99:E101"/>
    <mergeCell ref="F99:F101"/>
    <mergeCell ref="G99:G101"/>
    <mergeCell ref="L7:Q7"/>
    <mergeCell ref="L9:L10"/>
    <mergeCell ref="A2:W2"/>
    <mergeCell ref="A4:W4"/>
    <mergeCell ref="A6:W6"/>
    <mergeCell ref="A72:W72"/>
    <mergeCell ref="A73:W73"/>
    <mergeCell ref="A74:W74"/>
    <mergeCell ref="B76:W76"/>
    <mergeCell ref="A7:A10"/>
    <mergeCell ref="E7:K8"/>
    <mergeCell ref="H9:H10"/>
    <mergeCell ref="I9:I10"/>
    <mergeCell ref="J9:J10"/>
    <mergeCell ref="T9:T10"/>
    <mergeCell ref="W9:W10"/>
    <mergeCell ref="L8:N8"/>
    <mergeCell ref="O9:O10"/>
    <mergeCell ref="N9:N10"/>
    <mergeCell ref="R9:R10"/>
    <mergeCell ref="W108:W109"/>
    <mergeCell ref="V97:V98"/>
    <mergeCell ref="W102:W103"/>
    <mergeCell ref="V102:V103"/>
    <mergeCell ref="V99:V101"/>
    <mergeCell ref="W99:W101"/>
    <mergeCell ref="U104:U105"/>
    <mergeCell ref="W104:W105"/>
    <mergeCell ref="E102:E103"/>
    <mergeCell ref="G102:G103"/>
    <mergeCell ref="F102:F103"/>
    <mergeCell ref="E104:E105"/>
    <mergeCell ref="F104:F105"/>
    <mergeCell ref="G104:G105"/>
    <mergeCell ref="O97:O98"/>
    <mergeCell ref="P97:P98"/>
    <mergeCell ref="Q97:Q98"/>
    <mergeCell ref="R97:R98"/>
    <mergeCell ref="H99:H101"/>
    <mergeCell ref="I99:I101"/>
    <mergeCell ref="J99:J101"/>
    <mergeCell ref="K99:K101"/>
    <mergeCell ref="L99:L101"/>
    <mergeCell ref="M99:M101"/>
    <mergeCell ref="G9:G10"/>
    <mergeCell ref="M9:M10"/>
    <mergeCell ref="E77:K78"/>
    <mergeCell ref="L77:Q77"/>
    <mergeCell ref="A70:W70"/>
    <mergeCell ref="A71:W71"/>
    <mergeCell ref="A75:W75"/>
    <mergeCell ref="B12:W12"/>
    <mergeCell ref="B16:W16"/>
    <mergeCell ref="B7:B10"/>
    <mergeCell ref="C7:C10"/>
    <mergeCell ref="D7:D10"/>
    <mergeCell ref="E9:E10"/>
    <mergeCell ref="A77:A80"/>
    <mergeCell ref="B77:B80"/>
    <mergeCell ref="C77:C80"/>
    <mergeCell ref="D77:D80"/>
    <mergeCell ref="F9:F10"/>
    <mergeCell ref="Q9:Q10"/>
    <mergeCell ref="R7:W7"/>
    <mergeCell ref="R8:T8"/>
    <mergeCell ref="U8:W8"/>
    <mergeCell ref="S9:S10"/>
    <mergeCell ref="U9:U10"/>
    <mergeCell ref="H95:H96"/>
    <mergeCell ref="I95:I96"/>
    <mergeCell ref="J95:J96"/>
    <mergeCell ref="K95:K96"/>
    <mergeCell ref="E95:E96"/>
    <mergeCell ref="G95:G96"/>
    <mergeCell ref="A1:W1"/>
    <mergeCell ref="A3:W3"/>
    <mergeCell ref="A5:W5"/>
    <mergeCell ref="B36:C36"/>
    <mergeCell ref="B26:W26"/>
    <mergeCell ref="N95:N96"/>
    <mergeCell ref="O95:O96"/>
    <mergeCell ref="P95:P96"/>
    <mergeCell ref="Q95:Q96"/>
    <mergeCell ref="R95:R96"/>
    <mergeCell ref="U95:U96"/>
    <mergeCell ref="E79:E80"/>
    <mergeCell ref="F79:F80"/>
    <mergeCell ref="G79:G80"/>
    <mergeCell ref="H79:H80"/>
    <mergeCell ref="I79:I80"/>
    <mergeCell ref="A38:E38"/>
    <mergeCell ref="K9:K10"/>
    <mergeCell ref="B112:D112"/>
    <mergeCell ref="D102:D103"/>
    <mergeCell ref="D104:D105"/>
    <mergeCell ref="B82:W82"/>
    <mergeCell ref="B94:W94"/>
    <mergeCell ref="E106:E107"/>
    <mergeCell ref="F106:F107"/>
    <mergeCell ref="G106:G107"/>
    <mergeCell ref="D106:D107"/>
    <mergeCell ref="T95:T96"/>
    <mergeCell ref="D95:D96"/>
    <mergeCell ref="V106:V107"/>
    <mergeCell ref="D97:D98"/>
    <mergeCell ref="F97:F98"/>
    <mergeCell ref="F95:F96"/>
    <mergeCell ref="S95:S96"/>
    <mergeCell ref="E97:E98"/>
    <mergeCell ref="G97:G98"/>
    <mergeCell ref="D108:D109"/>
    <mergeCell ref="E108:E109"/>
    <mergeCell ref="F108:F109"/>
    <mergeCell ref="G108:G109"/>
    <mergeCell ref="W106:W107"/>
    <mergeCell ref="U108:U109"/>
  </mergeCells>
  <phoneticPr fontId="0" type="noConversion"/>
  <printOptions horizontalCentered="1"/>
  <pageMargins left="0.19685039370078741" right="0.19685039370078741" top="0.19685039370078741" bottom="0.19685039370078741" header="0" footer="0.31496062992125984"/>
  <pageSetup paperSize="9" scale="25" fitToWidth="0" orientation="landscape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113"/>
  <sheetViews>
    <sheetView view="pageBreakPreview" topLeftCell="A82" zoomScale="80" zoomScaleNormal="80" zoomScaleSheetLayoutView="80" workbookViewId="0">
      <selection activeCell="A68" sqref="A68:X112"/>
    </sheetView>
  </sheetViews>
  <sheetFormatPr defaultColWidth="8.85546875" defaultRowHeight="15.75" x14ac:dyDescent="0.25"/>
  <cols>
    <col min="1" max="1" width="5.140625" style="4" customWidth="1"/>
    <col min="2" max="2" width="20.28515625" style="4" customWidth="1"/>
    <col min="3" max="3" width="55.28515625" style="4" customWidth="1"/>
    <col min="4" max="4" width="9.140625" style="3" customWidth="1"/>
    <col min="5" max="23" width="6.7109375" style="3" customWidth="1"/>
    <col min="24" max="24" width="13.5703125" style="4" customWidth="1"/>
    <col min="25" max="30" width="8.85546875" style="4" hidden="1" customWidth="1"/>
    <col min="31" max="16384" width="8.85546875" style="4"/>
  </cols>
  <sheetData>
    <row r="1" spans="1:24" customFormat="1" ht="18.75" x14ac:dyDescent="0.25">
      <c r="A1" s="184" t="s">
        <v>164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4"/>
      <c r="N1" s="184"/>
      <c r="O1" s="184"/>
      <c r="P1" s="184"/>
      <c r="Q1" s="184"/>
      <c r="R1" s="184"/>
      <c r="S1" s="184"/>
      <c r="T1" s="184"/>
      <c r="U1" s="184"/>
      <c r="V1" s="184"/>
      <c r="W1" s="184"/>
      <c r="X1" s="67"/>
    </row>
    <row r="2" spans="1:24" s="32" customFormat="1" ht="18.75" x14ac:dyDescent="0.3">
      <c r="A2" s="185" t="s">
        <v>165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  <c r="O2" s="185"/>
      <c r="P2" s="185"/>
      <c r="Q2" s="185"/>
      <c r="R2" s="185"/>
      <c r="S2" s="185"/>
      <c r="T2" s="185"/>
      <c r="U2" s="185"/>
      <c r="V2" s="185"/>
      <c r="W2" s="185"/>
      <c r="X2" s="68"/>
    </row>
    <row r="3" spans="1:24" s="32" customFormat="1" ht="18.75" x14ac:dyDescent="0.3">
      <c r="A3" s="185" t="s">
        <v>168</v>
      </c>
      <c r="B3" s="185"/>
      <c r="C3" s="185"/>
      <c r="D3" s="185"/>
      <c r="E3" s="185"/>
      <c r="F3" s="185"/>
      <c r="G3" s="185"/>
      <c r="H3" s="185"/>
      <c r="I3" s="185"/>
      <c r="J3" s="185"/>
      <c r="K3" s="185"/>
      <c r="L3" s="185"/>
      <c r="M3" s="185"/>
      <c r="N3" s="185"/>
      <c r="O3" s="185"/>
      <c r="P3" s="185"/>
      <c r="Q3" s="185"/>
      <c r="R3" s="185"/>
      <c r="S3" s="185"/>
      <c r="T3" s="185"/>
      <c r="U3" s="185"/>
      <c r="V3" s="185"/>
      <c r="W3" s="185"/>
      <c r="X3" s="68"/>
    </row>
    <row r="4" spans="1:24" s="32" customFormat="1" ht="18.75" x14ac:dyDescent="0.3">
      <c r="A4" s="185" t="s">
        <v>166</v>
      </c>
      <c r="B4" s="185"/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185"/>
      <c r="N4" s="185"/>
      <c r="O4" s="185"/>
      <c r="P4" s="185"/>
      <c r="Q4" s="185"/>
      <c r="R4" s="185"/>
      <c r="S4" s="185"/>
      <c r="T4" s="185"/>
      <c r="U4" s="185"/>
      <c r="V4" s="185"/>
      <c r="W4" s="185"/>
      <c r="X4" s="68"/>
    </row>
    <row r="5" spans="1:24" s="32" customFormat="1" ht="18.75" x14ac:dyDescent="0.3">
      <c r="A5" s="185" t="s">
        <v>167</v>
      </c>
      <c r="B5" s="185"/>
      <c r="C5" s="185"/>
      <c r="D5" s="185"/>
      <c r="E5" s="185"/>
      <c r="F5" s="185"/>
      <c r="G5" s="185"/>
      <c r="H5" s="185"/>
      <c r="I5" s="185"/>
      <c r="J5" s="185"/>
      <c r="K5" s="185"/>
      <c r="L5" s="185"/>
      <c r="M5" s="185"/>
      <c r="N5" s="185"/>
      <c r="O5" s="185"/>
      <c r="P5" s="185"/>
      <c r="Q5" s="185"/>
      <c r="R5" s="185"/>
      <c r="S5" s="185"/>
      <c r="T5" s="185"/>
      <c r="U5" s="185"/>
      <c r="V5" s="185"/>
      <c r="W5" s="185"/>
      <c r="X5" s="68"/>
    </row>
    <row r="6" spans="1:24" s="32" customFormat="1" ht="18.75" x14ac:dyDescent="0.25">
      <c r="A6" s="184" t="s">
        <v>187</v>
      </c>
      <c r="B6" s="184"/>
      <c r="C6" s="184"/>
      <c r="D6" s="184"/>
      <c r="E6" s="184"/>
      <c r="F6" s="184"/>
      <c r="G6" s="184"/>
      <c r="H6" s="184"/>
      <c r="I6" s="184"/>
      <c r="J6" s="184"/>
      <c r="K6" s="184"/>
      <c r="L6" s="184"/>
      <c r="M6" s="184"/>
      <c r="N6" s="184"/>
      <c r="O6" s="184"/>
      <c r="P6" s="184"/>
      <c r="Q6" s="184"/>
      <c r="R6" s="184"/>
      <c r="S6" s="184"/>
      <c r="T6" s="184"/>
      <c r="U6" s="184"/>
      <c r="V6" s="184"/>
      <c r="W6" s="184"/>
      <c r="X6" s="68"/>
    </row>
    <row r="7" spans="1:24" x14ac:dyDescent="0.25">
      <c r="A7" s="199"/>
      <c r="B7" s="199"/>
      <c r="C7" s="199"/>
      <c r="D7" s="199"/>
      <c r="E7" s="199"/>
      <c r="F7" s="199"/>
      <c r="G7" s="199"/>
      <c r="H7" s="199"/>
      <c r="I7" s="199"/>
      <c r="J7" s="199"/>
      <c r="K7" s="199"/>
      <c r="L7" s="199"/>
      <c r="M7" s="199"/>
      <c r="N7" s="199"/>
      <c r="O7" s="199"/>
      <c r="P7" s="199"/>
      <c r="Q7" s="199"/>
      <c r="R7" s="199"/>
      <c r="S7" s="199"/>
      <c r="T7" s="199"/>
      <c r="U7" s="199"/>
      <c r="V7" s="199"/>
      <c r="W7" s="199"/>
      <c r="X7" s="69"/>
    </row>
    <row r="8" spans="1:24" s="5" customFormat="1" ht="21.75" customHeight="1" x14ac:dyDescent="0.25">
      <c r="A8" s="153" t="s">
        <v>156</v>
      </c>
      <c r="B8" s="137" t="s">
        <v>8</v>
      </c>
      <c r="C8" s="153" t="s">
        <v>0</v>
      </c>
      <c r="D8" s="137" t="s">
        <v>1</v>
      </c>
      <c r="E8" s="153" t="s">
        <v>2</v>
      </c>
      <c r="F8" s="153"/>
      <c r="G8" s="153"/>
      <c r="H8" s="153"/>
      <c r="I8" s="153"/>
      <c r="J8" s="153"/>
      <c r="K8" s="153"/>
      <c r="L8" s="155" t="s">
        <v>10</v>
      </c>
      <c r="M8" s="155"/>
      <c r="N8" s="155"/>
      <c r="O8" s="155"/>
      <c r="P8" s="155"/>
      <c r="Q8" s="155"/>
      <c r="R8" s="155" t="s">
        <v>13</v>
      </c>
      <c r="S8" s="155"/>
      <c r="T8" s="155"/>
      <c r="U8" s="155"/>
      <c r="V8" s="155"/>
      <c r="W8" s="186"/>
      <c r="X8" s="175" t="s">
        <v>185</v>
      </c>
    </row>
    <row r="9" spans="1:24" s="5" customFormat="1" ht="21.75" customHeight="1" x14ac:dyDescent="0.25">
      <c r="A9" s="153"/>
      <c r="B9" s="137"/>
      <c r="C9" s="153"/>
      <c r="D9" s="137"/>
      <c r="E9" s="153"/>
      <c r="F9" s="153"/>
      <c r="G9" s="153"/>
      <c r="H9" s="153"/>
      <c r="I9" s="153"/>
      <c r="J9" s="153"/>
      <c r="K9" s="153"/>
      <c r="L9" s="155" t="s">
        <v>157</v>
      </c>
      <c r="M9" s="155"/>
      <c r="N9" s="155"/>
      <c r="O9" s="153" t="s">
        <v>158</v>
      </c>
      <c r="P9" s="153"/>
      <c r="Q9" s="153"/>
      <c r="R9" s="155" t="s">
        <v>159</v>
      </c>
      <c r="S9" s="155"/>
      <c r="T9" s="155"/>
      <c r="U9" s="153" t="s">
        <v>160</v>
      </c>
      <c r="V9" s="153"/>
      <c r="W9" s="204"/>
      <c r="X9" s="175"/>
    </row>
    <row r="10" spans="1:24" s="5" customFormat="1" ht="21.75" customHeight="1" x14ac:dyDescent="0.25">
      <c r="A10" s="153"/>
      <c r="B10" s="137"/>
      <c r="C10" s="153"/>
      <c r="D10" s="137"/>
      <c r="E10" s="137" t="s">
        <v>3</v>
      </c>
      <c r="F10" s="137" t="s">
        <v>4</v>
      </c>
      <c r="G10" s="138" t="s">
        <v>151</v>
      </c>
      <c r="H10" s="138" t="s">
        <v>152</v>
      </c>
      <c r="I10" s="138" t="s">
        <v>153</v>
      </c>
      <c r="J10" s="138" t="s">
        <v>154</v>
      </c>
      <c r="K10" s="138" t="s">
        <v>155</v>
      </c>
      <c r="L10" s="137" t="s">
        <v>4</v>
      </c>
      <c r="M10" s="140" t="s">
        <v>181</v>
      </c>
      <c r="N10" s="137" t="s">
        <v>9</v>
      </c>
      <c r="O10" s="137" t="s">
        <v>4</v>
      </c>
      <c r="P10" s="140" t="s">
        <v>181</v>
      </c>
      <c r="Q10" s="137" t="s">
        <v>9</v>
      </c>
      <c r="R10" s="137" t="s">
        <v>4</v>
      </c>
      <c r="S10" s="140" t="s">
        <v>181</v>
      </c>
      <c r="T10" s="137" t="s">
        <v>9</v>
      </c>
      <c r="U10" s="137" t="s">
        <v>4</v>
      </c>
      <c r="V10" s="140" t="s">
        <v>181</v>
      </c>
      <c r="W10" s="203" t="s">
        <v>9</v>
      </c>
      <c r="X10" s="175"/>
    </row>
    <row r="11" spans="1:24" s="5" customFormat="1" ht="50.25" customHeight="1" x14ac:dyDescent="0.25">
      <c r="A11" s="153"/>
      <c r="B11" s="137"/>
      <c r="C11" s="153"/>
      <c r="D11" s="137"/>
      <c r="E11" s="137"/>
      <c r="F11" s="137"/>
      <c r="G11" s="138"/>
      <c r="H11" s="138"/>
      <c r="I11" s="138"/>
      <c r="J11" s="138"/>
      <c r="K11" s="138"/>
      <c r="L11" s="137"/>
      <c r="M11" s="141"/>
      <c r="N11" s="137"/>
      <c r="O11" s="137"/>
      <c r="P11" s="141"/>
      <c r="Q11" s="137"/>
      <c r="R11" s="137"/>
      <c r="S11" s="141"/>
      <c r="T11" s="137"/>
      <c r="U11" s="137"/>
      <c r="V11" s="141"/>
      <c r="W11" s="203"/>
      <c r="X11" s="175"/>
    </row>
    <row r="12" spans="1:24" s="48" customFormat="1" ht="21.75" customHeight="1" x14ac:dyDescent="0.25">
      <c r="A12" s="49"/>
      <c r="B12" s="47">
        <v>1</v>
      </c>
      <c r="C12" s="47">
        <v>2</v>
      </c>
      <c r="D12" s="47">
        <v>3</v>
      </c>
      <c r="E12" s="47">
        <v>4</v>
      </c>
      <c r="F12" s="47">
        <v>5</v>
      </c>
      <c r="G12" s="47">
        <v>6</v>
      </c>
      <c r="H12" s="47">
        <v>7</v>
      </c>
      <c r="I12" s="47">
        <v>8</v>
      </c>
      <c r="J12" s="47">
        <v>9</v>
      </c>
      <c r="K12" s="47">
        <v>10</v>
      </c>
      <c r="L12" s="47">
        <v>11</v>
      </c>
      <c r="M12" s="47">
        <v>12</v>
      </c>
      <c r="N12" s="47">
        <v>13</v>
      </c>
      <c r="O12" s="47">
        <v>14</v>
      </c>
      <c r="P12" s="47">
        <v>15</v>
      </c>
      <c r="Q12" s="47">
        <v>16</v>
      </c>
      <c r="R12" s="47">
        <v>17</v>
      </c>
      <c r="S12" s="47">
        <v>18</v>
      </c>
      <c r="T12" s="47">
        <v>19</v>
      </c>
      <c r="U12" s="47">
        <v>20</v>
      </c>
      <c r="V12" s="47">
        <v>21</v>
      </c>
      <c r="W12" s="54">
        <v>22</v>
      </c>
      <c r="X12" s="176"/>
    </row>
    <row r="13" spans="1:24" s="5" customFormat="1" ht="19.899999999999999" customHeight="1" x14ac:dyDescent="0.25">
      <c r="A13" s="22"/>
      <c r="B13" s="134" t="s">
        <v>161</v>
      </c>
      <c r="C13" s="134"/>
      <c r="D13" s="134"/>
      <c r="E13" s="134"/>
      <c r="F13" s="134"/>
      <c r="G13" s="134"/>
      <c r="H13" s="134"/>
      <c r="I13" s="134"/>
      <c r="J13" s="134"/>
      <c r="K13" s="134"/>
      <c r="L13" s="134"/>
      <c r="M13" s="134"/>
      <c r="N13" s="134"/>
      <c r="O13" s="134"/>
      <c r="P13" s="134"/>
      <c r="Q13" s="134"/>
      <c r="R13" s="134"/>
      <c r="S13" s="134"/>
      <c r="T13" s="134"/>
      <c r="U13" s="134"/>
      <c r="V13" s="134"/>
      <c r="W13" s="123"/>
      <c r="X13" s="21"/>
    </row>
    <row r="14" spans="1:24" s="5" customFormat="1" ht="19.899999999999999" customHeight="1" x14ac:dyDescent="0.25">
      <c r="A14" s="11">
        <v>1</v>
      </c>
      <c r="B14" s="13" t="s">
        <v>16</v>
      </c>
      <c r="C14" s="10" t="s">
        <v>5</v>
      </c>
      <c r="D14" s="12" t="s">
        <v>179</v>
      </c>
      <c r="E14" s="22">
        <v>30</v>
      </c>
      <c r="F14" s="22">
        <v>30</v>
      </c>
      <c r="G14" s="22"/>
      <c r="H14" s="22"/>
      <c r="I14" s="22"/>
      <c r="J14" s="22"/>
      <c r="K14" s="22"/>
      <c r="L14" s="14"/>
      <c r="M14" s="12"/>
      <c r="N14" s="12"/>
      <c r="O14" s="12"/>
      <c r="P14" s="12"/>
      <c r="Q14" s="12"/>
      <c r="R14" s="12">
        <v>30</v>
      </c>
      <c r="S14" s="12"/>
      <c r="T14" s="12">
        <v>2</v>
      </c>
      <c r="U14" s="12"/>
      <c r="V14" s="12"/>
      <c r="W14" s="55"/>
      <c r="X14" s="11"/>
    </row>
    <row r="15" spans="1:24" s="5" customFormat="1" ht="19.899999999999999" customHeight="1" x14ac:dyDescent="0.25">
      <c r="A15" s="11">
        <v>2</v>
      </c>
      <c r="B15" s="13" t="s">
        <v>17</v>
      </c>
      <c r="C15" s="10" t="s">
        <v>18</v>
      </c>
      <c r="D15" s="12" t="s">
        <v>180</v>
      </c>
      <c r="E15" s="22">
        <v>60</v>
      </c>
      <c r="F15" s="22"/>
      <c r="G15" s="22">
        <v>60</v>
      </c>
      <c r="H15" s="22"/>
      <c r="I15" s="22"/>
      <c r="J15" s="22"/>
      <c r="K15" s="22"/>
      <c r="L15" s="14"/>
      <c r="M15" s="12">
        <v>30</v>
      </c>
      <c r="N15" s="12">
        <v>3</v>
      </c>
      <c r="O15" s="12"/>
      <c r="P15" s="12">
        <v>30</v>
      </c>
      <c r="Q15" s="12">
        <v>3</v>
      </c>
      <c r="R15" s="12"/>
      <c r="S15" s="12"/>
      <c r="T15" s="12"/>
      <c r="U15" s="12"/>
      <c r="V15" s="12"/>
      <c r="W15" s="55"/>
      <c r="X15" s="11"/>
    </row>
    <row r="16" spans="1:24" s="5" customFormat="1" ht="19.899999999999999" customHeight="1" x14ac:dyDescent="0.25">
      <c r="A16" s="22"/>
      <c r="B16" s="21"/>
      <c r="C16" s="25" t="s">
        <v>146</v>
      </c>
      <c r="D16" s="22"/>
      <c r="E16" s="26">
        <f t="shared" ref="E16:X16" si="0">SUM(E14:E15)</f>
        <v>90</v>
      </c>
      <c r="F16" s="26">
        <f t="shared" si="0"/>
        <v>30</v>
      </c>
      <c r="G16" s="26">
        <f t="shared" si="0"/>
        <v>60</v>
      </c>
      <c r="H16" s="26">
        <f t="shared" si="0"/>
        <v>0</v>
      </c>
      <c r="I16" s="26">
        <f t="shared" si="0"/>
        <v>0</v>
      </c>
      <c r="J16" s="26">
        <f t="shared" si="0"/>
        <v>0</v>
      </c>
      <c r="K16" s="26">
        <f t="shared" si="0"/>
        <v>0</v>
      </c>
      <c r="L16" s="26">
        <f t="shared" si="0"/>
        <v>0</v>
      </c>
      <c r="M16" s="26">
        <f t="shared" si="0"/>
        <v>30</v>
      </c>
      <c r="N16" s="26">
        <f t="shared" si="0"/>
        <v>3</v>
      </c>
      <c r="O16" s="26">
        <f t="shared" si="0"/>
        <v>0</v>
      </c>
      <c r="P16" s="26">
        <f t="shared" si="0"/>
        <v>30</v>
      </c>
      <c r="Q16" s="26">
        <f t="shared" si="0"/>
        <v>3</v>
      </c>
      <c r="R16" s="26">
        <f t="shared" si="0"/>
        <v>30</v>
      </c>
      <c r="S16" s="26">
        <f t="shared" si="0"/>
        <v>0</v>
      </c>
      <c r="T16" s="26">
        <f t="shared" si="0"/>
        <v>2</v>
      </c>
      <c r="U16" s="26">
        <f t="shared" si="0"/>
        <v>0</v>
      </c>
      <c r="V16" s="26">
        <f t="shared" si="0"/>
        <v>0</v>
      </c>
      <c r="W16" s="52">
        <f t="shared" si="0"/>
        <v>0</v>
      </c>
      <c r="X16" s="52">
        <f t="shared" si="0"/>
        <v>0</v>
      </c>
    </row>
    <row r="17" spans="1:24" s="5" customFormat="1" ht="19.899999999999999" customHeight="1" x14ac:dyDescent="0.25">
      <c r="A17" s="22"/>
      <c r="B17" s="134" t="s">
        <v>162</v>
      </c>
      <c r="C17" s="134"/>
      <c r="D17" s="134"/>
      <c r="E17" s="134"/>
      <c r="F17" s="134"/>
      <c r="G17" s="134"/>
      <c r="H17" s="134"/>
      <c r="I17" s="134"/>
      <c r="J17" s="134"/>
      <c r="K17" s="134"/>
      <c r="L17" s="134"/>
      <c r="M17" s="134"/>
      <c r="N17" s="134"/>
      <c r="O17" s="134"/>
      <c r="P17" s="134"/>
      <c r="Q17" s="134"/>
      <c r="R17" s="134"/>
      <c r="S17" s="134"/>
      <c r="T17" s="134"/>
      <c r="U17" s="134"/>
      <c r="V17" s="134"/>
      <c r="W17" s="123"/>
      <c r="X17" s="51"/>
    </row>
    <row r="18" spans="1:24" s="5" customFormat="1" ht="19.899999999999999" customHeight="1" x14ac:dyDescent="0.25">
      <c r="A18" s="11">
        <v>3</v>
      </c>
      <c r="B18" s="13" t="s">
        <v>19</v>
      </c>
      <c r="C18" s="10" t="s">
        <v>20</v>
      </c>
      <c r="D18" s="12" t="s">
        <v>7</v>
      </c>
      <c r="E18" s="22">
        <v>30</v>
      </c>
      <c r="F18" s="22">
        <v>30</v>
      </c>
      <c r="G18" s="22"/>
      <c r="H18" s="22"/>
      <c r="I18" s="22"/>
      <c r="J18" s="22"/>
      <c r="K18" s="22"/>
      <c r="L18" s="15">
        <v>30</v>
      </c>
      <c r="M18" s="16"/>
      <c r="N18" s="16">
        <v>4</v>
      </c>
      <c r="O18" s="16"/>
      <c r="P18" s="16"/>
      <c r="Q18" s="16"/>
      <c r="R18" s="16"/>
      <c r="S18" s="16"/>
      <c r="T18" s="16"/>
      <c r="U18" s="16"/>
      <c r="V18" s="12"/>
      <c r="W18" s="55"/>
      <c r="X18" s="11">
        <v>4</v>
      </c>
    </row>
    <row r="19" spans="1:24" s="5" customFormat="1" ht="19.899999999999999" customHeight="1" x14ac:dyDescent="0.25">
      <c r="A19" s="11">
        <v>4</v>
      </c>
      <c r="B19" s="13" t="s">
        <v>21</v>
      </c>
      <c r="C19" s="10" t="s">
        <v>22</v>
      </c>
      <c r="D19" s="12" t="s">
        <v>6</v>
      </c>
      <c r="E19" s="22">
        <v>30</v>
      </c>
      <c r="F19" s="22">
        <v>15</v>
      </c>
      <c r="G19" s="22">
        <v>15</v>
      </c>
      <c r="H19" s="22"/>
      <c r="I19" s="22"/>
      <c r="J19" s="22"/>
      <c r="K19" s="22"/>
      <c r="L19" s="15"/>
      <c r="M19" s="16"/>
      <c r="N19" s="16"/>
      <c r="O19" s="16">
        <v>15</v>
      </c>
      <c r="P19" s="16">
        <v>15</v>
      </c>
      <c r="Q19" s="16">
        <v>4</v>
      </c>
      <c r="R19" s="16"/>
      <c r="S19" s="16"/>
      <c r="T19" s="16"/>
      <c r="U19" s="16"/>
      <c r="V19" s="12"/>
      <c r="W19" s="55"/>
      <c r="X19" s="11">
        <v>4</v>
      </c>
    </row>
    <row r="20" spans="1:24" s="5" customFormat="1" ht="19.899999999999999" customHeight="1" x14ac:dyDescent="0.25">
      <c r="A20" s="11">
        <v>5</v>
      </c>
      <c r="B20" s="13" t="s">
        <v>23</v>
      </c>
      <c r="C20" s="10" t="s">
        <v>24</v>
      </c>
      <c r="D20" s="12" t="s">
        <v>150</v>
      </c>
      <c r="E20" s="22">
        <v>30</v>
      </c>
      <c r="F20" s="22">
        <v>15</v>
      </c>
      <c r="G20" s="22">
        <v>15</v>
      </c>
      <c r="H20" s="22"/>
      <c r="I20" s="22"/>
      <c r="J20" s="22"/>
      <c r="K20" s="22"/>
      <c r="L20" s="15"/>
      <c r="M20" s="16"/>
      <c r="N20" s="16"/>
      <c r="O20" s="16"/>
      <c r="P20" s="16"/>
      <c r="Q20" s="16"/>
      <c r="R20" s="16">
        <v>15</v>
      </c>
      <c r="S20" s="16">
        <v>15</v>
      </c>
      <c r="T20" s="16">
        <v>4</v>
      </c>
      <c r="U20" s="17"/>
      <c r="V20" s="18"/>
      <c r="W20" s="56"/>
      <c r="X20" s="11">
        <v>4</v>
      </c>
    </row>
    <row r="21" spans="1:24" s="5" customFormat="1" ht="19.899999999999999" customHeight="1" x14ac:dyDescent="0.25">
      <c r="A21" s="11">
        <v>6</v>
      </c>
      <c r="B21" s="13" t="s">
        <v>25</v>
      </c>
      <c r="C21" s="10" t="s">
        <v>26</v>
      </c>
      <c r="D21" s="12" t="s">
        <v>6</v>
      </c>
      <c r="E21" s="22">
        <v>30</v>
      </c>
      <c r="F21" s="22">
        <v>15</v>
      </c>
      <c r="G21" s="22">
        <v>15</v>
      </c>
      <c r="H21" s="22"/>
      <c r="I21" s="22"/>
      <c r="J21" s="22"/>
      <c r="K21" s="22"/>
      <c r="L21" s="15"/>
      <c r="M21" s="16"/>
      <c r="N21" s="16"/>
      <c r="O21" s="16">
        <v>15</v>
      </c>
      <c r="P21" s="16">
        <v>15</v>
      </c>
      <c r="Q21" s="16">
        <v>3</v>
      </c>
      <c r="R21" s="16"/>
      <c r="S21" s="16"/>
      <c r="T21" s="16"/>
      <c r="U21" s="16"/>
      <c r="V21" s="12"/>
      <c r="W21" s="55"/>
      <c r="X21" s="11">
        <v>3</v>
      </c>
    </row>
    <row r="22" spans="1:24" s="5" customFormat="1" ht="19.899999999999999" customHeight="1" x14ac:dyDescent="0.25">
      <c r="A22" s="11">
        <v>7</v>
      </c>
      <c r="B22" s="13" t="s">
        <v>27</v>
      </c>
      <c r="C22" s="10" t="s">
        <v>28</v>
      </c>
      <c r="D22" s="12" t="s">
        <v>97</v>
      </c>
      <c r="E22" s="22">
        <v>30</v>
      </c>
      <c r="F22" s="22">
        <v>15</v>
      </c>
      <c r="G22" s="22"/>
      <c r="H22" s="22"/>
      <c r="I22" s="22">
        <v>15</v>
      </c>
      <c r="J22" s="22"/>
      <c r="K22" s="22"/>
      <c r="L22" s="15"/>
      <c r="M22" s="16"/>
      <c r="N22" s="16"/>
      <c r="O22" s="16"/>
      <c r="P22" s="16"/>
      <c r="Q22" s="16"/>
      <c r="R22" s="16">
        <v>15</v>
      </c>
      <c r="S22" s="16">
        <v>15</v>
      </c>
      <c r="T22" s="16">
        <v>4</v>
      </c>
      <c r="U22" s="16"/>
      <c r="V22" s="12"/>
      <c r="W22" s="55"/>
      <c r="X22" s="11">
        <v>4</v>
      </c>
    </row>
    <row r="23" spans="1:24" s="5" customFormat="1" ht="19.899999999999999" customHeight="1" x14ac:dyDescent="0.25">
      <c r="A23" s="11">
        <v>8</v>
      </c>
      <c r="B23" s="13" t="s">
        <v>29</v>
      </c>
      <c r="C23" s="10" t="s">
        <v>30</v>
      </c>
      <c r="D23" s="12" t="s">
        <v>7</v>
      </c>
      <c r="E23" s="22">
        <v>60</v>
      </c>
      <c r="F23" s="22">
        <v>30</v>
      </c>
      <c r="G23" s="22">
        <v>30</v>
      </c>
      <c r="H23" s="22"/>
      <c r="I23" s="22"/>
      <c r="J23" s="22"/>
      <c r="K23" s="22"/>
      <c r="L23" s="15">
        <v>30</v>
      </c>
      <c r="M23" s="16">
        <v>30</v>
      </c>
      <c r="N23" s="16">
        <v>4</v>
      </c>
      <c r="O23" s="16"/>
      <c r="P23" s="16"/>
      <c r="Q23" s="16"/>
      <c r="R23" s="16"/>
      <c r="S23" s="16"/>
      <c r="T23" s="16"/>
      <c r="U23" s="16"/>
      <c r="V23" s="12"/>
      <c r="W23" s="55"/>
      <c r="X23" s="11">
        <v>4</v>
      </c>
    </row>
    <row r="24" spans="1:24" s="5" customFormat="1" ht="19.899999999999999" customHeight="1" x14ac:dyDescent="0.25">
      <c r="A24" s="11">
        <v>9</v>
      </c>
      <c r="B24" s="13" t="s">
        <v>31</v>
      </c>
      <c r="C24" s="19" t="s">
        <v>98</v>
      </c>
      <c r="D24" s="12" t="s">
        <v>180</v>
      </c>
      <c r="E24" s="22">
        <v>30</v>
      </c>
      <c r="F24" s="22"/>
      <c r="G24" s="22"/>
      <c r="H24" s="22"/>
      <c r="I24" s="22">
        <v>30</v>
      </c>
      <c r="J24" s="22"/>
      <c r="K24" s="22"/>
      <c r="L24" s="15"/>
      <c r="M24" s="16"/>
      <c r="N24" s="16"/>
      <c r="O24" s="16"/>
      <c r="P24" s="16">
        <v>30</v>
      </c>
      <c r="Q24" s="16">
        <v>4</v>
      </c>
      <c r="R24" s="16"/>
      <c r="S24" s="16"/>
      <c r="T24" s="16"/>
      <c r="U24" s="16"/>
      <c r="V24" s="12"/>
      <c r="W24" s="55"/>
      <c r="X24" s="11"/>
    </row>
    <row r="25" spans="1:24" s="5" customFormat="1" ht="19.899999999999999" customHeight="1" x14ac:dyDescent="0.25">
      <c r="A25" s="11">
        <v>10</v>
      </c>
      <c r="B25" s="13" t="s">
        <v>32</v>
      </c>
      <c r="C25" s="10" t="s">
        <v>33</v>
      </c>
      <c r="D25" s="12" t="s">
        <v>180</v>
      </c>
      <c r="E25" s="22">
        <v>15</v>
      </c>
      <c r="F25" s="22">
        <v>15</v>
      </c>
      <c r="G25" s="22"/>
      <c r="H25" s="22"/>
      <c r="I25" s="22"/>
      <c r="J25" s="22"/>
      <c r="K25" s="22"/>
      <c r="L25" s="15">
        <v>15</v>
      </c>
      <c r="M25" s="16"/>
      <c r="N25" s="16">
        <v>3</v>
      </c>
      <c r="O25" s="16"/>
      <c r="P25" s="16"/>
      <c r="Q25" s="16"/>
      <c r="R25" s="16"/>
      <c r="S25" s="16"/>
      <c r="T25" s="16"/>
      <c r="U25" s="16"/>
      <c r="V25" s="12"/>
      <c r="W25" s="55"/>
      <c r="X25" s="11"/>
    </row>
    <row r="26" spans="1:24" s="5" customFormat="1" ht="19.899999999999999" customHeight="1" x14ac:dyDescent="0.25">
      <c r="A26" s="22"/>
      <c r="B26" s="22"/>
      <c r="C26" s="27" t="s">
        <v>147</v>
      </c>
      <c r="D26" s="22"/>
      <c r="E26" s="26">
        <f t="shared" ref="E26:X26" si="1">SUM(E18:E25)</f>
        <v>255</v>
      </c>
      <c r="F26" s="26">
        <f t="shared" si="1"/>
        <v>135</v>
      </c>
      <c r="G26" s="26">
        <f t="shared" si="1"/>
        <v>75</v>
      </c>
      <c r="H26" s="26">
        <f t="shared" si="1"/>
        <v>0</v>
      </c>
      <c r="I26" s="26">
        <f t="shared" si="1"/>
        <v>45</v>
      </c>
      <c r="J26" s="26">
        <f t="shared" si="1"/>
        <v>0</v>
      </c>
      <c r="K26" s="26">
        <f t="shared" si="1"/>
        <v>0</v>
      </c>
      <c r="L26" s="26">
        <f t="shared" si="1"/>
        <v>75</v>
      </c>
      <c r="M26" s="26">
        <f t="shared" si="1"/>
        <v>30</v>
      </c>
      <c r="N26" s="26">
        <f t="shared" si="1"/>
        <v>11</v>
      </c>
      <c r="O26" s="26">
        <f t="shared" si="1"/>
        <v>30</v>
      </c>
      <c r="P26" s="26">
        <f t="shared" si="1"/>
        <v>60</v>
      </c>
      <c r="Q26" s="26">
        <f t="shared" si="1"/>
        <v>11</v>
      </c>
      <c r="R26" s="26">
        <f t="shared" si="1"/>
        <v>30</v>
      </c>
      <c r="S26" s="26">
        <f t="shared" si="1"/>
        <v>30</v>
      </c>
      <c r="T26" s="26">
        <f t="shared" si="1"/>
        <v>8</v>
      </c>
      <c r="U26" s="26">
        <f t="shared" si="1"/>
        <v>0</v>
      </c>
      <c r="V26" s="26">
        <f t="shared" si="1"/>
        <v>0</v>
      </c>
      <c r="W26" s="52">
        <f t="shared" si="1"/>
        <v>0</v>
      </c>
      <c r="X26" s="52">
        <f t="shared" si="1"/>
        <v>23</v>
      </c>
    </row>
    <row r="27" spans="1:24" s="5" customFormat="1" ht="19.899999999999999" customHeight="1" x14ac:dyDescent="0.25">
      <c r="A27" s="22"/>
      <c r="B27" s="189" t="s">
        <v>163</v>
      </c>
      <c r="C27" s="189"/>
      <c r="D27" s="189"/>
      <c r="E27" s="189"/>
      <c r="F27" s="189"/>
      <c r="G27" s="189"/>
      <c r="H27" s="189"/>
      <c r="I27" s="189"/>
      <c r="J27" s="189"/>
      <c r="K27" s="189"/>
      <c r="L27" s="189"/>
      <c r="M27" s="189"/>
      <c r="N27" s="189"/>
      <c r="O27" s="189"/>
      <c r="P27" s="189"/>
      <c r="Q27" s="189"/>
      <c r="R27" s="189"/>
      <c r="S27" s="189"/>
      <c r="T27" s="189"/>
      <c r="U27" s="189"/>
      <c r="V27" s="189"/>
      <c r="W27" s="169"/>
      <c r="X27" s="51"/>
    </row>
    <row r="28" spans="1:24" s="5" customFormat="1" ht="19.899999999999999" customHeight="1" x14ac:dyDescent="0.25">
      <c r="A28" s="11">
        <v>11</v>
      </c>
      <c r="B28" s="13" t="s">
        <v>34</v>
      </c>
      <c r="C28" s="10" t="s">
        <v>35</v>
      </c>
      <c r="D28" s="12" t="s">
        <v>7</v>
      </c>
      <c r="E28" s="22">
        <v>30</v>
      </c>
      <c r="F28" s="22">
        <v>30</v>
      </c>
      <c r="G28" s="22"/>
      <c r="H28" s="22"/>
      <c r="I28" s="22"/>
      <c r="J28" s="22"/>
      <c r="K28" s="22"/>
      <c r="L28" s="20">
        <v>30</v>
      </c>
      <c r="M28" s="12"/>
      <c r="N28" s="12">
        <v>3</v>
      </c>
      <c r="O28" s="12"/>
      <c r="P28" s="12"/>
      <c r="Q28" s="12"/>
      <c r="R28" s="12"/>
      <c r="S28" s="12"/>
      <c r="T28" s="12"/>
      <c r="U28" s="12"/>
      <c r="V28" s="12"/>
      <c r="W28" s="55"/>
      <c r="X28" s="11"/>
    </row>
    <row r="29" spans="1:24" s="5" customFormat="1" ht="19.899999999999999" customHeight="1" x14ac:dyDescent="0.25">
      <c r="A29" s="11">
        <v>12</v>
      </c>
      <c r="B29" s="13" t="s">
        <v>36</v>
      </c>
      <c r="C29" s="10" t="s">
        <v>37</v>
      </c>
      <c r="D29" s="12" t="s">
        <v>180</v>
      </c>
      <c r="E29" s="22">
        <v>15</v>
      </c>
      <c r="F29" s="22"/>
      <c r="G29" s="22">
        <v>15</v>
      </c>
      <c r="H29" s="22"/>
      <c r="I29" s="22"/>
      <c r="J29" s="22"/>
      <c r="K29" s="22"/>
      <c r="L29" s="20"/>
      <c r="M29" s="12">
        <v>15</v>
      </c>
      <c r="N29" s="12">
        <v>2</v>
      </c>
      <c r="O29" s="12"/>
      <c r="P29" s="12"/>
      <c r="Q29" s="12"/>
      <c r="R29" s="12"/>
      <c r="S29" s="12"/>
      <c r="T29" s="12"/>
      <c r="U29" s="12"/>
      <c r="V29" s="12"/>
      <c r="W29" s="55"/>
      <c r="X29" s="11">
        <v>2</v>
      </c>
    </row>
    <row r="30" spans="1:24" s="5" customFormat="1" ht="19.899999999999999" customHeight="1" x14ac:dyDescent="0.25">
      <c r="A30" s="11">
        <v>13</v>
      </c>
      <c r="B30" s="13" t="s">
        <v>38</v>
      </c>
      <c r="C30" s="10" t="s">
        <v>39</v>
      </c>
      <c r="D30" s="12" t="s">
        <v>6</v>
      </c>
      <c r="E30" s="22">
        <v>15</v>
      </c>
      <c r="F30" s="22">
        <v>15</v>
      </c>
      <c r="G30" s="22"/>
      <c r="H30" s="22"/>
      <c r="I30" s="22"/>
      <c r="J30" s="22"/>
      <c r="K30" s="22"/>
      <c r="L30" s="20"/>
      <c r="M30" s="12"/>
      <c r="N30" s="12"/>
      <c r="O30" s="12">
        <v>15</v>
      </c>
      <c r="P30" s="12"/>
      <c r="Q30" s="12">
        <v>2</v>
      </c>
      <c r="R30" s="12"/>
      <c r="S30" s="12"/>
      <c r="T30" s="12"/>
      <c r="U30" s="12"/>
      <c r="V30" s="12"/>
      <c r="W30" s="55"/>
      <c r="X30" s="11">
        <v>2</v>
      </c>
    </row>
    <row r="31" spans="1:24" s="5" customFormat="1" ht="19.899999999999999" customHeight="1" x14ac:dyDescent="0.25">
      <c r="A31" s="11">
        <v>14</v>
      </c>
      <c r="B31" s="13" t="s">
        <v>40</v>
      </c>
      <c r="C31" s="10" t="s">
        <v>41</v>
      </c>
      <c r="D31" s="12" t="s">
        <v>7</v>
      </c>
      <c r="E31" s="22">
        <v>30</v>
      </c>
      <c r="F31" s="22">
        <v>15</v>
      </c>
      <c r="G31" s="22">
        <v>15</v>
      </c>
      <c r="H31" s="22"/>
      <c r="I31" s="22"/>
      <c r="J31" s="22"/>
      <c r="K31" s="22"/>
      <c r="L31" s="20">
        <v>15</v>
      </c>
      <c r="M31" s="12">
        <v>15</v>
      </c>
      <c r="N31" s="12">
        <v>3</v>
      </c>
      <c r="O31" s="12"/>
      <c r="P31" s="12"/>
      <c r="Q31" s="12"/>
      <c r="R31" s="12"/>
      <c r="S31" s="12"/>
      <c r="T31" s="12"/>
      <c r="U31" s="12"/>
      <c r="V31" s="12"/>
      <c r="W31" s="55"/>
      <c r="X31" s="11">
        <v>3</v>
      </c>
    </row>
    <row r="32" spans="1:24" s="5" customFormat="1" ht="19.899999999999999" customHeight="1" x14ac:dyDescent="0.25">
      <c r="A32" s="11">
        <v>15</v>
      </c>
      <c r="B32" s="13" t="s">
        <v>71</v>
      </c>
      <c r="C32" s="10" t="s">
        <v>42</v>
      </c>
      <c r="D32" s="12" t="s">
        <v>97</v>
      </c>
      <c r="E32" s="22">
        <v>30</v>
      </c>
      <c r="F32" s="22">
        <v>15</v>
      </c>
      <c r="G32" s="22">
        <v>15</v>
      </c>
      <c r="H32" s="22"/>
      <c r="I32" s="22"/>
      <c r="J32" s="22"/>
      <c r="K32" s="22"/>
      <c r="L32" s="20"/>
      <c r="M32" s="12"/>
      <c r="N32" s="12"/>
      <c r="O32" s="12"/>
      <c r="P32" s="12"/>
      <c r="Q32" s="12"/>
      <c r="R32" s="12">
        <v>15</v>
      </c>
      <c r="S32" s="12">
        <v>15</v>
      </c>
      <c r="T32" s="12">
        <v>3</v>
      </c>
      <c r="U32" s="12"/>
      <c r="V32" s="12"/>
      <c r="W32" s="55"/>
      <c r="X32" s="11">
        <v>3</v>
      </c>
    </row>
    <row r="33" spans="1:30" s="5" customFormat="1" ht="19.899999999999999" customHeight="1" x14ac:dyDescent="0.25">
      <c r="A33" s="11">
        <v>16</v>
      </c>
      <c r="B33" s="13" t="s">
        <v>43</v>
      </c>
      <c r="C33" s="10" t="s">
        <v>44</v>
      </c>
      <c r="D33" s="12" t="s">
        <v>180</v>
      </c>
      <c r="E33" s="22">
        <v>15</v>
      </c>
      <c r="F33" s="29">
        <v>15</v>
      </c>
      <c r="G33" s="29"/>
      <c r="H33" s="29"/>
      <c r="I33" s="29"/>
      <c r="J33" s="29"/>
      <c r="K33" s="29"/>
      <c r="L33" s="20">
        <v>15</v>
      </c>
      <c r="M33" s="12"/>
      <c r="N33" s="12">
        <v>3</v>
      </c>
      <c r="O33" s="12"/>
      <c r="P33" s="12"/>
      <c r="Q33" s="12"/>
      <c r="R33" s="12"/>
      <c r="S33" s="12"/>
      <c r="T33" s="12"/>
      <c r="U33" s="12"/>
      <c r="V33" s="12"/>
      <c r="W33" s="55"/>
      <c r="X33" s="11">
        <v>3</v>
      </c>
    </row>
    <row r="34" spans="1:30" ht="19.899999999999999" customHeight="1" x14ac:dyDescent="0.25">
      <c r="A34" s="11">
        <v>17</v>
      </c>
      <c r="B34" s="13" t="s">
        <v>45</v>
      </c>
      <c r="C34" s="10" t="s">
        <v>46</v>
      </c>
      <c r="D34" s="12" t="s">
        <v>180</v>
      </c>
      <c r="E34" s="22">
        <v>15</v>
      </c>
      <c r="F34" s="29"/>
      <c r="G34" s="29"/>
      <c r="H34" s="29"/>
      <c r="I34" s="29">
        <v>15</v>
      </c>
      <c r="J34" s="29"/>
      <c r="K34" s="29"/>
      <c r="L34" s="20"/>
      <c r="M34" s="12"/>
      <c r="N34" s="12"/>
      <c r="O34" s="12"/>
      <c r="P34" s="12">
        <v>15</v>
      </c>
      <c r="Q34" s="12">
        <v>2</v>
      </c>
      <c r="R34" s="12"/>
      <c r="S34" s="12"/>
      <c r="T34" s="12"/>
      <c r="U34" s="12"/>
      <c r="V34" s="12"/>
      <c r="W34" s="55"/>
      <c r="X34" s="11">
        <v>2</v>
      </c>
    </row>
    <row r="35" spans="1:30" ht="19.899999999999999" customHeight="1" x14ac:dyDescent="0.25">
      <c r="A35" s="11">
        <v>18</v>
      </c>
      <c r="B35" s="13" t="s">
        <v>72</v>
      </c>
      <c r="C35" s="10" t="s">
        <v>47</v>
      </c>
      <c r="D35" s="12" t="s">
        <v>179</v>
      </c>
      <c r="E35" s="22">
        <v>120</v>
      </c>
      <c r="F35" s="29"/>
      <c r="G35" s="29"/>
      <c r="H35" s="29"/>
      <c r="I35" s="29"/>
      <c r="J35" s="29">
        <v>120</v>
      </c>
      <c r="K35" s="29"/>
      <c r="L35" s="20"/>
      <c r="M35" s="12">
        <v>30</v>
      </c>
      <c r="N35" s="12">
        <v>5</v>
      </c>
      <c r="O35" s="12"/>
      <c r="P35" s="12">
        <v>30</v>
      </c>
      <c r="Q35" s="12">
        <v>5</v>
      </c>
      <c r="R35" s="12"/>
      <c r="S35" s="12">
        <v>30</v>
      </c>
      <c r="T35" s="12">
        <v>10</v>
      </c>
      <c r="U35" s="12"/>
      <c r="V35" s="12">
        <v>30</v>
      </c>
      <c r="W35" s="55">
        <v>10</v>
      </c>
      <c r="X35" s="11">
        <v>10</v>
      </c>
    </row>
    <row r="36" spans="1:30" ht="19.899999999999999" customHeight="1" x14ac:dyDescent="0.25">
      <c r="A36" s="22"/>
      <c r="B36" s="21"/>
      <c r="C36" s="25" t="s">
        <v>140</v>
      </c>
      <c r="D36" s="22"/>
      <c r="E36" s="31">
        <f t="shared" ref="E36:X36" si="2">SUM(E28:E35)</f>
        <v>270</v>
      </c>
      <c r="F36" s="30">
        <f t="shared" si="2"/>
        <v>90</v>
      </c>
      <c r="G36" s="30">
        <f t="shared" si="2"/>
        <v>45</v>
      </c>
      <c r="H36" s="31">
        <f t="shared" si="2"/>
        <v>0</v>
      </c>
      <c r="I36" s="30">
        <f t="shared" si="2"/>
        <v>15</v>
      </c>
      <c r="J36" s="30">
        <f t="shared" si="2"/>
        <v>120</v>
      </c>
      <c r="K36" s="31">
        <f t="shared" si="2"/>
        <v>0</v>
      </c>
      <c r="L36" s="31">
        <f t="shared" si="2"/>
        <v>60</v>
      </c>
      <c r="M36" s="31">
        <f t="shared" si="2"/>
        <v>60</v>
      </c>
      <c r="N36" s="31">
        <f t="shared" si="2"/>
        <v>16</v>
      </c>
      <c r="O36" s="31">
        <f t="shared" si="2"/>
        <v>15</v>
      </c>
      <c r="P36" s="31">
        <f t="shared" si="2"/>
        <v>45</v>
      </c>
      <c r="Q36" s="31">
        <f t="shared" si="2"/>
        <v>9</v>
      </c>
      <c r="R36" s="31">
        <f t="shared" si="2"/>
        <v>15</v>
      </c>
      <c r="S36" s="31">
        <f t="shared" si="2"/>
        <v>45</v>
      </c>
      <c r="T36" s="31">
        <f t="shared" si="2"/>
        <v>13</v>
      </c>
      <c r="U36" s="31">
        <f t="shared" si="2"/>
        <v>0</v>
      </c>
      <c r="V36" s="31">
        <f t="shared" si="2"/>
        <v>30</v>
      </c>
      <c r="W36" s="52">
        <f t="shared" si="2"/>
        <v>10</v>
      </c>
      <c r="X36" s="52">
        <f t="shared" si="2"/>
        <v>25</v>
      </c>
    </row>
    <row r="37" spans="1:30" ht="19.899999999999999" customHeight="1" x14ac:dyDescent="0.25">
      <c r="A37" s="22"/>
      <c r="B37" s="134" t="s">
        <v>141</v>
      </c>
      <c r="C37" s="134"/>
      <c r="D37" s="22"/>
      <c r="E37" s="26">
        <f t="shared" ref="E37:X37" si="3">E36+E26+E16</f>
        <v>615</v>
      </c>
      <c r="F37" s="30">
        <f t="shared" si="3"/>
        <v>255</v>
      </c>
      <c r="G37" s="26">
        <f t="shared" si="3"/>
        <v>180</v>
      </c>
      <c r="H37" s="30">
        <f t="shared" si="3"/>
        <v>0</v>
      </c>
      <c r="I37" s="26">
        <f t="shared" si="3"/>
        <v>60</v>
      </c>
      <c r="J37" s="30">
        <f t="shared" si="3"/>
        <v>120</v>
      </c>
      <c r="K37" s="26">
        <f t="shared" si="3"/>
        <v>0</v>
      </c>
      <c r="L37" s="26">
        <f t="shared" si="3"/>
        <v>135</v>
      </c>
      <c r="M37" s="26">
        <f t="shared" si="3"/>
        <v>120</v>
      </c>
      <c r="N37" s="26">
        <f t="shared" si="3"/>
        <v>30</v>
      </c>
      <c r="O37" s="26">
        <f t="shared" si="3"/>
        <v>45</v>
      </c>
      <c r="P37" s="26">
        <f t="shared" si="3"/>
        <v>135</v>
      </c>
      <c r="Q37" s="26">
        <f t="shared" si="3"/>
        <v>23</v>
      </c>
      <c r="R37" s="26">
        <f t="shared" si="3"/>
        <v>75</v>
      </c>
      <c r="S37" s="26">
        <f t="shared" si="3"/>
        <v>75</v>
      </c>
      <c r="T37" s="26">
        <f t="shared" si="3"/>
        <v>23</v>
      </c>
      <c r="U37" s="26">
        <f t="shared" si="3"/>
        <v>0</v>
      </c>
      <c r="V37" s="26">
        <f t="shared" si="3"/>
        <v>30</v>
      </c>
      <c r="W37" s="52">
        <f t="shared" si="3"/>
        <v>10</v>
      </c>
      <c r="X37" s="31">
        <f t="shared" si="3"/>
        <v>48</v>
      </c>
    </row>
    <row r="38" spans="1:30" s="69" customFormat="1" ht="19.899999999999999" customHeight="1" x14ac:dyDescent="0.25">
      <c r="A38" s="103"/>
      <c r="B38" s="104"/>
      <c r="C38" s="104"/>
      <c r="D38" s="103"/>
      <c r="E38" s="105"/>
      <c r="F38" s="106"/>
      <c r="G38" s="105"/>
      <c r="H38" s="106"/>
      <c r="I38" s="105"/>
      <c r="J38" s="106"/>
      <c r="K38" s="105"/>
      <c r="L38" s="105"/>
      <c r="M38" s="105"/>
      <c r="N38" s="105"/>
      <c r="O38" s="105"/>
      <c r="P38" s="105"/>
      <c r="Q38" s="105"/>
      <c r="R38" s="105"/>
      <c r="S38" s="105"/>
      <c r="T38" s="105"/>
      <c r="U38" s="105"/>
      <c r="V38" s="105"/>
      <c r="W38" s="105"/>
      <c r="X38" s="105"/>
    </row>
    <row r="39" spans="1:30" s="5" customFormat="1" ht="21.75" customHeight="1" x14ac:dyDescent="0.25">
      <c r="A39" s="139" t="s">
        <v>192</v>
      </c>
      <c r="B39" s="139"/>
      <c r="C39" s="139"/>
      <c r="D39" s="139"/>
      <c r="E39" s="13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</row>
    <row r="40" spans="1:30" s="100" customFormat="1" x14ac:dyDescent="0.25">
      <c r="A40" s="177" t="s">
        <v>182</v>
      </c>
      <c r="B40" s="177"/>
      <c r="C40" s="177"/>
      <c r="E40" s="57"/>
      <c r="F40" s="57"/>
      <c r="G40" s="57"/>
      <c r="H40" s="57"/>
      <c r="I40" s="57"/>
      <c r="J40" s="57"/>
      <c r="K40" s="57"/>
      <c r="L40" s="57"/>
      <c r="M40" s="57"/>
      <c r="N40" s="57"/>
      <c r="O40" s="57"/>
      <c r="P40" s="57"/>
      <c r="Q40" s="57"/>
      <c r="R40" s="57"/>
      <c r="S40" s="57"/>
      <c r="T40" s="57"/>
      <c r="U40" s="57"/>
      <c r="V40" s="57"/>
      <c r="W40" s="57"/>
      <c r="X40" s="57"/>
      <c r="Y40" s="57"/>
      <c r="Z40" s="57"/>
      <c r="AA40" s="57"/>
      <c r="AB40" s="57"/>
      <c r="AC40" s="57"/>
      <c r="AD40" s="57"/>
    </row>
    <row r="41" spans="1:30" s="100" customFormat="1" ht="17.25" customHeight="1" x14ac:dyDescent="0.25">
      <c r="A41" s="102"/>
      <c r="B41" s="102"/>
      <c r="C41" s="102"/>
      <c r="D41" s="102"/>
      <c r="E41" s="102"/>
      <c r="F41" s="102"/>
      <c r="G41" s="102"/>
      <c r="H41" s="102"/>
      <c r="I41" s="102"/>
      <c r="J41" s="102"/>
      <c r="K41" s="57"/>
      <c r="L41" s="57"/>
      <c r="M41" s="57"/>
      <c r="N41" s="57"/>
      <c r="O41" s="57"/>
      <c r="P41" s="57"/>
      <c r="Q41" s="57"/>
      <c r="R41" s="57"/>
      <c r="S41" s="57"/>
      <c r="T41" s="57"/>
      <c r="U41" s="57"/>
      <c r="V41" s="57"/>
      <c r="W41" s="57"/>
      <c r="X41" s="57"/>
      <c r="Y41" s="57"/>
      <c r="Z41" s="57"/>
      <c r="AA41" s="57"/>
      <c r="AB41" s="57"/>
      <c r="AC41" s="57"/>
      <c r="AD41" s="57"/>
    </row>
    <row r="42" spans="1:30" x14ac:dyDescent="0.25">
      <c r="A42" s="178" t="s">
        <v>183</v>
      </c>
      <c r="B42" s="178"/>
      <c r="C42" s="178"/>
      <c r="D42" s="178"/>
      <c r="E42" s="178"/>
      <c r="F42" s="178"/>
      <c r="G42" s="178"/>
      <c r="H42" s="178"/>
      <c r="I42" s="178"/>
      <c r="J42" s="178"/>
      <c r="K42" s="178"/>
      <c r="L42" s="178"/>
      <c r="M42" s="178"/>
      <c r="N42" s="178"/>
      <c r="O42" s="178"/>
      <c r="P42" s="178"/>
      <c r="Q42" s="178"/>
      <c r="R42" s="178"/>
      <c r="S42" s="178"/>
      <c r="T42" s="178"/>
      <c r="U42" s="178"/>
      <c r="V42" s="178"/>
      <c r="W42" s="178"/>
      <c r="X42" s="178"/>
      <c r="Y42" s="178"/>
      <c r="Z42" s="178"/>
      <c r="AA42" s="178"/>
      <c r="AB42" s="178"/>
      <c r="AC42" s="178"/>
      <c r="AD42" s="178"/>
    </row>
    <row r="43" spans="1:30" ht="30.75" customHeight="1" x14ac:dyDescent="0.25">
      <c r="A43" s="179" t="s">
        <v>184</v>
      </c>
      <c r="B43" s="179"/>
      <c r="C43" s="179"/>
      <c r="D43" s="179"/>
      <c r="E43" s="179"/>
      <c r="F43" s="179"/>
      <c r="G43" s="179"/>
      <c r="H43" s="179"/>
      <c r="I43" s="179"/>
      <c r="J43" s="179"/>
      <c r="K43" s="179"/>
      <c r="L43" s="179"/>
      <c r="M43" s="179"/>
      <c r="N43" s="179"/>
      <c r="O43" s="179"/>
      <c r="P43" s="179"/>
      <c r="Q43" s="179"/>
      <c r="R43" s="179"/>
      <c r="S43" s="179"/>
      <c r="T43" s="179"/>
      <c r="U43" s="179"/>
      <c r="V43" s="179"/>
      <c r="W43" s="179"/>
      <c r="X43" s="179"/>
      <c r="Y43" s="179"/>
      <c r="Z43" s="179"/>
      <c r="AA43" s="179"/>
      <c r="AB43" s="179"/>
      <c r="AC43" s="179"/>
      <c r="AD43" s="179"/>
    </row>
    <row r="44" spans="1:30" x14ac:dyDescent="0.25">
      <c r="A44" s="178" t="s">
        <v>186</v>
      </c>
      <c r="B44" s="178"/>
      <c r="C44" s="178"/>
      <c r="D44" s="178"/>
      <c r="E44" s="178"/>
      <c r="F44" s="178"/>
      <c r="G44" s="178"/>
      <c r="H44" s="178"/>
      <c r="I44" s="178"/>
      <c r="J44" s="178"/>
      <c r="K44" s="178"/>
      <c r="L44" s="178"/>
      <c r="M44" s="178"/>
      <c r="N44" s="178"/>
      <c r="O44" s="178"/>
      <c r="P44" s="178"/>
      <c r="Q44" s="178"/>
      <c r="R44" s="178"/>
      <c r="S44" s="178"/>
      <c r="T44" s="178"/>
      <c r="U44" s="178"/>
      <c r="V44" s="178"/>
      <c r="W44" s="178"/>
      <c r="X44" s="178"/>
      <c r="Y44" s="178"/>
      <c r="Z44" s="178"/>
      <c r="AA44" s="178"/>
      <c r="AB44" s="178"/>
      <c r="AC44" s="178"/>
      <c r="AD44" s="178"/>
    </row>
    <row r="45" spans="1:30" x14ac:dyDescent="0.25">
      <c r="A45" s="101"/>
      <c r="B45" s="101"/>
      <c r="C45" s="101"/>
      <c r="D45" s="101"/>
      <c r="E45" s="101"/>
      <c r="F45" s="101"/>
      <c r="G45" s="101"/>
      <c r="H45" s="101"/>
      <c r="I45" s="101"/>
      <c r="J45" s="101"/>
      <c r="K45" s="101"/>
      <c r="L45" s="101"/>
      <c r="M45" s="101"/>
      <c r="N45" s="101"/>
      <c r="O45" s="101"/>
      <c r="P45" s="101"/>
      <c r="Q45" s="101"/>
      <c r="R45" s="101"/>
      <c r="S45" s="101"/>
      <c r="T45" s="101"/>
      <c r="U45" s="101"/>
      <c r="V45" s="101"/>
      <c r="W45" s="101"/>
      <c r="X45" s="101"/>
      <c r="Y45" s="101"/>
      <c r="Z45" s="101"/>
      <c r="AA45" s="101"/>
      <c r="AB45" s="101"/>
      <c r="AC45" s="101"/>
      <c r="AD45" s="101"/>
    </row>
    <row r="46" spans="1:30" customFormat="1" ht="15" x14ac:dyDescent="0.25"/>
    <row r="47" spans="1:30" x14ac:dyDescent="0.25">
      <c r="A47" s="58"/>
      <c r="D47" s="4"/>
      <c r="X47" s="3"/>
      <c r="Y47" s="3"/>
      <c r="Z47" s="3"/>
      <c r="AA47" s="3"/>
      <c r="AB47" s="3"/>
      <c r="AC47" s="3"/>
      <c r="AD47" s="3"/>
    </row>
    <row r="48" spans="1:30" x14ac:dyDescent="0.25">
      <c r="A48" s="58"/>
      <c r="D48" s="4"/>
      <c r="X48" s="3"/>
      <c r="Y48" s="3"/>
      <c r="Z48" s="3"/>
      <c r="AA48" s="3"/>
      <c r="AB48" s="3"/>
      <c r="AC48" s="3"/>
      <c r="AD48" s="3"/>
    </row>
    <row r="49" spans="1:30" x14ac:dyDescent="0.25">
      <c r="A49" s="58"/>
      <c r="D49" s="4"/>
      <c r="X49" s="3"/>
      <c r="Y49" s="3"/>
      <c r="Z49" s="3"/>
      <c r="AA49" s="3"/>
      <c r="AB49" s="3"/>
      <c r="AC49" s="3"/>
      <c r="AD49" s="3"/>
    </row>
    <row r="50" spans="1:30" x14ac:dyDescent="0.25">
      <c r="A50" s="58"/>
      <c r="D50" s="4"/>
      <c r="X50" s="3"/>
      <c r="Y50" s="3"/>
      <c r="Z50" s="3"/>
      <c r="AA50" s="3"/>
      <c r="AB50" s="3"/>
      <c r="AC50" s="3"/>
      <c r="AD50" s="3"/>
    </row>
    <row r="51" spans="1:30" x14ac:dyDescent="0.25">
      <c r="A51" s="58"/>
      <c r="D51" s="4"/>
      <c r="X51" s="3"/>
      <c r="Y51" s="3"/>
      <c r="Z51" s="3"/>
      <c r="AA51" s="3"/>
      <c r="AB51" s="3"/>
      <c r="AC51" s="3"/>
      <c r="AD51" s="3"/>
    </row>
    <row r="52" spans="1:30" x14ac:dyDescent="0.25">
      <c r="A52" s="58"/>
      <c r="D52" s="4"/>
      <c r="X52" s="3"/>
      <c r="Y52" s="3"/>
      <c r="Z52" s="3"/>
      <c r="AA52" s="3"/>
      <c r="AB52" s="3"/>
      <c r="AC52" s="3"/>
      <c r="AD52" s="3"/>
    </row>
    <row r="53" spans="1:30" x14ac:dyDescent="0.25">
      <c r="A53" s="58"/>
      <c r="D53" s="4"/>
      <c r="X53" s="3"/>
      <c r="Y53" s="3"/>
      <c r="Z53" s="3"/>
      <c r="AA53" s="3"/>
      <c r="AB53" s="3"/>
      <c r="AC53" s="3"/>
      <c r="AD53" s="3"/>
    </row>
    <row r="54" spans="1:30" x14ac:dyDescent="0.25">
      <c r="A54" s="58"/>
      <c r="D54" s="4"/>
      <c r="X54" s="3"/>
      <c r="Y54" s="3"/>
      <c r="Z54" s="3"/>
      <c r="AA54" s="3"/>
      <c r="AB54" s="3"/>
      <c r="AC54" s="3"/>
      <c r="AD54" s="3"/>
    </row>
    <row r="55" spans="1:30" x14ac:dyDescent="0.25">
      <c r="A55" s="58"/>
      <c r="D55" s="4"/>
      <c r="X55" s="3"/>
      <c r="Y55" s="3"/>
      <c r="Z55" s="3"/>
      <c r="AA55" s="3"/>
      <c r="AB55" s="3"/>
      <c r="AC55" s="3"/>
      <c r="AD55" s="3"/>
    </row>
    <row r="56" spans="1:30" x14ac:dyDescent="0.25">
      <c r="A56" s="58"/>
      <c r="D56" s="4"/>
      <c r="X56" s="3"/>
      <c r="Y56" s="3"/>
      <c r="Z56" s="3"/>
      <c r="AA56" s="3"/>
      <c r="AB56" s="3"/>
      <c r="AC56" s="3"/>
      <c r="AD56" s="3"/>
    </row>
    <row r="57" spans="1:30" x14ac:dyDescent="0.25">
      <c r="A57" s="58"/>
      <c r="D57" s="4"/>
      <c r="X57" s="3"/>
      <c r="Y57" s="3"/>
      <c r="Z57" s="3"/>
      <c r="AA57" s="3"/>
      <c r="AB57" s="3"/>
      <c r="AC57" s="3"/>
      <c r="AD57" s="3"/>
    </row>
    <row r="58" spans="1:30" s="59" customFormat="1" ht="15" x14ac:dyDescent="0.25"/>
    <row r="59" spans="1:30" s="59" customFormat="1" ht="15" x14ac:dyDescent="0.25"/>
    <row r="60" spans="1:30" s="59" customFormat="1" ht="15" x14ac:dyDescent="0.25"/>
    <row r="61" spans="1:30" s="59" customFormat="1" ht="15" x14ac:dyDescent="0.25"/>
    <row r="62" spans="1:30" s="59" customFormat="1" ht="15" x14ac:dyDescent="0.25"/>
    <row r="63" spans="1:30" customFormat="1" ht="15" x14ac:dyDescent="0.25"/>
    <row r="64" spans="1:30" customFormat="1" ht="15" x14ac:dyDescent="0.25"/>
    <row r="65" spans="1:24" customFormat="1" ht="15" x14ac:dyDescent="0.25"/>
    <row r="66" spans="1:24" customFormat="1" ht="15" x14ac:dyDescent="0.25"/>
    <row r="67" spans="1:24" ht="19.899999999999999" customHeight="1" x14ac:dyDescent="0.25">
      <c r="A67" s="61"/>
      <c r="B67" s="62"/>
      <c r="C67" s="63"/>
      <c r="D67" s="64"/>
      <c r="E67" s="65"/>
      <c r="F67" s="66"/>
      <c r="G67" s="65"/>
      <c r="H67" s="66"/>
      <c r="I67" s="65"/>
      <c r="J67" s="66"/>
      <c r="K67" s="65"/>
      <c r="L67" s="65"/>
      <c r="M67" s="65"/>
      <c r="N67" s="65"/>
      <c r="O67" s="65"/>
      <c r="P67" s="65"/>
      <c r="Q67" s="65"/>
      <c r="R67" s="65"/>
      <c r="S67" s="65"/>
      <c r="T67" s="65"/>
      <c r="U67" s="65"/>
      <c r="V67" s="65"/>
      <c r="W67" s="65"/>
      <c r="X67" s="65"/>
    </row>
    <row r="68" spans="1:24" ht="16.5" customHeight="1" x14ac:dyDescent="0.25">
      <c r="A68" s="183" t="s">
        <v>169</v>
      </c>
      <c r="B68" s="183"/>
      <c r="C68" s="183"/>
      <c r="D68" s="183"/>
      <c r="E68" s="183"/>
      <c r="F68" s="183"/>
      <c r="G68" s="183"/>
      <c r="H68" s="183"/>
      <c r="I68" s="183"/>
      <c r="J68" s="183"/>
      <c r="K68" s="183"/>
      <c r="L68" s="183"/>
      <c r="M68" s="183"/>
      <c r="N68" s="183"/>
      <c r="O68" s="183"/>
      <c r="P68" s="183"/>
      <c r="Q68" s="183"/>
      <c r="R68" s="183"/>
      <c r="S68" s="183"/>
      <c r="T68" s="183"/>
      <c r="U68" s="183"/>
      <c r="V68" s="183"/>
      <c r="W68" s="183"/>
      <c r="X68" s="117"/>
    </row>
    <row r="69" spans="1:24" ht="16.5" customHeight="1" x14ac:dyDescent="0.3">
      <c r="A69" s="185" t="s">
        <v>165</v>
      </c>
      <c r="B69" s="185"/>
      <c r="C69" s="185"/>
      <c r="D69" s="185"/>
      <c r="E69" s="185"/>
      <c r="F69" s="185"/>
      <c r="G69" s="185"/>
      <c r="H69" s="185"/>
      <c r="I69" s="185"/>
      <c r="J69" s="185"/>
      <c r="K69" s="185"/>
      <c r="L69" s="185"/>
      <c r="M69" s="185"/>
      <c r="N69" s="185"/>
      <c r="O69" s="185"/>
      <c r="P69" s="185"/>
      <c r="Q69" s="185"/>
      <c r="R69" s="185"/>
      <c r="S69" s="185"/>
      <c r="T69" s="185"/>
      <c r="U69" s="185"/>
      <c r="V69" s="185"/>
      <c r="W69" s="185"/>
      <c r="X69" s="117"/>
    </row>
    <row r="70" spans="1:24" ht="16.5" customHeight="1" x14ac:dyDescent="0.3">
      <c r="A70" s="185" t="s">
        <v>168</v>
      </c>
      <c r="B70" s="185"/>
      <c r="C70" s="185"/>
      <c r="D70" s="185"/>
      <c r="E70" s="185"/>
      <c r="F70" s="185"/>
      <c r="G70" s="185"/>
      <c r="H70" s="185"/>
      <c r="I70" s="185"/>
      <c r="J70" s="185"/>
      <c r="K70" s="185"/>
      <c r="L70" s="185"/>
      <c r="M70" s="185"/>
      <c r="N70" s="185"/>
      <c r="O70" s="185"/>
      <c r="P70" s="185"/>
      <c r="Q70" s="185"/>
      <c r="R70" s="185"/>
      <c r="S70" s="185"/>
      <c r="T70" s="185"/>
      <c r="U70" s="185"/>
      <c r="V70" s="185"/>
      <c r="W70" s="185"/>
      <c r="X70" s="117"/>
    </row>
    <row r="71" spans="1:24" ht="18.75" x14ac:dyDescent="0.3">
      <c r="A71" s="185" t="s">
        <v>166</v>
      </c>
      <c r="B71" s="185"/>
      <c r="C71" s="185"/>
      <c r="D71" s="185"/>
      <c r="E71" s="185"/>
      <c r="F71" s="185"/>
      <c r="G71" s="185"/>
      <c r="H71" s="185"/>
      <c r="I71" s="185"/>
      <c r="J71" s="185"/>
      <c r="K71" s="185"/>
      <c r="L71" s="185"/>
      <c r="M71" s="185"/>
      <c r="N71" s="185"/>
      <c r="O71" s="185"/>
      <c r="P71" s="185"/>
      <c r="Q71" s="185"/>
      <c r="R71" s="185"/>
      <c r="S71" s="185"/>
      <c r="T71" s="185"/>
      <c r="U71" s="185"/>
      <c r="V71" s="185"/>
      <c r="W71" s="185"/>
      <c r="X71" s="117"/>
    </row>
    <row r="72" spans="1:24" ht="18.75" x14ac:dyDescent="0.3">
      <c r="A72" s="185" t="s">
        <v>167</v>
      </c>
      <c r="B72" s="185"/>
      <c r="C72" s="185"/>
      <c r="D72" s="185"/>
      <c r="E72" s="185"/>
      <c r="F72" s="185"/>
      <c r="G72" s="185"/>
      <c r="H72" s="185"/>
      <c r="I72" s="185"/>
      <c r="J72" s="185"/>
      <c r="K72" s="185"/>
      <c r="L72" s="185"/>
      <c r="M72" s="185"/>
      <c r="N72" s="185"/>
      <c r="O72" s="185"/>
      <c r="P72" s="185"/>
      <c r="Q72" s="185"/>
      <c r="R72" s="185"/>
      <c r="S72" s="185"/>
      <c r="T72" s="185"/>
      <c r="U72" s="185"/>
      <c r="V72" s="185"/>
      <c r="W72" s="185"/>
      <c r="X72" s="117"/>
    </row>
    <row r="73" spans="1:24" ht="18.75" x14ac:dyDescent="0.25">
      <c r="A73" s="184" t="s">
        <v>187</v>
      </c>
      <c r="B73" s="184"/>
      <c r="C73" s="184"/>
      <c r="D73" s="184"/>
      <c r="E73" s="184"/>
      <c r="F73" s="184"/>
      <c r="G73" s="184"/>
      <c r="H73" s="184"/>
      <c r="I73" s="184"/>
      <c r="J73" s="184"/>
      <c r="K73" s="184"/>
      <c r="L73" s="184"/>
      <c r="M73" s="184"/>
      <c r="N73" s="184"/>
      <c r="O73" s="184"/>
      <c r="P73" s="184"/>
      <c r="Q73" s="184"/>
      <c r="R73" s="184"/>
      <c r="S73" s="184"/>
      <c r="T73" s="184"/>
      <c r="U73" s="184"/>
      <c r="V73" s="184"/>
      <c r="W73" s="184"/>
      <c r="X73" s="117"/>
    </row>
    <row r="74" spans="1:24" ht="18.75" x14ac:dyDescent="0.25">
      <c r="A74" s="184" t="s">
        <v>170</v>
      </c>
      <c r="B74" s="184"/>
      <c r="C74" s="184"/>
      <c r="D74" s="184"/>
      <c r="E74" s="184"/>
      <c r="F74" s="184"/>
      <c r="G74" s="184"/>
      <c r="H74" s="184"/>
      <c r="I74" s="184"/>
      <c r="J74" s="184"/>
      <c r="K74" s="184"/>
      <c r="L74" s="184"/>
      <c r="M74" s="184"/>
      <c r="N74" s="184"/>
      <c r="O74" s="184"/>
      <c r="P74" s="184"/>
      <c r="Q74" s="184"/>
      <c r="R74" s="184"/>
      <c r="S74" s="184"/>
      <c r="T74" s="184"/>
      <c r="U74" s="184"/>
      <c r="V74" s="184"/>
      <c r="W74" s="184"/>
      <c r="X74" s="117"/>
    </row>
    <row r="75" spans="1:24" s="5" customFormat="1" x14ac:dyDescent="0.25">
      <c r="A75" s="118"/>
      <c r="B75" s="166"/>
      <c r="C75" s="166"/>
      <c r="D75" s="166"/>
      <c r="E75" s="166"/>
      <c r="F75" s="166"/>
      <c r="G75" s="166"/>
      <c r="H75" s="166"/>
      <c r="I75" s="166"/>
      <c r="J75" s="166"/>
      <c r="K75" s="166"/>
      <c r="L75" s="166"/>
      <c r="M75" s="166"/>
      <c r="N75" s="166"/>
      <c r="O75" s="166"/>
      <c r="P75" s="166"/>
      <c r="Q75" s="166"/>
      <c r="R75" s="166"/>
      <c r="S75" s="166"/>
      <c r="T75" s="166"/>
      <c r="U75" s="166"/>
      <c r="V75" s="166"/>
      <c r="W75" s="166"/>
      <c r="X75" s="119"/>
    </row>
    <row r="76" spans="1:24" s="5" customFormat="1" ht="21.75" customHeight="1" x14ac:dyDescent="0.25">
      <c r="A76" s="200" t="s">
        <v>156</v>
      </c>
      <c r="B76" s="154" t="s">
        <v>8</v>
      </c>
      <c r="C76" s="200" t="s">
        <v>0</v>
      </c>
      <c r="D76" s="154" t="s">
        <v>1</v>
      </c>
      <c r="E76" s="142" t="s">
        <v>2</v>
      </c>
      <c r="F76" s="143"/>
      <c r="G76" s="143"/>
      <c r="H76" s="143"/>
      <c r="I76" s="143"/>
      <c r="J76" s="143"/>
      <c r="K76" s="144"/>
      <c r="L76" s="186" t="s">
        <v>10</v>
      </c>
      <c r="M76" s="187"/>
      <c r="N76" s="187"/>
      <c r="O76" s="187"/>
      <c r="P76" s="187"/>
      <c r="Q76" s="188"/>
      <c r="R76" s="186" t="s">
        <v>13</v>
      </c>
      <c r="S76" s="187"/>
      <c r="T76" s="187"/>
      <c r="U76" s="187"/>
      <c r="V76" s="187"/>
      <c r="W76" s="188"/>
      <c r="X76" s="209" t="s">
        <v>185</v>
      </c>
    </row>
    <row r="77" spans="1:24" s="5" customFormat="1" ht="21.75" customHeight="1" x14ac:dyDescent="0.25">
      <c r="A77" s="201"/>
      <c r="B77" s="202"/>
      <c r="C77" s="201"/>
      <c r="D77" s="202"/>
      <c r="E77" s="145"/>
      <c r="F77" s="146"/>
      <c r="G77" s="146"/>
      <c r="H77" s="146"/>
      <c r="I77" s="146"/>
      <c r="J77" s="146"/>
      <c r="K77" s="147"/>
      <c r="L77" s="186" t="s">
        <v>11</v>
      </c>
      <c r="M77" s="187"/>
      <c r="N77" s="188"/>
      <c r="O77" s="191" t="s">
        <v>12</v>
      </c>
      <c r="P77" s="192"/>
      <c r="Q77" s="193"/>
      <c r="R77" s="186" t="s">
        <v>14</v>
      </c>
      <c r="S77" s="187"/>
      <c r="T77" s="188"/>
      <c r="U77" s="191" t="s">
        <v>15</v>
      </c>
      <c r="V77" s="192"/>
      <c r="W77" s="193"/>
      <c r="X77" s="175"/>
    </row>
    <row r="78" spans="1:24" s="5" customFormat="1" ht="21.75" customHeight="1" x14ac:dyDescent="0.25">
      <c r="A78" s="201"/>
      <c r="B78" s="202"/>
      <c r="C78" s="201"/>
      <c r="D78" s="202"/>
      <c r="E78" s="154" t="s">
        <v>3</v>
      </c>
      <c r="F78" s="154" t="s">
        <v>4</v>
      </c>
      <c r="G78" s="140" t="s">
        <v>151</v>
      </c>
      <c r="H78" s="140" t="s">
        <v>152</v>
      </c>
      <c r="I78" s="140" t="s">
        <v>153</v>
      </c>
      <c r="J78" s="140" t="s">
        <v>154</v>
      </c>
      <c r="K78" s="140" t="s">
        <v>155</v>
      </c>
      <c r="L78" s="154" t="s">
        <v>4</v>
      </c>
      <c r="M78" s="140" t="s">
        <v>181</v>
      </c>
      <c r="N78" s="154" t="s">
        <v>9</v>
      </c>
      <c r="O78" s="154" t="s">
        <v>4</v>
      </c>
      <c r="P78" s="140" t="s">
        <v>181</v>
      </c>
      <c r="Q78" s="154" t="s">
        <v>9</v>
      </c>
      <c r="R78" s="154" t="s">
        <v>4</v>
      </c>
      <c r="S78" s="140" t="s">
        <v>181</v>
      </c>
      <c r="T78" s="154" t="s">
        <v>9</v>
      </c>
      <c r="U78" s="154" t="s">
        <v>4</v>
      </c>
      <c r="V78" s="140" t="s">
        <v>181</v>
      </c>
      <c r="W78" s="154" t="s">
        <v>9</v>
      </c>
      <c r="X78" s="175"/>
    </row>
    <row r="79" spans="1:24" s="5" customFormat="1" ht="50.25" customHeight="1" x14ac:dyDescent="0.25">
      <c r="A79" s="152"/>
      <c r="B79" s="151"/>
      <c r="C79" s="152"/>
      <c r="D79" s="151"/>
      <c r="E79" s="151"/>
      <c r="F79" s="151"/>
      <c r="G79" s="141"/>
      <c r="H79" s="141"/>
      <c r="I79" s="141"/>
      <c r="J79" s="141"/>
      <c r="K79" s="141"/>
      <c r="L79" s="151"/>
      <c r="M79" s="141"/>
      <c r="N79" s="151"/>
      <c r="O79" s="151"/>
      <c r="P79" s="141"/>
      <c r="Q79" s="151"/>
      <c r="R79" s="151"/>
      <c r="S79" s="141"/>
      <c r="T79" s="151"/>
      <c r="U79" s="151"/>
      <c r="V79" s="141"/>
      <c r="W79" s="151"/>
      <c r="X79" s="175"/>
    </row>
    <row r="80" spans="1:24" s="48" customFormat="1" ht="21.75" customHeight="1" x14ac:dyDescent="0.25">
      <c r="A80" s="49"/>
      <c r="B80" s="47">
        <v>1</v>
      </c>
      <c r="C80" s="47">
        <v>2</v>
      </c>
      <c r="D80" s="47">
        <v>3</v>
      </c>
      <c r="E80" s="47">
        <v>4</v>
      </c>
      <c r="F80" s="47">
        <v>5</v>
      </c>
      <c r="G80" s="47">
        <v>6</v>
      </c>
      <c r="H80" s="47">
        <v>7</v>
      </c>
      <c r="I80" s="47">
        <v>8</v>
      </c>
      <c r="J80" s="47">
        <v>9</v>
      </c>
      <c r="K80" s="47">
        <v>10</v>
      </c>
      <c r="L80" s="47">
        <v>11</v>
      </c>
      <c r="M80" s="47">
        <v>12</v>
      </c>
      <c r="N80" s="47">
        <v>13</v>
      </c>
      <c r="O80" s="47">
        <v>14</v>
      </c>
      <c r="P80" s="47">
        <v>15</v>
      </c>
      <c r="Q80" s="47">
        <v>16</v>
      </c>
      <c r="R80" s="47">
        <v>17</v>
      </c>
      <c r="S80" s="47">
        <v>18</v>
      </c>
      <c r="T80" s="47">
        <v>19</v>
      </c>
      <c r="U80" s="47">
        <v>20</v>
      </c>
      <c r="V80" s="47">
        <v>21</v>
      </c>
      <c r="W80" s="54">
        <v>22</v>
      </c>
      <c r="X80" s="176"/>
    </row>
    <row r="81" spans="1:24" s="9" customFormat="1" ht="19.899999999999999" customHeight="1" x14ac:dyDescent="0.25">
      <c r="A81" s="36"/>
      <c r="B81" s="123" t="s">
        <v>171</v>
      </c>
      <c r="C81" s="124"/>
      <c r="D81" s="124"/>
      <c r="E81" s="124"/>
      <c r="F81" s="124"/>
      <c r="G81" s="124"/>
      <c r="H81" s="124"/>
      <c r="I81" s="124"/>
      <c r="J81" s="124"/>
      <c r="K81" s="124"/>
      <c r="L81" s="124"/>
      <c r="M81" s="124"/>
      <c r="N81" s="124"/>
      <c r="O81" s="124"/>
      <c r="P81" s="124"/>
      <c r="Q81" s="124"/>
      <c r="R81" s="124"/>
      <c r="S81" s="124"/>
      <c r="T81" s="124"/>
      <c r="U81" s="124"/>
      <c r="V81" s="124"/>
      <c r="W81" s="125"/>
      <c r="X81" s="21"/>
    </row>
    <row r="82" spans="1:24" s="5" customFormat="1" ht="19.899999999999999" customHeight="1" x14ac:dyDescent="0.25">
      <c r="A82" s="11">
        <v>1</v>
      </c>
      <c r="B82" s="33" t="s">
        <v>73</v>
      </c>
      <c r="C82" s="19" t="s">
        <v>74</v>
      </c>
      <c r="D82" s="16" t="s">
        <v>180</v>
      </c>
      <c r="E82" s="50">
        <v>30</v>
      </c>
      <c r="F82" s="50">
        <v>15</v>
      </c>
      <c r="G82" s="50">
        <v>15</v>
      </c>
      <c r="H82" s="50"/>
      <c r="I82" s="50"/>
      <c r="J82" s="50"/>
      <c r="K82" s="50"/>
      <c r="L82" s="16"/>
      <c r="M82" s="16"/>
      <c r="N82" s="16"/>
      <c r="O82" s="16"/>
      <c r="P82" s="16"/>
      <c r="Q82" s="16"/>
      <c r="R82" s="16"/>
      <c r="S82" s="16"/>
      <c r="T82" s="16"/>
      <c r="U82" s="16">
        <v>15</v>
      </c>
      <c r="V82" s="16">
        <v>15</v>
      </c>
      <c r="W82" s="55">
        <v>2</v>
      </c>
      <c r="X82" s="11">
        <v>2</v>
      </c>
    </row>
    <row r="83" spans="1:24" s="5" customFormat="1" ht="19.899999999999999" customHeight="1" x14ac:dyDescent="0.25">
      <c r="A83" s="34">
        <v>2</v>
      </c>
      <c r="B83" s="33" t="s">
        <v>75</v>
      </c>
      <c r="C83" s="19" t="s">
        <v>76</v>
      </c>
      <c r="D83" s="16" t="s">
        <v>180</v>
      </c>
      <c r="E83" s="50">
        <v>15</v>
      </c>
      <c r="F83" s="50"/>
      <c r="G83" s="50">
        <v>15</v>
      </c>
      <c r="H83" s="50"/>
      <c r="I83" s="50"/>
      <c r="J83" s="50"/>
      <c r="K83" s="50"/>
      <c r="L83" s="16"/>
      <c r="M83" s="16"/>
      <c r="N83" s="16"/>
      <c r="O83" s="16"/>
      <c r="P83" s="16"/>
      <c r="Q83" s="16"/>
      <c r="R83" s="16"/>
      <c r="S83" s="16"/>
      <c r="T83" s="16"/>
      <c r="U83" s="16"/>
      <c r="V83" s="16">
        <v>15</v>
      </c>
      <c r="W83" s="55">
        <v>2</v>
      </c>
      <c r="X83" s="11">
        <v>2</v>
      </c>
    </row>
    <row r="84" spans="1:24" s="5" customFormat="1" ht="19.899999999999999" customHeight="1" x14ac:dyDescent="0.25">
      <c r="A84" s="11">
        <v>3</v>
      </c>
      <c r="B84" s="33" t="s">
        <v>77</v>
      </c>
      <c r="C84" s="19" t="s">
        <v>49</v>
      </c>
      <c r="D84" s="16" t="s">
        <v>139</v>
      </c>
      <c r="E84" s="50">
        <v>30</v>
      </c>
      <c r="F84" s="50">
        <v>15</v>
      </c>
      <c r="G84" s="50">
        <v>15</v>
      </c>
      <c r="H84" s="50"/>
      <c r="I84" s="50"/>
      <c r="J84" s="50"/>
      <c r="K84" s="50"/>
      <c r="L84" s="16"/>
      <c r="M84" s="16"/>
      <c r="N84" s="16"/>
      <c r="O84" s="16"/>
      <c r="P84" s="16"/>
      <c r="Q84" s="16"/>
      <c r="R84" s="16"/>
      <c r="S84" s="16"/>
      <c r="T84" s="16"/>
      <c r="U84" s="16">
        <v>15</v>
      </c>
      <c r="V84" s="16">
        <v>15</v>
      </c>
      <c r="W84" s="55">
        <v>2</v>
      </c>
      <c r="X84" s="11">
        <v>2</v>
      </c>
    </row>
    <row r="85" spans="1:24" s="5" customFormat="1" ht="19.899999999999999" customHeight="1" x14ac:dyDescent="0.25">
      <c r="A85" s="34">
        <v>4</v>
      </c>
      <c r="B85" s="33" t="s">
        <v>78</v>
      </c>
      <c r="C85" s="19" t="s">
        <v>79</v>
      </c>
      <c r="D85" s="16" t="s">
        <v>180</v>
      </c>
      <c r="E85" s="50">
        <v>30</v>
      </c>
      <c r="F85" s="50">
        <v>15</v>
      </c>
      <c r="G85" s="50">
        <v>15</v>
      </c>
      <c r="H85" s="50"/>
      <c r="I85" s="50"/>
      <c r="J85" s="50"/>
      <c r="K85" s="50"/>
      <c r="L85" s="15"/>
      <c r="M85" s="16"/>
      <c r="N85" s="16"/>
      <c r="O85" s="16"/>
      <c r="P85" s="16"/>
      <c r="Q85" s="16"/>
      <c r="R85" s="16">
        <v>15</v>
      </c>
      <c r="S85" s="16">
        <v>15</v>
      </c>
      <c r="T85" s="16">
        <v>3</v>
      </c>
      <c r="U85" s="16"/>
      <c r="V85" s="16"/>
      <c r="W85" s="55"/>
      <c r="X85" s="11">
        <v>3</v>
      </c>
    </row>
    <row r="86" spans="1:24" s="5" customFormat="1" ht="19.899999999999999" customHeight="1" x14ac:dyDescent="0.25">
      <c r="A86" s="11">
        <v>5</v>
      </c>
      <c r="B86" s="33" t="s">
        <v>80</v>
      </c>
      <c r="C86" s="19" t="s">
        <v>99</v>
      </c>
      <c r="D86" s="16" t="s">
        <v>180</v>
      </c>
      <c r="E86" s="50">
        <v>15</v>
      </c>
      <c r="F86" s="50"/>
      <c r="G86" s="50">
        <v>15</v>
      </c>
      <c r="H86" s="50"/>
      <c r="I86" s="50"/>
      <c r="J86" s="50"/>
      <c r="K86" s="50"/>
      <c r="L86" s="15"/>
      <c r="M86" s="16"/>
      <c r="N86" s="16"/>
      <c r="O86" s="16"/>
      <c r="P86" s="16"/>
      <c r="Q86" s="16"/>
      <c r="R86" s="16"/>
      <c r="S86" s="16"/>
      <c r="T86" s="16"/>
      <c r="U86" s="16"/>
      <c r="V86" s="16">
        <v>15</v>
      </c>
      <c r="W86" s="55">
        <v>2</v>
      </c>
      <c r="X86" s="11">
        <v>2</v>
      </c>
    </row>
    <row r="87" spans="1:24" s="5" customFormat="1" ht="19.899999999999999" customHeight="1" x14ac:dyDescent="0.25">
      <c r="A87" s="34">
        <v>6</v>
      </c>
      <c r="B87" s="33" t="s">
        <v>81</v>
      </c>
      <c r="C87" s="19" t="s">
        <v>119</v>
      </c>
      <c r="D87" s="16" t="s">
        <v>180</v>
      </c>
      <c r="E87" s="50">
        <v>15</v>
      </c>
      <c r="F87" s="50"/>
      <c r="G87" s="50"/>
      <c r="H87" s="50">
        <v>15</v>
      </c>
      <c r="I87" s="50"/>
      <c r="J87" s="50"/>
      <c r="K87" s="50"/>
      <c r="L87" s="15"/>
      <c r="M87" s="16"/>
      <c r="N87" s="16"/>
      <c r="O87" s="16"/>
      <c r="P87" s="16"/>
      <c r="Q87" s="16"/>
      <c r="R87" s="16"/>
      <c r="S87" s="16"/>
      <c r="T87" s="16"/>
      <c r="U87" s="16"/>
      <c r="V87" s="16">
        <v>15</v>
      </c>
      <c r="W87" s="55">
        <v>2</v>
      </c>
      <c r="X87" s="11">
        <v>2</v>
      </c>
    </row>
    <row r="88" spans="1:24" ht="28.5" customHeight="1" x14ac:dyDescent="0.25">
      <c r="A88" s="11">
        <v>7</v>
      </c>
      <c r="B88" s="33" t="s">
        <v>82</v>
      </c>
      <c r="C88" s="7" t="s">
        <v>120</v>
      </c>
      <c r="D88" s="16" t="s">
        <v>97</v>
      </c>
      <c r="E88" s="50">
        <v>30</v>
      </c>
      <c r="F88" s="50">
        <v>15</v>
      </c>
      <c r="G88" s="50">
        <v>15</v>
      </c>
      <c r="H88" s="50"/>
      <c r="I88" s="50"/>
      <c r="J88" s="50"/>
      <c r="K88" s="50"/>
      <c r="L88" s="15"/>
      <c r="M88" s="16"/>
      <c r="N88" s="16"/>
      <c r="O88" s="16"/>
      <c r="P88" s="16"/>
      <c r="Q88" s="16"/>
      <c r="R88" s="16">
        <v>15</v>
      </c>
      <c r="S88" s="16">
        <v>15</v>
      </c>
      <c r="T88" s="16">
        <v>4</v>
      </c>
      <c r="U88" s="16"/>
      <c r="V88" s="16"/>
      <c r="W88" s="55"/>
      <c r="X88" s="34">
        <v>4</v>
      </c>
    </row>
    <row r="89" spans="1:24" ht="19.899999999999999" customHeight="1" x14ac:dyDescent="0.25">
      <c r="A89" s="34">
        <v>8</v>
      </c>
      <c r="B89" s="33" t="s">
        <v>121</v>
      </c>
      <c r="C89" s="19" t="s">
        <v>103</v>
      </c>
      <c r="D89" s="16" t="s">
        <v>180</v>
      </c>
      <c r="E89" s="50">
        <v>15</v>
      </c>
      <c r="F89" s="50">
        <v>15</v>
      </c>
      <c r="G89" s="50"/>
      <c r="H89" s="50"/>
      <c r="I89" s="50"/>
      <c r="J89" s="50"/>
      <c r="K89" s="50"/>
      <c r="L89" s="15"/>
      <c r="M89" s="16"/>
      <c r="N89" s="16"/>
      <c r="O89" s="16"/>
      <c r="P89" s="16"/>
      <c r="Q89" s="16"/>
      <c r="R89" s="16"/>
      <c r="S89" s="16"/>
      <c r="T89" s="16"/>
      <c r="U89" s="16">
        <v>15</v>
      </c>
      <c r="V89" s="16"/>
      <c r="W89" s="55">
        <v>1</v>
      </c>
      <c r="X89" s="34">
        <v>1</v>
      </c>
    </row>
    <row r="90" spans="1:24" ht="19.899999999999999" customHeight="1" x14ac:dyDescent="0.25">
      <c r="A90" s="11">
        <v>9</v>
      </c>
      <c r="B90" s="33" t="s">
        <v>122</v>
      </c>
      <c r="C90" s="7" t="s">
        <v>136</v>
      </c>
      <c r="D90" s="16" t="s">
        <v>180</v>
      </c>
      <c r="E90" s="50">
        <v>15</v>
      </c>
      <c r="F90" s="50"/>
      <c r="G90" s="50">
        <v>15</v>
      </c>
      <c r="H90" s="50"/>
      <c r="I90" s="50"/>
      <c r="J90" s="50"/>
      <c r="K90" s="50"/>
      <c r="L90" s="15"/>
      <c r="M90" s="16"/>
      <c r="N90" s="16"/>
      <c r="O90" s="16"/>
      <c r="P90" s="16">
        <v>15</v>
      </c>
      <c r="Q90" s="16">
        <v>4</v>
      </c>
      <c r="R90" s="16"/>
      <c r="S90" s="16"/>
      <c r="T90" s="16"/>
      <c r="U90" s="16"/>
      <c r="V90" s="16"/>
      <c r="W90" s="55"/>
      <c r="X90" s="34">
        <v>4</v>
      </c>
    </row>
    <row r="91" spans="1:24" ht="19.899999999999999" customHeight="1" x14ac:dyDescent="0.25">
      <c r="A91" s="36"/>
      <c r="B91" s="29"/>
      <c r="C91" s="37" t="s">
        <v>142</v>
      </c>
      <c r="D91" s="29"/>
      <c r="E91" s="30">
        <f t="shared" ref="E91:X91" si="4">SUM(E82:E90)</f>
        <v>195</v>
      </c>
      <c r="F91" s="30">
        <f t="shared" si="4"/>
        <v>75</v>
      </c>
      <c r="G91" s="30">
        <f t="shared" si="4"/>
        <v>105</v>
      </c>
      <c r="H91" s="30">
        <f t="shared" si="4"/>
        <v>15</v>
      </c>
      <c r="I91" s="30">
        <f t="shared" si="4"/>
        <v>0</v>
      </c>
      <c r="J91" s="30">
        <f t="shared" si="4"/>
        <v>0</v>
      </c>
      <c r="K91" s="30">
        <f t="shared" si="4"/>
        <v>0</v>
      </c>
      <c r="L91" s="30">
        <f t="shared" si="4"/>
        <v>0</v>
      </c>
      <c r="M91" s="30">
        <f t="shared" si="4"/>
        <v>0</v>
      </c>
      <c r="N91" s="30">
        <f t="shared" si="4"/>
        <v>0</v>
      </c>
      <c r="O91" s="30">
        <f t="shared" si="4"/>
        <v>0</v>
      </c>
      <c r="P91" s="30">
        <f t="shared" si="4"/>
        <v>15</v>
      </c>
      <c r="Q91" s="30">
        <f t="shared" si="4"/>
        <v>4</v>
      </c>
      <c r="R91" s="30">
        <f t="shared" si="4"/>
        <v>30</v>
      </c>
      <c r="S91" s="30">
        <f t="shared" si="4"/>
        <v>30</v>
      </c>
      <c r="T91" s="30">
        <f t="shared" si="4"/>
        <v>7</v>
      </c>
      <c r="U91" s="30">
        <f t="shared" si="4"/>
        <v>45</v>
      </c>
      <c r="V91" s="30">
        <f t="shared" si="4"/>
        <v>75</v>
      </c>
      <c r="W91" s="52">
        <f t="shared" si="4"/>
        <v>11</v>
      </c>
      <c r="X91" s="52">
        <f t="shared" si="4"/>
        <v>22</v>
      </c>
    </row>
    <row r="92" spans="1:24" s="5" customFormat="1" ht="19.899999999999999" customHeight="1" x14ac:dyDescent="0.25">
      <c r="A92" s="23"/>
      <c r="B92" s="123" t="s">
        <v>172</v>
      </c>
      <c r="C92" s="124"/>
      <c r="D92" s="124"/>
      <c r="E92" s="124"/>
      <c r="F92" s="124"/>
      <c r="G92" s="124"/>
      <c r="H92" s="124"/>
      <c r="I92" s="124"/>
      <c r="J92" s="124"/>
      <c r="K92" s="124"/>
      <c r="L92" s="124"/>
      <c r="M92" s="124"/>
      <c r="N92" s="124"/>
      <c r="O92" s="124"/>
      <c r="P92" s="124"/>
      <c r="Q92" s="124"/>
      <c r="R92" s="124"/>
      <c r="S92" s="124"/>
      <c r="T92" s="124"/>
      <c r="U92" s="124"/>
      <c r="V92" s="124"/>
      <c r="W92" s="125"/>
      <c r="X92" s="51"/>
    </row>
    <row r="93" spans="1:24" ht="19.899999999999999" customHeight="1" x14ac:dyDescent="0.25">
      <c r="A93" s="11">
        <v>10</v>
      </c>
      <c r="B93" s="10" t="s">
        <v>83</v>
      </c>
      <c r="C93" s="7" t="s">
        <v>190</v>
      </c>
      <c r="D93" s="121" t="s">
        <v>180</v>
      </c>
      <c r="E93" s="127">
        <v>15</v>
      </c>
      <c r="F93" s="127"/>
      <c r="G93" s="127"/>
      <c r="H93" s="127"/>
      <c r="I93" s="127">
        <v>15</v>
      </c>
      <c r="J93" s="127"/>
      <c r="K93" s="127"/>
      <c r="L93" s="135"/>
      <c r="M93" s="135"/>
      <c r="N93" s="135"/>
      <c r="O93" s="135"/>
      <c r="P93" s="135"/>
      <c r="Q93" s="135"/>
      <c r="R93" s="135"/>
      <c r="S93" s="135"/>
      <c r="T93" s="135"/>
      <c r="U93" s="135"/>
      <c r="V93" s="122">
        <v>15</v>
      </c>
      <c r="W93" s="190">
        <v>1</v>
      </c>
      <c r="X93" s="210"/>
    </row>
    <row r="94" spans="1:24" ht="31.5" customHeight="1" x14ac:dyDescent="0.25">
      <c r="A94" s="11">
        <v>11</v>
      </c>
      <c r="B94" s="10" t="s">
        <v>84</v>
      </c>
      <c r="C94" s="7" t="s">
        <v>191</v>
      </c>
      <c r="D94" s="121"/>
      <c r="E94" s="128"/>
      <c r="F94" s="128"/>
      <c r="G94" s="128"/>
      <c r="H94" s="128"/>
      <c r="I94" s="128"/>
      <c r="J94" s="128"/>
      <c r="K94" s="128"/>
      <c r="L94" s="136"/>
      <c r="M94" s="136"/>
      <c r="N94" s="136"/>
      <c r="O94" s="136"/>
      <c r="P94" s="136"/>
      <c r="Q94" s="136"/>
      <c r="R94" s="136"/>
      <c r="S94" s="136"/>
      <c r="T94" s="136"/>
      <c r="U94" s="136"/>
      <c r="V94" s="122"/>
      <c r="W94" s="190"/>
      <c r="X94" s="211"/>
    </row>
    <row r="95" spans="1:24" ht="31.5" customHeight="1" x14ac:dyDescent="0.25">
      <c r="A95" s="11">
        <v>12</v>
      </c>
      <c r="B95" s="10" t="s">
        <v>85</v>
      </c>
      <c r="C95" s="7" t="s">
        <v>123</v>
      </c>
      <c r="D95" s="121" t="s">
        <v>6</v>
      </c>
      <c r="E95" s="127">
        <v>15</v>
      </c>
      <c r="F95" s="127">
        <v>15</v>
      </c>
      <c r="G95" s="194"/>
      <c r="H95" s="194"/>
      <c r="I95" s="194"/>
      <c r="J95" s="194"/>
      <c r="K95" s="194"/>
      <c r="L95" s="160"/>
      <c r="M95" s="180"/>
      <c r="N95" s="180"/>
      <c r="O95" s="122">
        <v>15</v>
      </c>
      <c r="P95" s="180"/>
      <c r="Q95" s="121">
        <v>3</v>
      </c>
      <c r="R95" s="180"/>
      <c r="S95" s="180"/>
      <c r="T95" s="180"/>
      <c r="U95" s="180"/>
      <c r="V95" s="180"/>
      <c r="W95" s="206"/>
      <c r="X95" s="210"/>
    </row>
    <row r="96" spans="1:24" ht="19.899999999999999" customHeight="1" x14ac:dyDescent="0.25">
      <c r="A96" s="11">
        <v>13</v>
      </c>
      <c r="B96" s="10" t="s">
        <v>86</v>
      </c>
      <c r="C96" s="7" t="s">
        <v>124</v>
      </c>
      <c r="D96" s="121"/>
      <c r="E96" s="159"/>
      <c r="F96" s="159"/>
      <c r="G96" s="196"/>
      <c r="H96" s="196"/>
      <c r="I96" s="196"/>
      <c r="J96" s="196"/>
      <c r="K96" s="196"/>
      <c r="L96" s="161"/>
      <c r="M96" s="205"/>
      <c r="N96" s="205"/>
      <c r="O96" s="122"/>
      <c r="P96" s="205"/>
      <c r="Q96" s="121"/>
      <c r="R96" s="205"/>
      <c r="S96" s="205"/>
      <c r="T96" s="205"/>
      <c r="U96" s="205"/>
      <c r="V96" s="205"/>
      <c r="W96" s="207"/>
      <c r="X96" s="212"/>
    </row>
    <row r="97" spans="1:24" ht="33.75" customHeight="1" x14ac:dyDescent="0.25">
      <c r="A97" s="11">
        <v>14</v>
      </c>
      <c r="B97" s="18" t="s">
        <v>135</v>
      </c>
      <c r="C97" s="35" t="s">
        <v>125</v>
      </c>
      <c r="D97" s="121"/>
      <c r="E97" s="128"/>
      <c r="F97" s="128"/>
      <c r="G97" s="195"/>
      <c r="H97" s="195"/>
      <c r="I97" s="195"/>
      <c r="J97" s="195"/>
      <c r="K97" s="195"/>
      <c r="L97" s="162"/>
      <c r="M97" s="181"/>
      <c r="N97" s="181"/>
      <c r="O97" s="122"/>
      <c r="P97" s="181"/>
      <c r="Q97" s="121"/>
      <c r="R97" s="181"/>
      <c r="S97" s="181"/>
      <c r="T97" s="181"/>
      <c r="U97" s="181"/>
      <c r="V97" s="181"/>
      <c r="W97" s="208"/>
      <c r="X97" s="211"/>
    </row>
    <row r="98" spans="1:24" ht="19.899999999999999" customHeight="1" x14ac:dyDescent="0.25">
      <c r="A98" s="11">
        <v>15</v>
      </c>
      <c r="B98" s="10" t="s">
        <v>87</v>
      </c>
      <c r="C98" s="7" t="s">
        <v>126</v>
      </c>
      <c r="D98" s="122" t="s">
        <v>139</v>
      </c>
      <c r="E98" s="127">
        <v>15</v>
      </c>
      <c r="F98" s="127">
        <v>15</v>
      </c>
      <c r="G98" s="194"/>
      <c r="H98" s="194"/>
      <c r="I98" s="194"/>
      <c r="J98" s="194"/>
      <c r="K98" s="194"/>
      <c r="L98" s="160"/>
      <c r="M98" s="180"/>
      <c r="N98" s="180"/>
      <c r="O98" s="180"/>
      <c r="P98" s="180"/>
      <c r="Q98" s="180"/>
      <c r="R98" s="180"/>
      <c r="S98" s="180"/>
      <c r="T98" s="180"/>
      <c r="U98" s="122">
        <v>15</v>
      </c>
      <c r="V98" s="180"/>
      <c r="W98" s="190">
        <v>2</v>
      </c>
      <c r="X98" s="172">
        <v>2</v>
      </c>
    </row>
    <row r="99" spans="1:24" ht="19.899999999999999" customHeight="1" x14ac:dyDescent="0.25">
      <c r="A99" s="11">
        <v>16</v>
      </c>
      <c r="B99" s="10" t="s">
        <v>88</v>
      </c>
      <c r="C99" s="7" t="s">
        <v>127</v>
      </c>
      <c r="D99" s="122"/>
      <c r="E99" s="128"/>
      <c r="F99" s="128"/>
      <c r="G99" s="195"/>
      <c r="H99" s="195"/>
      <c r="I99" s="195"/>
      <c r="J99" s="195"/>
      <c r="K99" s="195"/>
      <c r="L99" s="162"/>
      <c r="M99" s="181"/>
      <c r="N99" s="181"/>
      <c r="O99" s="181"/>
      <c r="P99" s="181"/>
      <c r="Q99" s="181"/>
      <c r="R99" s="181"/>
      <c r="S99" s="181"/>
      <c r="T99" s="181"/>
      <c r="U99" s="122"/>
      <c r="V99" s="181"/>
      <c r="W99" s="190"/>
      <c r="X99" s="174"/>
    </row>
    <row r="100" spans="1:24" ht="19.899999999999999" customHeight="1" x14ac:dyDescent="0.25">
      <c r="A100" s="11">
        <v>17</v>
      </c>
      <c r="B100" s="10" t="s">
        <v>89</v>
      </c>
      <c r="C100" s="19" t="s">
        <v>128</v>
      </c>
      <c r="D100" s="121" t="s">
        <v>180</v>
      </c>
      <c r="E100" s="127">
        <v>15</v>
      </c>
      <c r="F100" s="127">
        <v>15</v>
      </c>
      <c r="G100" s="127"/>
      <c r="H100" s="127"/>
      <c r="I100" s="127"/>
      <c r="J100" s="127"/>
      <c r="K100" s="127"/>
      <c r="L100" s="160"/>
      <c r="M100" s="180"/>
      <c r="N100" s="180"/>
      <c r="O100" s="180"/>
      <c r="P100" s="180"/>
      <c r="Q100" s="180"/>
      <c r="R100" s="180"/>
      <c r="S100" s="180"/>
      <c r="T100" s="180"/>
      <c r="U100" s="122">
        <v>15</v>
      </c>
      <c r="V100" s="180"/>
      <c r="W100" s="190">
        <v>1</v>
      </c>
      <c r="X100" s="172">
        <v>1</v>
      </c>
    </row>
    <row r="101" spans="1:24" ht="19.899999999999999" customHeight="1" x14ac:dyDescent="0.25">
      <c r="A101" s="11">
        <v>18</v>
      </c>
      <c r="B101" s="10" t="s">
        <v>90</v>
      </c>
      <c r="C101" s="19" t="s">
        <v>129</v>
      </c>
      <c r="D101" s="121"/>
      <c r="E101" s="128"/>
      <c r="F101" s="128"/>
      <c r="G101" s="128"/>
      <c r="H101" s="128"/>
      <c r="I101" s="128"/>
      <c r="J101" s="128"/>
      <c r="K101" s="128"/>
      <c r="L101" s="162"/>
      <c r="M101" s="181"/>
      <c r="N101" s="181"/>
      <c r="O101" s="181"/>
      <c r="P101" s="181"/>
      <c r="Q101" s="181"/>
      <c r="R101" s="181"/>
      <c r="S101" s="181"/>
      <c r="T101" s="181"/>
      <c r="U101" s="122"/>
      <c r="V101" s="181"/>
      <c r="W101" s="190"/>
      <c r="X101" s="174"/>
    </row>
    <row r="102" spans="1:24" ht="19.899999999999999" customHeight="1" x14ac:dyDescent="0.25">
      <c r="A102" s="11">
        <v>19</v>
      </c>
      <c r="B102" s="10" t="s">
        <v>91</v>
      </c>
      <c r="C102" s="19" t="s">
        <v>113</v>
      </c>
      <c r="D102" s="121" t="s">
        <v>139</v>
      </c>
      <c r="E102" s="127">
        <v>15</v>
      </c>
      <c r="F102" s="127">
        <v>15</v>
      </c>
      <c r="G102" s="194"/>
      <c r="H102" s="194"/>
      <c r="I102" s="194"/>
      <c r="J102" s="194"/>
      <c r="K102" s="194"/>
      <c r="L102" s="160"/>
      <c r="M102" s="180"/>
      <c r="N102" s="180"/>
      <c r="O102" s="180"/>
      <c r="P102" s="180"/>
      <c r="Q102" s="180"/>
      <c r="R102" s="180"/>
      <c r="S102" s="180"/>
      <c r="T102" s="180"/>
      <c r="U102" s="122">
        <v>15</v>
      </c>
      <c r="V102" s="180"/>
      <c r="W102" s="190">
        <v>2</v>
      </c>
      <c r="X102" s="172">
        <v>2</v>
      </c>
    </row>
    <row r="103" spans="1:24" ht="38.25" customHeight="1" x14ac:dyDescent="0.25">
      <c r="A103" s="11">
        <v>20</v>
      </c>
      <c r="B103" s="10" t="s">
        <v>92</v>
      </c>
      <c r="C103" s="7" t="s">
        <v>130</v>
      </c>
      <c r="D103" s="121"/>
      <c r="E103" s="128"/>
      <c r="F103" s="128"/>
      <c r="G103" s="195"/>
      <c r="H103" s="195"/>
      <c r="I103" s="195"/>
      <c r="J103" s="195"/>
      <c r="K103" s="195"/>
      <c r="L103" s="162"/>
      <c r="M103" s="181"/>
      <c r="N103" s="181"/>
      <c r="O103" s="181"/>
      <c r="P103" s="181"/>
      <c r="Q103" s="181"/>
      <c r="R103" s="181"/>
      <c r="S103" s="181"/>
      <c r="T103" s="181"/>
      <c r="U103" s="122"/>
      <c r="V103" s="181"/>
      <c r="W103" s="190"/>
      <c r="X103" s="174"/>
    </row>
    <row r="104" spans="1:24" ht="19.899999999999999" customHeight="1" x14ac:dyDescent="0.25">
      <c r="A104" s="11">
        <v>21</v>
      </c>
      <c r="B104" s="10" t="s">
        <v>93</v>
      </c>
      <c r="C104" s="7" t="s">
        <v>131</v>
      </c>
      <c r="D104" s="121" t="s">
        <v>139</v>
      </c>
      <c r="E104" s="127">
        <v>15</v>
      </c>
      <c r="F104" s="127"/>
      <c r="G104" s="127">
        <v>15</v>
      </c>
      <c r="H104" s="127"/>
      <c r="I104" s="127"/>
      <c r="J104" s="197"/>
      <c r="K104" s="127"/>
      <c r="L104" s="160"/>
      <c r="M104" s="180"/>
      <c r="N104" s="180"/>
      <c r="O104" s="180"/>
      <c r="P104" s="180"/>
      <c r="Q104" s="180"/>
      <c r="R104" s="180"/>
      <c r="S104" s="180"/>
      <c r="T104" s="180"/>
      <c r="U104" s="180"/>
      <c r="V104" s="122">
        <v>15</v>
      </c>
      <c r="W104" s="190">
        <v>2</v>
      </c>
      <c r="X104" s="210"/>
    </row>
    <row r="105" spans="1:24" ht="19.899999999999999" customHeight="1" x14ac:dyDescent="0.25">
      <c r="A105" s="11">
        <v>22</v>
      </c>
      <c r="B105" s="10" t="s">
        <v>94</v>
      </c>
      <c r="C105" s="7" t="s">
        <v>132</v>
      </c>
      <c r="D105" s="121"/>
      <c r="E105" s="128"/>
      <c r="F105" s="128"/>
      <c r="G105" s="128"/>
      <c r="H105" s="128"/>
      <c r="I105" s="128"/>
      <c r="J105" s="198"/>
      <c r="K105" s="128"/>
      <c r="L105" s="162"/>
      <c r="M105" s="181"/>
      <c r="N105" s="181"/>
      <c r="O105" s="181"/>
      <c r="P105" s="181"/>
      <c r="Q105" s="181"/>
      <c r="R105" s="181"/>
      <c r="S105" s="181"/>
      <c r="T105" s="181"/>
      <c r="U105" s="181"/>
      <c r="V105" s="122"/>
      <c r="W105" s="190"/>
      <c r="X105" s="211"/>
    </row>
    <row r="106" spans="1:24" s="8" customFormat="1" ht="19.899999999999999" customHeight="1" x14ac:dyDescent="0.25">
      <c r="A106" s="11">
        <v>23</v>
      </c>
      <c r="B106" s="10" t="s">
        <v>95</v>
      </c>
      <c r="C106" s="7" t="s">
        <v>133</v>
      </c>
      <c r="D106" s="122" t="s">
        <v>180</v>
      </c>
      <c r="E106" s="127">
        <v>15</v>
      </c>
      <c r="F106" s="127"/>
      <c r="G106" s="127">
        <v>15</v>
      </c>
      <c r="H106" s="194"/>
      <c r="I106" s="194"/>
      <c r="J106" s="194"/>
      <c r="K106" s="194"/>
      <c r="L106" s="160"/>
      <c r="M106" s="180"/>
      <c r="N106" s="180"/>
      <c r="O106" s="180"/>
      <c r="P106" s="180"/>
      <c r="Q106" s="180"/>
      <c r="R106" s="180"/>
      <c r="S106" s="180"/>
      <c r="T106" s="180"/>
      <c r="U106" s="180"/>
      <c r="V106" s="122">
        <v>15</v>
      </c>
      <c r="W106" s="190">
        <v>1</v>
      </c>
      <c r="X106" s="213"/>
    </row>
    <row r="107" spans="1:24" ht="19.899999999999999" customHeight="1" x14ac:dyDescent="0.25">
      <c r="A107" s="11">
        <v>24</v>
      </c>
      <c r="B107" s="10" t="s">
        <v>96</v>
      </c>
      <c r="C107" s="19" t="s">
        <v>134</v>
      </c>
      <c r="D107" s="122"/>
      <c r="E107" s="128"/>
      <c r="F107" s="128"/>
      <c r="G107" s="128"/>
      <c r="H107" s="195"/>
      <c r="I107" s="195"/>
      <c r="J107" s="195"/>
      <c r="K107" s="195"/>
      <c r="L107" s="162"/>
      <c r="M107" s="181"/>
      <c r="N107" s="181"/>
      <c r="O107" s="181"/>
      <c r="P107" s="181"/>
      <c r="Q107" s="181"/>
      <c r="R107" s="181"/>
      <c r="S107" s="181"/>
      <c r="T107" s="181"/>
      <c r="U107" s="181"/>
      <c r="V107" s="122"/>
      <c r="W107" s="190"/>
      <c r="X107" s="214"/>
    </row>
    <row r="108" spans="1:24" ht="19.899999999999999" customHeight="1" x14ac:dyDescent="0.25">
      <c r="A108" s="23"/>
      <c r="B108" s="21"/>
      <c r="C108" s="24" t="s">
        <v>143</v>
      </c>
      <c r="D108" s="24"/>
      <c r="E108" s="31">
        <f t="shared" ref="E108:X108" si="5">SUM(E93:E107)</f>
        <v>105</v>
      </c>
      <c r="F108" s="31">
        <f t="shared" si="5"/>
        <v>60</v>
      </c>
      <c r="G108" s="31">
        <f t="shared" si="5"/>
        <v>30</v>
      </c>
      <c r="H108" s="31">
        <f t="shared" si="5"/>
        <v>0</v>
      </c>
      <c r="I108" s="31">
        <f t="shared" si="5"/>
        <v>15</v>
      </c>
      <c r="J108" s="31">
        <f t="shared" si="5"/>
        <v>0</v>
      </c>
      <c r="K108" s="31">
        <f t="shared" si="5"/>
        <v>0</v>
      </c>
      <c r="L108" s="31">
        <f t="shared" si="5"/>
        <v>0</v>
      </c>
      <c r="M108" s="31">
        <f t="shared" si="5"/>
        <v>0</v>
      </c>
      <c r="N108" s="31">
        <f t="shared" si="5"/>
        <v>0</v>
      </c>
      <c r="O108" s="31">
        <f t="shared" si="5"/>
        <v>15</v>
      </c>
      <c r="P108" s="31">
        <f t="shared" si="5"/>
        <v>0</v>
      </c>
      <c r="Q108" s="31">
        <f t="shared" si="5"/>
        <v>3</v>
      </c>
      <c r="R108" s="31">
        <f t="shared" si="5"/>
        <v>0</v>
      </c>
      <c r="S108" s="31">
        <f t="shared" si="5"/>
        <v>0</v>
      </c>
      <c r="T108" s="31">
        <f t="shared" si="5"/>
        <v>0</v>
      </c>
      <c r="U108" s="31">
        <f t="shared" si="5"/>
        <v>45</v>
      </c>
      <c r="V108" s="31">
        <f t="shared" si="5"/>
        <v>45</v>
      </c>
      <c r="W108" s="52">
        <f t="shared" si="5"/>
        <v>9</v>
      </c>
      <c r="X108" s="52">
        <f t="shared" si="5"/>
        <v>5</v>
      </c>
    </row>
    <row r="109" spans="1:24" ht="19.899999999999999" customHeight="1" x14ac:dyDescent="0.25">
      <c r="A109" s="36"/>
      <c r="B109" s="169" t="s">
        <v>144</v>
      </c>
      <c r="C109" s="171"/>
      <c r="D109" s="28"/>
      <c r="E109" s="31">
        <f>E108+E91</f>
        <v>300</v>
      </c>
      <c r="F109" s="31">
        <f t="shared" ref="F109:X109" si="6">F108+F91</f>
        <v>135</v>
      </c>
      <c r="G109" s="31">
        <f t="shared" si="6"/>
        <v>135</v>
      </c>
      <c r="H109" s="31">
        <f t="shared" si="6"/>
        <v>15</v>
      </c>
      <c r="I109" s="31">
        <f t="shared" si="6"/>
        <v>15</v>
      </c>
      <c r="J109" s="31">
        <f t="shared" si="6"/>
        <v>0</v>
      </c>
      <c r="K109" s="31">
        <f t="shared" si="6"/>
        <v>0</v>
      </c>
      <c r="L109" s="31">
        <f t="shared" si="6"/>
        <v>0</v>
      </c>
      <c r="M109" s="31">
        <f t="shared" si="6"/>
        <v>0</v>
      </c>
      <c r="N109" s="31">
        <f t="shared" si="6"/>
        <v>0</v>
      </c>
      <c r="O109" s="31">
        <f t="shared" si="6"/>
        <v>15</v>
      </c>
      <c r="P109" s="31">
        <f t="shared" si="6"/>
        <v>15</v>
      </c>
      <c r="Q109" s="31">
        <f t="shared" si="6"/>
        <v>7</v>
      </c>
      <c r="R109" s="31">
        <f t="shared" si="6"/>
        <v>30</v>
      </c>
      <c r="S109" s="31">
        <f t="shared" si="6"/>
        <v>30</v>
      </c>
      <c r="T109" s="31">
        <f t="shared" si="6"/>
        <v>7</v>
      </c>
      <c r="U109" s="31">
        <f t="shared" si="6"/>
        <v>90</v>
      </c>
      <c r="V109" s="31">
        <f t="shared" si="6"/>
        <v>120</v>
      </c>
      <c r="W109" s="52">
        <f t="shared" si="6"/>
        <v>20</v>
      </c>
      <c r="X109" s="52">
        <f t="shared" si="6"/>
        <v>27</v>
      </c>
    </row>
    <row r="110" spans="1:24" ht="19.899999999999999" customHeight="1" x14ac:dyDescent="0.25">
      <c r="A110" s="23"/>
      <c r="B110" s="38" t="s">
        <v>145</v>
      </c>
      <c r="C110" s="38"/>
      <c r="D110" s="38"/>
      <c r="E110" s="30">
        <f>E16+E26+E36+E91+E108</f>
        <v>915</v>
      </c>
      <c r="F110" s="30">
        <f t="shared" ref="F110:X110" si="7">F16+F26+F36+F91+F108</f>
        <v>390</v>
      </c>
      <c r="G110" s="30">
        <f t="shared" si="7"/>
        <v>315</v>
      </c>
      <c r="H110" s="30">
        <f t="shared" si="7"/>
        <v>15</v>
      </c>
      <c r="I110" s="30">
        <f t="shared" si="7"/>
        <v>75</v>
      </c>
      <c r="J110" s="30">
        <f t="shared" si="7"/>
        <v>120</v>
      </c>
      <c r="K110" s="30">
        <f t="shared" si="7"/>
        <v>0</v>
      </c>
      <c r="L110" s="30">
        <f t="shared" si="7"/>
        <v>135</v>
      </c>
      <c r="M110" s="30">
        <f t="shared" si="7"/>
        <v>120</v>
      </c>
      <c r="N110" s="30">
        <f t="shared" si="7"/>
        <v>30</v>
      </c>
      <c r="O110" s="30">
        <f t="shared" si="7"/>
        <v>60</v>
      </c>
      <c r="P110" s="30">
        <f t="shared" si="7"/>
        <v>150</v>
      </c>
      <c r="Q110" s="30">
        <f t="shared" si="7"/>
        <v>30</v>
      </c>
      <c r="R110" s="30">
        <f t="shared" si="7"/>
        <v>105</v>
      </c>
      <c r="S110" s="30">
        <f t="shared" si="7"/>
        <v>105</v>
      </c>
      <c r="T110" s="30">
        <f t="shared" si="7"/>
        <v>30</v>
      </c>
      <c r="U110" s="30">
        <f t="shared" si="7"/>
        <v>90</v>
      </c>
      <c r="V110" s="30">
        <f t="shared" si="7"/>
        <v>150</v>
      </c>
      <c r="W110" s="53">
        <f t="shared" si="7"/>
        <v>30</v>
      </c>
      <c r="X110" s="53">
        <f t="shared" si="7"/>
        <v>75</v>
      </c>
    </row>
    <row r="111" spans="1:24" ht="19.899999999999999" customHeight="1" x14ac:dyDescent="0.25">
      <c r="A111" s="108"/>
      <c r="B111" s="109"/>
      <c r="C111" s="109"/>
      <c r="D111" s="109"/>
      <c r="E111" s="110"/>
      <c r="F111" s="110"/>
      <c r="G111" s="110"/>
      <c r="H111" s="110"/>
      <c r="I111" s="110"/>
      <c r="J111" s="110"/>
      <c r="K111" s="110"/>
      <c r="L111" s="110"/>
      <c r="M111" s="110"/>
      <c r="N111" s="110"/>
      <c r="O111" s="110"/>
      <c r="P111" s="110"/>
      <c r="Q111" s="110"/>
      <c r="R111" s="110"/>
      <c r="S111" s="110"/>
      <c r="T111" s="110"/>
      <c r="U111" s="110"/>
      <c r="V111" s="110"/>
      <c r="W111" s="110"/>
      <c r="X111" s="110"/>
    </row>
    <row r="112" spans="1:24" x14ac:dyDescent="0.25">
      <c r="B112" s="4" t="s">
        <v>173</v>
      </c>
    </row>
    <row r="113" spans="1:9" x14ac:dyDescent="0.25">
      <c r="A113" s="107"/>
      <c r="B113" s="107"/>
      <c r="C113" s="107"/>
      <c r="D113" s="107"/>
      <c r="E113" s="107"/>
      <c r="F113" s="107"/>
      <c r="G113" s="107"/>
      <c r="H113" s="107"/>
      <c r="I113" s="107"/>
    </row>
  </sheetData>
  <mergeCells count="236">
    <mergeCell ref="T95:T97"/>
    <mergeCell ref="P106:P107"/>
    <mergeCell ref="X76:X80"/>
    <mergeCell ref="X93:X94"/>
    <mergeCell ref="X95:X97"/>
    <mergeCell ref="X98:X99"/>
    <mergeCell ref="X100:X101"/>
    <mergeCell ref="X102:X103"/>
    <mergeCell ref="X104:X105"/>
    <mergeCell ref="X106:X107"/>
    <mergeCell ref="P104:P105"/>
    <mergeCell ref="Q104:Q105"/>
    <mergeCell ref="R104:R105"/>
    <mergeCell ref="S104:S105"/>
    <mergeCell ref="T104:T105"/>
    <mergeCell ref="U104:U105"/>
    <mergeCell ref="Q106:Q107"/>
    <mergeCell ref="R106:R107"/>
    <mergeCell ref="S106:S107"/>
    <mergeCell ref="T106:T107"/>
    <mergeCell ref="U106:U107"/>
    <mergeCell ref="S93:S94"/>
    <mergeCell ref="T93:T94"/>
    <mergeCell ref="U93:U94"/>
    <mergeCell ref="S95:S97"/>
    <mergeCell ref="N100:N101"/>
    <mergeCell ref="H106:H107"/>
    <mergeCell ref="I106:I107"/>
    <mergeCell ref="J106:J107"/>
    <mergeCell ref="K106:K107"/>
    <mergeCell ref="L106:L107"/>
    <mergeCell ref="M106:M107"/>
    <mergeCell ref="N106:N107"/>
    <mergeCell ref="O106:O107"/>
    <mergeCell ref="T100:T101"/>
    <mergeCell ref="L104:L105"/>
    <mergeCell ref="M104:M105"/>
    <mergeCell ref="V100:V101"/>
    <mergeCell ref="H102:H103"/>
    <mergeCell ref="I102:I103"/>
    <mergeCell ref="J102:J103"/>
    <mergeCell ref="K102:K103"/>
    <mergeCell ref="L102:L103"/>
    <mergeCell ref="M102:M103"/>
    <mergeCell ref="N102:N103"/>
    <mergeCell ref="O102:O103"/>
    <mergeCell ref="P102:P103"/>
    <mergeCell ref="Q102:Q103"/>
    <mergeCell ref="R102:R103"/>
    <mergeCell ref="S102:S103"/>
    <mergeCell ref="T102:T103"/>
    <mergeCell ref="V102:V103"/>
    <mergeCell ref="H100:H101"/>
    <mergeCell ref="I100:I101"/>
    <mergeCell ref="J100:J101"/>
    <mergeCell ref="K100:K101"/>
    <mergeCell ref="L100:L101"/>
    <mergeCell ref="M100:M101"/>
    <mergeCell ref="R95:R97"/>
    <mergeCell ref="O100:O101"/>
    <mergeCell ref="P100:P101"/>
    <mergeCell ref="V95:V97"/>
    <mergeCell ref="W95:W97"/>
    <mergeCell ref="H98:H99"/>
    <mergeCell ref="I98:I99"/>
    <mergeCell ref="J98:J99"/>
    <mergeCell ref="K98:K99"/>
    <mergeCell ref="L98:L99"/>
    <mergeCell ref="M98:M99"/>
    <mergeCell ref="N98:N99"/>
    <mergeCell ref="O98:O99"/>
    <mergeCell ref="P98:P99"/>
    <mergeCell ref="Q98:Q99"/>
    <mergeCell ref="R98:R99"/>
    <mergeCell ref="S98:S99"/>
    <mergeCell ref="T98:T99"/>
    <mergeCell ref="V98:V99"/>
    <mergeCell ref="W98:W99"/>
    <mergeCell ref="U98:U99"/>
    <mergeCell ref="Q100:Q101"/>
    <mergeCell ref="R100:R101"/>
    <mergeCell ref="S100:S101"/>
    <mergeCell ref="U10:U11"/>
    <mergeCell ref="D8:D11"/>
    <mergeCell ref="E10:E11"/>
    <mergeCell ref="A8:A11"/>
    <mergeCell ref="B13:W13"/>
    <mergeCell ref="X8:X12"/>
    <mergeCell ref="U95:U97"/>
    <mergeCell ref="Q95:Q97"/>
    <mergeCell ref="O95:O97"/>
    <mergeCell ref="H93:H94"/>
    <mergeCell ref="I93:I94"/>
    <mergeCell ref="J93:J94"/>
    <mergeCell ref="M93:M94"/>
    <mergeCell ref="P93:P94"/>
    <mergeCell ref="Q93:Q94"/>
    <mergeCell ref="R93:R94"/>
    <mergeCell ref="H95:H97"/>
    <mergeCell ref="I95:I97"/>
    <mergeCell ref="J95:J97"/>
    <mergeCell ref="K95:K97"/>
    <mergeCell ref="L95:L97"/>
    <mergeCell ref="M95:M97"/>
    <mergeCell ref="N95:N97"/>
    <mergeCell ref="P95:P97"/>
    <mergeCell ref="V93:V94"/>
    <mergeCell ref="W93:W94"/>
    <mergeCell ref="F93:F94"/>
    <mergeCell ref="L8:Q8"/>
    <mergeCell ref="R8:W8"/>
    <mergeCell ref="L9:N9"/>
    <mergeCell ref="O9:Q9"/>
    <mergeCell ref="H10:H11"/>
    <mergeCell ref="N10:N11"/>
    <mergeCell ref="W10:W11"/>
    <mergeCell ref="L10:L11"/>
    <mergeCell ref="R9:T9"/>
    <mergeCell ref="U9:W9"/>
    <mergeCell ref="B92:W92"/>
    <mergeCell ref="Q10:Q11"/>
    <mergeCell ref="R10:R11"/>
    <mergeCell ref="B37:C37"/>
    <mergeCell ref="E93:E94"/>
    <mergeCell ref="G93:G94"/>
    <mergeCell ref="D93:D94"/>
    <mergeCell ref="E8:K9"/>
    <mergeCell ref="A40:C40"/>
    <mergeCell ref="B8:B11"/>
    <mergeCell ref="C8:C11"/>
    <mergeCell ref="B109:C109"/>
    <mergeCell ref="A1:W1"/>
    <mergeCell ref="A2:W2"/>
    <mergeCell ref="A3:W3"/>
    <mergeCell ref="A4:W4"/>
    <mergeCell ref="A5:W5"/>
    <mergeCell ref="A6:W6"/>
    <mergeCell ref="A7:W7"/>
    <mergeCell ref="A68:W68"/>
    <mergeCell ref="A69:W69"/>
    <mergeCell ref="A76:A79"/>
    <mergeCell ref="B76:B79"/>
    <mergeCell ref="C76:C79"/>
    <mergeCell ref="D76:D79"/>
    <mergeCell ref="E78:E79"/>
    <mergeCell ref="J78:J79"/>
    <mergeCell ref="W78:W79"/>
    <mergeCell ref="Q78:Q79"/>
    <mergeCell ref="R77:T77"/>
    <mergeCell ref="U77:W77"/>
    <mergeCell ref="M78:M79"/>
    <mergeCell ref="O78:O79"/>
    <mergeCell ref="K93:K94"/>
    <mergeCell ref="L93:L94"/>
    <mergeCell ref="D106:D107"/>
    <mergeCell ref="E106:E107"/>
    <mergeCell ref="G106:G107"/>
    <mergeCell ref="G102:G103"/>
    <mergeCell ref="E102:E103"/>
    <mergeCell ref="W106:W107"/>
    <mergeCell ref="V106:V107"/>
    <mergeCell ref="E104:E105"/>
    <mergeCell ref="F106:F107"/>
    <mergeCell ref="U102:U103"/>
    <mergeCell ref="G104:G105"/>
    <mergeCell ref="F104:F105"/>
    <mergeCell ref="W102:W103"/>
    <mergeCell ref="V104:V105"/>
    <mergeCell ref="W104:W105"/>
    <mergeCell ref="D102:D103"/>
    <mergeCell ref="F102:F103"/>
    <mergeCell ref="D104:D105"/>
    <mergeCell ref="H104:H105"/>
    <mergeCell ref="I104:I105"/>
    <mergeCell ref="J104:J105"/>
    <mergeCell ref="K104:K105"/>
    <mergeCell ref="N104:N105"/>
    <mergeCell ref="O104:O105"/>
    <mergeCell ref="E98:E99"/>
    <mergeCell ref="U100:U101"/>
    <mergeCell ref="W100:W101"/>
    <mergeCell ref="B81:W81"/>
    <mergeCell ref="E76:K77"/>
    <mergeCell ref="N78:N79"/>
    <mergeCell ref="F78:F79"/>
    <mergeCell ref="G78:G79"/>
    <mergeCell ref="H78:H79"/>
    <mergeCell ref="I78:I79"/>
    <mergeCell ref="P78:P79"/>
    <mergeCell ref="L77:N77"/>
    <mergeCell ref="O77:Q77"/>
    <mergeCell ref="G98:G99"/>
    <mergeCell ref="F100:F101"/>
    <mergeCell ref="F98:F99"/>
    <mergeCell ref="G100:G101"/>
    <mergeCell ref="D98:D99"/>
    <mergeCell ref="G95:G97"/>
    <mergeCell ref="R76:W76"/>
    <mergeCell ref="K78:K79"/>
    <mergeCell ref="L78:L79"/>
    <mergeCell ref="N93:N94"/>
    <mergeCell ref="O93:O94"/>
    <mergeCell ref="D95:D97"/>
    <mergeCell ref="D100:D101"/>
    <mergeCell ref="E95:E97"/>
    <mergeCell ref="F95:F97"/>
    <mergeCell ref="E100:E101"/>
    <mergeCell ref="T10:T11"/>
    <mergeCell ref="L76:Q76"/>
    <mergeCell ref="I10:I11"/>
    <mergeCell ref="J10:J11"/>
    <mergeCell ref="K10:K11"/>
    <mergeCell ref="F10:F11"/>
    <mergeCell ref="G10:G11"/>
    <mergeCell ref="B17:W17"/>
    <mergeCell ref="M10:M11"/>
    <mergeCell ref="P10:P11"/>
    <mergeCell ref="R78:R79"/>
    <mergeCell ref="S78:S79"/>
    <mergeCell ref="T78:T79"/>
    <mergeCell ref="U78:U79"/>
    <mergeCell ref="V78:V79"/>
    <mergeCell ref="B27:W27"/>
    <mergeCell ref="S10:S11"/>
    <mergeCell ref="O10:O11"/>
    <mergeCell ref="V10:V11"/>
    <mergeCell ref="A39:E39"/>
    <mergeCell ref="B75:W75"/>
    <mergeCell ref="A74:W74"/>
    <mergeCell ref="A73:W73"/>
    <mergeCell ref="A72:W72"/>
    <mergeCell ref="A71:W71"/>
    <mergeCell ref="A70:W70"/>
    <mergeCell ref="A44:AD44"/>
    <mergeCell ref="A43:AD43"/>
    <mergeCell ref="A42:AD42"/>
  </mergeCells>
  <phoneticPr fontId="0" type="noConversion"/>
  <printOptions horizontalCentered="1" verticalCentered="1"/>
  <pageMargins left="0.19685039370078741" right="0.19685039370078741" top="0.19685039370078741" bottom="0.19685039370078741" header="0" footer="0.31496062992125984"/>
  <pageSetup paperSize="9" scale="26" orientation="landscape" horizontalDpi="4294967295" verticalDpi="4294967295" r:id="rId1"/>
  <rowBreaks count="1" manualBreakCount="1">
    <brk id="112" max="2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Rachunkowość i audyt finansowy</vt:lpstr>
      <vt:lpstr>Bankowość i doradztwo finansowe</vt:lpstr>
      <vt:lpstr>'Bankowość i doradztwo finansowe'!Obszar_wydruku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Ekon</dc:creator>
  <cp:lastModifiedBy>Sekcja Jakości i Akr. KNS</cp:lastModifiedBy>
  <cp:lastPrinted>2022-06-22T11:03:51Z</cp:lastPrinted>
  <dcterms:created xsi:type="dcterms:W3CDTF">2017-05-12T09:54:49Z</dcterms:created>
  <dcterms:modified xsi:type="dcterms:W3CDTF">2022-06-22T11:24:09Z</dcterms:modified>
</cp:coreProperties>
</file>