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C:\Users\Admin\Desktop\Harmonogramy studiów 2021edyt\"/>
    </mc:Choice>
  </mc:AlternateContent>
  <xr:revisionPtr revIDLastSave="0" documentId="13_ncr:1_{6069B1EF-D8D2-4965-9387-FD16D8F15BB9}" xr6:coauthVersionLast="36" xr6:coauthVersionMax="47" xr10:uidLastSave="{00000000-0000-0000-0000-000000000000}"/>
  <bookViews>
    <workbookView xWindow="0" yWindow="0" windowWidth="28800" windowHeight="12210" xr2:uid="{00000000-000D-0000-FFFF-FFFF00000000}"/>
  </bookViews>
  <sheets>
    <sheet name="Rachunkowość i audyt finansowy" sheetId="1" r:id="rId1"/>
    <sheet name="Bankowość i doradztwo finansowe" sheetId="5" r:id="rId2"/>
  </sheets>
  <definedNames>
    <definedName name="_xlnm.Print_Area" localSheetId="1">'Bankowość i doradztwo finansowe'!$A$1:$X$115</definedName>
  </definedNames>
  <calcPr calcId="191029"/>
</workbook>
</file>

<file path=xl/calcChain.xml><?xml version="1.0" encoding="utf-8"?>
<calcChain xmlns="http://schemas.openxmlformats.org/spreadsheetml/2006/main">
  <c r="X37" i="1" l="1"/>
  <c r="X27" i="1"/>
  <c r="X17" i="5"/>
  <c r="X17" i="1"/>
  <c r="X110" i="5"/>
  <c r="X93" i="5"/>
  <c r="X37" i="5"/>
  <c r="X27" i="5"/>
  <c r="X114" i="1"/>
  <c r="X97" i="1"/>
  <c r="X38" i="1" l="1"/>
  <c r="X115" i="1"/>
  <c r="X116" i="1"/>
  <c r="X111" i="5"/>
  <c r="X112" i="5"/>
  <c r="X38" i="5"/>
  <c r="H114" i="1"/>
  <c r="I114" i="1"/>
  <c r="J114" i="1"/>
  <c r="K114" i="1"/>
  <c r="H97" i="1"/>
  <c r="I97" i="1"/>
  <c r="J97" i="1"/>
  <c r="K97" i="1"/>
  <c r="G37" i="1"/>
  <c r="H37" i="1"/>
  <c r="I37" i="1"/>
  <c r="J37" i="1"/>
  <c r="K37" i="1"/>
  <c r="G27" i="1"/>
  <c r="H27" i="1"/>
  <c r="I27" i="1"/>
  <c r="J27" i="1"/>
  <c r="K27" i="1"/>
  <c r="G17" i="1"/>
  <c r="H17" i="1"/>
  <c r="I17" i="1"/>
  <c r="J17" i="1"/>
  <c r="K17" i="1"/>
  <c r="H110" i="5"/>
  <c r="I110" i="5"/>
  <c r="J110" i="5"/>
  <c r="K110" i="5"/>
  <c r="H93" i="5"/>
  <c r="I93" i="5"/>
  <c r="J93" i="5"/>
  <c r="K93" i="5"/>
  <c r="H37" i="5"/>
  <c r="I37" i="5"/>
  <c r="J37" i="5"/>
  <c r="K37" i="5"/>
  <c r="H27" i="5"/>
  <c r="I27" i="5"/>
  <c r="J27" i="5"/>
  <c r="K27" i="5"/>
  <c r="H17" i="5"/>
  <c r="I17" i="5"/>
  <c r="J17" i="5"/>
  <c r="K17" i="5"/>
  <c r="F37" i="1"/>
  <c r="F110" i="5"/>
  <c r="G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L37" i="1"/>
  <c r="M37" i="1"/>
  <c r="N37" i="1"/>
  <c r="O37" i="1"/>
  <c r="P37" i="1"/>
  <c r="Q37" i="1"/>
  <c r="R37" i="1"/>
  <c r="S37" i="1"/>
  <c r="T37" i="1"/>
  <c r="U37" i="1"/>
  <c r="V37" i="1"/>
  <c r="W37" i="1"/>
  <c r="F27" i="1"/>
  <c r="L27" i="1"/>
  <c r="M27" i="1"/>
  <c r="N27" i="1"/>
  <c r="O27" i="1"/>
  <c r="P27" i="1"/>
  <c r="Q27" i="1"/>
  <c r="R27" i="1"/>
  <c r="S27" i="1"/>
  <c r="T27" i="1"/>
  <c r="U27" i="1"/>
  <c r="V27" i="1"/>
  <c r="W27" i="1"/>
  <c r="F17" i="1"/>
  <c r="L17" i="1"/>
  <c r="M17" i="1"/>
  <c r="N17" i="1"/>
  <c r="O17" i="1"/>
  <c r="P17" i="1"/>
  <c r="Q17" i="1"/>
  <c r="R17" i="1"/>
  <c r="S17" i="1"/>
  <c r="T17" i="1"/>
  <c r="U17" i="1"/>
  <c r="V17" i="1"/>
  <c r="W17" i="1"/>
  <c r="F37" i="5"/>
  <c r="G37" i="5"/>
  <c r="L37" i="5"/>
  <c r="M37" i="5"/>
  <c r="N37" i="5"/>
  <c r="O37" i="5"/>
  <c r="P37" i="5"/>
  <c r="Q37" i="5"/>
  <c r="R37" i="5"/>
  <c r="S37" i="5"/>
  <c r="T37" i="5"/>
  <c r="U37" i="5"/>
  <c r="V37" i="5"/>
  <c r="W37" i="5"/>
  <c r="F93" i="5"/>
  <c r="G93" i="5"/>
  <c r="L93" i="5"/>
  <c r="M93" i="5"/>
  <c r="N93" i="5"/>
  <c r="O93" i="5"/>
  <c r="P93" i="5"/>
  <c r="Q93" i="5"/>
  <c r="R93" i="5"/>
  <c r="S93" i="5"/>
  <c r="T93" i="5"/>
  <c r="U93" i="5"/>
  <c r="V93" i="5"/>
  <c r="W93" i="5"/>
  <c r="F114" i="1"/>
  <c r="G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F97" i="1"/>
  <c r="G97" i="1"/>
  <c r="L97" i="1"/>
  <c r="M97" i="1"/>
  <c r="N97" i="1"/>
  <c r="O97" i="1"/>
  <c r="P97" i="1"/>
  <c r="Q97" i="1"/>
  <c r="R97" i="1"/>
  <c r="S97" i="1"/>
  <c r="T97" i="1"/>
  <c r="U97" i="1"/>
  <c r="V97" i="1"/>
  <c r="W97" i="1"/>
  <c r="F27" i="5"/>
  <c r="G27" i="5"/>
  <c r="L27" i="5"/>
  <c r="M27" i="5"/>
  <c r="N27" i="5"/>
  <c r="O27" i="5"/>
  <c r="P27" i="5"/>
  <c r="Q27" i="5"/>
  <c r="R27" i="5"/>
  <c r="S27" i="5"/>
  <c r="T27" i="5"/>
  <c r="U27" i="5"/>
  <c r="V27" i="5"/>
  <c r="W27" i="5"/>
  <c r="F17" i="5"/>
  <c r="G17" i="5"/>
  <c r="L17" i="5"/>
  <c r="M17" i="5"/>
  <c r="N17" i="5"/>
  <c r="O17" i="5"/>
  <c r="P17" i="5"/>
  <c r="Q17" i="5"/>
  <c r="R17" i="5"/>
  <c r="S17" i="5"/>
  <c r="T17" i="5"/>
  <c r="U17" i="5"/>
  <c r="V17" i="5"/>
  <c r="W17" i="5"/>
  <c r="E110" i="5"/>
  <c r="E93" i="5"/>
  <c r="E114" i="1"/>
  <c r="E97" i="1"/>
  <c r="E37" i="5"/>
  <c r="E27" i="5"/>
  <c r="E17" i="5"/>
  <c r="E37" i="1"/>
  <c r="E27" i="1"/>
  <c r="E17" i="1"/>
  <c r="V112" i="5" l="1"/>
  <c r="V111" i="5"/>
  <c r="U115" i="1"/>
  <c r="J115" i="1"/>
  <c r="G38" i="1"/>
  <c r="H115" i="1"/>
  <c r="W112" i="5"/>
  <c r="W111" i="5"/>
  <c r="O111" i="5"/>
  <c r="P116" i="1"/>
  <c r="O115" i="1"/>
  <c r="I115" i="1"/>
  <c r="M115" i="1"/>
  <c r="N115" i="1"/>
  <c r="V115" i="1"/>
  <c r="O116" i="1"/>
  <c r="E115" i="1"/>
  <c r="T115" i="1"/>
  <c r="V116" i="1"/>
  <c r="I38" i="1"/>
  <c r="S115" i="1"/>
  <c r="Q115" i="1"/>
  <c r="U38" i="1"/>
  <c r="M116" i="1"/>
  <c r="K38" i="1"/>
  <c r="R38" i="1"/>
  <c r="I116" i="1"/>
  <c r="W115" i="1"/>
  <c r="G116" i="1"/>
  <c r="O38" i="5"/>
  <c r="G112" i="5"/>
  <c r="R111" i="5"/>
  <c r="N111" i="5"/>
  <c r="I38" i="5"/>
  <c r="Q112" i="5"/>
  <c r="G111" i="5"/>
  <c r="V38" i="5"/>
  <c r="O112" i="5"/>
  <c r="Q111" i="5"/>
  <c r="Q38" i="5"/>
  <c r="S111" i="5"/>
  <c r="N112" i="5"/>
  <c r="T38" i="5"/>
  <c r="E111" i="5"/>
  <c r="G38" i="5"/>
  <c r="U111" i="5"/>
  <c r="S38" i="5"/>
  <c r="W38" i="5"/>
  <c r="S112" i="5"/>
  <c r="F112" i="5"/>
  <c r="T111" i="5"/>
  <c r="R38" i="5"/>
  <c r="P112" i="5"/>
  <c r="P111" i="5"/>
  <c r="H112" i="5"/>
  <c r="U112" i="5"/>
  <c r="F111" i="5"/>
  <c r="K112" i="5"/>
  <c r="K111" i="5"/>
  <c r="U38" i="5"/>
  <c r="J38" i="5"/>
  <c r="J112" i="5"/>
  <c r="T112" i="5"/>
  <c r="M38" i="5"/>
  <c r="M111" i="5"/>
  <c r="I111" i="5"/>
  <c r="E112" i="5"/>
  <c r="L112" i="5"/>
  <c r="N38" i="5"/>
  <c r="L111" i="5"/>
  <c r="H38" i="5"/>
  <c r="H111" i="5"/>
  <c r="Q116" i="1"/>
  <c r="F38" i="1"/>
  <c r="L115" i="1"/>
  <c r="G115" i="1"/>
  <c r="S38" i="1"/>
  <c r="R115" i="1"/>
  <c r="F115" i="1"/>
  <c r="M38" i="1"/>
  <c r="T38" i="1"/>
  <c r="L38" i="1"/>
  <c r="Q38" i="1"/>
  <c r="H116" i="1"/>
  <c r="N116" i="1"/>
  <c r="U116" i="1"/>
  <c r="P38" i="1"/>
  <c r="J38" i="1"/>
  <c r="K115" i="1"/>
  <c r="P115" i="1"/>
  <c r="T116" i="1"/>
  <c r="W38" i="1"/>
  <c r="O38" i="1"/>
  <c r="E116" i="1"/>
  <c r="E38" i="1"/>
  <c r="S116" i="1"/>
  <c r="L116" i="1"/>
  <c r="V38" i="1"/>
  <c r="N38" i="1"/>
  <c r="K116" i="1"/>
  <c r="J116" i="1"/>
  <c r="H38" i="1"/>
  <c r="F116" i="1"/>
  <c r="M112" i="5"/>
  <c r="R112" i="5"/>
  <c r="E38" i="5"/>
  <c r="L38" i="5"/>
  <c r="P38" i="5"/>
  <c r="R116" i="1"/>
  <c r="K38" i="5"/>
  <c r="J111" i="5"/>
  <c r="W116" i="1"/>
  <c r="I112" i="5"/>
  <c r="F38" i="5"/>
</calcChain>
</file>

<file path=xl/sharedStrings.xml><?xml version="1.0" encoding="utf-8"?>
<sst xmlns="http://schemas.openxmlformats.org/spreadsheetml/2006/main" count="437" uniqueCount="199">
  <si>
    <t>Nazwa  przedmiotu</t>
  </si>
  <si>
    <t>forma zaliczenia</t>
  </si>
  <si>
    <t>Forma zajęć</t>
  </si>
  <si>
    <t>Razem</t>
  </si>
  <si>
    <t>wykłady</t>
  </si>
  <si>
    <t>Przedmiot ogólnouczelniany (humanistyczny)</t>
  </si>
  <si>
    <t>E / 2</t>
  </si>
  <si>
    <t>E / 1</t>
  </si>
  <si>
    <t>Kod przedmiotu</t>
  </si>
  <si>
    <t>ECTS</t>
  </si>
  <si>
    <t>I ROK</t>
  </si>
  <si>
    <t>I semestr</t>
  </si>
  <si>
    <t>II semestr</t>
  </si>
  <si>
    <t>II ROK</t>
  </si>
  <si>
    <t>III semestr</t>
  </si>
  <si>
    <t>IV semestr</t>
  </si>
  <si>
    <t>FiR/II/O.1</t>
  </si>
  <si>
    <t>FiR/II/O.2</t>
  </si>
  <si>
    <t xml:space="preserve">Język obcy </t>
  </si>
  <si>
    <t>FiR/II/A.1</t>
  </si>
  <si>
    <t>Polityka pieniężna</t>
  </si>
  <si>
    <t>FiR/II/A.2</t>
  </si>
  <si>
    <t>Rachunkowość zarządcza</t>
  </si>
  <si>
    <t>FiR/II/A.3</t>
  </si>
  <si>
    <t>Portfel inwestycyjny i inżynieria finansowa</t>
  </si>
  <si>
    <t>FiR/II/A.4</t>
  </si>
  <si>
    <t>Makroekonomia II</t>
  </si>
  <si>
    <t>FiR/II/A.5</t>
  </si>
  <si>
    <t xml:space="preserve">Ekonometria i prognozowanie </t>
  </si>
  <si>
    <t>FiR/II/A.6</t>
  </si>
  <si>
    <t xml:space="preserve">Zaawansowana rachunkowość finansowa </t>
  </si>
  <si>
    <t>FiR/II/A.7</t>
  </si>
  <si>
    <t>FiR/II/A.8</t>
  </si>
  <si>
    <t>Etyka w biznesie</t>
  </si>
  <si>
    <t>FiR/II/B.1</t>
  </si>
  <si>
    <t xml:space="preserve">Prawo finansowe </t>
  </si>
  <si>
    <t>FiR/II/B.2</t>
  </si>
  <si>
    <t>Ekonomia menedżerska</t>
  </si>
  <si>
    <t>FiR/II/B.3</t>
  </si>
  <si>
    <t>Standardy sprawozdawczości finansowej</t>
  </si>
  <si>
    <t>FiR/II/B.4</t>
  </si>
  <si>
    <t>Zarządzanie instytucjami kredytowymi</t>
  </si>
  <si>
    <t>Rachunek kosztów i audyt finansowy</t>
  </si>
  <si>
    <t>FiR/II/B.6</t>
  </si>
  <si>
    <t>System podatkowy i ubezpieczenia</t>
  </si>
  <si>
    <t>FiR/II/B.7</t>
  </si>
  <si>
    <t>Wnioskowanie statystyczne</t>
  </si>
  <si>
    <t>Seminarium magisterskie</t>
  </si>
  <si>
    <t>Zarządzanie i audyt w przedsiębiorstwie</t>
  </si>
  <si>
    <t>Doradztwo finansowe</t>
  </si>
  <si>
    <t>FiR/II/RiA/C-1.1a</t>
  </si>
  <si>
    <t>FiR/II/RiA/C.1</t>
  </si>
  <si>
    <t>FiR/II/RiA/C-1.1b</t>
  </si>
  <si>
    <t>FiR/II/RiA/C-1.2a</t>
  </si>
  <si>
    <t>FiR/II/RiA/C-1.2b</t>
  </si>
  <si>
    <t>FiR/II/RiA/C-1.3a</t>
  </si>
  <si>
    <t>FiR/II/RiA/C-1.3b</t>
  </si>
  <si>
    <t>FiR/II/RiA/C-1.4a</t>
  </si>
  <si>
    <t>FiR/II/RiA/C-1.4b</t>
  </si>
  <si>
    <t>FiR/II/RiA/C-1.5a</t>
  </si>
  <si>
    <t>FiR/II/RiA/C-1.5b</t>
  </si>
  <si>
    <t>FiR/II/RiA/C-1.6a</t>
  </si>
  <si>
    <t>FiR/II/RiA/C-1.6b</t>
  </si>
  <si>
    <t>FiR/II/RiA/C-1.7a</t>
  </si>
  <si>
    <t>FiR/II/RiA/C-1.7b</t>
  </si>
  <si>
    <t>FiR/II/RiA/C.2</t>
  </si>
  <si>
    <t>FiR/II/RiA/C.3</t>
  </si>
  <si>
    <t>FiR/II/RiA/C.4</t>
  </si>
  <si>
    <t>FiR/II/RiA/C.5</t>
  </si>
  <si>
    <t>FiR/II/RiA/C.6</t>
  </si>
  <si>
    <t>FiR/II/RiA/C.7</t>
  </si>
  <si>
    <t>FiR/II/B.5</t>
  </si>
  <si>
    <t>FiR/II/B.8</t>
  </si>
  <si>
    <t>FiR/II/BiDF/C.1</t>
  </si>
  <si>
    <t>Marketing bankowy i techniki wspierania sprzedaży</t>
  </si>
  <si>
    <t>FiR/II/BiDF/C.2</t>
  </si>
  <si>
    <t>Kontrola i audyt wewnętrzny w banku</t>
  </si>
  <si>
    <t>FiR/II/BiDF/C.3</t>
  </si>
  <si>
    <t>FiR/II/BiDF/C.4</t>
  </si>
  <si>
    <t>Współczesna bankowość</t>
  </si>
  <si>
    <t>FiR/II/BiDF/C.5</t>
  </si>
  <si>
    <t>FiR/II/BiDF/C.6</t>
  </si>
  <si>
    <t>FiR/II/BiDF/C.7</t>
  </si>
  <si>
    <t>FiR/II/BiDF/C-1.1a</t>
  </si>
  <si>
    <t>FiR/II/BiDF/C-1.1b</t>
  </si>
  <si>
    <t>FiR/II/BiDF/C-1.2a</t>
  </si>
  <si>
    <t>FiR/II/BiDF/C-1.2b</t>
  </si>
  <si>
    <t>FiR/II/BiDF/C-1.3a</t>
  </si>
  <si>
    <t>FiR/II/BiDF/C-1.3b</t>
  </si>
  <si>
    <t>FiR/II/BiDF/C-1.4a</t>
  </si>
  <si>
    <t>FiR/II/BiDF/C-1.4b</t>
  </si>
  <si>
    <t>FiR/II/BiDF/C-1.5a</t>
  </si>
  <si>
    <t>FiR/II/BiDF/C-1.5b</t>
  </si>
  <si>
    <t>FiR/II/BiDF/C-1.6a</t>
  </si>
  <si>
    <t>FiR/II/BiDF/C-1.6b</t>
  </si>
  <si>
    <t>FiR/II/BiDF/C-1.7a</t>
  </si>
  <si>
    <t>FiR/II/BiDF/C-1.7b</t>
  </si>
  <si>
    <t>E / 3</t>
  </si>
  <si>
    <t>Technologie informatyczne w finansach</t>
  </si>
  <si>
    <t xml:space="preserve">Ekonomia matematyczna </t>
  </si>
  <si>
    <t>Teoria przedsiębiorstwa</t>
  </si>
  <si>
    <t>Metody oceny kondycji finansowej przedsiębiorstwa</t>
  </si>
  <si>
    <t xml:space="preserve">Finanse międzynarodowe </t>
  </si>
  <si>
    <t>Kryzysy finansowe i stabilność finansowa</t>
  </si>
  <si>
    <t xml:space="preserve">Audyt finansowy w sektorze publicznym </t>
  </si>
  <si>
    <t>FiR/II/RiA/C.8</t>
  </si>
  <si>
    <t>FiR/II/RiA/C.9</t>
  </si>
  <si>
    <t>FiR/II/RiA/C.10</t>
  </si>
  <si>
    <t>Polityka zatrudnienia i wynagrodzeń</t>
  </si>
  <si>
    <t>Strategie biznesowe</t>
  </si>
  <si>
    <t>Konsolidacja sprawozdań finansowych</t>
  </si>
  <si>
    <t>Finanse i rachunkowość grup kapitałowych</t>
  </si>
  <si>
    <t>Rozliczenia podatkowe przedsiębiorstw</t>
  </si>
  <si>
    <t>Ekonomia sektora publicznego</t>
  </si>
  <si>
    <t>Nowoczesne metody finansowania  przedsiębiorstw</t>
  </si>
  <si>
    <t>Zarządzanie strategiczne</t>
  </si>
  <si>
    <t>Metody oceny ryzyka w biznesie</t>
  </si>
  <si>
    <t>Zarządzanie relacjami z klientem</t>
  </si>
  <si>
    <t xml:space="preserve">Marka w ocenie wartości przedsiębiorstw </t>
  </si>
  <si>
    <t>Gry decyzyjne</t>
  </si>
  <si>
    <t>Metody oceny zdolności kredytowej przedsiębiorstwa</t>
  </si>
  <si>
    <t>FiR/II/BiDF/C.8</t>
  </si>
  <si>
    <t>FiR/II/BiDF/C.9</t>
  </si>
  <si>
    <t>Zarządzanie zasobami ludzkimi w sektorze finansowym</t>
  </si>
  <si>
    <t>Współpraca w biznesie</t>
  </si>
  <si>
    <t xml:space="preserve">Ocena efektywności inwestowania w nieruchomości </t>
  </si>
  <si>
    <t>Planowanie finansowe</t>
  </si>
  <si>
    <t>Rynek instrumentów pochodnych</t>
  </si>
  <si>
    <t>Gospodarka globalna</t>
  </si>
  <si>
    <t>Międzynarodowy system walutowy</t>
  </si>
  <si>
    <t>Nowoczesne metody finansowania przedsiębiorstw</t>
  </si>
  <si>
    <t xml:space="preserve">Doradztwo w pozyskiwaniu funduszy europejskich </t>
  </si>
  <si>
    <t xml:space="preserve">Finanse osobiste  </t>
  </si>
  <si>
    <t xml:space="preserve">Relacje z klientami w usługach finansowych </t>
  </si>
  <si>
    <t>Autoprezentacja i wystąpienia publiczne</t>
  </si>
  <si>
    <t>FiR/II/BiDF/C-1.2c</t>
  </si>
  <si>
    <t>Metody badań ekonomicznych-projekt badawczy</t>
  </si>
  <si>
    <t>Monitoring i ewaluacja projektów inwestycyjnych</t>
  </si>
  <si>
    <t>Transakcje i rozliczenia międzynarodowe</t>
  </si>
  <si>
    <t>E / 4</t>
  </si>
  <si>
    <t>Razem przedmioty kierunkowe</t>
  </si>
  <si>
    <t>Razem przedmioty ogólne, podstawowe  i kierunkowe</t>
  </si>
  <si>
    <t>Razem przedmioty specjalnościowe</t>
  </si>
  <si>
    <t>Razem przedmioty specjalnościowe do wyboru</t>
  </si>
  <si>
    <t>Razem przedmioty specjalnościowe i specjalnościowe do wyboru</t>
  </si>
  <si>
    <t>Liczba godzin ogółem</t>
  </si>
  <si>
    <t>Razem przedmioty ogólne</t>
  </si>
  <si>
    <t>Razem przedmioty podstawowe</t>
  </si>
  <si>
    <t>FiR/II/RiA/C-1.3c</t>
  </si>
  <si>
    <t xml:space="preserve">Konkurencyjność w gospodarce światowej </t>
  </si>
  <si>
    <t>E /3</t>
  </si>
  <si>
    <t>Ćw. Audytoryjne</t>
  </si>
  <si>
    <t>Ćw. Warsztatowe</t>
  </si>
  <si>
    <t>Laboratoria</t>
  </si>
  <si>
    <t>Seminarium</t>
  </si>
  <si>
    <t>Inne</t>
  </si>
  <si>
    <t>Lp.</t>
  </si>
  <si>
    <t>1 semestr</t>
  </si>
  <si>
    <t>2 semestr</t>
  </si>
  <si>
    <t>3 semestr</t>
  </si>
  <si>
    <t>4 semestr</t>
  </si>
  <si>
    <t>O. Przedmioty ogólne</t>
  </si>
  <si>
    <t>A. Przedmioty podstawowe</t>
  </si>
  <si>
    <t>B. Przedmioty kierunkowe</t>
  </si>
  <si>
    <t>HARMONOGRAM STUDIÓW</t>
  </si>
  <si>
    <t>Kierunek: FINANSE I RACHUNKOWOŚĆ</t>
  </si>
  <si>
    <t xml:space="preserve">Profil: ogólnoakademicki </t>
  </si>
  <si>
    <t>Forma studiów: STACJONARNE</t>
  </si>
  <si>
    <t>Poziom studiów: II</t>
  </si>
  <si>
    <t xml:space="preserve">HARMONOGRAM STUDIÓW </t>
  </si>
  <si>
    <t>Specjalność: BANKOWOŚĆ I DORADZTWO FINANSOWE</t>
  </si>
  <si>
    <t>C. Przedmioty specjalnościowe</t>
  </si>
  <si>
    <t>C-1. Przedmioty specjalnościowe do wyboru</t>
  </si>
  <si>
    <t>Studia kończą się uzyskaniem tytułu magistra w specjalności:  BANKOWOŚĆ I DORADZTWO FINANSOWE</t>
  </si>
  <si>
    <t xml:space="preserve">O. Przedmioty ogólne </t>
  </si>
  <si>
    <t xml:space="preserve">B. Przedmioty kierunkowe </t>
  </si>
  <si>
    <t>Specjalność: RACHUNKOWOŚĆ I AUDYT FINANSOWY</t>
  </si>
  <si>
    <t>Studia kończą się uzyskaniem tytułu magistra w specjalności:  RACHUNKOWOŚĆ I AUDYT FINANSOWY</t>
  </si>
  <si>
    <t xml:space="preserve">C. Przedmioty specjalnościowe </t>
  </si>
  <si>
    <t>Realizacja od roku akademickiego 2021/2022</t>
  </si>
  <si>
    <t>Z</t>
  </si>
  <si>
    <t>ZO</t>
  </si>
  <si>
    <t>ćw / konw / lab</t>
  </si>
  <si>
    <t>Szkolenie biblioteczne.</t>
  </si>
  <si>
    <t xml:space="preserve">ZO - zaliczenie na ocenę, Z - zaliczenie bez oceny </t>
  </si>
  <si>
    <t>Łączna liczba punktów ECTS uzyskanych:</t>
  </si>
  <si>
    <t>* przedmiot dodany Uchwałą Rady Dydaktycznej z dn.8.10.2020 roku ,realizowany w ramach projektu Jednolity Program Zitegrowany Uniwersytetu Rzeszowskiego - droga do wysokiej jakości kształcenia-zgodnie z Uchwałą Senatu UR nr 13 /09/2020.</t>
  </si>
  <si>
    <t>Immersyjna nauka języka angielskiego    w wirtualnej rzeczywistości  *</t>
  </si>
  <si>
    <t xml:space="preserve">              -</t>
  </si>
  <si>
    <t xml:space="preserve">   -</t>
  </si>
  <si>
    <t>1. Za zajęcia z dziedziny nauk humanistycznych lub nauk społecznych, nie mniejsza niż 5 pkt ECTS - w przypadku kierunków studiów przyporządkowanych do dyscyplin w ramach dziedzin innych niż odpowiednio nauki humanistyczne lub społeczne: przedmiot ogólnouczelniany 2 pkt ECTS + etyka w biznesie 3pkt ECTS = 5 pkt.ECTS</t>
  </si>
  <si>
    <t>Punkty ECTS powiązane z działalnością naukową</t>
  </si>
  <si>
    <t xml:space="preserve">2. W ramach  zajęć związanych z prowadzonymi badaniami naukowymi: 75 pkt ECTS (dla profilu ogólnoakademickiego)  </t>
  </si>
  <si>
    <t>Immersyjna nauka języka angielskiego  w              wirtualnej rzeczywistości *</t>
  </si>
  <si>
    <t>* Uchwała RD 7.10.2021 zmiana formy prowadzenia zaj. z ćw. na lab.</t>
  </si>
  <si>
    <t>Metody ilościowe w finansach  *</t>
  </si>
  <si>
    <t>Ekonometryczne modelowanie procesów gospodarczych*</t>
  </si>
  <si>
    <t>Komputerowe wspomaganie podejmowania decyzji*</t>
  </si>
  <si>
    <t>Narzędzia informatyczne w analizie finansowej*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</si>
</sst>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8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8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0" borderId="0" xfId="0" applyFont="1"/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8" fillId="3" borderId="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/>
    <xf numFmtId="0" fontId="3" fillId="0" borderId="0" xfId="0" applyFont="1" applyAlignment="1">
      <alignment horizontal="center"/>
    </xf>
    <xf numFmtId="0" fontId="3" fillId="0" borderId="17" xfId="0" applyFont="1" applyBorder="1" applyAlignment="1">
      <alignment vertical="center" wrapText="1"/>
    </xf>
    <xf numFmtId="0" fontId="0" fillId="0" borderId="0" xfId="0"/>
    <xf numFmtId="0" fontId="0" fillId="0" borderId="0" xfId="0" applyAlignment="1">
      <alignment vertical="center"/>
    </xf>
    <xf numFmtId="0" fontId="0" fillId="0" borderId="15" xfId="0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2" borderId="16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5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0" fillId="5" borderId="0" xfId="0" applyFill="1"/>
    <xf numFmtId="0" fontId="1" fillId="5" borderId="0" xfId="0" applyFont="1" applyFill="1"/>
    <xf numFmtId="0" fontId="3" fillId="5" borderId="0" xfId="0" applyFont="1" applyFill="1"/>
    <xf numFmtId="0" fontId="3" fillId="4" borderId="0" xfId="0" applyFont="1" applyFill="1" applyBorder="1"/>
    <xf numFmtId="0" fontId="3" fillId="4" borderId="0" xfId="0" applyFont="1" applyFill="1" applyBorder="1" applyAlignment="1">
      <alignment vertical="center"/>
    </xf>
    <xf numFmtId="0" fontId="0" fillId="6" borderId="24" xfId="0" applyFill="1" applyBorder="1"/>
    <xf numFmtId="0" fontId="1" fillId="6" borderId="26" xfId="0" applyFont="1" applyFill="1" applyBorder="1"/>
    <xf numFmtId="0" fontId="0" fillId="6" borderId="18" xfId="0" applyFill="1" applyBorder="1"/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3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0" borderId="6" xfId="0" applyFont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2" fillId="4" borderId="13" xfId="0" applyFont="1" applyFill="1" applyBorder="1" applyAlignment="1"/>
    <xf numFmtId="0" fontId="3" fillId="4" borderId="36" xfId="0" applyFont="1" applyFill="1" applyBorder="1" applyAlignment="1"/>
    <xf numFmtId="0" fontId="1" fillId="4" borderId="12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6" fillId="6" borderId="25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textRotation="90"/>
    </xf>
    <xf numFmtId="0" fontId="4" fillId="3" borderId="2" xfId="0" applyFont="1" applyFill="1" applyBorder="1" applyAlignment="1">
      <alignment horizontal="center" vertical="center" textRotation="90" shrinkToFit="1"/>
    </xf>
    <xf numFmtId="0" fontId="4" fillId="3" borderId="6" xfId="0" applyFont="1" applyFill="1" applyBorder="1" applyAlignment="1">
      <alignment horizontal="center" vertical="center" textRotation="90" shrinkToFit="1"/>
    </xf>
    <xf numFmtId="0" fontId="4" fillId="3" borderId="7" xfId="0" applyFont="1" applyFill="1" applyBorder="1" applyAlignment="1">
      <alignment horizontal="center" vertical="center" textRotation="90" shrinkToFit="1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textRotation="90"/>
    </xf>
    <xf numFmtId="0" fontId="3" fillId="3" borderId="6" xfId="0" applyFont="1" applyFill="1" applyBorder="1" applyAlignment="1">
      <alignment horizontal="center" vertical="center" textRotation="90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 textRotation="90" wrapText="1"/>
    </xf>
    <xf numFmtId="0" fontId="9" fillId="3" borderId="30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textRotation="90"/>
    </xf>
    <xf numFmtId="0" fontId="6" fillId="4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25400</xdr:colOff>
      <xdr:row>48</xdr:row>
      <xdr:rowOff>0</xdr:rowOff>
    </xdr:from>
    <xdr:to>
      <xdr:col>22</xdr:col>
      <xdr:colOff>215900</xdr:colOff>
      <xdr:row>52</xdr:row>
      <xdr:rowOff>130175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BEA2419E-9BD9-410F-890B-E4C58237A761}"/>
            </a:ext>
          </a:extLst>
        </xdr:cNvPr>
        <xdr:cNvSpPr txBox="1"/>
      </xdr:nvSpPr>
      <xdr:spPr>
        <a:xfrm>
          <a:off x="11988800" y="12915900"/>
          <a:ext cx="331470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229647</xdr:colOff>
      <xdr:row>54</xdr:row>
      <xdr:rowOff>22860</xdr:rowOff>
    </xdr:from>
    <xdr:to>
      <xdr:col>2</xdr:col>
      <xdr:colOff>3127151</xdr:colOff>
      <xdr:row>59</xdr:row>
      <xdr:rowOff>152400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BC3C120-2941-492D-B8F2-857BACF8E57E}"/>
            </a:ext>
          </a:extLst>
        </xdr:cNvPr>
        <xdr:cNvSpPr txBox="1"/>
      </xdr:nvSpPr>
      <xdr:spPr>
        <a:xfrm>
          <a:off x="572547" y="14157960"/>
          <a:ext cx="4142104" cy="1145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14</xdr:col>
      <xdr:colOff>279400</xdr:colOff>
      <xdr:row>54</xdr:row>
      <xdr:rowOff>22861</xdr:rowOff>
    </xdr:from>
    <xdr:to>
      <xdr:col>30</xdr:col>
      <xdr:colOff>12700</xdr:colOff>
      <xdr:row>60</xdr:row>
      <xdr:rowOff>12700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29BDCA4F-9C9C-49AF-9791-A48303A02FD3}"/>
            </a:ext>
          </a:extLst>
        </xdr:cNvPr>
        <xdr:cNvSpPr txBox="1"/>
      </xdr:nvSpPr>
      <xdr:spPr>
        <a:xfrm>
          <a:off x="11201400" y="14157961"/>
          <a:ext cx="5143500" cy="11963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49</xdr:row>
      <xdr:rowOff>135891</xdr:rowOff>
    </xdr:from>
    <xdr:to>
      <xdr:col>5</xdr:col>
      <xdr:colOff>70038</xdr:colOff>
      <xdr:row>50</xdr:row>
      <xdr:rowOff>201296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57B1B19-9E98-4D87-81CE-68EB3B2E7407}"/>
            </a:ext>
          </a:extLst>
        </xdr:cNvPr>
        <xdr:cNvSpPr txBox="1"/>
      </xdr:nvSpPr>
      <xdr:spPr>
        <a:xfrm>
          <a:off x="514350" y="14537691"/>
          <a:ext cx="5442138" cy="265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200" b="1">
              <a:solidFill>
                <a:sysClr val="windowText" lastClr="000000"/>
              </a:solidFill>
            </a:rPr>
            <a:t>Ustalono na posiedzeniu Rady Dydaktycznej w dniu  10 czerwca 2021 roku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30891</xdr:colOff>
      <xdr:row>48</xdr:row>
      <xdr:rowOff>0</xdr:rowOff>
    </xdr:from>
    <xdr:to>
      <xdr:col>18</xdr:col>
      <xdr:colOff>429036</xdr:colOff>
      <xdr:row>52</xdr:row>
      <xdr:rowOff>130175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3FDF94D8-167B-46D2-8606-834EB67662FB}"/>
            </a:ext>
          </a:extLst>
        </xdr:cNvPr>
        <xdr:cNvSpPr txBox="1"/>
      </xdr:nvSpPr>
      <xdr:spPr>
        <a:xfrm>
          <a:off x="8279541" y="13096875"/>
          <a:ext cx="4512945" cy="930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229647</xdr:colOff>
      <xdr:row>54</xdr:row>
      <xdr:rowOff>22860</xdr:rowOff>
    </xdr:from>
    <xdr:to>
      <xdr:col>2</xdr:col>
      <xdr:colOff>3127151</xdr:colOff>
      <xdr:row>58</xdr:row>
      <xdr:rowOff>200661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6D00643D-E606-4B2D-B021-9199574C0A66}"/>
            </a:ext>
          </a:extLst>
        </xdr:cNvPr>
        <xdr:cNvSpPr txBox="1"/>
      </xdr:nvSpPr>
      <xdr:spPr>
        <a:xfrm>
          <a:off x="572547" y="14319885"/>
          <a:ext cx="3802379" cy="9779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10</xdr:col>
      <xdr:colOff>44226</xdr:colOff>
      <xdr:row>54</xdr:row>
      <xdr:rowOff>22861</xdr:rowOff>
    </xdr:from>
    <xdr:to>
      <xdr:col>18</xdr:col>
      <xdr:colOff>419511</xdr:colOff>
      <xdr:row>58</xdr:row>
      <xdr:rowOff>172086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2E9B2320-8A28-42BF-AB93-8A88BA44AC1F}"/>
            </a:ext>
          </a:extLst>
        </xdr:cNvPr>
        <xdr:cNvSpPr txBox="1"/>
      </xdr:nvSpPr>
      <xdr:spPr>
        <a:xfrm>
          <a:off x="8292876" y="14319886"/>
          <a:ext cx="4490085" cy="949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49</xdr:row>
      <xdr:rowOff>135891</xdr:rowOff>
    </xdr:from>
    <xdr:to>
      <xdr:col>5</xdr:col>
      <xdr:colOff>70038</xdr:colOff>
      <xdr:row>50</xdr:row>
      <xdr:rowOff>201296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26E36F77-D588-4E79-AC53-4E4EFDBB9D9B}"/>
            </a:ext>
          </a:extLst>
        </xdr:cNvPr>
        <xdr:cNvSpPr txBox="1"/>
      </xdr:nvSpPr>
      <xdr:spPr>
        <a:xfrm>
          <a:off x="342900" y="13432791"/>
          <a:ext cx="5404038" cy="265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200" b="1">
              <a:solidFill>
                <a:sysClr val="windowText" lastClr="000000"/>
              </a:solidFill>
            </a:rPr>
            <a:t>Ustalono na posiedzeniu Rady Dydaktycznej w dniu  10 czerwca 2021 roku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118"/>
  <sheetViews>
    <sheetView tabSelected="1" view="pageBreakPreview" topLeftCell="A82" zoomScale="75" zoomScaleNormal="80" zoomScaleSheetLayoutView="75" workbookViewId="0">
      <selection activeCell="I99" sqref="I99:I100"/>
    </sheetView>
  </sheetViews>
  <sheetFormatPr defaultColWidth="8.85546875" defaultRowHeight="15.75" x14ac:dyDescent="0.25"/>
  <cols>
    <col min="1" max="1" width="5.140625" style="4" customWidth="1"/>
    <col min="2" max="2" width="18.7109375" style="4" customWidth="1"/>
    <col min="3" max="3" width="50.140625" style="4" customWidth="1"/>
    <col min="4" max="4" width="11.85546875" style="3" customWidth="1"/>
    <col min="5" max="23" width="7.7109375" style="3" customWidth="1"/>
    <col min="24" max="24" width="10.42578125" style="4" customWidth="1"/>
    <col min="25" max="25" width="0.42578125" style="4" customWidth="1"/>
    <col min="26" max="26" width="6.28515625" style="4" hidden="1" customWidth="1"/>
    <col min="27" max="27" width="4.42578125" style="4" hidden="1" customWidth="1"/>
    <col min="28" max="28" width="8.7109375" style="4" hidden="1" customWidth="1"/>
    <col min="29" max="29" width="3.85546875" style="4" hidden="1" customWidth="1"/>
    <col min="30" max="30" width="8" style="4" hidden="1" customWidth="1"/>
    <col min="31" max="16384" width="8.85546875" style="4"/>
  </cols>
  <sheetData>
    <row r="1" spans="1:37" ht="18.75" x14ac:dyDescent="0.25">
      <c r="A1" s="144" t="s">
        <v>164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87"/>
      <c r="Y1" s="1"/>
      <c r="Z1" s="1"/>
      <c r="AA1" s="1"/>
      <c r="AB1" s="1"/>
      <c r="AC1" s="1"/>
    </row>
    <row r="2" spans="1:37" ht="18.75" x14ac:dyDescent="0.3">
      <c r="A2" s="146" t="s">
        <v>165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88"/>
      <c r="Y2" s="2"/>
      <c r="Z2" s="2"/>
      <c r="AA2" s="2"/>
      <c r="AB2" s="2"/>
      <c r="AC2" s="2"/>
    </row>
    <row r="3" spans="1:37" ht="18.75" x14ac:dyDescent="0.3">
      <c r="A3" s="146" t="s">
        <v>168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88"/>
      <c r="Y3" s="2"/>
      <c r="Z3" s="2"/>
      <c r="AA3" s="2"/>
      <c r="AB3" s="2"/>
      <c r="AC3" s="2"/>
    </row>
    <row r="4" spans="1:37" ht="18.75" x14ac:dyDescent="0.3">
      <c r="A4" s="146" t="s">
        <v>166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88"/>
      <c r="Y4" s="2"/>
      <c r="Z4" s="2"/>
      <c r="AA4" s="2"/>
      <c r="AB4" s="2"/>
      <c r="AC4" s="2"/>
    </row>
    <row r="5" spans="1:37" ht="18.75" x14ac:dyDescent="0.3">
      <c r="A5" s="146" t="s">
        <v>167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88"/>
      <c r="Y5" s="2"/>
      <c r="Z5" s="2"/>
      <c r="AA5" s="2"/>
      <c r="AB5" s="2"/>
      <c r="AC5" s="2"/>
    </row>
    <row r="6" spans="1:37" ht="18.75" x14ac:dyDescent="0.25">
      <c r="A6" s="148" t="s">
        <v>179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88"/>
      <c r="Y6" s="2"/>
      <c r="Z6" s="2"/>
      <c r="AA6" s="2"/>
      <c r="AB6" s="2"/>
      <c r="AC6" s="2"/>
    </row>
    <row r="7" spans="1:37" s="3" customFormat="1" ht="22.5" customHeight="1" thickBot="1" x14ac:dyDescent="0.3">
      <c r="A7" s="175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89"/>
    </row>
    <row r="8" spans="1:37" ht="15.75" customHeight="1" x14ac:dyDescent="0.25">
      <c r="A8" s="178" t="s">
        <v>156</v>
      </c>
      <c r="B8" s="164" t="s">
        <v>8</v>
      </c>
      <c r="C8" s="157" t="s">
        <v>0</v>
      </c>
      <c r="D8" s="164" t="s">
        <v>1</v>
      </c>
      <c r="E8" s="157" t="s">
        <v>2</v>
      </c>
      <c r="F8" s="157"/>
      <c r="G8" s="157"/>
      <c r="H8" s="157"/>
      <c r="I8" s="157"/>
      <c r="J8" s="157"/>
      <c r="K8" s="157"/>
      <c r="L8" s="159" t="s">
        <v>10</v>
      </c>
      <c r="M8" s="159"/>
      <c r="N8" s="159"/>
      <c r="O8" s="159"/>
      <c r="P8" s="159"/>
      <c r="Q8" s="159"/>
      <c r="R8" s="159" t="s">
        <v>13</v>
      </c>
      <c r="S8" s="159"/>
      <c r="T8" s="159"/>
      <c r="U8" s="159"/>
      <c r="V8" s="159"/>
      <c r="W8" s="159"/>
      <c r="X8" s="186" t="s">
        <v>191</v>
      </c>
    </row>
    <row r="9" spans="1:37" ht="15.75" customHeight="1" x14ac:dyDescent="0.25">
      <c r="A9" s="179"/>
      <c r="B9" s="153"/>
      <c r="C9" s="158"/>
      <c r="D9" s="153"/>
      <c r="E9" s="158"/>
      <c r="F9" s="158"/>
      <c r="G9" s="158"/>
      <c r="H9" s="158"/>
      <c r="I9" s="158"/>
      <c r="J9" s="158"/>
      <c r="K9" s="158"/>
      <c r="L9" s="166" t="s">
        <v>157</v>
      </c>
      <c r="M9" s="166"/>
      <c r="N9" s="166"/>
      <c r="O9" s="167" t="s">
        <v>158</v>
      </c>
      <c r="P9" s="167"/>
      <c r="Q9" s="167"/>
      <c r="R9" s="166" t="s">
        <v>159</v>
      </c>
      <c r="S9" s="166"/>
      <c r="T9" s="166"/>
      <c r="U9" s="167" t="s">
        <v>160</v>
      </c>
      <c r="V9" s="167"/>
      <c r="W9" s="167"/>
      <c r="X9" s="186"/>
    </row>
    <row r="10" spans="1:37" ht="15" customHeight="1" x14ac:dyDescent="0.25">
      <c r="A10" s="179"/>
      <c r="B10" s="153"/>
      <c r="C10" s="158"/>
      <c r="D10" s="153"/>
      <c r="E10" s="165" t="s">
        <v>3</v>
      </c>
      <c r="F10" s="165" t="s">
        <v>4</v>
      </c>
      <c r="G10" s="155" t="s">
        <v>151</v>
      </c>
      <c r="H10" s="155" t="s">
        <v>152</v>
      </c>
      <c r="I10" s="155" t="s">
        <v>153</v>
      </c>
      <c r="J10" s="155" t="s">
        <v>154</v>
      </c>
      <c r="K10" s="155" t="s">
        <v>155</v>
      </c>
      <c r="L10" s="165" t="s">
        <v>4</v>
      </c>
      <c r="M10" s="155" t="s">
        <v>182</v>
      </c>
      <c r="N10" s="165" t="s">
        <v>9</v>
      </c>
      <c r="O10" s="165" t="s">
        <v>4</v>
      </c>
      <c r="P10" s="155" t="s">
        <v>182</v>
      </c>
      <c r="Q10" s="165" t="s">
        <v>9</v>
      </c>
      <c r="R10" s="165" t="s">
        <v>4</v>
      </c>
      <c r="S10" s="155" t="s">
        <v>182</v>
      </c>
      <c r="T10" s="165" t="s">
        <v>9</v>
      </c>
      <c r="U10" s="165" t="s">
        <v>4</v>
      </c>
      <c r="V10" s="155" t="s">
        <v>182</v>
      </c>
      <c r="W10" s="165" t="s">
        <v>9</v>
      </c>
      <c r="X10" s="186"/>
    </row>
    <row r="11" spans="1:37" ht="48.75" customHeight="1" x14ac:dyDescent="0.25">
      <c r="A11" s="179"/>
      <c r="B11" s="153"/>
      <c r="C11" s="158"/>
      <c r="D11" s="153"/>
      <c r="E11" s="164"/>
      <c r="F11" s="164"/>
      <c r="G11" s="156"/>
      <c r="H11" s="156"/>
      <c r="I11" s="156"/>
      <c r="J11" s="156"/>
      <c r="K11" s="156"/>
      <c r="L11" s="164"/>
      <c r="M11" s="156"/>
      <c r="N11" s="164"/>
      <c r="O11" s="164"/>
      <c r="P11" s="156"/>
      <c r="Q11" s="164"/>
      <c r="R11" s="164"/>
      <c r="S11" s="156"/>
      <c r="T11" s="164"/>
      <c r="U11" s="164"/>
      <c r="V11" s="156"/>
      <c r="W11" s="164"/>
      <c r="X11" s="186"/>
    </row>
    <row r="12" spans="1:37" s="48" customFormat="1" ht="19.899999999999999" customHeight="1" x14ac:dyDescent="0.25">
      <c r="A12" s="106"/>
      <c r="B12" s="47">
        <v>1</v>
      </c>
      <c r="C12" s="47">
        <v>2</v>
      </c>
      <c r="D12" s="47">
        <v>3</v>
      </c>
      <c r="E12" s="47">
        <v>4</v>
      </c>
      <c r="F12" s="47">
        <v>5</v>
      </c>
      <c r="G12" s="47">
        <v>6</v>
      </c>
      <c r="H12" s="47">
        <v>7</v>
      </c>
      <c r="I12" s="47">
        <v>8</v>
      </c>
      <c r="J12" s="47">
        <v>9</v>
      </c>
      <c r="K12" s="47">
        <v>10</v>
      </c>
      <c r="L12" s="47">
        <v>11</v>
      </c>
      <c r="M12" s="47">
        <v>12</v>
      </c>
      <c r="N12" s="47">
        <v>13</v>
      </c>
      <c r="O12" s="47">
        <v>14</v>
      </c>
      <c r="P12" s="47">
        <v>15</v>
      </c>
      <c r="Q12" s="47">
        <v>16</v>
      </c>
      <c r="R12" s="47">
        <v>17</v>
      </c>
      <c r="S12" s="47">
        <v>18</v>
      </c>
      <c r="T12" s="47">
        <v>19</v>
      </c>
      <c r="U12" s="47">
        <v>20</v>
      </c>
      <c r="V12" s="47">
        <v>21</v>
      </c>
      <c r="W12" s="47">
        <v>22</v>
      </c>
      <c r="X12" s="187"/>
    </row>
    <row r="13" spans="1:37" s="5" customFormat="1" ht="19.899999999999999" customHeight="1" x14ac:dyDescent="0.25">
      <c r="A13" s="107"/>
      <c r="B13" s="138" t="s">
        <v>174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08"/>
    </row>
    <row r="14" spans="1:37" s="5" customFormat="1" ht="31.5" customHeight="1" x14ac:dyDescent="0.25">
      <c r="A14" s="109">
        <v>1</v>
      </c>
      <c r="B14" s="101" t="s">
        <v>16</v>
      </c>
      <c r="C14" s="102" t="s">
        <v>5</v>
      </c>
      <c r="D14" s="93" t="s">
        <v>180</v>
      </c>
      <c r="E14" s="100">
        <v>30</v>
      </c>
      <c r="F14" s="100">
        <v>30</v>
      </c>
      <c r="G14" s="100"/>
      <c r="H14" s="100"/>
      <c r="I14" s="100"/>
      <c r="J14" s="100"/>
      <c r="K14" s="100"/>
      <c r="L14" s="97"/>
      <c r="M14" s="93"/>
      <c r="N14" s="93"/>
      <c r="O14" s="93"/>
      <c r="P14" s="93"/>
      <c r="Q14" s="93"/>
      <c r="R14" s="93">
        <v>30</v>
      </c>
      <c r="S14" s="93"/>
      <c r="T14" s="93">
        <v>2</v>
      </c>
      <c r="U14" s="93"/>
      <c r="V14" s="93"/>
      <c r="W14" s="93"/>
      <c r="X14" s="110"/>
    </row>
    <row r="15" spans="1:37" s="5" customFormat="1" ht="39" customHeight="1" x14ac:dyDescent="0.25">
      <c r="A15" s="111">
        <v>3</v>
      </c>
      <c r="B15" s="39" t="s">
        <v>189</v>
      </c>
      <c r="C15" s="74" t="s">
        <v>193</v>
      </c>
      <c r="D15" s="91" t="s">
        <v>180</v>
      </c>
      <c r="E15" s="95">
        <v>40</v>
      </c>
      <c r="F15" s="95"/>
      <c r="G15" s="95">
        <v>40</v>
      </c>
      <c r="H15" s="95"/>
      <c r="I15" s="95"/>
      <c r="J15" s="95"/>
      <c r="K15" s="95"/>
      <c r="L15" s="20"/>
      <c r="M15" s="91">
        <v>40</v>
      </c>
      <c r="N15" s="91">
        <v>2</v>
      </c>
      <c r="O15" s="91"/>
      <c r="P15" s="91"/>
      <c r="Q15" s="91"/>
      <c r="R15" s="105"/>
      <c r="S15" s="105"/>
      <c r="T15" s="105"/>
      <c r="U15" s="105"/>
      <c r="V15" s="105"/>
      <c r="W15" s="105"/>
      <c r="X15" s="112"/>
      <c r="Y15" s="62"/>
      <c r="Z15" s="62"/>
      <c r="AA15" s="62"/>
      <c r="AB15" s="62"/>
      <c r="AC15" s="62"/>
      <c r="AK15" s="40"/>
    </row>
    <row r="16" spans="1:37" s="5" customFormat="1" ht="19.899999999999999" customHeight="1" x14ac:dyDescent="0.25">
      <c r="A16" s="113">
        <v>2</v>
      </c>
      <c r="B16" s="103" t="s">
        <v>17</v>
      </c>
      <c r="C16" s="104" t="s">
        <v>18</v>
      </c>
      <c r="D16" s="94" t="s">
        <v>181</v>
      </c>
      <c r="E16" s="96">
        <v>60</v>
      </c>
      <c r="F16" s="96"/>
      <c r="G16" s="96">
        <v>60</v>
      </c>
      <c r="H16" s="96"/>
      <c r="I16" s="96"/>
      <c r="J16" s="96"/>
      <c r="K16" s="96"/>
      <c r="L16" s="98"/>
      <c r="M16" s="94">
        <v>30</v>
      </c>
      <c r="N16" s="94">
        <v>3</v>
      </c>
      <c r="O16" s="94"/>
      <c r="P16" s="94">
        <v>30</v>
      </c>
      <c r="Q16" s="94">
        <v>3</v>
      </c>
      <c r="R16" s="94"/>
      <c r="S16" s="94"/>
      <c r="T16" s="94"/>
      <c r="U16" s="94"/>
      <c r="V16" s="94"/>
      <c r="W16" s="94"/>
      <c r="X16" s="110"/>
    </row>
    <row r="17" spans="1:24" s="5" customFormat="1" ht="19.899999999999999" customHeight="1" x14ac:dyDescent="0.25">
      <c r="A17" s="107"/>
      <c r="B17" s="21"/>
      <c r="C17" s="25" t="s">
        <v>146</v>
      </c>
      <c r="D17" s="95"/>
      <c r="E17" s="31">
        <f t="shared" ref="E17:X17" si="0">SUM(E14:E16)</f>
        <v>130</v>
      </c>
      <c r="F17" s="31">
        <f t="shared" si="0"/>
        <v>30</v>
      </c>
      <c r="G17" s="31">
        <f t="shared" si="0"/>
        <v>100</v>
      </c>
      <c r="H17" s="31">
        <f t="shared" si="0"/>
        <v>0</v>
      </c>
      <c r="I17" s="31">
        <f t="shared" si="0"/>
        <v>0</v>
      </c>
      <c r="J17" s="31">
        <f t="shared" si="0"/>
        <v>0</v>
      </c>
      <c r="K17" s="31">
        <f t="shared" si="0"/>
        <v>0</v>
      </c>
      <c r="L17" s="31">
        <f t="shared" si="0"/>
        <v>0</v>
      </c>
      <c r="M17" s="31">
        <f t="shared" si="0"/>
        <v>70</v>
      </c>
      <c r="N17" s="31">
        <f t="shared" si="0"/>
        <v>5</v>
      </c>
      <c r="O17" s="31">
        <f t="shared" si="0"/>
        <v>0</v>
      </c>
      <c r="P17" s="31">
        <f t="shared" si="0"/>
        <v>30</v>
      </c>
      <c r="Q17" s="31">
        <f t="shared" si="0"/>
        <v>3</v>
      </c>
      <c r="R17" s="31">
        <f t="shared" si="0"/>
        <v>30</v>
      </c>
      <c r="S17" s="31">
        <f t="shared" si="0"/>
        <v>0</v>
      </c>
      <c r="T17" s="31">
        <f t="shared" si="0"/>
        <v>2</v>
      </c>
      <c r="U17" s="31">
        <f t="shared" si="0"/>
        <v>0</v>
      </c>
      <c r="V17" s="31">
        <f t="shared" si="0"/>
        <v>0</v>
      </c>
      <c r="W17" s="31">
        <f t="shared" si="0"/>
        <v>0</v>
      </c>
      <c r="X17" s="114">
        <f t="shared" si="0"/>
        <v>0</v>
      </c>
    </row>
    <row r="18" spans="1:24" s="5" customFormat="1" ht="19.899999999999999" customHeight="1" x14ac:dyDescent="0.25">
      <c r="A18" s="107"/>
      <c r="B18" s="138" t="s">
        <v>162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08"/>
    </row>
    <row r="19" spans="1:24" s="5" customFormat="1" ht="19.899999999999999" customHeight="1" x14ac:dyDescent="0.25">
      <c r="A19" s="115">
        <v>3</v>
      </c>
      <c r="B19" s="39" t="s">
        <v>19</v>
      </c>
      <c r="C19" s="10" t="s">
        <v>20</v>
      </c>
      <c r="D19" s="91" t="s">
        <v>7</v>
      </c>
      <c r="E19" s="95">
        <v>30</v>
      </c>
      <c r="F19" s="95">
        <v>30</v>
      </c>
      <c r="G19" s="95"/>
      <c r="H19" s="95"/>
      <c r="I19" s="95"/>
      <c r="J19" s="95"/>
      <c r="K19" s="95"/>
      <c r="L19" s="20">
        <v>30</v>
      </c>
      <c r="M19" s="91"/>
      <c r="N19" s="91">
        <v>4</v>
      </c>
      <c r="O19" s="91"/>
      <c r="P19" s="91"/>
      <c r="Q19" s="91"/>
      <c r="R19" s="91"/>
      <c r="S19" s="91"/>
      <c r="T19" s="91"/>
      <c r="U19" s="91"/>
      <c r="V19" s="91"/>
      <c r="W19" s="91"/>
      <c r="X19" s="116">
        <v>4</v>
      </c>
    </row>
    <row r="20" spans="1:24" s="5" customFormat="1" ht="19.899999999999999" customHeight="1" x14ac:dyDescent="0.25">
      <c r="A20" s="115">
        <v>4</v>
      </c>
      <c r="B20" s="39" t="s">
        <v>21</v>
      </c>
      <c r="C20" s="10" t="s">
        <v>22</v>
      </c>
      <c r="D20" s="91" t="s">
        <v>6</v>
      </c>
      <c r="E20" s="95">
        <v>30</v>
      </c>
      <c r="F20" s="95">
        <v>15</v>
      </c>
      <c r="G20" s="95">
        <v>15</v>
      </c>
      <c r="H20" s="95"/>
      <c r="I20" s="95"/>
      <c r="J20" s="95"/>
      <c r="K20" s="95"/>
      <c r="L20" s="20"/>
      <c r="M20" s="91"/>
      <c r="N20" s="91"/>
      <c r="O20" s="91">
        <v>15</v>
      </c>
      <c r="P20" s="91">
        <v>15</v>
      </c>
      <c r="Q20" s="91">
        <v>4</v>
      </c>
      <c r="R20" s="91"/>
      <c r="S20" s="91"/>
      <c r="T20" s="91"/>
      <c r="U20" s="91"/>
      <c r="V20" s="91"/>
      <c r="W20" s="91"/>
      <c r="X20" s="116">
        <v>4</v>
      </c>
    </row>
    <row r="21" spans="1:24" s="5" customFormat="1" ht="19.899999999999999" customHeight="1" x14ac:dyDescent="0.25">
      <c r="A21" s="115">
        <v>5</v>
      </c>
      <c r="B21" s="39" t="s">
        <v>23</v>
      </c>
      <c r="C21" s="10" t="s">
        <v>24</v>
      </c>
      <c r="D21" s="91" t="s">
        <v>97</v>
      </c>
      <c r="E21" s="95">
        <v>30</v>
      </c>
      <c r="F21" s="95">
        <v>15</v>
      </c>
      <c r="G21" s="95">
        <v>15</v>
      </c>
      <c r="H21" s="95"/>
      <c r="I21" s="95"/>
      <c r="J21" s="95"/>
      <c r="K21" s="95"/>
      <c r="L21" s="20"/>
      <c r="M21" s="91"/>
      <c r="N21" s="91"/>
      <c r="O21" s="91"/>
      <c r="P21" s="91"/>
      <c r="Q21" s="91"/>
      <c r="R21" s="90">
        <v>15</v>
      </c>
      <c r="S21" s="90">
        <v>15</v>
      </c>
      <c r="T21" s="90">
        <v>4</v>
      </c>
      <c r="U21" s="18"/>
      <c r="V21" s="18"/>
      <c r="W21" s="18"/>
      <c r="X21" s="116">
        <v>4</v>
      </c>
    </row>
    <row r="22" spans="1:24" s="5" customFormat="1" ht="19.899999999999999" customHeight="1" x14ac:dyDescent="0.25">
      <c r="A22" s="115">
        <v>6</v>
      </c>
      <c r="B22" s="39" t="s">
        <v>25</v>
      </c>
      <c r="C22" s="10" t="s">
        <v>26</v>
      </c>
      <c r="D22" s="91" t="s">
        <v>6</v>
      </c>
      <c r="E22" s="95">
        <v>30</v>
      </c>
      <c r="F22" s="95">
        <v>15</v>
      </c>
      <c r="G22" s="95">
        <v>15</v>
      </c>
      <c r="H22" s="95"/>
      <c r="I22" s="95"/>
      <c r="J22" s="95"/>
      <c r="K22" s="95"/>
      <c r="L22" s="20"/>
      <c r="M22" s="91"/>
      <c r="N22" s="91"/>
      <c r="O22" s="91">
        <v>15</v>
      </c>
      <c r="P22" s="91">
        <v>15</v>
      </c>
      <c r="Q22" s="91">
        <v>3</v>
      </c>
      <c r="R22" s="91"/>
      <c r="S22" s="91"/>
      <c r="T22" s="91"/>
      <c r="U22" s="91"/>
      <c r="V22" s="91"/>
      <c r="W22" s="91"/>
      <c r="X22" s="116">
        <v>3</v>
      </c>
    </row>
    <row r="23" spans="1:24" s="5" customFormat="1" ht="19.899999999999999" customHeight="1" x14ac:dyDescent="0.25">
      <c r="A23" s="115">
        <v>7</v>
      </c>
      <c r="B23" s="39" t="s">
        <v>27</v>
      </c>
      <c r="C23" s="10" t="s">
        <v>28</v>
      </c>
      <c r="D23" s="91" t="s">
        <v>97</v>
      </c>
      <c r="E23" s="95">
        <v>30</v>
      </c>
      <c r="F23" s="95">
        <v>15</v>
      </c>
      <c r="G23" s="95"/>
      <c r="H23" s="95"/>
      <c r="I23" s="95">
        <v>15</v>
      </c>
      <c r="J23" s="95"/>
      <c r="K23" s="95"/>
      <c r="L23" s="20"/>
      <c r="M23" s="91"/>
      <c r="N23" s="91"/>
      <c r="O23" s="91"/>
      <c r="P23" s="91"/>
      <c r="Q23" s="91"/>
      <c r="R23" s="91">
        <v>15</v>
      </c>
      <c r="S23" s="91">
        <v>15</v>
      </c>
      <c r="T23" s="91">
        <v>4</v>
      </c>
      <c r="U23" s="91"/>
      <c r="V23" s="91"/>
      <c r="W23" s="91"/>
      <c r="X23" s="116">
        <v>4</v>
      </c>
    </row>
    <row r="24" spans="1:24" s="5" customFormat="1" ht="19.899999999999999" customHeight="1" x14ac:dyDescent="0.25">
      <c r="A24" s="115">
        <v>8</v>
      </c>
      <c r="B24" s="39" t="s">
        <v>29</v>
      </c>
      <c r="C24" s="10" t="s">
        <v>30</v>
      </c>
      <c r="D24" s="91" t="s">
        <v>7</v>
      </c>
      <c r="E24" s="95">
        <v>60</v>
      </c>
      <c r="F24" s="95">
        <v>30</v>
      </c>
      <c r="G24" s="95">
        <v>30</v>
      </c>
      <c r="H24" s="95"/>
      <c r="I24" s="95"/>
      <c r="J24" s="95"/>
      <c r="K24" s="95"/>
      <c r="L24" s="20">
        <v>30</v>
      </c>
      <c r="M24" s="91">
        <v>30</v>
      </c>
      <c r="N24" s="91">
        <v>4</v>
      </c>
      <c r="O24" s="91"/>
      <c r="P24" s="91"/>
      <c r="Q24" s="91"/>
      <c r="R24" s="91"/>
      <c r="S24" s="91"/>
      <c r="T24" s="91"/>
      <c r="U24" s="91"/>
      <c r="V24" s="91"/>
      <c r="W24" s="91"/>
      <c r="X24" s="116">
        <v>4</v>
      </c>
    </row>
    <row r="25" spans="1:24" s="5" customFormat="1" ht="19.899999999999999" customHeight="1" x14ac:dyDescent="0.25">
      <c r="A25" s="115">
        <v>9</v>
      </c>
      <c r="B25" s="39" t="s">
        <v>31</v>
      </c>
      <c r="C25" s="19" t="s">
        <v>98</v>
      </c>
      <c r="D25" s="91" t="s">
        <v>181</v>
      </c>
      <c r="E25" s="95">
        <v>30</v>
      </c>
      <c r="F25" s="95"/>
      <c r="G25" s="95"/>
      <c r="H25" s="95"/>
      <c r="I25" s="95">
        <v>30</v>
      </c>
      <c r="J25" s="95"/>
      <c r="K25" s="95"/>
      <c r="L25" s="20"/>
      <c r="M25" s="91"/>
      <c r="N25" s="91"/>
      <c r="O25" s="91"/>
      <c r="P25" s="91">
        <v>30</v>
      </c>
      <c r="Q25" s="90">
        <v>4</v>
      </c>
      <c r="R25" s="91"/>
      <c r="S25" s="91"/>
      <c r="T25" s="91"/>
      <c r="U25" s="91"/>
      <c r="V25" s="91"/>
      <c r="W25" s="91"/>
      <c r="X25" s="116"/>
    </row>
    <row r="26" spans="1:24" s="5" customFormat="1" ht="19.899999999999999" customHeight="1" x14ac:dyDescent="0.25">
      <c r="A26" s="115">
        <v>10</v>
      </c>
      <c r="B26" s="39" t="s">
        <v>32</v>
      </c>
      <c r="C26" s="10" t="s">
        <v>33</v>
      </c>
      <c r="D26" s="91" t="s">
        <v>181</v>
      </c>
      <c r="E26" s="95">
        <v>15</v>
      </c>
      <c r="F26" s="95">
        <v>15</v>
      </c>
      <c r="G26" s="95"/>
      <c r="H26" s="95"/>
      <c r="I26" s="95"/>
      <c r="J26" s="95"/>
      <c r="K26" s="95"/>
      <c r="L26" s="20">
        <v>15</v>
      </c>
      <c r="M26" s="91"/>
      <c r="N26" s="91">
        <v>3</v>
      </c>
      <c r="O26" s="91"/>
      <c r="P26" s="91"/>
      <c r="Q26" s="91"/>
      <c r="R26" s="91"/>
      <c r="S26" s="91"/>
      <c r="T26" s="91"/>
      <c r="U26" s="91"/>
      <c r="V26" s="91"/>
      <c r="W26" s="91"/>
      <c r="X26" s="116"/>
    </row>
    <row r="27" spans="1:24" s="5" customFormat="1" ht="19.899999999999999" customHeight="1" x14ac:dyDescent="0.25">
      <c r="A27" s="107"/>
      <c r="B27" s="95"/>
      <c r="C27" s="25" t="s">
        <v>147</v>
      </c>
      <c r="D27" s="95"/>
      <c r="E27" s="31">
        <f t="shared" ref="E27:X27" si="1">SUM(E19:E26)</f>
        <v>255</v>
      </c>
      <c r="F27" s="31">
        <f t="shared" si="1"/>
        <v>135</v>
      </c>
      <c r="G27" s="31">
        <f t="shared" si="1"/>
        <v>75</v>
      </c>
      <c r="H27" s="31">
        <f t="shared" si="1"/>
        <v>0</v>
      </c>
      <c r="I27" s="31">
        <f t="shared" si="1"/>
        <v>45</v>
      </c>
      <c r="J27" s="31">
        <f t="shared" si="1"/>
        <v>0</v>
      </c>
      <c r="K27" s="31">
        <f t="shared" si="1"/>
        <v>0</v>
      </c>
      <c r="L27" s="31">
        <f t="shared" si="1"/>
        <v>75</v>
      </c>
      <c r="M27" s="31">
        <f t="shared" si="1"/>
        <v>30</v>
      </c>
      <c r="N27" s="31">
        <f t="shared" si="1"/>
        <v>11</v>
      </c>
      <c r="O27" s="31">
        <f t="shared" si="1"/>
        <v>30</v>
      </c>
      <c r="P27" s="31">
        <f t="shared" si="1"/>
        <v>60</v>
      </c>
      <c r="Q27" s="31">
        <f t="shared" si="1"/>
        <v>11</v>
      </c>
      <c r="R27" s="31">
        <f t="shared" si="1"/>
        <v>30</v>
      </c>
      <c r="S27" s="31">
        <f t="shared" si="1"/>
        <v>30</v>
      </c>
      <c r="T27" s="31">
        <f t="shared" si="1"/>
        <v>8</v>
      </c>
      <c r="U27" s="31">
        <f t="shared" si="1"/>
        <v>0</v>
      </c>
      <c r="V27" s="31">
        <f t="shared" si="1"/>
        <v>0</v>
      </c>
      <c r="W27" s="31">
        <f t="shared" si="1"/>
        <v>0</v>
      </c>
      <c r="X27" s="114">
        <f t="shared" si="1"/>
        <v>23</v>
      </c>
    </row>
    <row r="28" spans="1:24" s="5" customFormat="1" ht="19.899999999999999" customHeight="1" x14ac:dyDescent="0.25">
      <c r="A28" s="107"/>
      <c r="B28" s="138" t="s">
        <v>175</v>
      </c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17"/>
    </row>
    <row r="29" spans="1:24" s="5" customFormat="1" ht="19.899999999999999" customHeight="1" x14ac:dyDescent="0.25">
      <c r="A29" s="115">
        <v>11</v>
      </c>
      <c r="B29" s="39" t="s">
        <v>34</v>
      </c>
      <c r="C29" s="10" t="s">
        <v>35</v>
      </c>
      <c r="D29" s="91" t="s">
        <v>7</v>
      </c>
      <c r="E29" s="95">
        <v>30</v>
      </c>
      <c r="F29" s="95">
        <v>30</v>
      </c>
      <c r="G29" s="95"/>
      <c r="H29" s="95"/>
      <c r="I29" s="95"/>
      <c r="J29" s="95"/>
      <c r="K29" s="95"/>
      <c r="L29" s="20">
        <v>30</v>
      </c>
      <c r="M29" s="91"/>
      <c r="N29" s="91">
        <v>3</v>
      </c>
      <c r="O29" s="91"/>
      <c r="P29" s="91"/>
      <c r="Q29" s="91"/>
      <c r="R29" s="91"/>
      <c r="S29" s="91"/>
      <c r="T29" s="91"/>
      <c r="U29" s="91"/>
      <c r="V29" s="91"/>
      <c r="W29" s="91"/>
      <c r="X29" s="116"/>
    </row>
    <row r="30" spans="1:24" s="5" customFormat="1" ht="19.899999999999999" customHeight="1" x14ac:dyDescent="0.25">
      <c r="A30" s="115">
        <v>12</v>
      </c>
      <c r="B30" s="39" t="s">
        <v>36</v>
      </c>
      <c r="C30" s="10" t="s">
        <v>37</v>
      </c>
      <c r="D30" s="91" t="s">
        <v>181</v>
      </c>
      <c r="E30" s="95">
        <v>15</v>
      </c>
      <c r="F30" s="95"/>
      <c r="G30" s="95">
        <v>15</v>
      </c>
      <c r="H30" s="95"/>
      <c r="I30" s="95"/>
      <c r="J30" s="95"/>
      <c r="K30" s="95"/>
      <c r="L30" s="20"/>
      <c r="M30" s="91">
        <v>15</v>
      </c>
      <c r="N30" s="91">
        <v>2</v>
      </c>
      <c r="O30" s="91"/>
      <c r="P30" s="91"/>
      <c r="Q30" s="91"/>
      <c r="R30" s="91"/>
      <c r="S30" s="91"/>
      <c r="T30" s="91"/>
      <c r="U30" s="91"/>
      <c r="V30" s="91"/>
      <c r="W30" s="91"/>
      <c r="X30" s="116">
        <v>2</v>
      </c>
    </row>
    <row r="31" spans="1:24" s="5" customFormat="1" ht="19.899999999999999" customHeight="1" x14ac:dyDescent="0.25">
      <c r="A31" s="115">
        <v>13</v>
      </c>
      <c r="B31" s="39" t="s">
        <v>38</v>
      </c>
      <c r="C31" s="10" t="s">
        <v>39</v>
      </c>
      <c r="D31" s="91" t="s">
        <v>6</v>
      </c>
      <c r="E31" s="95">
        <v>15</v>
      </c>
      <c r="F31" s="95">
        <v>15</v>
      </c>
      <c r="G31" s="95"/>
      <c r="H31" s="95"/>
      <c r="I31" s="95"/>
      <c r="J31" s="95"/>
      <c r="K31" s="95"/>
      <c r="L31" s="20"/>
      <c r="M31" s="91"/>
      <c r="N31" s="91"/>
      <c r="O31" s="91">
        <v>15</v>
      </c>
      <c r="P31" s="91"/>
      <c r="Q31" s="91">
        <v>2</v>
      </c>
      <c r="R31" s="91"/>
      <c r="S31" s="91"/>
      <c r="T31" s="91"/>
      <c r="U31" s="91"/>
      <c r="V31" s="91"/>
      <c r="W31" s="91"/>
      <c r="X31" s="116">
        <v>2</v>
      </c>
    </row>
    <row r="32" spans="1:24" s="5" customFormat="1" ht="19.899999999999999" customHeight="1" x14ac:dyDescent="0.25">
      <c r="A32" s="115">
        <v>14</v>
      </c>
      <c r="B32" s="39" t="s">
        <v>40</v>
      </c>
      <c r="C32" s="10" t="s">
        <v>41</v>
      </c>
      <c r="D32" s="91" t="s">
        <v>7</v>
      </c>
      <c r="E32" s="95">
        <v>30</v>
      </c>
      <c r="F32" s="95">
        <v>15</v>
      </c>
      <c r="G32" s="95">
        <v>15</v>
      </c>
      <c r="H32" s="95"/>
      <c r="I32" s="95"/>
      <c r="J32" s="95"/>
      <c r="K32" s="95"/>
      <c r="L32" s="20">
        <v>15</v>
      </c>
      <c r="M32" s="91">
        <v>15</v>
      </c>
      <c r="N32" s="91">
        <v>3</v>
      </c>
      <c r="O32" s="91"/>
      <c r="P32" s="91"/>
      <c r="Q32" s="91"/>
      <c r="R32" s="91"/>
      <c r="S32" s="91"/>
      <c r="T32" s="91"/>
      <c r="U32" s="91"/>
      <c r="V32" s="91"/>
      <c r="W32" s="91"/>
      <c r="X32" s="116">
        <v>3</v>
      </c>
    </row>
    <row r="33" spans="1:30" s="5" customFormat="1" ht="19.899999999999999" customHeight="1" x14ac:dyDescent="0.25">
      <c r="A33" s="115">
        <v>15</v>
      </c>
      <c r="B33" s="39" t="s">
        <v>71</v>
      </c>
      <c r="C33" s="10" t="s">
        <v>42</v>
      </c>
      <c r="D33" s="91" t="s">
        <v>97</v>
      </c>
      <c r="E33" s="95">
        <v>30</v>
      </c>
      <c r="F33" s="92">
        <v>15</v>
      </c>
      <c r="G33" s="92">
        <v>15</v>
      </c>
      <c r="H33" s="92"/>
      <c r="I33" s="92"/>
      <c r="J33" s="92"/>
      <c r="K33" s="92"/>
      <c r="L33" s="15"/>
      <c r="M33" s="91"/>
      <c r="N33" s="91"/>
      <c r="O33" s="91"/>
      <c r="P33" s="91"/>
      <c r="Q33" s="91"/>
      <c r="R33" s="91">
        <v>15</v>
      </c>
      <c r="S33" s="91">
        <v>15</v>
      </c>
      <c r="T33" s="91">
        <v>3</v>
      </c>
      <c r="U33" s="91"/>
      <c r="V33" s="91"/>
      <c r="W33" s="91"/>
      <c r="X33" s="116">
        <v>3</v>
      </c>
    </row>
    <row r="34" spans="1:30" s="5" customFormat="1" ht="19.899999999999999" customHeight="1" x14ac:dyDescent="0.25">
      <c r="A34" s="115">
        <v>16</v>
      </c>
      <c r="B34" s="39" t="s">
        <v>43</v>
      </c>
      <c r="C34" s="10" t="s">
        <v>44</v>
      </c>
      <c r="D34" s="91" t="s">
        <v>181</v>
      </c>
      <c r="E34" s="95">
        <v>15</v>
      </c>
      <c r="F34" s="92">
        <v>15</v>
      </c>
      <c r="G34" s="92"/>
      <c r="H34" s="92"/>
      <c r="I34" s="92"/>
      <c r="J34" s="92"/>
      <c r="K34" s="92"/>
      <c r="L34" s="15">
        <v>15</v>
      </c>
      <c r="M34" s="91"/>
      <c r="N34" s="91">
        <v>3</v>
      </c>
      <c r="O34" s="91"/>
      <c r="P34" s="91"/>
      <c r="Q34" s="91"/>
      <c r="R34" s="91"/>
      <c r="S34" s="91"/>
      <c r="T34" s="91"/>
      <c r="U34" s="91"/>
      <c r="V34" s="91"/>
      <c r="W34" s="91"/>
      <c r="X34" s="116">
        <v>3</v>
      </c>
    </row>
    <row r="35" spans="1:30" s="5" customFormat="1" ht="19.899999999999999" customHeight="1" x14ac:dyDescent="0.25">
      <c r="A35" s="115">
        <v>17</v>
      </c>
      <c r="B35" s="39" t="s">
        <v>45</v>
      </c>
      <c r="C35" s="10" t="s">
        <v>46</v>
      </c>
      <c r="D35" s="91" t="s">
        <v>181</v>
      </c>
      <c r="E35" s="95">
        <v>15</v>
      </c>
      <c r="F35" s="92"/>
      <c r="G35" s="92"/>
      <c r="H35" s="92"/>
      <c r="I35" s="92">
        <v>15</v>
      </c>
      <c r="J35" s="92"/>
      <c r="K35" s="92"/>
      <c r="L35" s="15"/>
      <c r="M35" s="91"/>
      <c r="N35" s="91"/>
      <c r="O35" s="91"/>
      <c r="P35" s="91">
        <v>15</v>
      </c>
      <c r="Q35" s="91">
        <v>2</v>
      </c>
      <c r="R35" s="91"/>
      <c r="S35" s="91"/>
      <c r="T35" s="91"/>
      <c r="U35" s="91"/>
      <c r="V35" s="91"/>
      <c r="W35" s="91"/>
      <c r="X35" s="116">
        <v>2</v>
      </c>
    </row>
    <row r="36" spans="1:30" s="5" customFormat="1" ht="19.899999999999999" customHeight="1" x14ac:dyDescent="0.25">
      <c r="A36" s="115">
        <v>18</v>
      </c>
      <c r="B36" s="39" t="s">
        <v>72</v>
      </c>
      <c r="C36" s="10" t="s">
        <v>47</v>
      </c>
      <c r="D36" s="91" t="s">
        <v>180</v>
      </c>
      <c r="E36" s="95">
        <v>120</v>
      </c>
      <c r="F36" s="92"/>
      <c r="G36" s="92"/>
      <c r="H36" s="92"/>
      <c r="I36" s="92"/>
      <c r="J36" s="92">
        <v>120</v>
      </c>
      <c r="K36" s="92"/>
      <c r="L36" s="15"/>
      <c r="M36" s="91">
        <v>30</v>
      </c>
      <c r="N36" s="91">
        <v>5</v>
      </c>
      <c r="O36" s="91"/>
      <c r="P36" s="91">
        <v>30</v>
      </c>
      <c r="Q36" s="91">
        <v>5</v>
      </c>
      <c r="R36" s="91"/>
      <c r="S36" s="91">
        <v>30</v>
      </c>
      <c r="T36" s="91">
        <v>10</v>
      </c>
      <c r="U36" s="91"/>
      <c r="V36" s="91">
        <v>30</v>
      </c>
      <c r="W36" s="91">
        <v>10</v>
      </c>
      <c r="X36" s="116">
        <v>10</v>
      </c>
    </row>
    <row r="37" spans="1:30" s="5" customFormat="1" ht="19.899999999999999" customHeight="1" x14ac:dyDescent="0.25">
      <c r="A37" s="107"/>
      <c r="B37" s="21"/>
      <c r="C37" s="25" t="s">
        <v>140</v>
      </c>
      <c r="D37" s="95"/>
      <c r="E37" s="31">
        <f t="shared" ref="E37:X37" si="2">SUM(E29:E36)</f>
        <v>270</v>
      </c>
      <c r="F37" s="30">
        <f t="shared" si="2"/>
        <v>90</v>
      </c>
      <c r="G37" s="31">
        <f t="shared" si="2"/>
        <v>45</v>
      </c>
      <c r="H37" s="30">
        <f t="shared" si="2"/>
        <v>0</v>
      </c>
      <c r="I37" s="31">
        <f t="shared" si="2"/>
        <v>15</v>
      </c>
      <c r="J37" s="30">
        <f t="shared" si="2"/>
        <v>120</v>
      </c>
      <c r="K37" s="31">
        <f t="shared" si="2"/>
        <v>0</v>
      </c>
      <c r="L37" s="30">
        <f t="shared" si="2"/>
        <v>60</v>
      </c>
      <c r="M37" s="31">
        <f t="shared" si="2"/>
        <v>60</v>
      </c>
      <c r="N37" s="31">
        <f t="shared" si="2"/>
        <v>16</v>
      </c>
      <c r="O37" s="31">
        <f t="shared" si="2"/>
        <v>15</v>
      </c>
      <c r="P37" s="31">
        <f t="shared" si="2"/>
        <v>45</v>
      </c>
      <c r="Q37" s="31">
        <f t="shared" si="2"/>
        <v>9</v>
      </c>
      <c r="R37" s="31">
        <f t="shared" si="2"/>
        <v>15</v>
      </c>
      <c r="S37" s="31">
        <f t="shared" si="2"/>
        <v>45</v>
      </c>
      <c r="T37" s="31">
        <f t="shared" si="2"/>
        <v>13</v>
      </c>
      <c r="U37" s="31">
        <f t="shared" si="2"/>
        <v>0</v>
      </c>
      <c r="V37" s="31">
        <f t="shared" si="2"/>
        <v>30</v>
      </c>
      <c r="W37" s="31">
        <f t="shared" si="2"/>
        <v>10</v>
      </c>
      <c r="X37" s="114">
        <f t="shared" si="2"/>
        <v>25</v>
      </c>
    </row>
    <row r="38" spans="1:30" ht="19.899999999999999" customHeight="1" thickBot="1" x14ac:dyDescent="0.3">
      <c r="A38" s="118"/>
      <c r="B38" s="150" t="s">
        <v>141</v>
      </c>
      <c r="C38" s="150"/>
      <c r="D38" s="119"/>
      <c r="E38" s="120">
        <f t="shared" ref="E38:X38" si="3">E37+E27+E17</f>
        <v>655</v>
      </c>
      <c r="F38" s="121">
        <f t="shared" si="3"/>
        <v>255</v>
      </c>
      <c r="G38" s="120">
        <f t="shared" si="3"/>
        <v>220</v>
      </c>
      <c r="H38" s="121">
        <f t="shared" si="3"/>
        <v>0</v>
      </c>
      <c r="I38" s="120">
        <f t="shared" si="3"/>
        <v>60</v>
      </c>
      <c r="J38" s="121">
        <f t="shared" si="3"/>
        <v>120</v>
      </c>
      <c r="K38" s="120">
        <f t="shared" si="3"/>
        <v>0</v>
      </c>
      <c r="L38" s="121">
        <f t="shared" si="3"/>
        <v>135</v>
      </c>
      <c r="M38" s="120">
        <f t="shared" si="3"/>
        <v>160</v>
      </c>
      <c r="N38" s="120">
        <f t="shared" si="3"/>
        <v>32</v>
      </c>
      <c r="O38" s="120">
        <f t="shared" si="3"/>
        <v>45</v>
      </c>
      <c r="P38" s="120">
        <f t="shared" si="3"/>
        <v>135</v>
      </c>
      <c r="Q38" s="120">
        <f t="shared" si="3"/>
        <v>23</v>
      </c>
      <c r="R38" s="120">
        <f t="shared" si="3"/>
        <v>75</v>
      </c>
      <c r="S38" s="120">
        <f t="shared" si="3"/>
        <v>75</v>
      </c>
      <c r="T38" s="120">
        <f t="shared" si="3"/>
        <v>23</v>
      </c>
      <c r="U38" s="120">
        <f t="shared" si="3"/>
        <v>0</v>
      </c>
      <c r="V38" s="120">
        <f t="shared" si="3"/>
        <v>30</v>
      </c>
      <c r="W38" s="120">
        <f t="shared" si="3"/>
        <v>10</v>
      </c>
      <c r="X38" s="122">
        <f t="shared" si="3"/>
        <v>48</v>
      </c>
    </row>
    <row r="39" spans="1:30" customFormat="1" ht="15" x14ac:dyDescent="0.25"/>
    <row r="40" spans="1:30" customFormat="1" ht="15" x14ac:dyDescent="0.25"/>
    <row r="41" spans="1:30" s="5" customFormat="1" x14ac:dyDescent="0.25">
      <c r="A41" s="188" t="s">
        <v>183</v>
      </c>
      <c r="B41" s="188"/>
      <c r="C41" s="18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30" s="2" customFormat="1" x14ac:dyDescent="0.25">
      <c r="A42" s="189" t="s">
        <v>184</v>
      </c>
      <c r="B42" s="189"/>
      <c r="C42" s="189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</row>
    <row r="43" spans="1:30" s="2" customFormat="1" ht="54.75" customHeight="1" x14ac:dyDescent="0.25">
      <c r="A43" s="192" t="s">
        <v>186</v>
      </c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1:30" s="2" customFormat="1" ht="17.25" customHeight="1" x14ac:dyDescent="0.25">
      <c r="A44" s="75"/>
      <c r="B44" s="75"/>
      <c r="C44" s="75"/>
      <c r="D44" s="75"/>
      <c r="E44" s="75"/>
      <c r="F44" s="75"/>
      <c r="G44" s="75"/>
      <c r="H44" s="75"/>
      <c r="I44" s="75"/>
      <c r="J44" s="75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</row>
    <row r="45" spans="1:30" x14ac:dyDescent="0.25">
      <c r="A45" s="190" t="s">
        <v>185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</row>
    <row r="46" spans="1:30" ht="30.75" customHeight="1" x14ac:dyDescent="0.25">
      <c r="A46" s="191" t="s">
        <v>190</v>
      </c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</row>
    <row r="47" spans="1:30" x14ac:dyDescent="0.25">
      <c r="A47" s="190" t="s">
        <v>192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</row>
    <row r="48" spans="1:30" x14ac:dyDescent="0.25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</row>
    <row r="49" spans="1:30" x14ac:dyDescent="0.25">
      <c r="A49" s="59"/>
      <c r="D49" s="4"/>
      <c r="X49" s="3"/>
      <c r="Y49" s="3"/>
      <c r="Z49" s="3"/>
      <c r="AA49" s="3"/>
      <c r="AB49" s="3"/>
      <c r="AC49" s="3"/>
      <c r="AD49" s="3"/>
    </row>
    <row r="50" spans="1:30" x14ac:dyDescent="0.25">
      <c r="A50" s="59"/>
      <c r="D50" s="4"/>
      <c r="X50" s="3"/>
      <c r="Y50" s="3"/>
      <c r="Z50" s="3"/>
      <c r="AA50" s="3"/>
      <c r="AB50" s="3"/>
      <c r="AC50" s="3"/>
      <c r="AD50" s="3"/>
    </row>
    <row r="51" spans="1:30" x14ac:dyDescent="0.25">
      <c r="A51" s="59"/>
      <c r="D51" s="4"/>
      <c r="X51" s="3"/>
      <c r="Y51" s="3"/>
      <c r="Z51" s="3"/>
      <c r="AA51" s="3"/>
      <c r="AB51" s="3"/>
      <c r="AC51" s="3"/>
      <c r="AD51" s="3"/>
    </row>
    <row r="52" spans="1:30" x14ac:dyDescent="0.25">
      <c r="A52" s="59"/>
      <c r="D52" s="4"/>
      <c r="X52" s="3"/>
      <c r="Y52" s="3"/>
      <c r="Z52" s="3"/>
      <c r="AA52" s="3"/>
      <c r="AB52" s="3"/>
      <c r="AC52" s="3"/>
      <c r="AD52" s="3"/>
    </row>
    <row r="53" spans="1:30" x14ac:dyDescent="0.25">
      <c r="A53" s="59"/>
      <c r="D53" s="4"/>
      <c r="X53" s="3"/>
      <c r="Y53" s="3"/>
      <c r="Z53" s="3"/>
      <c r="AA53" s="3"/>
      <c r="AB53" s="3"/>
      <c r="AC53" s="3"/>
      <c r="AD53" s="3"/>
    </row>
    <row r="54" spans="1:30" x14ac:dyDescent="0.25">
      <c r="A54" s="59"/>
      <c r="D54" s="4"/>
      <c r="X54" s="3"/>
      <c r="Y54" s="3"/>
      <c r="Z54" s="3"/>
      <c r="AA54" s="3"/>
      <c r="AB54" s="3"/>
      <c r="AC54" s="3"/>
      <c r="AD54" s="3"/>
    </row>
    <row r="55" spans="1:30" x14ac:dyDescent="0.25">
      <c r="A55" s="59"/>
      <c r="D55" s="4"/>
      <c r="X55" s="3"/>
      <c r="Y55" s="3"/>
      <c r="Z55" s="3"/>
      <c r="AA55" s="3"/>
      <c r="AB55" s="3"/>
      <c r="AC55" s="3"/>
      <c r="AD55" s="3"/>
    </row>
    <row r="56" spans="1:30" x14ac:dyDescent="0.25">
      <c r="A56" s="59"/>
      <c r="D56" s="4"/>
      <c r="X56" s="3"/>
      <c r="Y56" s="3"/>
      <c r="Z56" s="3"/>
      <c r="AA56" s="3"/>
      <c r="AB56" s="3"/>
      <c r="AC56" s="3"/>
      <c r="AD56" s="3"/>
    </row>
    <row r="57" spans="1:30" x14ac:dyDescent="0.25">
      <c r="A57" s="59"/>
      <c r="D57" s="4"/>
      <c r="X57" s="3"/>
      <c r="Y57" s="3"/>
      <c r="Z57" s="3"/>
      <c r="AA57" s="3"/>
      <c r="AB57" s="3"/>
      <c r="AC57" s="3"/>
      <c r="AD57" s="3"/>
    </row>
    <row r="58" spans="1:30" x14ac:dyDescent="0.25">
      <c r="A58" s="59"/>
      <c r="D58" s="4"/>
      <c r="X58" s="3"/>
      <c r="Y58" s="3"/>
      <c r="Z58" s="3"/>
      <c r="AA58" s="3"/>
      <c r="AB58" s="3"/>
      <c r="AC58" s="3"/>
      <c r="AD58" s="3"/>
    </row>
    <row r="59" spans="1:30" x14ac:dyDescent="0.25">
      <c r="A59" s="59"/>
      <c r="D59" s="4"/>
      <c r="X59" s="3"/>
      <c r="Y59" s="3"/>
      <c r="Z59" s="3"/>
      <c r="AA59" s="3"/>
      <c r="AB59" s="3"/>
      <c r="AC59" s="3"/>
      <c r="AD59" s="3"/>
    </row>
    <row r="60" spans="1:30" customFormat="1" ht="15" x14ac:dyDescent="0.25"/>
    <row r="61" spans="1:30" customFormat="1" ht="15" x14ac:dyDescent="0.25"/>
    <row r="62" spans="1:30" customFormat="1" ht="15" x14ac:dyDescent="0.25"/>
    <row r="63" spans="1:30" customFormat="1" ht="15" x14ac:dyDescent="0.25"/>
    <row r="64" spans="1:30" customFormat="1" ht="15" x14ac:dyDescent="0.25"/>
    <row r="65" spans="1:29" customFormat="1" ht="15" x14ac:dyDescent="0.25"/>
    <row r="66" spans="1:29" customFormat="1" ht="15" x14ac:dyDescent="0.25"/>
    <row r="67" spans="1:29" customFormat="1" ht="15" x14ac:dyDescent="0.25"/>
    <row r="68" spans="1:29" customFormat="1" ht="15" x14ac:dyDescent="0.25"/>
    <row r="69" spans="1:29" customFormat="1" ht="15" x14ac:dyDescent="0.25"/>
    <row r="70" spans="1:29" customFormat="1" ht="15" x14ac:dyDescent="0.25"/>
    <row r="71" spans="1:29" customFormat="1" ht="15" x14ac:dyDescent="0.25"/>
    <row r="72" spans="1:29" customFormat="1" ht="15" x14ac:dyDescent="0.25"/>
    <row r="73" spans="1:29" ht="16.5" customHeight="1" x14ac:dyDescent="0.25">
      <c r="A73" s="140" t="s">
        <v>169</v>
      </c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26"/>
      <c r="Y73" s="1"/>
      <c r="Z73" s="1"/>
      <c r="AA73" s="1"/>
      <c r="AB73" s="1"/>
      <c r="AC73" s="1"/>
    </row>
    <row r="74" spans="1:29" ht="18.75" x14ac:dyDescent="0.3">
      <c r="A74" s="160" t="s">
        <v>165</v>
      </c>
      <c r="B74" s="161"/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27"/>
      <c r="Y74" s="2"/>
      <c r="Z74" s="2"/>
      <c r="AA74" s="2"/>
      <c r="AB74" s="2"/>
      <c r="AC74" s="2"/>
    </row>
    <row r="75" spans="1:29" ht="18.75" x14ac:dyDescent="0.3">
      <c r="A75" s="160" t="s">
        <v>168</v>
      </c>
      <c r="B75" s="161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27"/>
      <c r="Y75" s="2"/>
      <c r="Z75" s="2"/>
      <c r="AA75" s="2"/>
      <c r="AB75" s="2"/>
      <c r="AC75" s="2"/>
    </row>
    <row r="76" spans="1:29" ht="18.75" x14ac:dyDescent="0.3">
      <c r="A76" s="160" t="s">
        <v>166</v>
      </c>
      <c r="B76" s="161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27"/>
      <c r="Y76" s="2"/>
      <c r="Z76" s="2"/>
      <c r="AA76" s="2"/>
      <c r="AB76" s="2"/>
      <c r="AC76" s="2"/>
    </row>
    <row r="77" spans="1:29" ht="18.75" x14ac:dyDescent="0.3">
      <c r="A77" s="160" t="s">
        <v>167</v>
      </c>
      <c r="B77" s="161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27"/>
      <c r="Y77" s="2"/>
      <c r="Z77" s="2"/>
      <c r="AA77" s="2"/>
      <c r="AB77" s="2"/>
      <c r="AC77" s="2"/>
    </row>
    <row r="78" spans="1:29" ht="18.75" x14ac:dyDescent="0.25">
      <c r="A78" s="162" t="s">
        <v>179</v>
      </c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27"/>
      <c r="Y78" s="2"/>
      <c r="Z78" s="2"/>
      <c r="AA78" s="2"/>
      <c r="AB78" s="2"/>
      <c r="AC78" s="2"/>
    </row>
    <row r="79" spans="1:29" ht="18.75" x14ac:dyDescent="0.25">
      <c r="A79" s="162" t="s">
        <v>176</v>
      </c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27"/>
      <c r="Y79" s="2"/>
      <c r="Z79" s="2"/>
      <c r="AA79" s="2"/>
      <c r="AB79" s="2"/>
      <c r="AC79" s="2"/>
    </row>
    <row r="80" spans="1:29" s="5" customFormat="1" x14ac:dyDescent="0.25">
      <c r="A80" s="128"/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29"/>
      <c r="Y80" s="6"/>
      <c r="Z80" s="6"/>
      <c r="AA80" s="6"/>
      <c r="AB80" s="6"/>
      <c r="AC80" s="6"/>
    </row>
    <row r="81" spans="1:24" ht="15.75" customHeight="1" x14ac:dyDescent="0.25">
      <c r="A81" s="157" t="s">
        <v>156</v>
      </c>
      <c r="B81" s="164" t="s">
        <v>8</v>
      </c>
      <c r="C81" s="157" t="s">
        <v>0</v>
      </c>
      <c r="D81" s="164" t="s">
        <v>1</v>
      </c>
      <c r="E81" s="157" t="s">
        <v>2</v>
      </c>
      <c r="F81" s="157"/>
      <c r="G81" s="157"/>
      <c r="H81" s="157"/>
      <c r="I81" s="157"/>
      <c r="J81" s="157"/>
      <c r="K81" s="157"/>
      <c r="L81" s="159" t="s">
        <v>10</v>
      </c>
      <c r="M81" s="159"/>
      <c r="N81" s="159"/>
      <c r="O81" s="159"/>
      <c r="P81" s="159"/>
      <c r="Q81" s="159"/>
      <c r="R81" s="159" t="s">
        <v>13</v>
      </c>
      <c r="S81" s="159"/>
      <c r="T81" s="159"/>
      <c r="U81" s="159"/>
      <c r="V81" s="159"/>
      <c r="W81" s="159"/>
      <c r="X81" s="186" t="s">
        <v>191</v>
      </c>
    </row>
    <row r="82" spans="1:24" ht="15.75" customHeight="1" x14ac:dyDescent="0.25">
      <c r="A82" s="158"/>
      <c r="B82" s="153"/>
      <c r="C82" s="158"/>
      <c r="D82" s="153"/>
      <c r="E82" s="158"/>
      <c r="F82" s="158"/>
      <c r="G82" s="158"/>
      <c r="H82" s="158"/>
      <c r="I82" s="158"/>
      <c r="J82" s="158"/>
      <c r="K82" s="158"/>
      <c r="L82" s="166" t="s">
        <v>157</v>
      </c>
      <c r="M82" s="166"/>
      <c r="N82" s="166"/>
      <c r="O82" s="167" t="s">
        <v>158</v>
      </c>
      <c r="P82" s="167"/>
      <c r="Q82" s="167"/>
      <c r="R82" s="166" t="s">
        <v>159</v>
      </c>
      <c r="S82" s="166"/>
      <c r="T82" s="166"/>
      <c r="U82" s="167" t="s">
        <v>160</v>
      </c>
      <c r="V82" s="167"/>
      <c r="W82" s="167"/>
      <c r="X82" s="186"/>
    </row>
    <row r="83" spans="1:24" ht="15" customHeight="1" x14ac:dyDescent="0.25">
      <c r="A83" s="158"/>
      <c r="B83" s="153"/>
      <c r="C83" s="158"/>
      <c r="D83" s="153"/>
      <c r="E83" s="153" t="s">
        <v>3</v>
      </c>
      <c r="F83" s="153" t="s">
        <v>4</v>
      </c>
      <c r="G83" s="154" t="s">
        <v>151</v>
      </c>
      <c r="H83" s="154" t="s">
        <v>152</v>
      </c>
      <c r="I83" s="154" t="s">
        <v>153</v>
      </c>
      <c r="J83" s="154" t="s">
        <v>154</v>
      </c>
      <c r="K83" s="154" t="s">
        <v>155</v>
      </c>
      <c r="L83" s="153" t="s">
        <v>4</v>
      </c>
      <c r="M83" s="155" t="s">
        <v>182</v>
      </c>
      <c r="N83" s="153" t="s">
        <v>9</v>
      </c>
      <c r="O83" s="153" t="s">
        <v>4</v>
      </c>
      <c r="P83" s="155" t="s">
        <v>182</v>
      </c>
      <c r="Q83" s="153" t="s">
        <v>9</v>
      </c>
      <c r="R83" s="153" t="s">
        <v>4</v>
      </c>
      <c r="S83" s="155" t="s">
        <v>182</v>
      </c>
      <c r="T83" s="153" t="s">
        <v>9</v>
      </c>
      <c r="U83" s="153" t="s">
        <v>4</v>
      </c>
      <c r="V83" s="155" t="s">
        <v>182</v>
      </c>
      <c r="W83" s="153" t="s">
        <v>9</v>
      </c>
      <c r="X83" s="186"/>
    </row>
    <row r="84" spans="1:24" ht="48.75" customHeight="1" x14ac:dyDescent="0.25">
      <c r="A84" s="158"/>
      <c r="B84" s="153"/>
      <c r="C84" s="158"/>
      <c r="D84" s="153"/>
      <c r="E84" s="153"/>
      <c r="F84" s="153"/>
      <c r="G84" s="154"/>
      <c r="H84" s="154"/>
      <c r="I84" s="154"/>
      <c r="J84" s="154"/>
      <c r="K84" s="154"/>
      <c r="L84" s="153"/>
      <c r="M84" s="156"/>
      <c r="N84" s="153"/>
      <c r="O84" s="153"/>
      <c r="P84" s="156"/>
      <c r="Q84" s="153"/>
      <c r="R84" s="153"/>
      <c r="S84" s="156"/>
      <c r="T84" s="153"/>
      <c r="U84" s="153"/>
      <c r="V84" s="156"/>
      <c r="W84" s="153"/>
      <c r="X84" s="186"/>
    </row>
    <row r="85" spans="1:24" s="48" customFormat="1" ht="20.100000000000001" customHeight="1" x14ac:dyDescent="0.25">
      <c r="A85" s="47"/>
      <c r="B85" s="47">
        <v>1</v>
      </c>
      <c r="C85" s="47">
        <v>2</v>
      </c>
      <c r="D85" s="47">
        <v>3</v>
      </c>
      <c r="E85" s="47">
        <v>4</v>
      </c>
      <c r="F85" s="47">
        <v>5</v>
      </c>
      <c r="G85" s="47">
        <v>6</v>
      </c>
      <c r="H85" s="47">
        <v>7</v>
      </c>
      <c r="I85" s="47">
        <v>8</v>
      </c>
      <c r="J85" s="47">
        <v>9</v>
      </c>
      <c r="K85" s="47">
        <v>10</v>
      </c>
      <c r="L85" s="47">
        <v>11</v>
      </c>
      <c r="M85" s="47">
        <v>12</v>
      </c>
      <c r="N85" s="47">
        <v>13</v>
      </c>
      <c r="O85" s="47">
        <v>14</v>
      </c>
      <c r="P85" s="47">
        <v>15</v>
      </c>
      <c r="Q85" s="47">
        <v>16</v>
      </c>
      <c r="R85" s="47">
        <v>17</v>
      </c>
      <c r="S85" s="47">
        <v>18</v>
      </c>
      <c r="T85" s="47">
        <v>19</v>
      </c>
      <c r="U85" s="47">
        <v>20</v>
      </c>
      <c r="V85" s="47">
        <v>21</v>
      </c>
      <c r="W85" s="47">
        <v>22</v>
      </c>
      <c r="X85" s="187"/>
    </row>
    <row r="86" spans="1:24" s="9" customFormat="1" ht="19.899999999999999" customHeight="1" x14ac:dyDescent="0.25">
      <c r="A86" s="23"/>
      <c r="B86" s="138" t="s">
        <v>178</v>
      </c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21"/>
    </row>
    <row r="87" spans="1:24" s="5" customFormat="1" ht="19.899999999999999" customHeight="1" x14ac:dyDescent="0.25">
      <c r="A87" s="11">
        <v>1</v>
      </c>
      <c r="B87" s="39" t="s">
        <v>51</v>
      </c>
      <c r="C87" s="10" t="s">
        <v>48</v>
      </c>
      <c r="D87" s="12" t="s">
        <v>181</v>
      </c>
      <c r="E87" s="23">
        <v>30</v>
      </c>
      <c r="F87" s="23">
        <v>15</v>
      </c>
      <c r="G87" s="23">
        <v>15</v>
      </c>
      <c r="H87" s="23"/>
      <c r="I87" s="23"/>
      <c r="J87" s="23"/>
      <c r="K87" s="23"/>
      <c r="L87" s="12"/>
      <c r="M87" s="12"/>
      <c r="N87" s="12"/>
      <c r="O87" s="12">
        <v>15</v>
      </c>
      <c r="P87" s="12">
        <v>15</v>
      </c>
      <c r="Q87" s="12">
        <v>2</v>
      </c>
      <c r="R87" s="12"/>
      <c r="S87" s="12"/>
      <c r="T87" s="12"/>
      <c r="U87" s="12"/>
      <c r="V87" s="12"/>
      <c r="W87" s="12"/>
      <c r="X87" s="11">
        <v>2</v>
      </c>
    </row>
    <row r="88" spans="1:24" s="5" customFormat="1" ht="19.899999999999999" customHeight="1" x14ac:dyDescent="0.25">
      <c r="A88" s="11">
        <v>2</v>
      </c>
      <c r="B88" s="39" t="s">
        <v>65</v>
      </c>
      <c r="C88" s="10" t="s">
        <v>49</v>
      </c>
      <c r="D88" s="12" t="s">
        <v>139</v>
      </c>
      <c r="E88" s="29">
        <v>30</v>
      </c>
      <c r="F88" s="29">
        <v>15</v>
      </c>
      <c r="G88" s="23">
        <v>15</v>
      </c>
      <c r="H88" s="23"/>
      <c r="I88" s="23"/>
      <c r="J88" s="23"/>
      <c r="K88" s="23"/>
      <c r="L88" s="12"/>
      <c r="M88" s="12"/>
      <c r="N88" s="12"/>
      <c r="O88" s="12"/>
      <c r="P88" s="12"/>
      <c r="Q88" s="12"/>
      <c r="R88" s="12"/>
      <c r="S88" s="12"/>
      <c r="T88" s="12"/>
      <c r="U88" s="12">
        <v>15</v>
      </c>
      <c r="V88" s="12">
        <v>15</v>
      </c>
      <c r="W88" s="12">
        <v>2</v>
      </c>
      <c r="X88" s="11">
        <v>2</v>
      </c>
    </row>
    <row r="89" spans="1:24" s="5" customFormat="1" ht="34.9" customHeight="1" x14ac:dyDescent="0.25">
      <c r="A89" s="11">
        <v>3</v>
      </c>
      <c r="B89" s="39" t="s">
        <v>66</v>
      </c>
      <c r="C89" s="41" t="s">
        <v>137</v>
      </c>
      <c r="D89" s="12" t="s">
        <v>181</v>
      </c>
      <c r="E89" s="23">
        <v>15</v>
      </c>
      <c r="F89" s="23"/>
      <c r="G89" s="23">
        <v>15</v>
      </c>
      <c r="H89" s="23"/>
      <c r="I89" s="23"/>
      <c r="J89" s="23"/>
      <c r="K89" s="23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>
        <v>15</v>
      </c>
      <c r="W89" s="12">
        <v>2</v>
      </c>
      <c r="X89" s="11">
        <v>2</v>
      </c>
    </row>
    <row r="90" spans="1:24" s="5" customFormat="1" ht="19.899999999999999" customHeight="1" x14ac:dyDescent="0.25">
      <c r="A90" s="11">
        <v>4</v>
      </c>
      <c r="B90" s="39" t="s">
        <v>67</v>
      </c>
      <c r="C90" s="42" t="s">
        <v>99</v>
      </c>
      <c r="D90" s="12" t="s">
        <v>181</v>
      </c>
      <c r="E90" s="23">
        <v>15</v>
      </c>
      <c r="F90" s="23"/>
      <c r="G90" s="23">
        <v>15</v>
      </c>
      <c r="H90" s="23"/>
      <c r="I90" s="23"/>
      <c r="J90" s="23"/>
      <c r="K90" s="23"/>
      <c r="L90" s="12"/>
      <c r="M90" s="12"/>
      <c r="N90" s="12"/>
      <c r="O90" s="12"/>
      <c r="P90" s="12"/>
      <c r="Q90" s="12"/>
      <c r="R90" s="12"/>
      <c r="S90" s="12">
        <v>15</v>
      </c>
      <c r="T90" s="12">
        <v>2</v>
      </c>
      <c r="U90" s="12"/>
      <c r="V90" s="12"/>
      <c r="W90" s="12"/>
      <c r="X90" s="11">
        <v>2</v>
      </c>
    </row>
    <row r="91" spans="1:24" s="5" customFormat="1" ht="19.899999999999999" customHeight="1" x14ac:dyDescent="0.25">
      <c r="A91" s="11">
        <v>5</v>
      </c>
      <c r="B91" s="39" t="s">
        <v>68</v>
      </c>
      <c r="C91" s="42" t="s">
        <v>100</v>
      </c>
      <c r="D91" s="12" t="s">
        <v>181</v>
      </c>
      <c r="E91" s="23">
        <v>15</v>
      </c>
      <c r="F91" s="23">
        <v>15</v>
      </c>
      <c r="G91" s="23"/>
      <c r="H91" s="23"/>
      <c r="I91" s="23"/>
      <c r="J91" s="23"/>
      <c r="K91" s="23"/>
      <c r="L91" s="12"/>
      <c r="M91" s="12"/>
      <c r="N91" s="12"/>
      <c r="O91" s="12">
        <v>15</v>
      </c>
      <c r="P91" s="12"/>
      <c r="Q91" s="16">
        <v>1</v>
      </c>
      <c r="R91" s="12"/>
      <c r="S91" s="12"/>
      <c r="T91" s="12"/>
      <c r="U91" s="12"/>
      <c r="V91" s="12"/>
      <c r="W91" s="12"/>
      <c r="X91" s="11">
        <v>1</v>
      </c>
    </row>
    <row r="92" spans="1:24" s="5" customFormat="1" ht="34.9" customHeight="1" x14ac:dyDescent="0.25">
      <c r="A92" s="11">
        <v>6</v>
      </c>
      <c r="B92" s="39" t="s">
        <v>69</v>
      </c>
      <c r="C92" s="43" t="s">
        <v>101</v>
      </c>
      <c r="D92" s="12" t="s">
        <v>97</v>
      </c>
      <c r="E92" s="23">
        <v>30</v>
      </c>
      <c r="F92" s="23">
        <v>15</v>
      </c>
      <c r="G92" s="23">
        <v>15</v>
      </c>
      <c r="H92" s="23"/>
      <c r="I92" s="23"/>
      <c r="J92" s="23"/>
      <c r="K92" s="23"/>
      <c r="L92" s="12"/>
      <c r="M92" s="12"/>
      <c r="N92" s="12"/>
      <c r="O92" s="12"/>
      <c r="P92" s="12"/>
      <c r="Q92" s="12"/>
      <c r="R92" s="16">
        <v>15</v>
      </c>
      <c r="S92" s="16">
        <v>15</v>
      </c>
      <c r="T92" s="16">
        <v>3</v>
      </c>
      <c r="U92" s="12"/>
      <c r="V92" s="12"/>
      <c r="W92" s="12"/>
      <c r="X92" s="11">
        <v>3</v>
      </c>
    </row>
    <row r="93" spans="1:24" s="5" customFormat="1" ht="19.899999999999999" customHeight="1" x14ac:dyDescent="0.25">
      <c r="A93" s="11">
        <v>7</v>
      </c>
      <c r="B93" s="39" t="s">
        <v>70</v>
      </c>
      <c r="C93" s="44" t="s">
        <v>102</v>
      </c>
      <c r="D93" s="12" t="s">
        <v>181</v>
      </c>
      <c r="E93" s="23">
        <v>15</v>
      </c>
      <c r="F93" s="23">
        <v>15</v>
      </c>
      <c r="G93" s="23"/>
      <c r="H93" s="23"/>
      <c r="I93" s="23"/>
      <c r="J93" s="23"/>
      <c r="K93" s="23"/>
      <c r="L93" s="12"/>
      <c r="M93" s="12"/>
      <c r="N93" s="12"/>
      <c r="O93" s="12"/>
      <c r="P93" s="12"/>
      <c r="Q93" s="12"/>
      <c r="R93" s="18"/>
      <c r="S93" s="18"/>
      <c r="T93" s="17"/>
      <c r="U93" s="16">
        <v>15</v>
      </c>
      <c r="V93" s="16"/>
      <c r="W93" s="16">
        <v>2</v>
      </c>
      <c r="X93" s="11">
        <v>2</v>
      </c>
    </row>
    <row r="94" spans="1:24" s="5" customFormat="1" ht="19.899999999999999" customHeight="1" x14ac:dyDescent="0.25">
      <c r="A94" s="11">
        <v>8</v>
      </c>
      <c r="B94" s="39" t="s">
        <v>105</v>
      </c>
      <c r="C94" s="42" t="s">
        <v>103</v>
      </c>
      <c r="D94" s="12" t="s">
        <v>181</v>
      </c>
      <c r="E94" s="23">
        <v>15</v>
      </c>
      <c r="F94" s="23">
        <v>15</v>
      </c>
      <c r="G94" s="23"/>
      <c r="H94" s="23"/>
      <c r="I94" s="23"/>
      <c r="J94" s="23"/>
      <c r="K94" s="23"/>
      <c r="L94" s="12"/>
      <c r="M94" s="12"/>
      <c r="N94" s="12"/>
      <c r="O94" s="12"/>
      <c r="P94" s="12"/>
      <c r="Q94" s="12"/>
      <c r="R94" s="12"/>
      <c r="S94" s="12"/>
      <c r="T94" s="16"/>
      <c r="U94" s="16">
        <v>15</v>
      </c>
      <c r="V94" s="16"/>
      <c r="W94" s="16">
        <v>1</v>
      </c>
      <c r="X94" s="11">
        <v>1</v>
      </c>
    </row>
    <row r="95" spans="1:24" s="5" customFormat="1" ht="19.899999999999999" customHeight="1" x14ac:dyDescent="0.25">
      <c r="A95" s="11">
        <v>9</v>
      </c>
      <c r="B95" s="39" t="s">
        <v>106</v>
      </c>
      <c r="C95" s="42" t="s">
        <v>104</v>
      </c>
      <c r="D95" s="12" t="s">
        <v>139</v>
      </c>
      <c r="E95" s="23">
        <v>15</v>
      </c>
      <c r="F95" s="23">
        <v>15</v>
      </c>
      <c r="G95" s="23"/>
      <c r="H95" s="23"/>
      <c r="I95" s="23"/>
      <c r="J95" s="23"/>
      <c r="K95" s="23"/>
      <c r="L95" s="12"/>
      <c r="M95" s="12"/>
      <c r="N95" s="12"/>
      <c r="O95" s="12"/>
      <c r="P95" s="12"/>
      <c r="Q95" s="12"/>
      <c r="R95" s="12"/>
      <c r="S95" s="12"/>
      <c r="T95" s="12"/>
      <c r="U95" s="12">
        <v>15</v>
      </c>
      <c r="V95" s="12"/>
      <c r="W95" s="12">
        <v>2</v>
      </c>
      <c r="X95" s="11">
        <v>2</v>
      </c>
    </row>
    <row r="96" spans="1:24" s="5" customFormat="1" ht="34.9" customHeight="1" x14ac:dyDescent="0.25">
      <c r="A96" s="11">
        <v>10</v>
      </c>
      <c r="B96" s="39" t="s">
        <v>107</v>
      </c>
      <c r="C96" s="7" t="s">
        <v>136</v>
      </c>
      <c r="D96" s="12" t="s">
        <v>181</v>
      </c>
      <c r="E96" s="23">
        <v>15</v>
      </c>
      <c r="F96" s="23"/>
      <c r="G96" s="23">
        <v>15</v>
      </c>
      <c r="H96" s="23"/>
      <c r="I96" s="23"/>
      <c r="J96" s="23"/>
      <c r="K96" s="23"/>
      <c r="L96" s="20"/>
      <c r="M96" s="12"/>
      <c r="N96" s="12"/>
      <c r="O96" s="12"/>
      <c r="P96" s="12">
        <v>15</v>
      </c>
      <c r="Q96" s="12">
        <v>4</v>
      </c>
      <c r="R96" s="12"/>
      <c r="S96" s="12"/>
      <c r="T96" s="12"/>
      <c r="U96" s="12"/>
      <c r="V96" s="12"/>
      <c r="W96" s="12"/>
      <c r="X96" s="11">
        <v>4</v>
      </c>
    </row>
    <row r="97" spans="1:24" s="40" customFormat="1" ht="19.899999999999999" customHeight="1" x14ac:dyDescent="0.25">
      <c r="A97" s="23"/>
      <c r="B97" s="23"/>
      <c r="C97" s="25" t="s">
        <v>142</v>
      </c>
      <c r="D97" s="23"/>
      <c r="E97" s="31">
        <f>SUM(E87:E96)</f>
        <v>195</v>
      </c>
      <c r="F97" s="31">
        <f t="shared" ref="F97:X97" si="4">SUM(F87:F96)</f>
        <v>105</v>
      </c>
      <c r="G97" s="31">
        <f t="shared" si="4"/>
        <v>90</v>
      </c>
      <c r="H97" s="31">
        <f t="shared" si="4"/>
        <v>0</v>
      </c>
      <c r="I97" s="31">
        <f t="shared" si="4"/>
        <v>0</v>
      </c>
      <c r="J97" s="31">
        <f t="shared" si="4"/>
        <v>0</v>
      </c>
      <c r="K97" s="31">
        <f t="shared" si="4"/>
        <v>0</v>
      </c>
      <c r="L97" s="31">
        <f t="shared" si="4"/>
        <v>0</v>
      </c>
      <c r="M97" s="31">
        <f t="shared" si="4"/>
        <v>0</v>
      </c>
      <c r="N97" s="31">
        <f t="shared" si="4"/>
        <v>0</v>
      </c>
      <c r="O97" s="31">
        <f t="shared" si="4"/>
        <v>30</v>
      </c>
      <c r="P97" s="31">
        <f t="shared" si="4"/>
        <v>30</v>
      </c>
      <c r="Q97" s="31">
        <f t="shared" si="4"/>
        <v>7</v>
      </c>
      <c r="R97" s="31">
        <f t="shared" si="4"/>
        <v>15</v>
      </c>
      <c r="S97" s="31">
        <f t="shared" si="4"/>
        <v>30</v>
      </c>
      <c r="T97" s="31">
        <f t="shared" si="4"/>
        <v>5</v>
      </c>
      <c r="U97" s="31">
        <f t="shared" si="4"/>
        <v>60</v>
      </c>
      <c r="V97" s="31">
        <f t="shared" si="4"/>
        <v>30</v>
      </c>
      <c r="W97" s="31">
        <f t="shared" si="4"/>
        <v>9</v>
      </c>
      <c r="X97" s="31">
        <f t="shared" si="4"/>
        <v>21</v>
      </c>
    </row>
    <row r="98" spans="1:24" s="40" customFormat="1" ht="19.899999999999999" customHeight="1" x14ac:dyDescent="0.25">
      <c r="A98" s="23"/>
      <c r="B98" s="138" t="s">
        <v>172</v>
      </c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52"/>
    </row>
    <row r="99" spans="1:24" s="5" customFormat="1" ht="19.899999999999999" customHeight="1" x14ac:dyDescent="0.25">
      <c r="A99" s="11">
        <v>11</v>
      </c>
      <c r="B99" s="42" t="s">
        <v>50</v>
      </c>
      <c r="C99" s="45" t="s">
        <v>195</v>
      </c>
      <c r="D99" s="136" t="s">
        <v>181</v>
      </c>
      <c r="E99" s="139">
        <v>15</v>
      </c>
      <c r="F99" s="139"/>
      <c r="G99" s="139"/>
      <c r="H99" s="142"/>
      <c r="I99" s="142">
        <v>15</v>
      </c>
      <c r="J99" s="142"/>
      <c r="K99" s="142"/>
      <c r="L99" s="151"/>
      <c r="M99" s="151"/>
      <c r="N99" s="151"/>
      <c r="O99" s="151"/>
      <c r="P99" s="151"/>
      <c r="Q99" s="151"/>
      <c r="R99" s="151"/>
      <c r="S99" s="137">
        <v>15</v>
      </c>
      <c r="T99" s="137">
        <v>2</v>
      </c>
      <c r="U99" s="151"/>
      <c r="V99" s="151"/>
      <c r="W99" s="151"/>
      <c r="X99" s="183">
        <v>2</v>
      </c>
    </row>
    <row r="100" spans="1:24" ht="35.1" customHeight="1" x14ac:dyDescent="0.25">
      <c r="A100" s="11">
        <v>12</v>
      </c>
      <c r="B100" s="42" t="s">
        <v>52</v>
      </c>
      <c r="C100" s="7" t="s">
        <v>196</v>
      </c>
      <c r="D100" s="136"/>
      <c r="E100" s="139"/>
      <c r="F100" s="139"/>
      <c r="G100" s="139"/>
      <c r="H100" s="143"/>
      <c r="I100" s="143"/>
      <c r="J100" s="143"/>
      <c r="K100" s="143"/>
      <c r="L100" s="152"/>
      <c r="M100" s="152"/>
      <c r="N100" s="152"/>
      <c r="O100" s="152"/>
      <c r="P100" s="152"/>
      <c r="Q100" s="152"/>
      <c r="R100" s="152"/>
      <c r="S100" s="137"/>
      <c r="T100" s="137"/>
      <c r="U100" s="152"/>
      <c r="V100" s="152"/>
      <c r="W100" s="152"/>
      <c r="X100" s="185"/>
    </row>
    <row r="101" spans="1:24" ht="19.899999999999999" customHeight="1" x14ac:dyDescent="0.25">
      <c r="A101" s="11">
        <v>13</v>
      </c>
      <c r="B101" s="42" t="s">
        <v>53</v>
      </c>
      <c r="C101" s="46" t="s">
        <v>108</v>
      </c>
      <c r="D101" s="136" t="s">
        <v>181</v>
      </c>
      <c r="E101" s="139">
        <v>15</v>
      </c>
      <c r="F101" s="139"/>
      <c r="G101" s="139">
        <v>15</v>
      </c>
      <c r="H101" s="142"/>
      <c r="I101" s="142"/>
      <c r="J101" s="142"/>
      <c r="K101" s="142"/>
      <c r="L101" s="171"/>
      <c r="M101" s="168"/>
      <c r="N101" s="168"/>
      <c r="O101" s="168"/>
      <c r="P101" s="168"/>
      <c r="Q101" s="168"/>
      <c r="R101" s="168"/>
      <c r="S101" s="193"/>
      <c r="T101" s="193"/>
      <c r="U101" s="168"/>
      <c r="V101" s="136">
        <v>15</v>
      </c>
      <c r="W101" s="136">
        <v>2</v>
      </c>
      <c r="X101" s="183"/>
    </row>
    <row r="102" spans="1:24" ht="19.899999999999999" customHeight="1" x14ac:dyDescent="0.25">
      <c r="A102" s="11">
        <v>14</v>
      </c>
      <c r="B102" s="42" t="s">
        <v>54</v>
      </c>
      <c r="C102" s="46" t="s">
        <v>109</v>
      </c>
      <c r="D102" s="136"/>
      <c r="E102" s="139"/>
      <c r="F102" s="139"/>
      <c r="G102" s="139"/>
      <c r="H102" s="143"/>
      <c r="I102" s="143"/>
      <c r="J102" s="143"/>
      <c r="K102" s="143"/>
      <c r="L102" s="173"/>
      <c r="M102" s="169"/>
      <c r="N102" s="169"/>
      <c r="O102" s="169"/>
      <c r="P102" s="169"/>
      <c r="Q102" s="169"/>
      <c r="R102" s="169"/>
      <c r="S102" s="194"/>
      <c r="T102" s="194"/>
      <c r="U102" s="169"/>
      <c r="V102" s="136"/>
      <c r="W102" s="136"/>
      <c r="X102" s="185"/>
    </row>
    <row r="103" spans="1:24" ht="19.899999999999999" customHeight="1" x14ac:dyDescent="0.25">
      <c r="A103" s="11">
        <v>15</v>
      </c>
      <c r="B103" s="42" t="s">
        <v>55</v>
      </c>
      <c r="C103" s="46" t="s">
        <v>110</v>
      </c>
      <c r="D103" s="137" t="s">
        <v>139</v>
      </c>
      <c r="E103" s="139">
        <v>15</v>
      </c>
      <c r="F103" s="139"/>
      <c r="G103" s="139">
        <v>15</v>
      </c>
      <c r="H103" s="142"/>
      <c r="I103" s="142"/>
      <c r="J103" s="142"/>
      <c r="K103" s="142"/>
      <c r="L103" s="171"/>
      <c r="M103" s="168"/>
      <c r="N103" s="168"/>
      <c r="O103" s="168"/>
      <c r="P103" s="168"/>
      <c r="Q103" s="168"/>
      <c r="R103" s="168"/>
      <c r="S103" s="168"/>
      <c r="T103" s="168"/>
      <c r="U103" s="168"/>
      <c r="V103" s="137">
        <v>15</v>
      </c>
      <c r="W103" s="137">
        <v>2</v>
      </c>
      <c r="X103" s="183">
        <v>2</v>
      </c>
    </row>
    <row r="104" spans="1:24" ht="19.899999999999999" customHeight="1" x14ac:dyDescent="0.25">
      <c r="A104" s="11">
        <v>16</v>
      </c>
      <c r="B104" s="42" t="s">
        <v>56</v>
      </c>
      <c r="C104" s="46" t="s">
        <v>111</v>
      </c>
      <c r="D104" s="137"/>
      <c r="E104" s="139"/>
      <c r="F104" s="139"/>
      <c r="G104" s="139"/>
      <c r="H104" s="170"/>
      <c r="I104" s="170"/>
      <c r="J104" s="170"/>
      <c r="K104" s="170"/>
      <c r="L104" s="172"/>
      <c r="M104" s="174"/>
      <c r="N104" s="174"/>
      <c r="O104" s="174"/>
      <c r="P104" s="174"/>
      <c r="Q104" s="174"/>
      <c r="R104" s="174"/>
      <c r="S104" s="174"/>
      <c r="T104" s="174"/>
      <c r="U104" s="174"/>
      <c r="V104" s="137"/>
      <c r="W104" s="137"/>
      <c r="X104" s="184"/>
    </row>
    <row r="105" spans="1:24" ht="19.899999999999999" customHeight="1" x14ac:dyDescent="0.25">
      <c r="A105" s="11">
        <v>17</v>
      </c>
      <c r="B105" s="42" t="s">
        <v>148</v>
      </c>
      <c r="C105" s="46" t="s">
        <v>112</v>
      </c>
      <c r="D105" s="137"/>
      <c r="E105" s="139"/>
      <c r="F105" s="139"/>
      <c r="G105" s="139"/>
      <c r="H105" s="143"/>
      <c r="I105" s="143"/>
      <c r="J105" s="143"/>
      <c r="K105" s="143"/>
      <c r="L105" s="173"/>
      <c r="M105" s="169"/>
      <c r="N105" s="169"/>
      <c r="O105" s="169"/>
      <c r="P105" s="169"/>
      <c r="Q105" s="169"/>
      <c r="R105" s="169"/>
      <c r="S105" s="169"/>
      <c r="T105" s="169"/>
      <c r="U105" s="169"/>
      <c r="V105" s="137"/>
      <c r="W105" s="137"/>
      <c r="X105" s="185"/>
    </row>
    <row r="106" spans="1:24" ht="19.899999999999999" customHeight="1" x14ac:dyDescent="0.25">
      <c r="A106" s="11">
        <v>18</v>
      </c>
      <c r="B106" s="42" t="s">
        <v>57</v>
      </c>
      <c r="C106" s="19" t="s">
        <v>149</v>
      </c>
      <c r="D106" s="136" t="s">
        <v>181</v>
      </c>
      <c r="E106" s="139">
        <v>15</v>
      </c>
      <c r="F106" s="139"/>
      <c r="G106" s="139">
        <v>15</v>
      </c>
      <c r="H106" s="142"/>
      <c r="I106" s="142"/>
      <c r="J106" s="142"/>
      <c r="K106" s="142"/>
      <c r="L106" s="171"/>
      <c r="M106" s="168"/>
      <c r="N106" s="168"/>
      <c r="O106" s="168"/>
      <c r="P106" s="168"/>
      <c r="Q106" s="168"/>
      <c r="R106" s="168"/>
      <c r="S106" s="168"/>
      <c r="T106" s="168"/>
      <c r="U106" s="168"/>
      <c r="V106" s="137">
        <v>15</v>
      </c>
      <c r="W106" s="137">
        <v>2</v>
      </c>
      <c r="X106" s="183"/>
    </row>
    <row r="107" spans="1:24" ht="19.899999999999999" customHeight="1" x14ac:dyDescent="0.25">
      <c r="A107" s="11">
        <v>19</v>
      </c>
      <c r="B107" s="42" t="s">
        <v>58</v>
      </c>
      <c r="C107" s="19" t="s">
        <v>138</v>
      </c>
      <c r="D107" s="136"/>
      <c r="E107" s="139"/>
      <c r="F107" s="139"/>
      <c r="G107" s="139"/>
      <c r="H107" s="143"/>
      <c r="I107" s="143"/>
      <c r="J107" s="143"/>
      <c r="K107" s="143"/>
      <c r="L107" s="173"/>
      <c r="M107" s="169"/>
      <c r="N107" s="169"/>
      <c r="O107" s="169"/>
      <c r="P107" s="169"/>
      <c r="Q107" s="169"/>
      <c r="R107" s="169"/>
      <c r="S107" s="169"/>
      <c r="T107" s="169"/>
      <c r="U107" s="169"/>
      <c r="V107" s="137"/>
      <c r="W107" s="137"/>
      <c r="X107" s="185"/>
    </row>
    <row r="108" spans="1:24" ht="19.899999999999999" customHeight="1" x14ac:dyDescent="0.25">
      <c r="A108" s="11">
        <v>20</v>
      </c>
      <c r="B108" s="42" t="s">
        <v>59</v>
      </c>
      <c r="C108" s="19" t="s">
        <v>113</v>
      </c>
      <c r="D108" s="137" t="s">
        <v>139</v>
      </c>
      <c r="E108" s="139">
        <v>15</v>
      </c>
      <c r="F108" s="139">
        <v>15</v>
      </c>
      <c r="G108" s="139"/>
      <c r="H108" s="142"/>
      <c r="I108" s="142"/>
      <c r="J108" s="142"/>
      <c r="K108" s="142"/>
      <c r="L108" s="171"/>
      <c r="M108" s="168"/>
      <c r="N108" s="168"/>
      <c r="O108" s="168"/>
      <c r="P108" s="168"/>
      <c r="Q108" s="168"/>
      <c r="R108" s="168"/>
      <c r="S108" s="168"/>
      <c r="T108" s="168"/>
      <c r="U108" s="137">
        <v>15</v>
      </c>
      <c r="V108" s="168"/>
      <c r="W108" s="137">
        <v>2</v>
      </c>
      <c r="X108" s="183">
        <v>2</v>
      </c>
    </row>
    <row r="109" spans="1:24" ht="35.1" customHeight="1" x14ac:dyDescent="0.25">
      <c r="A109" s="11">
        <v>21</v>
      </c>
      <c r="B109" s="42" t="s">
        <v>60</v>
      </c>
      <c r="C109" s="7" t="s">
        <v>114</v>
      </c>
      <c r="D109" s="137"/>
      <c r="E109" s="139"/>
      <c r="F109" s="139"/>
      <c r="G109" s="139"/>
      <c r="H109" s="143"/>
      <c r="I109" s="143"/>
      <c r="J109" s="143"/>
      <c r="K109" s="143"/>
      <c r="L109" s="173"/>
      <c r="M109" s="169"/>
      <c r="N109" s="169"/>
      <c r="O109" s="169"/>
      <c r="P109" s="169"/>
      <c r="Q109" s="169"/>
      <c r="R109" s="169"/>
      <c r="S109" s="169"/>
      <c r="T109" s="169"/>
      <c r="U109" s="137"/>
      <c r="V109" s="169"/>
      <c r="W109" s="137"/>
      <c r="X109" s="185"/>
    </row>
    <row r="110" spans="1:24" s="5" customFormat="1" ht="20.100000000000001" customHeight="1" x14ac:dyDescent="0.25">
      <c r="A110" s="11">
        <v>22</v>
      </c>
      <c r="B110" s="42" t="s">
        <v>61</v>
      </c>
      <c r="C110" s="45" t="s">
        <v>115</v>
      </c>
      <c r="D110" s="136" t="s">
        <v>181</v>
      </c>
      <c r="E110" s="139">
        <v>15</v>
      </c>
      <c r="F110" s="139"/>
      <c r="G110" s="139">
        <v>15</v>
      </c>
      <c r="H110" s="142"/>
      <c r="I110" s="142"/>
      <c r="J110" s="142"/>
      <c r="K110" s="142"/>
      <c r="L110" s="171"/>
      <c r="M110" s="168"/>
      <c r="N110" s="168"/>
      <c r="O110" s="168"/>
      <c r="P110" s="168"/>
      <c r="Q110" s="168"/>
      <c r="R110" s="168"/>
      <c r="S110" s="168"/>
      <c r="T110" s="168"/>
      <c r="U110" s="168"/>
      <c r="V110" s="137">
        <v>15</v>
      </c>
      <c r="W110" s="137">
        <v>2</v>
      </c>
      <c r="X110" s="183"/>
    </row>
    <row r="111" spans="1:24" s="5" customFormat="1" ht="20.100000000000001" customHeight="1" x14ac:dyDescent="0.25">
      <c r="A111" s="11">
        <v>23</v>
      </c>
      <c r="B111" s="42" t="s">
        <v>62</v>
      </c>
      <c r="C111" s="17" t="s">
        <v>116</v>
      </c>
      <c r="D111" s="136"/>
      <c r="E111" s="139"/>
      <c r="F111" s="139"/>
      <c r="G111" s="139"/>
      <c r="H111" s="143"/>
      <c r="I111" s="143"/>
      <c r="J111" s="143"/>
      <c r="K111" s="143"/>
      <c r="L111" s="173"/>
      <c r="M111" s="169"/>
      <c r="N111" s="169"/>
      <c r="O111" s="169"/>
      <c r="P111" s="169"/>
      <c r="Q111" s="169"/>
      <c r="R111" s="169"/>
      <c r="S111" s="169"/>
      <c r="T111" s="169"/>
      <c r="U111" s="169"/>
      <c r="V111" s="137"/>
      <c r="W111" s="137"/>
      <c r="X111" s="185"/>
    </row>
    <row r="112" spans="1:24" s="5" customFormat="1" ht="20.100000000000001" customHeight="1" x14ac:dyDescent="0.25">
      <c r="A112" s="11">
        <v>24</v>
      </c>
      <c r="B112" s="42" t="s">
        <v>63</v>
      </c>
      <c r="C112" s="7" t="s">
        <v>117</v>
      </c>
      <c r="D112" s="136" t="s">
        <v>181</v>
      </c>
      <c r="E112" s="139">
        <v>15</v>
      </c>
      <c r="F112" s="139">
        <v>15</v>
      </c>
      <c r="G112" s="139"/>
      <c r="H112" s="142"/>
      <c r="I112" s="142"/>
      <c r="J112" s="142"/>
      <c r="K112" s="142"/>
      <c r="L112" s="171"/>
      <c r="M112" s="168"/>
      <c r="N112" s="168"/>
      <c r="O112" s="168"/>
      <c r="P112" s="168"/>
      <c r="Q112" s="168"/>
      <c r="R112" s="168"/>
      <c r="S112" s="168"/>
      <c r="T112" s="168"/>
      <c r="U112" s="137">
        <v>15</v>
      </c>
      <c r="V112" s="168"/>
      <c r="W112" s="137">
        <v>1</v>
      </c>
      <c r="X112" s="183"/>
    </row>
    <row r="113" spans="1:24" s="5" customFormat="1" ht="20.100000000000001" customHeight="1" x14ac:dyDescent="0.25">
      <c r="A113" s="11">
        <v>25</v>
      </c>
      <c r="B113" s="42" t="s">
        <v>64</v>
      </c>
      <c r="C113" s="7" t="s">
        <v>118</v>
      </c>
      <c r="D113" s="136"/>
      <c r="E113" s="139"/>
      <c r="F113" s="139"/>
      <c r="G113" s="139"/>
      <c r="H113" s="143"/>
      <c r="I113" s="143"/>
      <c r="J113" s="143"/>
      <c r="K113" s="143"/>
      <c r="L113" s="173"/>
      <c r="M113" s="169"/>
      <c r="N113" s="169"/>
      <c r="O113" s="169"/>
      <c r="P113" s="169"/>
      <c r="Q113" s="169"/>
      <c r="R113" s="169"/>
      <c r="S113" s="169"/>
      <c r="T113" s="169"/>
      <c r="U113" s="137"/>
      <c r="V113" s="169"/>
      <c r="W113" s="137"/>
      <c r="X113" s="185"/>
    </row>
    <row r="114" spans="1:24" s="5" customFormat="1" ht="19.899999999999999" customHeight="1" x14ac:dyDescent="0.25">
      <c r="A114" s="23"/>
      <c r="B114" s="21"/>
      <c r="C114" s="25" t="s">
        <v>143</v>
      </c>
      <c r="D114" s="23"/>
      <c r="E114" s="31">
        <f t="shared" ref="E114:X114" si="5">SUM(E99:E113)</f>
        <v>105</v>
      </c>
      <c r="F114" s="31">
        <f t="shared" si="5"/>
        <v>30</v>
      </c>
      <c r="G114" s="31">
        <f t="shared" si="5"/>
        <v>60</v>
      </c>
      <c r="H114" s="31">
        <f t="shared" si="5"/>
        <v>0</v>
      </c>
      <c r="I114" s="31">
        <f t="shared" si="5"/>
        <v>15</v>
      </c>
      <c r="J114" s="31">
        <f t="shared" si="5"/>
        <v>0</v>
      </c>
      <c r="K114" s="31">
        <f t="shared" si="5"/>
        <v>0</v>
      </c>
      <c r="L114" s="31">
        <f t="shared" si="5"/>
        <v>0</v>
      </c>
      <c r="M114" s="31">
        <f t="shared" si="5"/>
        <v>0</v>
      </c>
      <c r="N114" s="31">
        <f t="shared" si="5"/>
        <v>0</v>
      </c>
      <c r="O114" s="31">
        <f t="shared" si="5"/>
        <v>0</v>
      </c>
      <c r="P114" s="31">
        <f t="shared" si="5"/>
        <v>0</v>
      </c>
      <c r="Q114" s="31">
        <f t="shared" si="5"/>
        <v>0</v>
      </c>
      <c r="R114" s="31">
        <f t="shared" si="5"/>
        <v>0</v>
      </c>
      <c r="S114" s="31">
        <f t="shared" si="5"/>
        <v>15</v>
      </c>
      <c r="T114" s="31">
        <f t="shared" si="5"/>
        <v>2</v>
      </c>
      <c r="U114" s="31">
        <f>SUM(U99:U113)</f>
        <v>30</v>
      </c>
      <c r="V114" s="31">
        <f t="shared" si="5"/>
        <v>60</v>
      </c>
      <c r="W114" s="31">
        <f t="shared" si="5"/>
        <v>11</v>
      </c>
      <c r="X114" s="31">
        <f t="shared" si="5"/>
        <v>6</v>
      </c>
    </row>
    <row r="115" spans="1:24" s="5" customFormat="1" ht="19.899999999999999" customHeight="1" x14ac:dyDescent="0.25">
      <c r="A115" s="23"/>
      <c r="B115" s="180" t="s">
        <v>144</v>
      </c>
      <c r="C115" s="181"/>
      <c r="D115" s="182"/>
      <c r="E115" s="31">
        <f t="shared" ref="E115:X115" si="6">E114+E97</f>
        <v>300</v>
      </c>
      <c r="F115" s="31">
        <f t="shared" si="6"/>
        <v>135</v>
      </c>
      <c r="G115" s="31">
        <f t="shared" si="6"/>
        <v>150</v>
      </c>
      <c r="H115" s="31">
        <f t="shared" si="6"/>
        <v>0</v>
      </c>
      <c r="I115" s="31">
        <f t="shared" si="6"/>
        <v>15</v>
      </c>
      <c r="J115" s="31">
        <f t="shared" si="6"/>
        <v>0</v>
      </c>
      <c r="K115" s="31">
        <f t="shared" si="6"/>
        <v>0</v>
      </c>
      <c r="L115" s="31">
        <f t="shared" si="6"/>
        <v>0</v>
      </c>
      <c r="M115" s="31">
        <f t="shared" si="6"/>
        <v>0</v>
      </c>
      <c r="N115" s="31">
        <f t="shared" si="6"/>
        <v>0</v>
      </c>
      <c r="O115" s="31">
        <f t="shared" si="6"/>
        <v>30</v>
      </c>
      <c r="P115" s="31">
        <f t="shared" si="6"/>
        <v>30</v>
      </c>
      <c r="Q115" s="31">
        <f t="shared" si="6"/>
        <v>7</v>
      </c>
      <c r="R115" s="31">
        <f t="shared" si="6"/>
        <v>15</v>
      </c>
      <c r="S115" s="31">
        <f t="shared" si="6"/>
        <v>45</v>
      </c>
      <c r="T115" s="31">
        <f t="shared" si="6"/>
        <v>7</v>
      </c>
      <c r="U115" s="31">
        <f t="shared" si="6"/>
        <v>90</v>
      </c>
      <c r="V115" s="31">
        <f t="shared" si="6"/>
        <v>90</v>
      </c>
      <c r="W115" s="31">
        <f t="shared" si="6"/>
        <v>20</v>
      </c>
      <c r="X115" s="31">
        <f t="shared" si="6"/>
        <v>27</v>
      </c>
    </row>
    <row r="116" spans="1:24" ht="19.899999999999999" customHeight="1" x14ac:dyDescent="0.25">
      <c r="A116" s="23"/>
      <c r="B116" s="135" t="s">
        <v>145</v>
      </c>
      <c r="C116" s="135"/>
      <c r="D116" s="135"/>
      <c r="E116" s="30">
        <f t="shared" ref="E116:X116" si="7">E17+E27+E37+E97+E114</f>
        <v>955</v>
      </c>
      <c r="F116" s="30">
        <f t="shared" si="7"/>
        <v>390</v>
      </c>
      <c r="G116" s="30">
        <f t="shared" si="7"/>
        <v>370</v>
      </c>
      <c r="H116" s="30">
        <f t="shared" si="7"/>
        <v>0</v>
      </c>
      <c r="I116" s="30">
        <f t="shared" si="7"/>
        <v>75</v>
      </c>
      <c r="J116" s="30">
        <f t="shared" si="7"/>
        <v>120</v>
      </c>
      <c r="K116" s="30">
        <f t="shared" si="7"/>
        <v>0</v>
      </c>
      <c r="L116" s="30">
        <f t="shared" si="7"/>
        <v>135</v>
      </c>
      <c r="M116" s="30">
        <f t="shared" si="7"/>
        <v>160</v>
      </c>
      <c r="N116" s="30">
        <f t="shared" si="7"/>
        <v>32</v>
      </c>
      <c r="O116" s="30">
        <f t="shared" si="7"/>
        <v>75</v>
      </c>
      <c r="P116" s="30">
        <f t="shared" si="7"/>
        <v>165</v>
      </c>
      <c r="Q116" s="30">
        <f t="shared" si="7"/>
        <v>30</v>
      </c>
      <c r="R116" s="30">
        <f t="shared" si="7"/>
        <v>90</v>
      </c>
      <c r="S116" s="30">
        <f t="shared" si="7"/>
        <v>120</v>
      </c>
      <c r="T116" s="30">
        <f t="shared" si="7"/>
        <v>30</v>
      </c>
      <c r="U116" s="30">
        <f t="shared" si="7"/>
        <v>90</v>
      </c>
      <c r="V116" s="30">
        <f t="shared" si="7"/>
        <v>120</v>
      </c>
      <c r="W116" s="30">
        <f t="shared" si="7"/>
        <v>30</v>
      </c>
      <c r="X116" s="30">
        <f t="shared" si="7"/>
        <v>75</v>
      </c>
    </row>
    <row r="117" spans="1:24" ht="19.899999999999999" customHeight="1" x14ac:dyDescent="0.25">
      <c r="A117" s="234"/>
      <c r="B117" s="237" t="s">
        <v>194</v>
      </c>
      <c r="C117" s="237"/>
      <c r="D117" s="237"/>
      <c r="E117" s="236"/>
      <c r="F117" s="236"/>
      <c r="G117" s="236"/>
      <c r="H117" s="236"/>
      <c r="I117" s="236"/>
      <c r="J117" s="236"/>
      <c r="K117" s="236"/>
      <c r="L117" s="236"/>
      <c r="M117" s="236"/>
      <c r="N117" s="236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</row>
    <row r="118" spans="1:24" ht="63.75" customHeight="1" x14ac:dyDescent="0.25">
      <c r="B118" s="4" t="s">
        <v>177</v>
      </c>
    </row>
  </sheetData>
  <mergeCells count="238">
    <mergeCell ref="A41:C41"/>
    <mergeCell ref="A42:C42"/>
    <mergeCell ref="A45:AD45"/>
    <mergeCell ref="A46:AD46"/>
    <mergeCell ref="A47:AD47"/>
    <mergeCell ref="A43:L43"/>
    <mergeCell ref="X81:X85"/>
    <mergeCell ref="X99:X100"/>
    <mergeCell ref="X101:X102"/>
    <mergeCell ref="W101:W102"/>
    <mergeCell ref="J83:J84"/>
    <mergeCell ref="K83:K84"/>
    <mergeCell ref="L83:L84"/>
    <mergeCell ref="R81:W81"/>
    <mergeCell ref="L82:N82"/>
    <mergeCell ref="O82:Q82"/>
    <mergeCell ref="R82:T82"/>
    <mergeCell ref="U82:W82"/>
    <mergeCell ref="S101:S102"/>
    <mergeCell ref="T101:T102"/>
    <mergeCell ref="V99:V100"/>
    <mergeCell ref="U101:U102"/>
    <mergeCell ref="L99:L100"/>
    <mergeCell ref="M99:M100"/>
    <mergeCell ref="X103:X105"/>
    <mergeCell ref="X106:X107"/>
    <mergeCell ref="X108:X109"/>
    <mergeCell ref="X110:X111"/>
    <mergeCell ref="X112:X113"/>
    <mergeCell ref="X8:X12"/>
    <mergeCell ref="H106:H107"/>
    <mergeCell ref="O108:O109"/>
    <mergeCell ref="Q112:Q113"/>
    <mergeCell ref="R112:R113"/>
    <mergeCell ref="S112:S113"/>
    <mergeCell ref="T112:T113"/>
    <mergeCell ref="V112:V113"/>
    <mergeCell ref="H112:H113"/>
    <mergeCell ref="I112:I113"/>
    <mergeCell ref="J112:J113"/>
    <mergeCell ref="K112:K113"/>
    <mergeCell ref="L112:L113"/>
    <mergeCell ref="M112:M113"/>
    <mergeCell ref="N112:N113"/>
    <mergeCell ref="O112:O113"/>
    <mergeCell ref="P112:P113"/>
    <mergeCell ref="P108:P109"/>
    <mergeCell ref="V108:V109"/>
    <mergeCell ref="Q110:Q111"/>
    <mergeCell ref="R110:R111"/>
    <mergeCell ref="S110:S111"/>
    <mergeCell ref="T110:T111"/>
    <mergeCell ref="U110:U111"/>
    <mergeCell ref="H108:H109"/>
    <mergeCell ref="I108:I109"/>
    <mergeCell ref="J108:J109"/>
    <mergeCell ref="K108:K109"/>
    <mergeCell ref="L108:L109"/>
    <mergeCell ref="M108:M109"/>
    <mergeCell ref="N108:N109"/>
    <mergeCell ref="H110:H111"/>
    <mergeCell ref="I110:I111"/>
    <mergeCell ref="J110:J111"/>
    <mergeCell ref="K110:K111"/>
    <mergeCell ref="L110:L111"/>
    <mergeCell ref="M110:M111"/>
    <mergeCell ref="N110:N111"/>
    <mergeCell ref="O110:O111"/>
    <mergeCell ref="P110:P111"/>
    <mergeCell ref="I106:I107"/>
    <mergeCell ref="J106:J107"/>
    <mergeCell ref="K106:K107"/>
    <mergeCell ref="L106:L107"/>
    <mergeCell ref="M106:M107"/>
    <mergeCell ref="N106:N107"/>
    <mergeCell ref="O106:O107"/>
    <mergeCell ref="P106:P107"/>
    <mergeCell ref="Q103:Q105"/>
    <mergeCell ref="N103:N105"/>
    <mergeCell ref="O103:O105"/>
    <mergeCell ref="P103:P105"/>
    <mergeCell ref="R103:R105"/>
    <mergeCell ref="S103:S105"/>
    <mergeCell ref="T103:T105"/>
    <mergeCell ref="U103:U105"/>
    <mergeCell ref="Q108:Q109"/>
    <mergeCell ref="R108:R109"/>
    <mergeCell ref="S108:S109"/>
    <mergeCell ref="T108:T109"/>
    <mergeCell ref="Q106:Q107"/>
    <mergeCell ref="R106:R107"/>
    <mergeCell ref="S106:S107"/>
    <mergeCell ref="T106:T107"/>
    <mergeCell ref="U106:U107"/>
    <mergeCell ref="U10:U11"/>
    <mergeCell ref="V10:V11"/>
    <mergeCell ref="P10:P11"/>
    <mergeCell ref="O9:Q9"/>
    <mergeCell ref="B115:D115"/>
    <mergeCell ref="W83:W84"/>
    <mergeCell ref="Q83:Q84"/>
    <mergeCell ref="R83:R84"/>
    <mergeCell ref="S83:S84"/>
    <mergeCell ref="T83:T84"/>
    <mergeCell ref="U83:U84"/>
    <mergeCell ref="V83:V84"/>
    <mergeCell ref="M83:M84"/>
    <mergeCell ref="N83:N84"/>
    <mergeCell ref="O83:O84"/>
    <mergeCell ref="P83:P84"/>
    <mergeCell ref="W99:W100"/>
    <mergeCell ref="H101:H102"/>
    <mergeCell ref="I101:I102"/>
    <mergeCell ref="J101:J102"/>
    <mergeCell ref="K101:K102"/>
    <mergeCell ref="L101:L102"/>
    <mergeCell ref="M101:M102"/>
    <mergeCell ref="N101:N102"/>
    <mergeCell ref="D103:D105"/>
    <mergeCell ref="E103:E105"/>
    <mergeCell ref="F103:F105"/>
    <mergeCell ref="G103:G105"/>
    <mergeCell ref="L8:Q8"/>
    <mergeCell ref="L10:L11"/>
    <mergeCell ref="A3:W3"/>
    <mergeCell ref="A5:W5"/>
    <mergeCell ref="A7:W7"/>
    <mergeCell ref="A76:W76"/>
    <mergeCell ref="A77:W77"/>
    <mergeCell ref="A78:W78"/>
    <mergeCell ref="B80:W80"/>
    <mergeCell ref="A8:A11"/>
    <mergeCell ref="E8:K9"/>
    <mergeCell ref="H10:H11"/>
    <mergeCell ref="I10:I11"/>
    <mergeCell ref="J10:J11"/>
    <mergeCell ref="T10:T11"/>
    <mergeCell ref="W10:W11"/>
    <mergeCell ref="L9:N9"/>
    <mergeCell ref="O10:O11"/>
    <mergeCell ref="N10:N11"/>
    <mergeCell ref="R10:R11"/>
    <mergeCell ref="W112:W113"/>
    <mergeCell ref="V101:V102"/>
    <mergeCell ref="W106:W107"/>
    <mergeCell ref="V106:V107"/>
    <mergeCell ref="V103:V105"/>
    <mergeCell ref="W103:W105"/>
    <mergeCell ref="U108:U109"/>
    <mergeCell ref="W108:W109"/>
    <mergeCell ref="E106:E107"/>
    <mergeCell ref="G106:G107"/>
    <mergeCell ref="F106:F107"/>
    <mergeCell ref="E108:E109"/>
    <mergeCell ref="F108:F109"/>
    <mergeCell ref="G108:G109"/>
    <mergeCell ref="O101:O102"/>
    <mergeCell ref="P101:P102"/>
    <mergeCell ref="Q101:Q102"/>
    <mergeCell ref="R101:R102"/>
    <mergeCell ref="H103:H105"/>
    <mergeCell ref="I103:I105"/>
    <mergeCell ref="J103:J105"/>
    <mergeCell ref="K103:K105"/>
    <mergeCell ref="L103:L105"/>
    <mergeCell ref="M103:M105"/>
    <mergeCell ref="K10:K11"/>
    <mergeCell ref="G10:G11"/>
    <mergeCell ref="M10:M11"/>
    <mergeCell ref="E81:K82"/>
    <mergeCell ref="L81:Q81"/>
    <mergeCell ref="A74:W74"/>
    <mergeCell ref="A75:W75"/>
    <mergeCell ref="A79:W79"/>
    <mergeCell ref="B13:W13"/>
    <mergeCell ref="B18:W18"/>
    <mergeCell ref="B8:B11"/>
    <mergeCell ref="C8:C11"/>
    <mergeCell ref="D8:D11"/>
    <mergeCell ref="E10:E11"/>
    <mergeCell ref="A81:A84"/>
    <mergeCell ref="B81:B84"/>
    <mergeCell ref="C81:C84"/>
    <mergeCell ref="D81:D84"/>
    <mergeCell ref="F10:F11"/>
    <mergeCell ref="Q10:Q11"/>
    <mergeCell ref="R8:W8"/>
    <mergeCell ref="R9:T9"/>
    <mergeCell ref="U9:W9"/>
    <mergeCell ref="S10:S11"/>
    <mergeCell ref="A73:W73"/>
    <mergeCell ref="H99:H100"/>
    <mergeCell ref="I99:I100"/>
    <mergeCell ref="J99:J100"/>
    <mergeCell ref="K99:K100"/>
    <mergeCell ref="E99:E100"/>
    <mergeCell ref="G99:G100"/>
    <mergeCell ref="A1:W1"/>
    <mergeCell ref="A2:W2"/>
    <mergeCell ref="A4:W4"/>
    <mergeCell ref="A6:W6"/>
    <mergeCell ref="B38:C38"/>
    <mergeCell ref="B28:W28"/>
    <mergeCell ref="N99:N100"/>
    <mergeCell ref="O99:O100"/>
    <mergeCell ref="P99:P100"/>
    <mergeCell ref="Q99:Q100"/>
    <mergeCell ref="R99:R100"/>
    <mergeCell ref="U99:U100"/>
    <mergeCell ref="E83:E84"/>
    <mergeCell ref="F83:F84"/>
    <mergeCell ref="G83:G84"/>
    <mergeCell ref="H83:H84"/>
    <mergeCell ref="I83:I84"/>
    <mergeCell ref="B116:D116"/>
    <mergeCell ref="D106:D107"/>
    <mergeCell ref="D108:D109"/>
    <mergeCell ref="B86:W86"/>
    <mergeCell ref="B98:W98"/>
    <mergeCell ref="E110:E111"/>
    <mergeCell ref="F110:F111"/>
    <mergeCell ref="G110:G111"/>
    <mergeCell ref="D110:D111"/>
    <mergeCell ref="T99:T100"/>
    <mergeCell ref="D99:D100"/>
    <mergeCell ref="V110:V111"/>
    <mergeCell ref="D101:D102"/>
    <mergeCell ref="F101:F102"/>
    <mergeCell ref="F99:F100"/>
    <mergeCell ref="S99:S100"/>
    <mergeCell ref="E101:E102"/>
    <mergeCell ref="G101:G102"/>
    <mergeCell ref="D112:D113"/>
    <mergeCell ref="E112:E113"/>
    <mergeCell ref="F112:F113"/>
    <mergeCell ref="G112:G113"/>
    <mergeCell ref="W110:W111"/>
    <mergeCell ref="U112:U113"/>
  </mergeCells>
  <phoneticPr fontId="0" type="noConversion"/>
  <printOptions horizontalCentered="1"/>
  <pageMargins left="0.19685039370078741" right="0.19685039370078741" top="0.19685039370078741" bottom="0.19685039370078741" header="0" footer="0.31496062992125984"/>
  <pageSetup paperSize="9" scale="24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16"/>
  <sheetViews>
    <sheetView view="pageBreakPreview" topLeftCell="A85" zoomScale="80" zoomScaleNormal="80" zoomScaleSheetLayoutView="80" workbookViewId="0">
      <selection activeCell="J97" sqref="J97:J99"/>
    </sheetView>
  </sheetViews>
  <sheetFormatPr defaultColWidth="8.85546875" defaultRowHeight="15.75" x14ac:dyDescent="0.25"/>
  <cols>
    <col min="1" max="1" width="5.140625" style="4" customWidth="1"/>
    <col min="2" max="2" width="20.28515625" style="4" customWidth="1"/>
    <col min="3" max="3" width="55.28515625" style="4" customWidth="1"/>
    <col min="4" max="4" width="9.140625" style="3" customWidth="1"/>
    <col min="5" max="23" width="6.7109375" style="3" customWidth="1"/>
    <col min="24" max="24" width="13.5703125" style="4" customWidth="1"/>
    <col min="25" max="30" width="8.85546875" style="4" hidden="1" customWidth="1"/>
    <col min="31" max="16384" width="8.85546875" style="4"/>
  </cols>
  <sheetData>
    <row r="1" spans="1:29" customFormat="1" ht="18.75" x14ac:dyDescent="0.25">
      <c r="A1" s="218" t="s">
        <v>164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82"/>
    </row>
    <row r="2" spans="1:29" s="32" customFormat="1" ht="18.75" x14ac:dyDescent="0.3">
      <c r="A2" s="219" t="s">
        <v>165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83"/>
    </row>
    <row r="3" spans="1:29" s="32" customFormat="1" ht="18.75" x14ac:dyDescent="0.3">
      <c r="A3" s="219" t="s">
        <v>168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83"/>
    </row>
    <row r="4" spans="1:29" s="32" customFormat="1" ht="18.75" x14ac:dyDescent="0.3">
      <c r="A4" s="219" t="s">
        <v>166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83"/>
    </row>
    <row r="5" spans="1:29" s="32" customFormat="1" ht="18.75" x14ac:dyDescent="0.3">
      <c r="A5" s="219" t="s">
        <v>167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83"/>
    </row>
    <row r="6" spans="1:29" s="32" customFormat="1" ht="18.75" x14ac:dyDescent="0.25">
      <c r="A6" s="218" t="s">
        <v>179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83"/>
    </row>
    <row r="7" spans="1:29" x14ac:dyDescent="0.25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84"/>
    </row>
    <row r="8" spans="1:29" s="5" customFormat="1" ht="21.75" customHeight="1" x14ac:dyDescent="0.25">
      <c r="A8" s="158" t="s">
        <v>156</v>
      </c>
      <c r="B8" s="153" t="s">
        <v>8</v>
      </c>
      <c r="C8" s="158" t="s">
        <v>0</v>
      </c>
      <c r="D8" s="153" t="s">
        <v>1</v>
      </c>
      <c r="E8" s="158" t="s">
        <v>2</v>
      </c>
      <c r="F8" s="158"/>
      <c r="G8" s="158"/>
      <c r="H8" s="158"/>
      <c r="I8" s="158"/>
      <c r="J8" s="158"/>
      <c r="K8" s="158"/>
      <c r="L8" s="166" t="s">
        <v>10</v>
      </c>
      <c r="M8" s="166"/>
      <c r="N8" s="166"/>
      <c r="O8" s="166"/>
      <c r="P8" s="166"/>
      <c r="Q8" s="166"/>
      <c r="R8" s="166" t="s">
        <v>13</v>
      </c>
      <c r="S8" s="166"/>
      <c r="T8" s="166"/>
      <c r="U8" s="166"/>
      <c r="V8" s="166"/>
      <c r="W8" s="199"/>
      <c r="X8" s="186" t="s">
        <v>191</v>
      </c>
    </row>
    <row r="9" spans="1:29" s="5" customFormat="1" ht="21.75" customHeight="1" x14ac:dyDescent="0.25">
      <c r="A9" s="158"/>
      <c r="B9" s="153"/>
      <c r="C9" s="158"/>
      <c r="D9" s="153"/>
      <c r="E9" s="158"/>
      <c r="F9" s="158"/>
      <c r="G9" s="158"/>
      <c r="H9" s="158"/>
      <c r="I9" s="158"/>
      <c r="J9" s="158"/>
      <c r="K9" s="158"/>
      <c r="L9" s="166" t="s">
        <v>157</v>
      </c>
      <c r="M9" s="166"/>
      <c r="N9" s="166"/>
      <c r="O9" s="158" t="s">
        <v>158</v>
      </c>
      <c r="P9" s="158"/>
      <c r="Q9" s="158"/>
      <c r="R9" s="166" t="s">
        <v>159</v>
      </c>
      <c r="S9" s="166"/>
      <c r="T9" s="166"/>
      <c r="U9" s="158" t="s">
        <v>160</v>
      </c>
      <c r="V9" s="158"/>
      <c r="W9" s="198"/>
      <c r="X9" s="186"/>
    </row>
    <row r="10" spans="1:29" s="5" customFormat="1" ht="21.75" customHeight="1" x14ac:dyDescent="0.25">
      <c r="A10" s="158"/>
      <c r="B10" s="153"/>
      <c r="C10" s="158"/>
      <c r="D10" s="153"/>
      <c r="E10" s="153" t="s">
        <v>3</v>
      </c>
      <c r="F10" s="153" t="s">
        <v>4</v>
      </c>
      <c r="G10" s="154" t="s">
        <v>151</v>
      </c>
      <c r="H10" s="154" t="s">
        <v>152</v>
      </c>
      <c r="I10" s="154" t="s">
        <v>153</v>
      </c>
      <c r="J10" s="154" t="s">
        <v>154</v>
      </c>
      <c r="K10" s="154" t="s">
        <v>155</v>
      </c>
      <c r="L10" s="153" t="s">
        <v>4</v>
      </c>
      <c r="M10" s="155" t="s">
        <v>182</v>
      </c>
      <c r="N10" s="153" t="s">
        <v>9</v>
      </c>
      <c r="O10" s="153" t="s">
        <v>4</v>
      </c>
      <c r="P10" s="155" t="s">
        <v>182</v>
      </c>
      <c r="Q10" s="153" t="s">
        <v>9</v>
      </c>
      <c r="R10" s="153" t="s">
        <v>4</v>
      </c>
      <c r="S10" s="155" t="s">
        <v>182</v>
      </c>
      <c r="T10" s="153" t="s">
        <v>9</v>
      </c>
      <c r="U10" s="153" t="s">
        <v>4</v>
      </c>
      <c r="V10" s="155" t="s">
        <v>182</v>
      </c>
      <c r="W10" s="197" t="s">
        <v>9</v>
      </c>
      <c r="X10" s="186"/>
    </row>
    <row r="11" spans="1:29" s="5" customFormat="1" ht="50.25" customHeight="1" x14ac:dyDescent="0.25">
      <c r="A11" s="158"/>
      <c r="B11" s="153"/>
      <c r="C11" s="158"/>
      <c r="D11" s="153"/>
      <c r="E11" s="153"/>
      <c r="F11" s="153"/>
      <c r="G11" s="154"/>
      <c r="H11" s="154"/>
      <c r="I11" s="154"/>
      <c r="J11" s="154"/>
      <c r="K11" s="154"/>
      <c r="L11" s="153"/>
      <c r="M11" s="156"/>
      <c r="N11" s="153"/>
      <c r="O11" s="153"/>
      <c r="P11" s="156"/>
      <c r="Q11" s="153"/>
      <c r="R11" s="153"/>
      <c r="S11" s="156"/>
      <c r="T11" s="153"/>
      <c r="U11" s="153"/>
      <c r="V11" s="156"/>
      <c r="W11" s="197"/>
      <c r="X11" s="186"/>
    </row>
    <row r="12" spans="1:29" s="48" customFormat="1" ht="21.75" customHeight="1" x14ac:dyDescent="0.25">
      <c r="A12" s="49"/>
      <c r="B12" s="47">
        <v>1</v>
      </c>
      <c r="C12" s="47">
        <v>2</v>
      </c>
      <c r="D12" s="47">
        <v>3</v>
      </c>
      <c r="E12" s="47">
        <v>4</v>
      </c>
      <c r="F12" s="47">
        <v>5</v>
      </c>
      <c r="G12" s="47">
        <v>6</v>
      </c>
      <c r="H12" s="47">
        <v>7</v>
      </c>
      <c r="I12" s="47">
        <v>8</v>
      </c>
      <c r="J12" s="47">
        <v>9</v>
      </c>
      <c r="K12" s="47">
        <v>10</v>
      </c>
      <c r="L12" s="47">
        <v>11</v>
      </c>
      <c r="M12" s="47">
        <v>12</v>
      </c>
      <c r="N12" s="47">
        <v>13</v>
      </c>
      <c r="O12" s="47">
        <v>14</v>
      </c>
      <c r="P12" s="47">
        <v>15</v>
      </c>
      <c r="Q12" s="47">
        <v>16</v>
      </c>
      <c r="R12" s="47">
        <v>17</v>
      </c>
      <c r="S12" s="47">
        <v>18</v>
      </c>
      <c r="T12" s="47">
        <v>19</v>
      </c>
      <c r="U12" s="47">
        <v>20</v>
      </c>
      <c r="V12" s="47">
        <v>21</v>
      </c>
      <c r="W12" s="55">
        <v>22</v>
      </c>
      <c r="X12" s="187"/>
    </row>
    <row r="13" spans="1:29" s="5" customFormat="1" ht="19.899999999999999" customHeight="1" x14ac:dyDescent="0.25">
      <c r="A13" s="22"/>
      <c r="B13" s="138" t="s">
        <v>161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95"/>
      <c r="X13" s="21"/>
    </row>
    <row r="14" spans="1:29" s="5" customFormat="1" ht="19.899999999999999" customHeight="1" thickBot="1" x14ac:dyDescent="0.3">
      <c r="A14" s="11">
        <v>1</v>
      </c>
      <c r="B14" s="13" t="s">
        <v>16</v>
      </c>
      <c r="C14" s="10" t="s">
        <v>5</v>
      </c>
      <c r="D14" s="12" t="s">
        <v>180</v>
      </c>
      <c r="E14" s="22">
        <v>30</v>
      </c>
      <c r="F14" s="22">
        <v>30</v>
      </c>
      <c r="G14" s="22"/>
      <c r="H14" s="22"/>
      <c r="I14" s="22"/>
      <c r="J14" s="22"/>
      <c r="K14" s="22"/>
      <c r="L14" s="14"/>
      <c r="M14" s="12"/>
      <c r="N14" s="12"/>
      <c r="O14" s="12"/>
      <c r="P14" s="12"/>
      <c r="Q14" s="12"/>
      <c r="R14" s="12">
        <v>30</v>
      </c>
      <c r="S14" s="12"/>
      <c r="T14" s="12">
        <v>2</v>
      </c>
      <c r="U14" s="12"/>
      <c r="V14" s="12"/>
      <c r="W14" s="56"/>
      <c r="X14" s="11"/>
    </row>
    <row r="15" spans="1:29" s="5" customFormat="1" ht="39" customHeight="1" thickBot="1" x14ac:dyDescent="0.3">
      <c r="A15" s="63">
        <v>3</v>
      </c>
      <c r="B15" s="68" t="s">
        <v>188</v>
      </c>
      <c r="C15" s="60" t="s">
        <v>187</v>
      </c>
      <c r="D15" s="69" t="s">
        <v>180</v>
      </c>
      <c r="E15" s="69">
        <v>40</v>
      </c>
      <c r="F15" s="69"/>
      <c r="G15" s="69">
        <v>40</v>
      </c>
      <c r="H15" s="69"/>
      <c r="I15" s="69"/>
      <c r="J15" s="69"/>
      <c r="K15" s="70"/>
      <c r="L15" s="71"/>
      <c r="M15" s="72">
        <v>40</v>
      </c>
      <c r="N15" s="72">
        <v>2</v>
      </c>
      <c r="O15" s="72"/>
      <c r="P15" s="72"/>
      <c r="Q15" s="73"/>
      <c r="R15" s="64"/>
      <c r="S15" s="65"/>
      <c r="T15" s="65"/>
      <c r="U15" s="65"/>
      <c r="V15" s="65"/>
      <c r="W15" s="66"/>
      <c r="X15" s="67"/>
      <c r="Y15" s="62"/>
      <c r="Z15" s="62"/>
      <c r="AA15" s="62"/>
      <c r="AB15" s="62"/>
      <c r="AC15" s="62"/>
    </row>
    <row r="16" spans="1:29" s="5" customFormat="1" ht="19.899999999999999" customHeight="1" x14ac:dyDescent="0.25">
      <c r="A16" s="11">
        <v>2</v>
      </c>
      <c r="B16" s="13" t="s">
        <v>17</v>
      </c>
      <c r="C16" s="10" t="s">
        <v>18</v>
      </c>
      <c r="D16" s="12" t="s">
        <v>181</v>
      </c>
      <c r="E16" s="22">
        <v>60</v>
      </c>
      <c r="F16" s="22"/>
      <c r="G16" s="22">
        <v>60</v>
      </c>
      <c r="H16" s="22"/>
      <c r="I16" s="22"/>
      <c r="J16" s="22"/>
      <c r="K16" s="22"/>
      <c r="L16" s="14"/>
      <c r="M16" s="12">
        <v>30</v>
      </c>
      <c r="N16" s="12">
        <v>3</v>
      </c>
      <c r="O16" s="12"/>
      <c r="P16" s="12">
        <v>30</v>
      </c>
      <c r="Q16" s="12">
        <v>3</v>
      </c>
      <c r="R16" s="12"/>
      <c r="S16" s="12"/>
      <c r="T16" s="12"/>
      <c r="U16" s="12"/>
      <c r="V16" s="12"/>
      <c r="W16" s="56"/>
      <c r="X16" s="11"/>
    </row>
    <row r="17" spans="1:24" s="5" customFormat="1" ht="19.899999999999999" customHeight="1" x14ac:dyDescent="0.25">
      <c r="A17" s="22"/>
      <c r="B17" s="21"/>
      <c r="C17" s="25" t="s">
        <v>146</v>
      </c>
      <c r="D17" s="22"/>
      <c r="E17" s="26">
        <f>SUM(E14:E16)</f>
        <v>130</v>
      </c>
      <c r="F17" s="26">
        <f t="shared" ref="F17:X17" si="0">SUM(F14:F16)</f>
        <v>30</v>
      </c>
      <c r="G17" s="26">
        <f t="shared" si="0"/>
        <v>100</v>
      </c>
      <c r="H17" s="26">
        <f t="shared" si="0"/>
        <v>0</v>
      </c>
      <c r="I17" s="26">
        <f t="shared" si="0"/>
        <v>0</v>
      </c>
      <c r="J17" s="26">
        <f t="shared" si="0"/>
        <v>0</v>
      </c>
      <c r="K17" s="26">
        <f t="shared" si="0"/>
        <v>0</v>
      </c>
      <c r="L17" s="26">
        <f t="shared" si="0"/>
        <v>0</v>
      </c>
      <c r="M17" s="26">
        <f t="shared" si="0"/>
        <v>70</v>
      </c>
      <c r="N17" s="26">
        <f t="shared" si="0"/>
        <v>5</v>
      </c>
      <c r="O17" s="26">
        <f t="shared" si="0"/>
        <v>0</v>
      </c>
      <c r="P17" s="26">
        <f t="shared" si="0"/>
        <v>30</v>
      </c>
      <c r="Q17" s="26">
        <f t="shared" si="0"/>
        <v>3</v>
      </c>
      <c r="R17" s="26">
        <f t="shared" si="0"/>
        <v>30</v>
      </c>
      <c r="S17" s="26">
        <f t="shared" si="0"/>
        <v>0</v>
      </c>
      <c r="T17" s="26">
        <f t="shared" si="0"/>
        <v>2</v>
      </c>
      <c r="U17" s="26">
        <f t="shared" si="0"/>
        <v>0</v>
      </c>
      <c r="V17" s="26">
        <f t="shared" si="0"/>
        <v>0</v>
      </c>
      <c r="W17" s="53">
        <f t="shared" si="0"/>
        <v>0</v>
      </c>
      <c r="X17" s="53">
        <f t="shared" si="0"/>
        <v>0</v>
      </c>
    </row>
    <row r="18" spans="1:24" s="5" customFormat="1" ht="19.899999999999999" customHeight="1" x14ac:dyDescent="0.25">
      <c r="A18" s="22"/>
      <c r="B18" s="138" t="s">
        <v>162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95"/>
      <c r="X18" s="52"/>
    </row>
    <row r="19" spans="1:24" s="5" customFormat="1" ht="19.899999999999999" customHeight="1" x14ac:dyDescent="0.25">
      <c r="A19" s="11">
        <v>3</v>
      </c>
      <c r="B19" s="13" t="s">
        <v>19</v>
      </c>
      <c r="C19" s="10" t="s">
        <v>20</v>
      </c>
      <c r="D19" s="12" t="s">
        <v>7</v>
      </c>
      <c r="E19" s="22">
        <v>30</v>
      </c>
      <c r="F19" s="22">
        <v>30</v>
      </c>
      <c r="G19" s="22"/>
      <c r="H19" s="22"/>
      <c r="I19" s="22"/>
      <c r="J19" s="22"/>
      <c r="K19" s="22"/>
      <c r="L19" s="15">
        <v>30</v>
      </c>
      <c r="M19" s="16"/>
      <c r="N19" s="16">
        <v>4</v>
      </c>
      <c r="O19" s="16"/>
      <c r="P19" s="16"/>
      <c r="Q19" s="16"/>
      <c r="R19" s="16"/>
      <c r="S19" s="16"/>
      <c r="T19" s="16"/>
      <c r="U19" s="16"/>
      <c r="V19" s="12"/>
      <c r="W19" s="56"/>
      <c r="X19" s="11">
        <v>4</v>
      </c>
    </row>
    <row r="20" spans="1:24" s="5" customFormat="1" ht="19.899999999999999" customHeight="1" x14ac:dyDescent="0.25">
      <c r="A20" s="11">
        <v>4</v>
      </c>
      <c r="B20" s="13" t="s">
        <v>21</v>
      </c>
      <c r="C20" s="10" t="s">
        <v>22</v>
      </c>
      <c r="D20" s="12" t="s">
        <v>6</v>
      </c>
      <c r="E20" s="22">
        <v>30</v>
      </c>
      <c r="F20" s="22">
        <v>15</v>
      </c>
      <c r="G20" s="22">
        <v>15</v>
      </c>
      <c r="H20" s="22"/>
      <c r="I20" s="22"/>
      <c r="J20" s="22"/>
      <c r="K20" s="22"/>
      <c r="L20" s="15"/>
      <c r="M20" s="16"/>
      <c r="N20" s="16"/>
      <c r="O20" s="16">
        <v>15</v>
      </c>
      <c r="P20" s="16">
        <v>15</v>
      </c>
      <c r="Q20" s="16">
        <v>4</v>
      </c>
      <c r="R20" s="16"/>
      <c r="S20" s="16"/>
      <c r="T20" s="16"/>
      <c r="U20" s="16"/>
      <c r="V20" s="12"/>
      <c r="W20" s="56"/>
      <c r="X20" s="11">
        <v>4</v>
      </c>
    </row>
    <row r="21" spans="1:24" s="5" customFormat="1" ht="19.899999999999999" customHeight="1" x14ac:dyDescent="0.25">
      <c r="A21" s="11">
        <v>5</v>
      </c>
      <c r="B21" s="13" t="s">
        <v>23</v>
      </c>
      <c r="C21" s="10" t="s">
        <v>24</v>
      </c>
      <c r="D21" s="12" t="s">
        <v>150</v>
      </c>
      <c r="E21" s="22">
        <v>30</v>
      </c>
      <c r="F21" s="22">
        <v>15</v>
      </c>
      <c r="G21" s="22">
        <v>15</v>
      </c>
      <c r="H21" s="22"/>
      <c r="I21" s="22"/>
      <c r="J21" s="22"/>
      <c r="K21" s="22"/>
      <c r="L21" s="15"/>
      <c r="M21" s="16"/>
      <c r="N21" s="16"/>
      <c r="O21" s="16"/>
      <c r="P21" s="16"/>
      <c r="Q21" s="16"/>
      <c r="R21" s="16">
        <v>15</v>
      </c>
      <c r="S21" s="16">
        <v>15</v>
      </c>
      <c r="T21" s="16">
        <v>4</v>
      </c>
      <c r="U21" s="17"/>
      <c r="V21" s="18"/>
      <c r="W21" s="57"/>
      <c r="X21" s="11">
        <v>4</v>
      </c>
    </row>
    <row r="22" spans="1:24" s="5" customFormat="1" ht="19.899999999999999" customHeight="1" x14ac:dyDescent="0.25">
      <c r="A22" s="11">
        <v>6</v>
      </c>
      <c r="B22" s="13" t="s">
        <v>25</v>
      </c>
      <c r="C22" s="10" t="s">
        <v>26</v>
      </c>
      <c r="D22" s="12" t="s">
        <v>6</v>
      </c>
      <c r="E22" s="22">
        <v>30</v>
      </c>
      <c r="F22" s="22">
        <v>15</v>
      </c>
      <c r="G22" s="22">
        <v>15</v>
      </c>
      <c r="H22" s="22"/>
      <c r="I22" s="22"/>
      <c r="J22" s="22"/>
      <c r="K22" s="22"/>
      <c r="L22" s="15"/>
      <c r="M22" s="16"/>
      <c r="N22" s="16"/>
      <c r="O22" s="16">
        <v>15</v>
      </c>
      <c r="P22" s="16">
        <v>15</v>
      </c>
      <c r="Q22" s="16">
        <v>3</v>
      </c>
      <c r="R22" s="16"/>
      <c r="S22" s="16"/>
      <c r="T22" s="16"/>
      <c r="U22" s="16"/>
      <c r="V22" s="12"/>
      <c r="W22" s="56"/>
      <c r="X22" s="11">
        <v>3</v>
      </c>
    </row>
    <row r="23" spans="1:24" s="5" customFormat="1" ht="19.899999999999999" customHeight="1" x14ac:dyDescent="0.25">
      <c r="A23" s="11">
        <v>7</v>
      </c>
      <c r="B23" s="13" t="s">
        <v>27</v>
      </c>
      <c r="C23" s="10" t="s">
        <v>28</v>
      </c>
      <c r="D23" s="12" t="s">
        <v>97</v>
      </c>
      <c r="E23" s="22">
        <v>30</v>
      </c>
      <c r="F23" s="22">
        <v>15</v>
      </c>
      <c r="G23" s="22"/>
      <c r="H23" s="22"/>
      <c r="I23" s="22">
        <v>15</v>
      </c>
      <c r="J23" s="22"/>
      <c r="K23" s="22"/>
      <c r="L23" s="15"/>
      <c r="M23" s="16"/>
      <c r="N23" s="16"/>
      <c r="O23" s="16"/>
      <c r="P23" s="16"/>
      <c r="Q23" s="16"/>
      <c r="R23" s="16">
        <v>15</v>
      </c>
      <c r="S23" s="16">
        <v>15</v>
      </c>
      <c r="T23" s="16">
        <v>4</v>
      </c>
      <c r="U23" s="16"/>
      <c r="V23" s="12"/>
      <c r="W23" s="56"/>
      <c r="X23" s="11">
        <v>4</v>
      </c>
    </row>
    <row r="24" spans="1:24" s="5" customFormat="1" ht="19.899999999999999" customHeight="1" x14ac:dyDescent="0.25">
      <c r="A24" s="11">
        <v>8</v>
      </c>
      <c r="B24" s="13" t="s">
        <v>29</v>
      </c>
      <c r="C24" s="10" t="s">
        <v>30</v>
      </c>
      <c r="D24" s="12" t="s">
        <v>7</v>
      </c>
      <c r="E24" s="22">
        <v>60</v>
      </c>
      <c r="F24" s="22">
        <v>30</v>
      </c>
      <c r="G24" s="22">
        <v>30</v>
      </c>
      <c r="H24" s="22"/>
      <c r="I24" s="22"/>
      <c r="J24" s="22"/>
      <c r="K24" s="22"/>
      <c r="L24" s="15">
        <v>30</v>
      </c>
      <c r="M24" s="16">
        <v>30</v>
      </c>
      <c r="N24" s="16">
        <v>4</v>
      </c>
      <c r="O24" s="16"/>
      <c r="P24" s="16"/>
      <c r="Q24" s="16"/>
      <c r="R24" s="16"/>
      <c r="S24" s="16"/>
      <c r="T24" s="16"/>
      <c r="U24" s="16"/>
      <c r="V24" s="12"/>
      <c r="W24" s="56"/>
      <c r="X24" s="11">
        <v>4</v>
      </c>
    </row>
    <row r="25" spans="1:24" s="5" customFormat="1" ht="19.899999999999999" customHeight="1" x14ac:dyDescent="0.25">
      <c r="A25" s="11">
        <v>9</v>
      </c>
      <c r="B25" s="13" t="s">
        <v>31</v>
      </c>
      <c r="C25" s="19" t="s">
        <v>98</v>
      </c>
      <c r="D25" s="12" t="s">
        <v>181</v>
      </c>
      <c r="E25" s="22">
        <v>30</v>
      </c>
      <c r="F25" s="22"/>
      <c r="G25" s="22"/>
      <c r="H25" s="22"/>
      <c r="I25" s="22">
        <v>30</v>
      </c>
      <c r="J25" s="22"/>
      <c r="K25" s="22"/>
      <c r="L25" s="15"/>
      <c r="M25" s="16"/>
      <c r="N25" s="16"/>
      <c r="O25" s="16"/>
      <c r="P25" s="16">
        <v>30</v>
      </c>
      <c r="Q25" s="16">
        <v>4</v>
      </c>
      <c r="R25" s="16"/>
      <c r="S25" s="16"/>
      <c r="T25" s="16"/>
      <c r="U25" s="16"/>
      <c r="V25" s="12"/>
      <c r="W25" s="56"/>
      <c r="X25" s="11"/>
    </row>
    <row r="26" spans="1:24" s="5" customFormat="1" ht="19.899999999999999" customHeight="1" x14ac:dyDescent="0.25">
      <c r="A26" s="11">
        <v>10</v>
      </c>
      <c r="B26" s="13" t="s">
        <v>32</v>
      </c>
      <c r="C26" s="10" t="s">
        <v>33</v>
      </c>
      <c r="D26" s="12" t="s">
        <v>181</v>
      </c>
      <c r="E26" s="22">
        <v>15</v>
      </c>
      <c r="F26" s="22">
        <v>15</v>
      </c>
      <c r="G26" s="22"/>
      <c r="H26" s="22"/>
      <c r="I26" s="22"/>
      <c r="J26" s="22"/>
      <c r="K26" s="22"/>
      <c r="L26" s="15">
        <v>15</v>
      </c>
      <c r="M26" s="16"/>
      <c r="N26" s="16">
        <v>3</v>
      </c>
      <c r="O26" s="16"/>
      <c r="P26" s="16"/>
      <c r="Q26" s="16"/>
      <c r="R26" s="16"/>
      <c r="S26" s="16"/>
      <c r="T26" s="16"/>
      <c r="U26" s="16"/>
      <c r="V26" s="12"/>
      <c r="W26" s="56"/>
      <c r="X26" s="11"/>
    </row>
    <row r="27" spans="1:24" s="5" customFormat="1" ht="19.899999999999999" customHeight="1" x14ac:dyDescent="0.25">
      <c r="A27" s="22"/>
      <c r="B27" s="22"/>
      <c r="C27" s="27" t="s">
        <v>147</v>
      </c>
      <c r="D27" s="22"/>
      <c r="E27" s="26">
        <f t="shared" ref="E27:X27" si="1">SUM(E19:E26)</f>
        <v>255</v>
      </c>
      <c r="F27" s="26">
        <f t="shared" si="1"/>
        <v>135</v>
      </c>
      <c r="G27" s="26">
        <f t="shared" si="1"/>
        <v>75</v>
      </c>
      <c r="H27" s="26">
        <f t="shared" si="1"/>
        <v>0</v>
      </c>
      <c r="I27" s="26">
        <f t="shared" si="1"/>
        <v>45</v>
      </c>
      <c r="J27" s="26">
        <f t="shared" si="1"/>
        <v>0</v>
      </c>
      <c r="K27" s="26">
        <f t="shared" si="1"/>
        <v>0</v>
      </c>
      <c r="L27" s="26">
        <f t="shared" si="1"/>
        <v>75</v>
      </c>
      <c r="M27" s="26">
        <f t="shared" si="1"/>
        <v>30</v>
      </c>
      <c r="N27" s="26">
        <f t="shared" si="1"/>
        <v>11</v>
      </c>
      <c r="O27" s="26">
        <f t="shared" si="1"/>
        <v>30</v>
      </c>
      <c r="P27" s="26">
        <f t="shared" si="1"/>
        <v>60</v>
      </c>
      <c r="Q27" s="26">
        <f t="shared" si="1"/>
        <v>11</v>
      </c>
      <c r="R27" s="26">
        <f t="shared" si="1"/>
        <v>30</v>
      </c>
      <c r="S27" s="26">
        <f t="shared" si="1"/>
        <v>30</v>
      </c>
      <c r="T27" s="26">
        <f t="shared" si="1"/>
        <v>8</v>
      </c>
      <c r="U27" s="26">
        <f t="shared" si="1"/>
        <v>0</v>
      </c>
      <c r="V27" s="26">
        <f t="shared" si="1"/>
        <v>0</v>
      </c>
      <c r="W27" s="53">
        <f t="shared" si="1"/>
        <v>0</v>
      </c>
      <c r="X27" s="53">
        <f t="shared" si="1"/>
        <v>23</v>
      </c>
    </row>
    <row r="28" spans="1:24" s="5" customFormat="1" ht="19.899999999999999" customHeight="1" x14ac:dyDescent="0.25">
      <c r="A28" s="22"/>
      <c r="B28" s="196" t="s">
        <v>163</v>
      </c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80"/>
      <c r="X28" s="52"/>
    </row>
    <row r="29" spans="1:24" s="5" customFormat="1" ht="19.899999999999999" customHeight="1" x14ac:dyDescent="0.25">
      <c r="A29" s="11">
        <v>11</v>
      </c>
      <c r="B29" s="13" t="s">
        <v>34</v>
      </c>
      <c r="C29" s="10" t="s">
        <v>35</v>
      </c>
      <c r="D29" s="12" t="s">
        <v>7</v>
      </c>
      <c r="E29" s="22">
        <v>30</v>
      </c>
      <c r="F29" s="22">
        <v>30</v>
      </c>
      <c r="G29" s="22"/>
      <c r="H29" s="22"/>
      <c r="I29" s="22"/>
      <c r="J29" s="22"/>
      <c r="K29" s="22"/>
      <c r="L29" s="20">
        <v>30</v>
      </c>
      <c r="M29" s="12"/>
      <c r="N29" s="12">
        <v>3</v>
      </c>
      <c r="O29" s="12"/>
      <c r="P29" s="12"/>
      <c r="Q29" s="12"/>
      <c r="R29" s="12"/>
      <c r="S29" s="12"/>
      <c r="T29" s="12"/>
      <c r="U29" s="12"/>
      <c r="V29" s="12"/>
      <c r="W29" s="56"/>
      <c r="X29" s="11"/>
    </row>
    <row r="30" spans="1:24" s="5" customFormat="1" ht="19.899999999999999" customHeight="1" x14ac:dyDescent="0.25">
      <c r="A30" s="11">
        <v>12</v>
      </c>
      <c r="B30" s="13" t="s">
        <v>36</v>
      </c>
      <c r="C30" s="10" t="s">
        <v>37</v>
      </c>
      <c r="D30" s="12" t="s">
        <v>181</v>
      </c>
      <c r="E30" s="22">
        <v>15</v>
      </c>
      <c r="F30" s="22"/>
      <c r="G30" s="22">
        <v>15</v>
      </c>
      <c r="H30" s="22"/>
      <c r="I30" s="22"/>
      <c r="J30" s="22"/>
      <c r="K30" s="22"/>
      <c r="L30" s="20"/>
      <c r="M30" s="12">
        <v>15</v>
      </c>
      <c r="N30" s="12">
        <v>2</v>
      </c>
      <c r="O30" s="12"/>
      <c r="P30" s="12"/>
      <c r="Q30" s="12"/>
      <c r="R30" s="12"/>
      <c r="S30" s="12"/>
      <c r="T30" s="12"/>
      <c r="U30" s="12"/>
      <c r="V30" s="12"/>
      <c r="W30" s="56"/>
      <c r="X30" s="11">
        <v>2</v>
      </c>
    </row>
    <row r="31" spans="1:24" s="5" customFormat="1" ht="19.899999999999999" customHeight="1" x14ac:dyDescent="0.25">
      <c r="A31" s="11">
        <v>13</v>
      </c>
      <c r="B31" s="13" t="s">
        <v>38</v>
      </c>
      <c r="C31" s="10" t="s">
        <v>39</v>
      </c>
      <c r="D31" s="12" t="s">
        <v>6</v>
      </c>
      <c r="E31" s="22">
        <v>15</v>
      </c>
      <c r="F31" s="22">
        <v>15</v>
      </c>
      <c r="G31" s="22"/>
      <c r="H31" s="22"/>
      <c r="I31" s="22"/>
      <c r="J31" s="22"/>
      <c r="K31" s="22"/>
      <c r="L31" s="20"/>
      <c r="M31" s="12"/>
      <c r="N31" s="12"/>
      <c r="O31" s="12">
        <v>15</v>
      </c>
      <c r="P31" s="12"/>
      <c r="Q31" s="12">
        <v>2</v>
      </c>
      <c r="R31" s="12"/>
      <c r="S31" s="12"/>
      <c r="T31" s="12"/>
      <c r="U31" s="12"/>
      <c r="V31" s="12"/>
      <c r="W31" s="56"/>
      <c r="X31" s="11">
        <v>2</v>
      </c>
    </row>
    <row r="32" spans="1:24" s="5" customFormat="1" ht="19.899999999999999" customHeight="1" x14ac:dyDescent="0.25">
      <c r="A32" s="11">
        <v>14</v>
      </c>
      <c r="B32" s="13" t="s">
        <v>40</v>
      </c>
      <c r="C32" s="10" t="s">
        <v>41</v>
      </c>
      <c r="D32" s="12" t="s">
        <v>7</v>
      </c>
      <c r="E32" s="22">
        <v>30</v>
      </c>
      <c r="F32" s="22">
        <v>15</v>
      </c>
      <c r="G32" s="22">
        <v>15</v>
      </c>
      <c r="H32" s="22"/>
      <c r="I32" s="22"/>
      <c r="J32" s="22"/>
      <c r="K32" s="22"/>
      <c r="L32" s="20">
        <v>15</v>
      </c>
      <c r="M32" s="12">
        <v>15</v>
      </c>
      <c r="N32" s="12">
        <v>3</v>
      </c>
      <c r="O32" s="12"/>
      <c r="P32" s="12"/>
      <c r="Q32" s="12"/>
      <c r="R32" s="12"/>
      <c r="S32" s="12"/>
      <c r="T32" s="12"/>
      <c r="U32" s="12"/>
      <c r="V32" s="12"/>
      <c r="W32" s="56"/>
      <c r="X32" s="11">
        <v>3</v>
      </c>
    </row>
    <row r="33" spans="1:30" s="5" customFormat="1" ht="19.899999999999999" customHeight="1" x14ac:dyDescent="0.25">
      <c r="A33" s="11">
        <v>15</v>
      </c>
      <c r="B33" s="13" t="s">
        <v>71</v>
      </c>
      <c r="C33" s="10" t="s">
        <v>42</v>
      </c>
      <c r="D33" s="12" t="s">
        <v>97</v>
      </c>
      <c r="E33" s="22">
        <v>30</v>
      </c>
      <c r="F33" s="22">
        <v>15</v>
      </c>
      <c r="G33" s="22">
        <v>15</v>
      </c>
      <c r="H33" s="22"/>
      <c r="I33" s="22"/>
      <c r="J33" s="22"/>
      <c r="K33" s="22"/>
      <c r="L33" s="20"/>
      <c r="M33" s="12"/>
      <c r="N33" s="12"/>
      <c r="O33" s="12"/>
      <c r="P33" s="12"/>
      <c r="Q33" s="12"/>
      <c r="R33" s="12">
        <v>15</v>
      </c>
      <c r="S33" s="12">
        <v>15</v>
      </c>
      <c r="T33" s="12">
        <v>3</v>
      </c>
      <c r="U33" s="12"/>
      <c r="V33" s="12"/>
      <c r="W33" s="56"/>
      <c r="X33" s="11">
        <v>3</v>
      </c>
    </row>
    <row r="34" spans="1:30" s="5" customFormat="1" ht="19.899999999999999" customHeight="1" x14ac:dyDescent="0.25">
      <c r="A34" s="11">
        <v>16</v>
      </c>
      <c r="B34" s="13" t="s">
        <v>43</v>
      </c>
      <c r="C34" s="10" t="s">
        <v>44</v>
      </c>
      <c r="D34" s="12" t="s">
        <v>181</v>
      </c>
      <c r="E34" s="22">
        <v>15</v>
      </c>
      <c r="F34" s="29">
        <v>15</v>
      </c>
      <c r="G34" s="29"/>
      <c r="H34" s="29"/>
      <c r="I34" s="29"/>
      <c r="J34" s="29"/>
      <c r="K34" s="29"/>
      <c r="L34" s="20">
        <v>15</v>
      </c>
      <c r="M34" s="12"/>
      <c r="N34" s="12">
        <v>3</v>
      </c>
      <c r="O34" s="12"/>
      <c r="P34" s="12"/>
      <c r="Q34" s="12"/>
      <c r="R34" s="12"/>
      <c r="S34" s="12"/>
      <c r="T34" s="12"/>
      <c r="U34" s="12"/>
      <c r="V34" s="12"/>
      <c r="W34" s="56"/>
      <c r="X34" s="11">
        <v>3</v>
      </c>
    </row>
    <row r="35" spans="1:30" ht="19.899999999999999" customHeight="1" x14ac:dyDescent="0.25">
      <c r="A35" s="11">
        <v>17</v>
      </c>
      <c r="B35" s="13" t="s">
        <v>45</v>
      </c>
      <c r="C35" s="10" t="s">
        <v>46</v>
      </c>
      <c r="D35" s="12" t="s">
        <v>181</v>
      </c>
      <c r="E35" s="22">
        <v>15</v>
      </c>
      <c r="F35" s="29"/>
      <c r="G35" s="29"/>
      <c r="H35" s="29"/>
      <c r="I35" s="29">
        <v>15</v>
      </c>
      <c r="J35" s="29"/>
      <c r="K35" s="29"/>
      <c r="L35" s="20"/>
      <c r="M35" s="12"/>
      <c r="N35" s="12"/>
      <c r="O35" s="12"/>
      <c r="P35" s="12">
        <v>15</v>
      </c>
      <c r="Q35" s="12">
        <v>2</v>
      </c>
      <c r="R35" s="12"/>
      <c r="S35" s="12"/>
      <c r="T35" s="12"/>
      <c r="U35" s="12"/>
      <c r="V35" s="12"/>
      <c r="W35" s="56"/>
      <c r="X35" s="11">
        <v>2</v>
      </c>
    </row>
    <row r="36" spans="1:30" ht="19.899999999999999" customHeight="1" x14ac:dyDescent="0.25">
      <c r="A36" s="11">
        <v>18</v>
      </c>
      <c r="B36" s="13" t="s">
        <v>72</v>
      </c>
      <c r="C36" s="10" t="s">
        <v>47</v>
      </c>
      <c r="D36" s="12" t="s">
        <v>180</v>
      </c>
      <c r="E36" s="22">
        <v>120</v>
      </c>
      <c r="F36" s="29"/>
      <c r="G36" s="29"/>
      <c r="H36" s="29"/>
      <c r="I36" s="29"/>
      <c r="J36" s="29">
        <v>120</v>
      </c>
      <c r="K36" s="29"/>
      <c r="L36" s="20"/>
      <c r="M36" s="12">
        <v>30</v>
      </c>
      <c r="N36" s="12">
        <v>5</v>
      </c>
      <c r="O36" s="12"/>
      <c r="P36" s="12">
        <v>30</v>
      </c>
      <c r="Q36" s="12">
        <v>5</v>
      </c>
      <c r="R36" s="12"/>
      <c r="S36" s="12">
        <v>30</v>
      </c>
      <c r="T36" s="12">
        <v>10</v>
      </c>
      <c r="U36" s="12"/>
      <c r="V36" s="12">
        <v>30</v>
      </c>
      <c r="W36" s="56">
        <v>10</v>
      </c>
      <c r="X36" s="11">
        <v>10</v>
      </c>
    </row>
    <row r="37" spans="1:30" ht="19.899999999999999" customHeight="1" x14ac:dyDescent="0.25">
      <c r="A37" s="22"/>
      <c r="B37" s="21"/>
      <c r="C37" s="25" t="s">
        <v>140</v>
      </c>
      <c r="D37" s="22"/>
      <c r="E37" s="31">
        <f t="shared" ref="E37:X37" si="2">SUM(E29:E36)</f>
        <v>270</v>
      </c>
      <c r="F37" s="30">
        <f t="shared" si="2"/>
        <v>90</v>
      </c>
      <c r="G37" s="30">
        <f t="shared" si="2"/>
        <v>45</v>
      </c>
      <c r="H37" s="31">
        <f t="shared" si="2"/>
        <v>0</v>
      </c>
      <c r="I37" s="30">
        <f t="shared" si="2"/>
        <v>15</v>
      </c>
      <c r="J37" s="30">
        <f t="shared" si="2"/>
        <v>120</v>
      </c>
      <c r="K37" s="31">
        <f t="shared" si="2"/>
        <v>0</v>
      </c>
      <c r="L37" s="31">
        <f t="shared" si="2"/>
        <v>60</v>
      </c>
      <c r="M37" s="31">
        <f t="shared" si="2"/>
        <v>60</v>
      </c>
      <c r="N37" s="31">
        <f t="shared" si="2"/>
        <v>16</v>
      </c>
      <c r="O37" s="31">
        <f t="shared" si="2"/>
        <v>15</v>
      </c>
      <c r="P37" s="31">
        <f t="shared" si="2"/>
        <v>45</v>
      </c>
      <c r="Q37" s="31">
        <f t="shared" si="2"/>
        <v>9</v>
      </c>
      <c r="R37" s="31">
        <f t="shared" si="2"/>
        <v>15</v>
      </c>
      <c r="S37" s="31">
        <f t="shared" si="2"/>
        <v>45</v>
      </c>
      <c r="T37" s="31">
        <f t="shared" si="2"/>
        <v>13</v>
      </c>
      <c r="U37" s="31">
        <f t="shared" si="2"/>
        <v>0</v>
      </c>
      <c r="V37" s="31">
        <f t="shared" si="2"/>
        <v>30</v>
      </c>
      <c r="W37" s="53">
        <f t="shared" si="2"/>
        <v>10</v>
      </c>
      <c r="X37" s="53">
        <f t="shared" si="2"/>
        <v>25</v>
      </c>
    </row>
    <row r="38" spans="1:30" ht="19.899999999999999" customHeight="1" x14ac:dyDescent="0.25">
      <c r="A38" s="22"/>
      <c r="B38" s="138" t="s">
        <v>141</v>
      </c>
      <c r="C38" s="138"/>
      <c r="D38" s="22"/>
      <c r="E38" s="26">
        <f t="shared" ref="E38:X38" si="3">E37+E27+E17</f>
        <v>655</v>
      </c>
      <c r="F38" s="30">
        <f t="shared" si="3"/>
        <v>255</v>
      </c>
      <c r="G38" s="26">
        <f t="shared" si="3"/>
        <v>220</v>
      </c>
      <c r="H38" s="30">
        <f t="shared" si="3"/>
        <v>0</v>
      </c>
      <c r="I38" s="26">
        <f t="shared" si="3"/>
        <v>60</v>
      </c>
      <c r="J38" s="30">
        <f t="shared" si="3"/>
        <v>120</v>
      </c>
      <c r="K38" s="26">
        <f t="shared" si="3"/>
        <v>0</v>
      </c>
      <c r="L38" s="26">
        <f t="shared" si="3"/>
        <v>135</v>
      </c>
      <c r="M38" s="26">
        <f t="shared" si="3"/>
        <v>160</v>
      </c>
      <c r="N38" s="26">
        <f t="shared" si="3"/>
        <v>32</v>
      </c>
      <c r="O38" s="26">
        <f t="shared" si="3"/>
        <v>45</v>
      </c>
      <c r="P38" s="26">
        <f t="shared" si="3"/>
        <v>135</v>
      </c>
      <c r="Q38" s="26">
        <f t="shared" si="3"/>
        <v>23</v>
      </c>
      <c r="R38" s="26">
        <f t="shared" si="3"/>
        <v>75</v>
      </c>
      <c r="S38" s="26">
        <f t="shared" si="3"/>
        <v>75</v>
      </c>
      <c r="T38" s="26">
        <f t="shared" si="3"/>
        <v>23</v>
      </c>
      <c r="U38" s="26">
        <f t="shared" si="3"/>
        <v>0</v>
      </c>
      <c r="V38" s="26">
        <f t="shared" si="3"/>
        <v>30</v>
      </c>
      <c r="W38" s="53">
        <f t="shared" si="3"/>
        <v>10</v>
      </c>
      <c r="X38" s="31">
        <f t="shared" si="3"/>
        <v>48</v>
      </c>
    </row>
    <row r="39" spans="1:30" s="84" customFormat="1" ht="19.899999999999999" customHeight="1" x14ac:dyDescent="0.25">
      <c r="A39" s="130"/>
      <c r="B39" s="131"/>
      <c r="C39" s="131"/>
      <c r="D39" s="130"/>
      <c r="E39" s="132"/>
      <c r="F39" s="133"/>
      <c r="G39" s="132"/>
      <c r="H39" s="133"/>
      <c r="I39" s="132"/>
      <c r="J39" s="133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</row>
    <row r="40" spans="1:30" s="5" customFormat="1" x14ac:dyDescent="0.25">
      <c r="A40" s="188" t="s">
        <v>183</v>
      </c>
      <c r="B40" s="188"/>
      <c r="C40" s="18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30" s="123" customFormat="1" x14ac:dyDescent="0.25">
      <c r="A41" s="189" t="s">
        <v>184</v>
      </c>
      <c r="B41" s="189"/>
      <c r="C41" s="189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</row>
    <row r="42" spans="1:30" s="123" customFormat="1" ht="54.75" customHeight="1" x14ac:dyDescent="0.25">
      <c r="A42" s="192" t="s">
        <v>186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</row>
    <row r="43" spans="1:30" s="123" customFormat="1" ht="17.25" customHeight="1" x14ac:dyDescent="0.25">
      <c r="A43" s="125"/>
      <c r="B43" s="125"/>
      <c r="C43" s="125"/>
      <c r="D43" s="125"/>
      <c r="E43" s="125"/>
      <c r="F43" s="125"/>
      <c r="G43" s="125"/>
      <c r="H43" s="125"/>
      <c r="I43" s="125"/>
      <c r="J43" s="125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1:30" x14ac:dyDescent="0.25">
      <c r="A44" s="190" t="s">
        <v>185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</row>
    <row r="45" spans="1:30" ht="30.75" customHeight="1" x14ac:dyDescent="0.25">
      <c r="A45" s="191" t="s">
        <v>190</v>
      </c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</row>
    <row r="46" spans="1:30" x14ac:dyDescent="0.25">
      <c r="A46" s="190" t="s">
        <v>192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</row>
    <row r="47" spans="1:30" x14ac:dyDescent="0.25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</row>
    <row r="48" spans="1:30" customFormat="1" ht="15" x14ac:dyDescent="0.25"/>
    <row r="49" spans="1:30" x14ac:dyDescent="0.25">
      <c r="A49" s="59"/>
      <c r="D49" s="4"/>
      <c r="X49" s="3"/>
      <c r="Y49" s="3"/>
      <c r="Z49" s="3"/>
      <c r="AA49" s="3"/>
      <c r="AB49" s="3"/>
      <c r="AC49" s="3"/>
      <c r="AD49" s="3"/>
    </row>
    <row r="50" spans="1:30" x14ac:dyDescent="0.25">
      <c r="A50" s="59"/>
      <c r="D50" s="4"/>
      <c r="X50" s="3"/>
      <c r="Y50" s="3"/>
      <c r="Z50" s="3"/>
      <c r="AA50" s="3"/>
      <c r="AB50" s="3"/>
      <c r="AC50" s="3"/>
      <c r="AD50" s="3"/>
    </row>
    <row r="51" spans="1:30" x14ac:dyDescent="0.25">
      <c r="A51" s="59"/>
      <c r="D51" s="4"/>
      <c r="X51" s="3"/>
      <c r="Y51" s="3"/>
      <c r="Z51" s="3"/>
      <c r="AA51" s="3"/>
      <c r="AB51" s="3"/>
      <c r="AC51" s="3"/>
      <c r="AD51" s="3"/>
    </row>
    <row r="52" spans="1:30" x14ac:dyDescent="0.25">
      <c r="A52" s="59"/>
      <c r="D52" s="4"/>
      <c r="X52" s="3"/>
      <c r="Y52" s="3"/>
      <c r="Z52" s="3"/>
      <c r="AA52" s="3"/>
      <c r="AB52" s="3"/>
      <c r="AC52" s="3"/>
      <c r="AD52" s="3"/>
    </row>
    <row r="53" spans="1:30" x14ac:dyDescent="0.25">
      <c r="A53" s="59"/>
      <c r="D53" s="4"/>
      <c r="X53" s="3"/>
      <c r="Y53" s="3"/>
      <c r="Z53" s="3"/>
      <c r="AA53" s="3"/>
      <c r="AB53" s="3"/>
      <c r="AC53" s="3"/>
      <c r="AD53" s="3"/>
    </row>
    <row r="54" spans="1:30" x14ac:dyDescent="0.25">
      <c r="A54" s="59"/>
      <c r="D54" s="4"/>
      <c r="X54" s="3"/>
      <c r="Y54" s="3"/>
      <c r="Z54" s="3"/>
      <c r="AA54" s="3"/>
      <c r="AB54" s="3"/>
      <c r="AC54" s="3"/>
      <c r="AD54" s="3"/>
    </row>
    <row r="55" spans="1:30" x14ac:dyDescent="0.25">
      <c r="A55" s="59"/>
      <c r="D55" s="4"/>
      <c r="X55" s="3"/>
      <c r="Y55" s="3"/>
      <c r="Z55" s="3"/>
      <c r="AA55" s="3"/>
      <c r="AB55" s="3"/>
      <c r="AC55" s="3"/>
      <c r="AD55" s="3"/>
    </row>
    <row r="56" spans="1:30" x14ac:dyDescent="0.25">
      <c r="A56" s="59"/>
      <c r="D56" s="4"/>
      <c r="X56" s="3"/>
      <c r="Y56" s="3"/>
      <c r="Z56" s="3"/>
      <c r="AA56" s="3"/>
      <c r="AB56" s="3"/>
      <c r="AC56" s="3"/>
      <c r="AD56" s="3"/>
    </row>
    <row r="57" spans="1:30" x14ac:dyDescent="0.25">
      <c r="A57" s="59"/>
      <c r="D57" s="4"/>
      <c r="X57" s="3"/>
      <c r="Y57" s="3"/>
      <c r="Z57" s="3"/>
      <c r="AA57" s="3"/>
      <c r="AB57" s="3"/>
      <c r="AC57" s="3"/>
      <c r="AD57" s="3"/>
    </row>
    <row r="58" spans="1:30" x14ac:dyDescent="0.25">
      <c r="A58" s="59"/>
      <c r="D58" s="4"/>
      <c r="X58" s="3"/>
      <c r="Y58" s="3"/>
      <c r="Z58" s="3"/>
      <c r="AA58" s="3"/>
      <c r="AB58" s="3"/>
      <c r="AC58" s="3"/>
      <c r="AD58" s="3"/>
    </row>
    <row r="59" spans="1:30" x14ac:dyDescent="0.25">
      <c r="A59" s="59"/>
      <c r="D59" s="4"/>
      <c r="X59" s="3"/>
      <c r="Y59" s="3"/>
      <c r="Z59" s="3"/>
      <c r="AA59" s="3"/>
      <c r="AB59" s="3"/>
      <c r="AC59" s="3"/>
      <c r="AD59" s="3"/>
    </row>
    <row r="60" spans="1:30" s="61" customFormat="1" ht="15" x14ac:dyDescent="0.25"/>
    <row r="61" spans="1:30" s="61" customFormat="1" ht="15" x14ac:dyDescent="0.25"/>
    <row r="62" spans="1:30" s="61" customFormat="1" ht="15" x14ac:dyDescent="0.25"/>
    <row r="63" spans="1:30" s="61" customFormat="1" ht="15" x14ac:dyDescent="0.25"/>
    <row r="64" spans="1:30" s="61" customFormat="1" ht="15" x14ac:dyDescent="0.25"/>
    <row r="65" spans="1:24" customFormat="1" ht="15" x14ac:dyDescent="0.25"/>
    <row r="66" spans="1:24" customFormat="1" ht="15" x14ac:dyDescent="0.25"/>
    <row r="67" spans="1:24" customFormat="1" ht="15" x14ac:dyDescent="0.25"/>
    <row r="68" spans="1:24" customFormat="1" ht="15" x14ac:dyDescent="0.25"/>
    <row r="69" spans="1:24" ht="19.899999999999999" customHeight="1" x14ac:dyDescent="0.25">
      <c r="A69" s="76"/>
      <c r="B69" s="77"/>
      <c r="C69" s="78"/>
      <c r="D69" s="79"/>
      <c r="E69" s="80"/>
      <c r="F69" s="81"/>
      <c r="G69" s="80"/>
      <c r="H69" s="81"/>
      <c r="I69" s="80"/>
      <c r="J69" s="81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</row>
    <row r="70" spans="1:24" ht="16.5" customHeight="1" x14ac:dyDescent="0.25">
      <c r="A70" s="141" t="s">
        <v>169</v>
      </c>
      <c r="B70" s="141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85"/>
    </row>
    <row r="71" spans="1:24" ht="16.5" customHeight="1" x14ac:dyDescent="0.3">
      <c r="A71" s="215" t="s">
        <v>165</v>
      </c>
      <c r="B71" s="215"/>
      <c r="C71" s="215"/>
      <c r="D71" s="215"/>
      <c r="E71" s="215"/>
      <c r="F71" s="215"/>
      <c r="G71" s="215"/>
      <c r="H71" s="215"/>
      <c r="I71" s="215"/>
      <c r="J71" s="215"/>
      <c r="K71" s="215"/>
      <c r="L71" s="215"/>
      <c r="M71" s="215"/>
      <c r="N71" s="215"/>
      <c r="O71" s="215"/>
      <c r="P71" s="215"/>
      <c r="Q71" s="215"/>
      <c r="R71" s="215"/>
      <c r="S71" s="215"/>
      <c r="T71" s="215"/>
      <c r="U71" s="215"/>
      <c r="V71" s="215"/>
      <c r="W71" s="215"/>
      <c r="X71" s="85"/>
    </row>
    <row r="72" spans="1:24" ht="16.5" customHeight="1" x14ac:dyDescent="0.3">
      <c r="A72" s="215" t="s">
        <v>168</v>
      </c>
      <c r="B72" s="215"/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85"/>
    </row>
    <row r="73" spans="1:24" ht="18.75" x14ac:dyDescent="0.3">
      <c r="A73" s="215" t="s">
        <v>166</v>
      </c>
      <c r="B73" s="215"/>
      <c r="C73" s="215"/>
      <c r="D73" s="215"/>
      <c r="E73" s="215"/>
      <c r="F73" s="215"/>
      <c r="G73" s="215"/>
      <c r="H73" s="215"/>
      <c r="I73" s="215"/>
      <c r="J73" s="215"/>
      <c r="K73" s="215"/>
      <c r="L73" s="215"/>
      <c r="M73" s="215"/>
      <c r="N73" s="215"/>
      <c r="O73" s="215"/>
      <c r="P73" s="215"/>
      <c r="Q73" s="215"/>
      <c r="R73" s="215"/>
      <c r="S73" s="215"/>
      <c r="T73" s="215"/>
      <c r="U73" s="215"/>
      <c r="V73" s="215"/>
      <c r="W73" s="215"/>
      <c r="X73" s="85"/>
    </row>
    <row r="74" spans="1:24" ht="18.75" x14ac:dyDescent="0.3">
      <c r="A74" s="215" t="s">
        <v>167</v>
      </c>
      <c r="B74" s="215"/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85"/>
    </row>
    <row r="75" spans="1:24" ht="18.75" x14ac:dyDescent="0.25">
      <c r="A75" s="224" t="s">
        <v>179</v>
      </c>
      <c r="B75" s="224"/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85"/>
    </row>
    <row r="76" spans="1:24" ht="18.75" x14ac:dyDescent="0.25">
      <c r="A76" s="224" t="s">
        <v>170</v>
      </c>
      <c r="B76" s="224"/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85"/>
    </row>
    <row r="77" spans="1:24" s="5" customFormat="1" x14ac:dyDescent="0.25">
      <c r="A77" s="51"/>
      <c r="B77" s="177"/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86"/>
    </row>
    <row r="78" spans="1:24" s="5" customFormat="1" ht="21.75" customHeight="1" x14ac:dyDescent="0.25">
      <c r="A78" s="221" t="s">
        <v>156</v>
      </c>
      <c r="B78" s="165" t="s">
        <v>8</v>
      </c>
      <c r="C78" s="221" t="s">
        <v>0</v>
      </c>
      <c r="D78" s="165" t="s">
        <v>1</v>
      </c>
      <c r="E78" s="203" t="s">
        <v>2</v>
      </c>
      <c r="F78" s="204"/>
      <c r="G78" s="204"/>
      <c r="H78" s="204"/>
      <c r="I78" s="204"/>
      <c r="J78" s="204"/>
      <c r="K78" s="205"/>
      <c r="L78" s="199" t="s">
        <v>10</v>
      </c>
      <c r="M78" s="200"/>
      <c r="N78" s="200"/>
      <c r="O78" s="200"/>
      <c r="P78" s="200"/>
      <c r="Q78" s="201"/>
      <c r="R78" s="199" t="s">
        <v>13</v>
      </c>
      <c r="S78" s="200"/>
      <c r="T78" s="200"/>
      <c r="U78" s="200"/>
      <c r="V78" s="200"/>
      <c r="W78" s="201"/>
      <c r="X78" s="186" t="s">
        <v>191</v>
      </c>
    </row>
    <row r="79" spans="1:24" s="5" customFormat="1" ht="21.75" customHeight="1" x14ac:dyDescent="0.25">
      <c r="A79" s="222"/>
      <c r="B79" s="223"/>
      <c r="C79" s="222"/>
      <c r="D79" s="223"/>
      <c r="E79" s="206"/>
      <c r="F79" s="207"/>
      <c r="G79" s="207"/>
      <c r="H79" s="207"/>
      <c r="I79" s="207"/>
      <c r="J79" s="207"/>
      <c r="K79" s="208"/>
      <c r="L79" s="199" t="s">
        <v>11</v>
      </c>
      <c r="M79" s="200"/>
      <c r="N79" s="201"/>
      <c r="O79" s="209" t="s">
        <v>12</v>
      </c>
      <c r="P79" s="210"/>
      <c r="Q79" s="211"/>
      <c r="R79" s="199" t="s">
        <v>14</v>
      </c>
      <c r="S79" s="200"/>
      <c r="T79" s="201"/>
      <c r="U79" s="209" t="s">
        <v>15</v>
      </c>
      <c r="V79" s="210"/>
      <c r="W79" s="211"/>
      <c r="X79" s="186"/>
    </row>
    <row r="80" spans="1:24" s="5" customFormat="1" ht="21.75" customHeight="1" x14ac:dyDescent="0.25">
      <c r="A80" s="222"/>
      <c r="B80" s="223"/>
      <c r="C80" s="222"/>
      <c r="D80" s="223"/>
      <c r="E80" s="165" t="s">
        <v>3</v>
      </c>
      <c r="F80" s="165" t="s">
        <v>4</v>
      </c>
      <c r="G80" s="155" t="s">
        <v>151</v>
      </c>
      <c r="H80" s="155" t="s">
        <v>152</v>
      </c>
      <c r="I80" s="155" t="s">
        <v>153</v>
      </c>
      <c r="J80" s="155" t="s">
        <v>154</v>
      </c>
      <c r="K80" s="155" t="s">
        <v>155</v>
      </c>
      <c r="L80" s="165" t="s">
        <v>4</v>
      </c>
      <c r="M80" s="155" t="s">
        <v>182</v>
      </c>
      <c r="N80" s="165" t="s">
        <v>9</v>
      </c>
      <c r="O80" s="165" t="s">
        <v>4</v>
      </c>
      <c r="P80" s="155" t="s">
        <v>182</v>
      </c>
      <c r="Q80" s="165" t="s">
        <v>9</v>
      </c>
      <c r="R80" s="165" t="s">
        <v>4</v>
      </c>
      <c r="S80" s="155" t="s">
        <v>182</v>
      </c>
      <c r="T80" s="165" t="s">
        <v>9</v>
      </c>
      <c r="U80" s="165" t="s">
        <v>4</v>
      </c>
      <c r="V80" s="155" t="s">
        <v>182</v>
      </c>
      <c r="W80" s="165" t="s">
        <v>9</v>
      </c>
      <c r="X80" s="186"/>
    </row>
    <row r="81" spans="1:24" s="5" customFormat="1" ht="50.25" customHeight="1" x14ac:dyDescent="0.25">
      <c r="A81" s="157"/>
      <c r="B81" s="164"/>
      <c r="C81" s="157"/>
      <c r="D81" s="164"/>
      <c r="E81" s="164"/>
      <c r="F81" s="164"/>
      <c r="G81" s="156"/>
      <c r="H81" s="156"/>
      <c r="I81" s="156"/>
      <c r="J81" s="156"/>
      <c r="K81" s="156"/>
      <c r="L81" s="164"/>
      <c r="M81" s="156"/>
      <c r="N81" s="164"/>
      <c r="O81" s="164"/>
      <c r="P81" s="156"/>
      <c r="Q81" s="164"/>
      <c r="R81" s="164"/>
      <c r="S81" s="156"/>
      <c r="T81" s="164"/>
      <c r="U81" s="164"/>
      <c r="V81" s="156"/>
      <c r="W81" s="164"/>
      <c r="X81" s="186"/>
    </row>
    <row r="82" spans="1:24" s="48" customFormat="1" ht="21.75" customHeight="1" x14ac:dyDescent="0.25">
      <c r="A82" s="49"/>
      <c r="B82" s="47">
        <v>1</v>
      </c>
      <c r="C82" s="47">
        <v>2</v>
      </c>
      <c r="D82" s="47">
        <v>3</v>
      </c>
      <c r="E82" s="47">
        <v>4</v>
      </c>
      <c r="F82" s="47">
        <v>5</v>
      </c>
      <c r="G82" s="47">
        <v>6</v>
      </c>
      <c r="H82" s="47">
        <v>7</v>
      </c>
      <c r="I82" s="47">
        <v>8</v>
      </c>
      <c r="J82" s="47">
        <v>9</v>
      </c>
      <c r="K82" s="47">
        <v>10</v>
      </c>
      <c r="L82" s="47">
        <v>11</v>
      </c>
      <c r="M82" s="47">
        <v>12</v>
      </c>
      <c r="N82" s="47">
        <v>13</v>
      </c>
      <c r="O82" s="47">
        <v>14</v>
      </c>
      <c r="P82" s="47">
        <v>15</v>
      </c>
      <c r="Q82" s="47">
        <v>16</v>
      </c>
      <c r="R82" s="47">
        <v>17</v>
      </c>
      <c r="S82" s="47">
        <v>18</v>
      </c>
      <c r="T82" s="47">
        <v>19</v>
      </c>
      <c r="U82" s="47">
        <v>20</v>
      </c>
      <c r="V82" s="47">
        <v>21</v>
      </c>
      <c r="W82" s="55">
        <v>22</v>
      </c>
      <c r="X82" s="187"/>
    </row>
    <row r="83" spans="1:24" s="9" customFormat="1" ht="19.899999999999999" customHeight="1" x14ac:dyDescent="0.25">
      <c r="A83" s="36"/>
      <c r="B83" s="138" t="s">
        <v>171</v>
      </c>
      <c r="C83" s="138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95"/>
      <c r="X83" s="21"/>
    </row>
    <row r="84" spans="1:24" s="5" customFormat="1" ht="19.899999999999999" customHeight="1" x14ac:dyDescent="0.25">
      <c r="A84" s="11">
        <v>1</v>
      </c>
      <c r="B84" s="33" t="s">
        <v>73</v>
      </c>
      <c r="C84" s="19" t="s">
        <v>74</v>
      </c>
      <c r="D84" s="16" t="s">
        <v>181</v>
      </c>
      <c r="E84" s="50">
        <v>30</v>
      </c>
      <c r="F84" s="50">
        <v>15</v>
      </c>
      <c r="G84" s="50">
        <v>15</v>
      </c>
      <c r="H84" s="50"/>
      <c r="I84" s="50"/>
      <c r="J84" s="50"/>
      <c r="K84" s="50"/>
      <c r="L84" s="16"/>
      <c r="M84" s="16"/>
      <c r="N84" s="16"/>
      <c r="O84" s="16"/>
      <c r="P84" s="16"/>
      <c r="Q84" s="16"/>
      <c r="R84" s="16"/>
      <c r="S84" s="16"/>
      <c r="T84" s="16"/>
      <c r="U84" s="16">
        <v>15</v>
      </c>
      <c r="V84" s="16">
        <v>15</v>
      </c>
      <c r="W84" s="56">
        <v>2</v>
      </c>
      <c r="X84" s="11">
        <v>2</v>
      </c>
    </row>
    <row r="85" spans="1:24" s="5" customFormat="1" ht="19.899999999999999" customHeight="1" x14ac:dyDescent="0.25">
      <c r="A85" s="34">
        <v>2</v>
      </c>
      <c r="B85" s="33" t="s">
        <v>75</v>
      </c>
      <c r="C85" s="19" t="s">
        <v>76</v>
      </c>
      <c r="D85" s="16" t="s">
        <v>181</v>
      </c>
      <c r="E85" s="50">
        <v>15</v>
      </c>
      <c r="F85" s="50"/>
      <c r="G85" s="50">
        <v>15</v>
      </c>
      <c r="H85" s="50"/>
      <c r="I85" s="50"/>
      <c r="J85" s="50"/>
      <c r="K85" s="50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>
        <v>15</v>
      </c>
      <c r="W85" s="56">
        <v>2</v>
      </c>
      <c r="X85" s="11">
        <v>2</v>
      </c>
    </row>
    <row r="86" spans="1:24" s="5" customFormat="1" ht="19.899999999999999" customHeight="1" x14ac:dyDescent="0.25">
      <c r="A86" s="11">
        <v>3</v>
      </c>
      <c r="B86" s="33" t="s">
        <v>77</v>
      </c>
      <c r="C86" s="19" t="s">
        <v>49</v>
      </c>
      <c r="D86" s="16" t="s">
        <v>139</v>
      </c>
      <c r="E86" s="50">
        <v>30</v>
      </c>
      <c r="F86" s="50">
        <v>15</v>
      </c>
      <c r="G86" s="50">
        <v>15</v>
      </c>
      <c r="H86" s="50"/>
      <c r="I86" s="50"/>
      <c r="J86" s="50"/>
      <c r="K86" s="50"/>
      <c r="L86" s="16"/>
      <c r="M86" s="16"/>
      <c r="N86" s="16"/>
      <c r="O86" s="16"/>
      <c r="P86" s="16"/>
      <c r="Q86" s="16"/>
      <c r="R86" s="16"/>
      <c r="S86" s="16"/>
      <c r="T86" s="16"/>
      <c r="U86" s="16">
        <v>15</v>
      </c>
      <c r="V86" s="16">
        <v>15</v>
      </c>
      <c r="W86" s="56">
        <v>2</v>
      </c>
      <c r="X86" s="11">
        <v>2</v>
      </c>
    </row>
    <row r="87" spans="1:24" s="5" customFormat="1" ht="19.899999999999999" customHeight="1" x14ac:dyDescent="0.25">
      <c r="A87" s="34">
        <v>4</v>
      </c>
      <c r="B87" s="33" t="s">
        <v>78</v>
      </c>
      <c r="C87" s="19" t="s">
        <v>79</v>
      </c>
      <c r="D87" s="16" t="s">
        <v>181</v>
      </c>
      <c r="E87" s="50">
        <v>30</v>
      </c>
      <c r="F87" s="50">
        <v>15</v>
      </c>
      <c r="G87" s="50">
        <v>15</v>
      </c>
      <c r="H87" s="50"/>
      <c r="I87" s="50"/>
      <c r="J87" s="50"/>
      <c r="K87" s="50"/>
      <c r="L87" s="15"/>
      <c r="M87" s="16"/>
      <c r="N87" s="16"/>
      <c r="O87" s="16"/>
      <c r="P87" s="16"/>
      <c r="Q87" s="16"/>
      <c r="R87" s="16">
        <v>15</v>
      </c>
      <c r="S87" s="16">
        <v>15</v>
      </c>
      <c r="T87" s="16">
        <v>3</v>
      </c>
      <c r="U87" s="16"/>
      <c r="V87" s="16"/>
      <c r="W87" s="56"/>
      <c r="X87" s="11">
        <v>3</v>
      </c>
    </row>
    <row r="88" spans="1:24" s="5" customFormat="1" ht="19.899999999999999" customHeight="1" x14ac:dyDescent="0.25">
      <c r="A88" s="11">
        <v>5</v>
      </c>
      <c r="B88" s="33" t="s">
        <v>80</v>
      </c>
      <c r="C88" s="19" t="s">
        <v>99</v>
      </c>
      <c r="D88" s="16" t="s">
        <v>181</v>
      </c>
      <c r="E88" s="50">
        <v>15</v>
      </c>
      <c r="F88" s="50"/>
      <c r="G88" s="50">
        <v>15</v>
      </c>
      <c r="H88" s="50"/>
      <c r="I88" s="50"/>
      <c r="J88" s="50"/>
      <c r="K88" s="50"/>
      <c r="L88" s="15"/>
      <c r="M88" s="16"/>
      <c r="N88" s="16"/>
      <c r="O88" s="16"/>
      <c r="P88" s="16"/>
      <c r="Q88" s="16"/>
      <c r="R88" s="16"/>
      <c r="S88" s="16"/>
      <c r="T88" s="16"/>
      <c r="U88" s="16"/>
      <c r="V88" s="16">
        <v>15</v>
      </c>
      <c r="W88" s="56">
        <v>2</v>
      </c>
      <c r="X88" s="11">
        <v>2</v>
      </c>
    </row>
    <row r="89" spans="1:24" s="5" customFormat="1" ht="19.899999999999999" customHeight="1" x14ac:dyDescent="0.25">
      <c r="A89" s="34">
        <v>6</v>
      </c>
      <c r="B89" s="33" t="s">
        <v>81</v>
      </c>
      <c r="C89" s="19" t="s">
        <v>119</v>
      </c>
      <c r="D89" s="16" t="s">
        <v>181</v>
      </c>
      <c r="E89" s="50">
        <v>15</v>
      </c>
      <c r="F89" s="50"/>
      <c r="G89" s="50"/>
      <c r="H89" s="50">
        <v>15</v>
      </c>
      <c r="I89" s="50"/>
      <c r="J89" s="50"/>
      <c r="K89" s="50"/>
      <c r="L89" s="15"/>
      <c r="M89" s="16"/>
      <c r="N89" s="16"/>
      <c r="O89" s="16"/>
      <c r="P89" s="16"/>
      <c r="Q89" s="16"/>
      <c r="R89" s="16"/>
      <c r="S89" s="16"/>
      <c r="T89" s="16"/>
      <c r="U89" s="16"/>
      <c r="V89" s="16">
        <v>15</v>
      </c>
      <c r="W89" s="56">
        <v>2</v>
      </c>
      <c r="X89" s="11">
        <v>2</v>
      </c>
    </row>
    <row r="90" spans="1:24" ht="28.5" customHeight="1" x14ac:dyDescent="0.25">
      <c r="A90" s="11">
        <v>7</v>
      </c>
      <c r="B90" s="33" t="s">
        <v>82</v>
      </c>
      <c r="C90" s="7" t="s">
        <v>120</v>
      </c>
      <c r="D90" s="16" t="s">
        <v>97</v>
      </c>
      <c r="E90" s="50">
        <v>30</v>
      </c>
      <c r="F90" s="50">
        <v>15</v>
      </c>
      <c r="G90" s="50">
        <v>15</v>
      </c>
      <c r="H90" s="50"/>
      <c r="I90" s="50"/>
      <c r="J90" s="50"/>
      <c r="K90" s="50"/>
      <c r="L90" s="15"/>
      <c r="M90" s="16"/>
      <c r="N90" s="16"/>
      <c r="O90" s="16"/>
      <c r="P90" s="16"/>
      <c r="Q90" s="16"/>
      <c r="R90" s="16">
        <v>15</v>
      </c>
      <c r="S90" s="16">
        <v>15</v>
      </c>
      <c r="T90" s="16">
        <v>4</v>
      </c>
      <c r="U90" s="16"/>
      <c r="V90" s="16"/>
      <c r="W90" s="56"/>
      <c r="X90" s="34">
        <v>4</v>
      </c>
    </row>
    <row r="91" spans="1:24" ht="19.899999999999999" customHeight="1" x14ac:dyDescent="0.25">
      <c r="A91" s="34">
        <v>8</v>
      </c>
      <c r="B91" s="33" t="s">
        <v>121</v>
      </c>
      <c r="C91" s="19" t="s">
        <v>103</v>
      </c>
      <c r="D91" s="16" t="s">
        <v>181</v>
      </c>
      <c r="E91" s="50">
        <v>15</v>
      </c>
      <c r="F91" s="50">
        <v>15</v>
      </c>
      <c r="G91" s="50"/>
      <c r="H91" s="50"/>
      <c r="I91" s="50"/>
      <c r="J91" s="50"/>
      <c r="K91" s="50"/>
      <c r="L91" s="15"/>
      <c r="M91" s="16"/>
      <c r="N91" s="16"/>
      <c r="O91" s="16"/>
      <c r="P91" s="16"/>
      <c r="Q91" s="16"/>
      <c r="R91" s="16"/>
      <c r="S91" s="16"/>
      <c r="T91" s="16"/>
      <c r="U91" s="16">
        <v>15</v>
      </c>
      <c r="V91" s="16"/>
      <c r="W91" s="56">
        <v>1</v>
      </c>
      <c r="X91" s="34">
        <v>1</v>
      </c>
    </row>
    <row r="92" spans="1:24" ht="19.899999999999999" customHeight="1" x14ac:dyDescent="0.25">
      <c r="A92" s="11">
        <v>9</v>
      </c>
      <c r="B92" s="33" t="s">
        <v>122</v>
      </c>
      <c r="C92" s="7" t="s">
        <v>136</v>
      </c>
      <c r="D92" s="16" t="s">
        <v>181</v>
      </c>
      <c r="E92" s="50">
        <v>15</v>
      </c>
      <c r="F92" s="50"/>
      <c r="G92" s="50">
        <v>15</v>
      </c>
      <c r="H92" s="50"/>
      <c r="I92" s="50"/>
      <c r="J92" s="50"/>
      <c r="K92" s="50"/>
      <c r="L92" s="15"/>
      <c r="M92" s="16"/>
      <c r="N92" s="16"/>
      <c r="O92" s="16"/>
      <c r="P92" s="16">
        <v>15</v>
      </c>
      <c r="Q92" s="16">
        <v>4</v>
      </c>
      <c r="R92" s="16"/>
      <c r="S92" s="16"/>
      <c r="T92" s="16"/>
      <c r="U92" s="16"/>
      <c r="V92" s="16"/>
      <c r="W92" s="56"/>
      <c r="X92" s="34">
        <v>4</v>
      </c>
    </row>
    <row r="93" spans="1:24" ht="19.899999999999999" customHeight="1" x14ac:dyDescent="0.25">
      <c r="A93" s="36"/>
      <c r="B93" s="29"/>
      <c r="C93" s="37" t="s">
        <v>142</v>
      </c>
      <c r="D93" s="29"/>
      <c r="E93" s="30">
        <f t="shared" ref="E93:X93" si="4">SUM(E84:E92)</f>
        <v>195</v>
      </c>
      <c r="F93" s="30">
        <f t="shared" si="4"/>
        <v>75</v>
      </c>
      <c r="G93" s="30">
        <f t="shared" si="4"/>
        <v>105</v>
      </c>
      <c r="H93" s="30">
        <f t="shared" si="4"/>
        <v>15</v>
      </c>
      <c r="I93" s="30">
        <f t="shared" si="4"/>
        <v>0</v>
      </c>
      <c r="J93" s="30">
        <f t="shared" si="4"/>
        <v>0</v>
      </c>
      <c r="K93" s="30">
        <f t="shared" si="4"/>
        <v>0</v>
      </c>
      <c r="L93" s="30">
        <f t="shared" si="4"/>
        <v>0</v>
      </c>
      <c r="M93" s="30">
        <f t="shared" si="4"/>
        <v>0</v>
      </c>
      <c r="N93" s="30">
        <f t="shared" si="4"/>
        <v>0</v>
      </c>
      <c r="O93" s="30">
        <f t="shared" si="4"/>
        <v>0</v>
      </c>
      <c r="P93" s="30">
        <f t="shared" si="4"/>
        <v>15</v>
      </c>
      <c r="Q93" s="30">
        <f t="shared" si="4"/>
        <v>4</v>
      </c>
      <c r="R93" s="30">
        <f t="shared" si="4"/>
        <v>30</v>
      </c>
      <c r="S93" s="30">
        <f t="shared" si="4"/>
        <v>30</v>
      </c>
      <c r="T93" s="30">
        <f t="shared" si="4"/>
        <v>7</v>
      </c>
      <c r="U93" s="30">
        <f t="shared" si="4"/>
        <v>45</v>
      </c>
      <c r="V93" s="30">
        <f t="shared" si="4"/>
        <v>75</v>
      </c>
      <c r="W93" s="53">
        <f t="shared" si="4"/>
        <v>11</v>
      </c>
      <c r="X93" s="53">
        <f t="shared" si="4"/>
        <v>22</v>
      </c>
    </row>
    <row r="94" spans="1:24" s="5" customFormat="1" ht="19.899999999999999" customHeight="1" x14ac:dyDescent="0.25">
      <c r="A94" s="23"/>
      <c r="B94" s="138" t="s">
        <v>172</v>
      </c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95"/>
      <c r="X94" s="52"/>
    </row>
    <row r="95" spans="1:24" ht="19.899999999999999" customHeight="1" x14ac:dyDescent="0.25">
      <c r="A95" s="11">
        <v>10</v>
      </c>
      <c r="B95" s="10" t="s">
        <v>83</v>
      </c>
      <c r="C95" s="7" t="s">
        <v>198</v>
      </c>
      <c r="D95" s="136" t="s">
        <v>181</v>
      </c>
      <c r="E95" s="142">
        <v>15</v>
      </c>
      <c r="F95" s="142"/>
      <c r="G95" s="142"/>
      <c r="H95" s="142"/>
      <c r="I95" s="142">
        <v>15</v>
      </c>
      <c r="J95" s="142"/>
      <c r="K95" s="142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37">
        <v>15</v>
      </c>
      <c r="W95" s="202">
        <v>1</v>
      </c>
      <c r="X95" s="229"/>
    </row>
    <row r="96" spans="1:24" ht="31.5" customHeight="1" x14ac:dyDescent="0.25">
      <c r="A96" s="11">
        <v>11</v>
      </c>
      <c r="B96" s="10" t="s">
        <v>84</v>
      </c>
      <c r="C96" s="7" t="s">
        <v>197</v>
      </c>
      <c r="D96" s="136"/>
      <c r="E96" s="143"/>
      <c r="F96" s="143"/>
      <c r="G96" s="143"/>
      <c r="H96" s="143"/>
      <c r="I96" s="143"/>
      <c r="J96" s="143"/>
      <c r="K96" s="143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37"/>
      <c r="W96" s="202"/>
      <c r="X96" s="230"/>
    </row>
    <row r="97" spans="1:24" ht="31.5" customHeight="1" x14ac:dyDescent="0.25">
      <c r="A97" s="11">
        <v>12</v>
      </c>
      <c r="B97" s="10" t="s">
        <v>85</v>
      </c>
      <c r="C97" s="7" t="s">
        <v>123</v>
      </c>
      <c r="D97" s="136" t="s">
        <v>6</v>
      </c>
      <c r="E97" s="142">
        <v>15</v>
      </c>
      <c r="F97" s="142">
        <v>15</v>
      </c>
      <c r="G97" s="212"/>
      <c r="H97" s="212"/>
      <c r="I97" s="212"/>
      <c r="J97" s="212"/>
      <c r="K97" s="212"/>
      <c r="L97" s="171"/>
      <c r="M97" s="193"/>
      <c r="N97" s="193"/>
      <c r="O97" s="137">
        <v>15</v>
      </c>
      <c r="P97" s="193"/>
      <c r="Q97" s="136">
        <v>3</v>
      </c>
      <c r="R97" s="193"/>
      <c r="S97" s="193"/>
      <c r="T97" s="193"/>
      <c r="U97" s="193"/>
      <c r="V97" s="193"/>
      <c r="W97" s="226"/>
      <c r="X97" s="229"/>
    </row>
    <row r="98" spans="1:24" ht="19.899999999999999" customHeight="1" x14ac:dyDescent="0.25">
      <c r="A98" s="11">
        <v>13</v>
      </c>
      <c r="B98" s="10" t="s">
        <v>86</v>
      </c>
      <c r="C98" s="7" t="s">
        <v>124</v>
      </c>
      <c r="D98" s="136"/>
      <c r="E98" s="170"/>
      <c r="F98" s="170"/>
      <c r="G98" s="214"/>
      <c r="H98" s="214"/>
      <c r="I98" s="214"/>
      <c r="J98" s="214"/>
      <c r="K98" s="214"/>
      <c r="L98" s="172"/>
      <c r="M98" s="225"/>
      <c r="N98" s="225"/>
      <c r="O98" s="137"/>
      <c r="P98" s="225"/>
      <c r="Q98" s="136"/>
      <c r="R98" s="225"/>
      <c r="S98" s="225"/>
      <c r="T98" s="225"/>
      <c r="U98" s="225"/>
      <c r="V98" s="225"/>
      <c r="W98" s="227"/>
      <c r="X98" s="231"/>
    </row>
    <row r="99" spans="1:24" ht="33.75" customHeight="1" x14ac:dyDescent="0.25">
      <c r="A99" s="11">
        <v>14</v>
      </c>
      <c r="B99" s="18" t="s">
        <v>135</v>
      </c>
      <c r="C99" s="35" t="s">
        <v>125</v>
      </c>
      <c r="D99" s="136"/>
      <c r="E99" s="143"/>
      <c r="F99" s="143"/>
      <c r="G99" s="213"/>
      <c r="H99" s="213"/>
      <c r="I99" s="213"/>
      <c r="J99" s="213"/>
      <c r="K99" s="213"/>
      <c r="L99" s="173"/>
      <c r="M99" s="194"/>
      <c r="N99" s="194"/>
      <c r="O99" s="137"/>
      <c r="P99" s="194"/>
      <c r="Q99" s="136"/>
      <c r="R99" s="194"/>
      <c r="S99" s="194"/>
      <c r="T99" s="194"/>
      <c r="U99" s="194"/>
      <c r="V99" s="194"/>
      <c r="W99" s="228"/>
      <c r="X99" s="230"/>
    </row>
    <row r="100" spans="1:24" ht="19.899999999999999" customHeight="1" x14ac:dyDescent="0.25">
      <c r="A100" s="11">
        <v>15</v>
      </c>
      <c r="B100" s="10" t="s">
        <v>87</v>
      </c>
      <c r="C100" s="7" t="s">
        <v>126</v>
      </c>
      <c r="D100" s="137" t="s">
        <v>139</v>
      </c>
      <c r="E100" s="142">
        <v>15</v>
      </c>
      <c r="F100" s="142">
        <v>15</v>
      </c>
      <c r="G100" s="212"/>
      <c r="H100" s="212"/>
      <c r="I100" s="212"/>
      <c r="J100" s="212"/>
      <c r="K100" s="212"/>
      <c r="L100" s="171"/>
      <c r="M100" s="193"/>
      <c r="N100" s="193"/>
      <c r="O100" s="193"/>
      <c r="P100" s="193"/>
      <c r="Q100" s="193"/>
      <c r="R100" s="193"/>
      <c r="S100" s="193"/>
      <c r="T100" s="193"/>
      <c r="U100" s="137">
        <v>15</v>
      </c>
      <c r="V100" s="193"/>
      <c r="W100" s="202">
        <v>2</v>
      </c>
      <c r="X100" s="183">
        <v>2</v>
      </c>
    </row>
    <row r="101" spans="1:24" ht="19.899999999999999" customHeight="1" x14ac:dyDescent="0.25">
      <c r="A101" s="11">
        <v>16</v>
      </c>
      <c r="B101" s="10" t="s">
        <v>88</v>
      </c>
      <c r="C101" s="7" t="s">
        <v>127</v>
      </c>
      <c r="D101" s="137"/>
      <c r="E101" s="143"/>
      <c r="F101" s="143"/>
      <c r="G101" s="213"/>
      <c r="H101" s="213"/>
      <c r="I101" s="213"/>
      <c r="J101" s="213"/>
      <c r="K101" s="213"/>
      <c r="L101" s="173"/>
      <c r="M101" s="194"/>
      <c r="N101" s="194"/>
      <c r="O101" s="194"/>
      <c r="P101" s="194"/>
      <c r="Q101" s="194"/>
      <c r="R101" s="194"/>
      <c r="S101" s="194"/>
      <c r="T101" s="194"/>
      <c r="U101" s="137"/>
      <c r="V101" s="194"/>
      <c r="W101" s="202"/>
      <c r="X101" s="185"/>
    </row>
    <row r="102" spans="1:24" ht="19.899999999999999" customHeight="1" x14ac:dyDescent="0.25">
      <c r="A102" s="11">
        <v>17</v>
      </c>
      <c r="B102" s="10" t="s">
        <v>89</v>
      </c>
      <c r="C102" s="19" t="s">
        <v>128</v>
      </c>
      <c r="D102" s="136" t="s">
        <v>181</v>
      </c>
      <c r="E102" s="142">
        <v>15</v>
      </c>
      <c r="F102" s="142">
        <v>15</v>
      </c>
      <c r="G102" s="142"/>
      <c r="H102" s="142"/>
      <c r="I102" s="142"/>
      <c r="J102" s="142"/>
      <c r="K102" s="142"/>
      <c r="L102" s="171"/>
      <c r="M102" s="193"/>
      <c r="N102" s="193"/>
      <c r="O102" s="193"/>
      <c r="P102" s="193"/>
      <c r="Q102" s="193"/>
      <c r="R102" s="193"/>
      <c r="S102" s="193"/>
      <c r="T102" s="193"/>
      <c r="U102" s="137">
        <v>15</v>
      </c>
      <c r="V102" s="193"/>
      <c r="W102" s="202">
        <v>1</v>
      </c>
      <c r="X102" s="183">
        <v>1</v>
      </c>
    </row>
    <row r="103" spans="1:24" ht="19.899999999999999" customHeight="1" x14ac:dyDescent="0.25">
      <c r="A103" s="11">
        <v>18</v>
      </c>
      <c r="B103" s="10" t="s">
        <v>90</v>
      </c>
      <c r="C103" s="19" t="s">
        <v>129</v>
      </c>
      <c r="D103" s="136"/>
      <c r="E103" s="143"/>
      <c r="F103" s="143"/>
      <c r="G103" s="143"/>
      <c r="H103" s="143"/>
      <c r="I103" s="143"/>
      <c r="J103" s="143"/>
      <c r="K103" s="143"/>
      <c r="L103" s="173"/>
      <c r="M103" s="194"/>
      <c r="N103" s="194"/>
      <c r="O103" s="194"/>
      <c r="P103" s="194"/>
      <c r="Q103" s="194"/>
      <c r="R103" s="194"/>
      <c r="S103" s="194"/>
      <c r="T103" s="194"/>
      <c r="U103" s="137"/>
      <c r="V103" s="194"/>
      <c r="W103" s="202"/>
      <c r="X103" s="185"/>
    </row>
    <row r="104" spans="1:24" ht="19.899999999999999" customHeight="1" x14ac:dyDescent="0.25">
      <c r="A104" s="11">
        <v>19</v>
      </c>
      <c r="B104" s="10" t="s">
        <v>91</v>
      </c>
      <c r="C104" s="19" t="s">
        <v>113</v>
      </c>
      <c r="D104" s="136" t="s">
        <v>139</v>
      </c>
      <c r="E104" s="142">
        <v>15</v>
      </c>
      <c r="F104" s="142">
        <v>15</v>
      </c>
      <c r="G104" s="212"/>
      <c r="H104" s="212"/>
      <c r="I104" s="212"/>
      <c r="J104" s="212"/>
      <c r="K104" s="212"/>
      <c r="L104" s="171"/>
      <c r="M104" s="193"/>
      <c r="N104" s="193"/>
      <c r="O104" s="193"/>
      <c r="P104" s="193"/>
      <c r="Q104" s="193"/>
      <c r="R104" s="193"/>
      <c r="S104" s="193"/>
      <c r="T104" s="193"/>
      <c r="U104" s="137">
        <v>15</v>
      </c>
      <c r="V104" s="193"/>
      <c r="W104" s="202">
        <v>2</v>
      </c>
      <c r="X104" s="183">
        <v>2</v>
      </c>
    </row>
    <row r="105" spans="1:24" ht="38.25" customHeight="1" x14ac:dyDescent="0.25">
      <c r="A105" s="11">
        <v>20</v>
      </c>
      <c r="B105" s="10" t="s">
        <v>92</v>
      </c>
      <c r="C105" s="7" t="s">
        <v>130</v>
      </c>
      <c r="D105" s="136"/>
      <c r="E105" s="143"/>
      <c r="F105" s="143"/>
      <c r="G105" s="213"/>
      <c r="H105" s="213"/>
      <c r="I105" s="213"/>
      <c r="J105" s="213"/>
      <c r="K105" s="213"/>
      <c r="L105" s="173"/>
      <c r="M105" s="194"/>
      <c r="N105" s="194"/>
      <c r="O105" s="194"/>
      <c r="P105" s="194"/>
      <c r="Q105" s="194"/>
      <c r="R105" s="194"/>
      <c r="S105" s="194"/>
      <c r="T105" s="194"/>
      <c r="U105" s="137"/>
      <c r="V105" s="194"/>
      <c r="W105" s="202"/>
      <c r="X105" s="185"/>
    </row>
    <row r="106" spans="1:24" ht="19.899999999999999" customHeight="1" x14ac:dyDescent="0.25">
      <c r="A106" s="11">
        <v>21</v>
      </c>
      <c r="B106" s="10" t="s">
        <v>93</v>
      </c>
      <c r="C106" s="7" t="s">
        <v>131</v>
      </c>
      <c r="D106" s="136" t="s">
        <v>139</v>
      </c>
      <c r="E106" s="142">
        <v>15</v>
      </c>
      <c r="F106" s="142"/>
      <c r="G106" s="142">
        <v>15</v>
      </c>
      <c r="H106" s="142"/>
      <c r="I106" s="142"/>
      <c r="J106" s="216"/>
      <c r="K106" s="142"/>
      <c r="L106" s="171"/>
      <c r="M106" s="193"/>
      <c r="N106" s="193"/>
      <c r="O106" s="193"/>
      <c r="P106" s="193"/>
      <c r="Q106" s="193"/>
      <c r="R106" s="193"/>
      <c r="S106" s="193"/>
      <c r="T106" s="193"/>
      <c r="U106" s="193"/>
      <c r="V106" s="137">
        <v>15</v>
      </c>
      <c r="W106" s="202">
        <v>2</v>
      </c>
      <c r="X106" s="229"/>
    </row>
    <row r="107" spans="1:24" ht="19.899999999999999" customHeight="1" x14ac:dyDescent="0.25">
      <c r="A107" s="11">
        <v>22</v>
      </c>
      <c r="B107" s="10" t="s">
        <v>94</v>
      </c>
      <c r="C107" s="7" t="s">
        <v>132</v>
      </c>
      <c r="D107" s="136"/>
      <c r="E107" s="143"/>
      <c r="F107" s="143"/>
      <c r="G107" s="143"/>
      <c r="H107" s="143"/>
      <c r="I107" s="143"/>
      <c r="J107" s="217"/>
      <c r="K107" s="143"/>
      <c r="L107" s="173"/>
      <c r="M107" s="194"/>
      <c r="N107" s="194"/>
      <c r="O107" s="194"/>
      <c r="P107" s="194"/>
      <c r="Q107" s="194"/>
      <c r="R107" s="194"/>
      <c r="S107" s="194"/>
      <c r="T107" s="194"/>
      <c r="U107" s="194"/>
      <c r="V107" s="137"/>
      <c r="W107" s="202"/>
      <c r="X107" s="230"/>
    </row>
    <row r="108" spans="1:24" s="8" customFormat="1" ht="19.899999999999999" customHeight="1" x14ac:dyDescent="0.25">
      <c r="A108" s="11">
        <v>23</v>
      </c>
      <c r="B108" s="10" t="s">
        <v>95</v>
      </c>
      <c r="C108" s="7" t="s">
        <v>133</v>
      </c>
      <c r="D108" s="137" t="s">
        <v>181</v>
      </c>
      <c r="E108" s="142">
        <v>15</v>
      </c>
      <c r="F108" s="142"/>
      <c r="G108" s="142">
        <v>15</v>
      </c>
      <c r="H108" s="212"/>
      <c r="I108" s="212"/>
      <c r="J108" s="212"/>
      <c r="K108" s="212"/>
      <c r="L108" s="171"/>
      <c r="M108" s="193"/>
      <c r="N108" s="193"/>
      <c r="O108" s="193"/>
      <c r="P108" s="193"/>
      <c r="Q108" s="193"/>
      <c r="R108" s="193"/>
      <c r="S108" s="193"/>
      <c r="T108" s="193"/>
      <c r="U108" s="193"/>
      <c r="V108" s="137">
        <v>15</v>
      </c>
      <c r="W108" s="202">
        <v>1</v>
      </c>
      <c r="X108" s="232"/>
    </row>
    <row r="109" spans="1:24" ht="19.899999999999999" customHeight="1" x14ac:dyDescent="0.25">
      <c r="A109" s="11">
        <v>24</v>
      </c>
      <c r="B109" s="10" t="s">
        <v>96</v>
      </c>
      <c r="C109" s="19" t="s">
        <v>134</v>
      </c>
      <c r="D109" s="137"/>
      <c r="E109" s="143"/>
      <c r="F109" s="143"/>
      <c r="G109" s="143"/>
      <c r="H109" s="213"/>
      <c r="I109" s="213"/>
      <c r="J109" s="213"/>
      <c r="K109" s="213"/>
      <c r="L109" s="173"/>
      <c r="M109" s="194"/>
      <c r="N109" s="194"/>
      <c r="O109" s="194"/>
      <c r="P109" s="194"/>
      <c r="Q109" s="194"/>
      <c r="R109" s="194"/>
      <c r="S109" s="194"/>
      <c r="T109" s="194"/>
      <c r="U109" s="194"/>
      <c r="V109" s="137"/>
      <c r="W109" s="202"/>
      <c r="X109" s="233"/>
    </row>
    <row r="110" spans="1:24" ht="19.899999999999999" customHeight="1" x14ac:dyDescent="0.25">
      <c r="A110" s="23"/>
      <c r="B110" s="21"/>
      <c r="C110" s="24" t="s">
        <v>143</v>
      </c>
      <c r="D110" s="24"/>
      <c r="E110" s="31">
        <f t="shared" ref="E110:X110" si="5">SUM(E95:E109)</f>
        <v>105</v>
      </c>
      <c r="F110" s="31">
        <f t="shared" si="5"/>
        <v>60</v>
      </c>
      <c r="G110" s="31">
        <f t="shared" si="5"/>
        <v>30</v>
      </c>
      <c r="H110" s="31">
        <f t="shared" si="5"/>
        <v>0</v>
      </c>
      <c r="I110" s="31">
        <f t="shared" si="5"/>
        <v>15</v>
      </c>
      <c r="J110" s="31">
        <f t="shared" si="5"/>
        <v>0</v>
      </c>
      <c r="K110" s="31">
        <f t="shared" si="5"/>
        <v>0</v>
      </c>
      <c r="L110" s="31">
        <f t="shared" si="5"/>
        <v>0</v>
      </c>
      <c r="M110" s="31">
        <f t="shared" si="5"/>
        <v>0</v>
      </c>
      <c r="N110" s="31">
        <f t="shared" si="5"/>
        <v>0</v>
      </c>
      <c r="O110" s="31">
        <f t="shared" si="5"/>
        <v>15</v>
      </c>
      <c r="P110" s="31">
        <f t="shared" si="5"/>
        <v>0</v>
      </c>
      <c r="Q110" s="31">
        <f t="shared" si="5"/>
        <v>3</v>
      </c>
      <c r="R110" s="31">
        <f t="shared" si="5"/>
        <v>0</v>
      </c>
      <c r="S110" s="31">
        <f t="shared" si="5"/>
        <v>0</v>
      </c>
      <c r="T110" s="31">
        <f t="shared" si="5"/>
        <v>0</v>
      </c>
      <c r="U110" s="31">
        <f t="shared" si="5"/>
        <v>45</v>
      </c>
      <c r="V110" s="31">
        <f t="shared" si="5"/>
        <v>45</v>
      </c>
      <c r="W110" s="53">
        <f t="shared" si="5"/>
        <v>9</v>
      </c>
      <c r="X110" s="53">
        <f t="shared" si="5"/>
        <v>5</v>
      </c>
    </row>
    <row r="111" spans="1:24" ht="19.899999999999999" customHeight="1" x14ac:dyDescent="0.25">
      <c r="A111" s="36"/>
      <c r="B111" s="180" t="s">
        <v>144</v>
      </c>
      <c r="C111" s="182"/>
      <c r="D111" s="28"/>
      <c r="E111" s="31">
        <f>E110+E93</f>
        <v>300</v>
      </c>
      <c r="F111" s="31">
        <f t="shared" ref="F111:X111" si="6">F110+F93</f>
        <v>135</v>
      </c>
      <c r="G111" s="31">
        <f t="shared" si="6"/>
        <v>135</v>
      </c>
      <c r="H111" s="31">
        <f t="shared" si="6"/>
        <v>15</v>
      </c>
      <c r="I111" s="31">
        <f t="shared" si="6"/>
        <v>15</v>
      </c>
      <c r="J111" s="31">
        <f t="shared" si="6"/>
        <v>0</v>
      </c>
      <c r="K111" s="31">
        <f t="shared" si="6"/>
        <v>0</v>
      </c>
      <c r="L111" s="31">
        <f t="shared" si="6"/>
        <v>0</v>
      </c>
      <c r="M111" s="31">
        <f t="shared" si="6"/>
        <v>0</v>
      </c>
      <c r="N111" s="31">
        <f t="shared" si="6"/>
        <v>0</v>
      </c>
      <c r="O111" s="31">
        <f t="shared" si="6"/>
        <v>15</v>
      </c>
      <c r="P111" s="31">
        <f t="shared" si="6"/>
        <v>15</v>
      </c>
      <c r="Q111" s="31">
        <f t="shared" si="6"/>
        <v>7</v>
      </c>
      <c r="R111" s="31">
        <f t="shared" si="6"/>
        <v>30</v>
      </c>
      <c r="S111" s="31">
        <f t="shared" si="6"/>
        <v>30</v>
      </c>
      <c r="T111" s="31">
        <f t="shared" si="6"/>
        <v>7</v>
      </c>
      <c r="U111" s="31">
        <f t="shared" si="6"/>
        <v>90</v>
      </c>
      <c r="V111" s="31">
        <f t="shared" si="6"/>
        <v>120</v>
      </c>
      <c r="W111" s="53">
        <f t="shared" si="6"/>
        <v>20</v>
      </c>
      <c r="X111" s="53">
        <f t="shared" si="6"/>
        <v>27</v>
      </c>
    </row>
    <row r="112" spans="1:24" ht="19.899999999999999" customHeight="1" x14ac:dyDescent="0.25">
      <c r="A112" s="23"/>
      <c r="B112" s="38" t="s">
        <v>145</v>
      </c>
      <c r="C112" s="38"/>
      <c r="D112" s="38"/>
      <c r="E112" s="30">
        <f t="shared" ref="E112:X112" si="7">E17+E27+E37+E93+E110</f>
        <v>955</v>
      </c>
      <c r="F112" s="30">
        <f t="shared" si="7"/>
        <v>390</v>
      </c>
      <c r="G112" s="30">
        <f t="shared" si="7"/>
        <v>355</v>
      </c>
      <c r="H112" s="30">
        <f t="shared" si="7"/>
        <v>15</v>
      </c>
      <c r="I112" s="30">
        <f t="shared" si="7"/>
        <v>75</v>
      </c>
      <c r="J112" s="30">
        <f t="shared" si="7"/>
        <v>120</v>
      </c>
      <c r="K112" s="30">
        <f t="shared" si="7"/>
        <v>0</v>
      </c>
      <c r="L112" s="30">
        <f t="shared" si="7"/>
        <v>135</v>
      </c>
      <c r="M112" s="30">
        <f t="shared" si="7"/>
        <v>160</v>
      </c>
      <c r="N112" s="30">
        <f t="shared" si="7"/>
        <v>32</v>
      </c>
      <c r="O112" s="30">
        <f t="shared" si="7"/>
        <v>60</v>
      </c>
      <c r="P112" s="30">
        <f t="shared" si="7"/>
        <v>150</v>
      </c>
      <c r="Q112" s="30">
        <f t="shared" si="7"/>
        <v>30</v>
      </c>
      <c r="R112" s="30">
        <f t="shared" si="7"/>
        <v>105</v>
      </c>
      <c r="S112" s="30">
        <f t="shared" si="7"/>
        <v>105</v>
      </c>
      <c r="T112" s="30">
        <f t="shared" si="7"/>
        <v>30</v>
      </c>
      <c r="U112" s="30">
        <f t="shared" si="7"/>
        <v>90</v>
      </c>
      <c r="V112" s="30">
        <f t="shared" si="7"/>
        <v>150</v>
      </c>
      <c r="W112" s="54">
        <f t="shared" si="7"/>
        <v>30</v>
      </c>
      <c r="X112" s="54">
        <f t="shared" si="7"/>
        <v>75</v>
      </c>
    </row>
    <row r="113" spans="1:24" ht="19.899999999999999" customHeight="1" x14ac:dyDescent="0.25">
      <c r="A113" s="234"/>
      <c r="B113" s="235"/>
      <c r="C113" s="235"/>
      <c r="D113" s="235"/>
      <c r="E113" s="236"/>
      <c r="F113" s="236"/>
      <c r="G113" s="236"/>
      <c r="H113" s="236"/>
      <c r="I113" s="236"/>
      <c r="J113" s="236"/>
      <c r="K113" s="236"/>
      <c r="L113" s="236"/>
      <c r="M113" s="236"/>
      <c r="N113" s="236"/>
      <c r="O113" s="236"/>
      <c r="P113" s="236"/>
      <c r="Q113" s="236"/>
      <c r="R113" s="236"/>
      <c r="S113" s="236"/>
      <c r="T113" s="236"/>
      <c r="U113" s="236"/>
      <c r="V113" s="236"/>
      <c r="W113" s="236"/>
      <c r="X113" s="236"/>
    </row>
    <row r="114" spans="1:24" ht="19.899999999999999" customHeight="1" x14ac:dyDescent="0.25">
      <c r="A114" s="234"/>
      <c r="B114" s="235" t="s">
        <v>194</v>
      </c>
      <c r="C114" s="235"/>
      <c r="D114" s="235"/>
      <c r="E114" s="236"/>
      <c r="F114" s="236"/>
      <c r="G114" s="236"/>
      <c r="H114" s="236"/>
      <c r="I114" s="236"/>
      <c r="J114" s="236"/>
      <c r="K114" s="236"/>
      <c r="L114" s="236"/>
      <c r="M114" s="236"/>
      <c r="N114" s="236"/>
      <c r="O114" s="236"/>
      <c r="P114" s="236"/>
      <c r="Q114" s="236"/>
      <c r="R114" s="236"/>
      <c r="S114" s="236"/>
      <c r="T114" s="236"/>
      <c r="U114" s="236"/>
      <c r="V114" s="236"/>
      <c r="W114" s="236"/>
      <c r="X114" s="236"/>
    </row>
    <row r="115" spans="1:24" x14ac:dyDescent="0.25">
      <c r="B115" s="4" t="s">
        <v>173</v>
      </c>
    </row>
    <row r="116" spans="1:24" x14ac:dyDescent="0.25">
      <c r="A116" s="134"/>
      <c r="B116" s="134"/>
      <c r="C116" s="134"/>
      <c r="D116" s="134"/>
      <c r="E116" s="134"/>
      <c r="F116" s="134"/>
      <c r="G116" s="134"/>
      <c r="H116" s="134"/>
      <c r="I116" s="134"/>
    </row>
  </sheetData>
  <mergeCells count="237">
    <mergeCell ref="X78:X82"/>
    <mergeCell ref="X95:X96"/>
    <mergeCell ref="X97:X99"/>
    <mergeCell ref="X100:X101"/>
    <mergeCell ref="X102:X103"/>
    <mergeCell ref="X104:X105"/>
    <mergeCell ref="X106:X107"/>
    <mergeCell ref="X108:X109"/>
    <mergeCell ref="P106:P107"/>
    <mergeCell ref="Q106:Q107"/>
    <mergeCell ref="R106:R107"/>
    <mergeCell ref="S106:S107"/>
    <mergeCell ref="T106:T107"/>
    <mergeCell ref="U106:U107"/>
    <mergeCell ref="H108:H109"/>
    <mergeCell ref="I108:I109"/>
    <mergeCell ref="J108:J109"/>
    <mergeCell ref="K108:K109"/>
    <mergeCell ref="L108:L109"/>
    <mergeCell ref="M108:M109"/>
    <mergeCell ref="N108:N109"/>
    <mergeCell ref="O108:O109"/>
    <mergeCell ref="P108:P109"/>
    <mergeCell ref="Q108:Q109"/>
    <mergeCell ref="R108:R109"/>
    <mergeCell ref="S108:S109"/>
    <mergeCell ref="T108:T109"/>
    <mergeCell ref="U108:U109"/>
    <mergeCell ref="L106:L107"/>
    <mergeCell ref="M106:M107"/>
    <mergeCell ref="V102:V103"/>
    <mergeCell ref="H104:H105"/>
    <mergeCell ref="I104:I105"/>
    <mergeCell ref="J104:J105"/>
    <mergeCell ref="K104:K105"/>
    <mergeCell ref="L104:L105"/>
    <mergeCell ref="M104:M105"/>
    <mergeCell ref="N104:N105"/>
    <mergeCell ref="O104:O105"/>
    <mergeCell ref="P104:P105"/>
    <mergeCell ref="Q104:Q105"/>
    <mergeCell ref="R104:R105"/>
    <mergeCell ref="S104:S105"/>
    <mergeCell ref="T104:T105"/>
    <mergeCell ref="V104:V105"/>
    <mergeCell ref="H102:H103"/>
    <mergeCell ref="I102:I103"/>
    <mergeCell ref="J102:J103"/>
    <mergeCell ref="K102:K103"/>
    <mergeCell ref="L102:L103"/>
    <mergeCell ref="M102:M103"/>
    <mergeCell ref="N102:N103"/>
    <mergeCell ref="O102:O103"/>
    <mergeCell ref="P102:P103"/>
    <mergeCell ref="V97:V99"/>
    <mergeCell ref="W97:W99"/>
    <mergeCell ref="H100:H101"/>
    <mergeCell ref="I100:I101"/>
    <mergeCell ref="J100:J101"/>
    <mergeCell ref="K100:K101"/>
    <mergeCell ref="L100:L101"/>
    <mergeCell ref="M100:M101"/>
    <mergeCell ref="N100:N101"/>
    <mergeCell ref="O100:O101"/>
    <mergeCell ref="P100:P101"/>
    <mergeCell ref="Q100:Q101"/>
    <mergeCell ref="R100:R101"/>
    <mergeCell ref="S100:S101"/>
    <mergeCell ref="T100:T101"/>
    <mergeCell ref="V100:V101"/>
    <mergeCell ref="W100:W101"/>
    <mergeCell ref="U100:U101"/>
    <mergeCell ref="Q102:Q103"/>
    <mergeCell ref="R102:R103"/>
    <mergeCell ref="S102:S103"/>
    <mergeCell ref="T102:T103"/>
    <mergeCell ref="S95:S96"/>
    <mergeCell ref="T95:T96"/>
    <mergeCell ref="U95:U96"/>
    <mergeCell ref="H97:H99"/>
    <mergeCell ref="I97:I99"/>
    <mergeCell ref="J97:J99"/>
    <mergeCell ref="K97:K99"/>
    <mergeCell ref="L97:L99"/>
    <mergeCell ref="M97:M99"/>
    <mergeCell ref="N97:N99"/>
    <mergeCell ref="P97:P99"/>
    <mergeCell ref="R97:R99"/>
    <mergeCell ref="S97:S99"/>
    <mergeCell ref="T97:T99"/>
    <mergeCell ref="U97:U99"/>
    <mergeCell ref="Q97:Q99"/>
    <mergeCell ref="O97:O99"/>
    <mergeCell ref="H95:H96"/>
    <mergeCell ref="I95:I96"/>
    <mergeCell ref="J95:J96"/>
    <mergeCell ref="M95:M96"/>
    <mergeCell ref="P95:P96"/>
    <mergeCell ref="Q95:Q96"/>
    <mergeCell ref="R95:R96"/>
    <mergeCell ref="B8:B11"/>
    <mergeCell ref="C8:C11"/>
    <mergeCell ref="U10:U11"/>
    <mergeCell ref="D8:D11"/>
    <mergeCell ref="E10:E11"/>
    <mergeCell ref="A74:W74"/>
    <mergeCell ref="A75:W75"/>
    <mergeCell ref="A76:W76"/>
    <mergeCell ref="B77:W77"/>
    <mergeCell ref="V95:V96"/>
    <mergeCell ref="W95:W96"/>
    <mergeCell ref="F95:F96"/>
    <mergeCell ref="L8:Q8"/>
    <mergeCell ref="R8:W8"/>
    <mergeCell ref="L9:N9"/>
    <mergeCell ref="O9:Q9"/>
    <mergeCell ref="H10:H11"/>
    <mergeCell ref="N10:N11"/>
    <mergeCell ref="B111:C111"/>
    <mergeCell ref="A1:W1"/>
    <mergeCell ref="A2:W2"/>
    <mergeCell ref="A3:W3"/>
    <mergeCell ref="A4:W4"/>
    <mergeCell ref="A5:W5"/>
    <mergeCell ref="A6:W6"/>
    <mergeCell ref="A7:W7"/>
    <mergeCell ref="A70:W70"/>
    <mergeCell ref="A71:W71"/>
    <mergeCell ref="A78:A81"/>
    <mergeCell ref="B78:B81"/>
    <mergeCell ref="C78:C81"/>
    <mergeCell ref="D78:D81"/>
    <mergeCell ref="E80:E81"/>
    <mergeCell ref="J80:J81"/>
    <mergeCell ref="W80:W81"/>
    <mergeCell ref="Q80:Q81"/>
    <mergeCell ref="R79:T79"/>
    <mergeCell ref="U79:W79"/>
    <mergeCell ref="M80:M81"/>
    <mergeCell ref="O80:O81"/>
    <mergeCell ref="K95:K96"/>
    <mergeCell ref="L95:L96"/>
    <mergeCell ref="D108:D109"/>
    <mergeCell ref="E108:E109"/>
    <mergeCell ref="G108:G109"/>
    <mergeCell ref="G104:G105"/>
    <mergeCell ref="E104:E105"/>
    <mergeCell ref="W108:W109"/>
    <mergeCell ref="V108:V109"/>
    <mergeCell ref="E106:E107"/>
    <mergeCell ref="F108:F109"/>
    <mergeCell ref="U104:U105"/>
    <mergeCell ref="G106:G107"/>
    <mergeCell ref="F106:F107"/>
    <mergeCell ref="W104:W105"/>
    <mergeCell ref="V106:V107"/>
    <mergeCell ref="W106:W107"/>
    <mergeCell ref="D104:D105"/>
    <mergeCell ref="F104:F105"/>
    <mergeCell ref="D106:D107"/>
    <mergeCell ref="H106:H107"/>
    <mergeCell ref="I106:I107"/>
    <mergeCell ref="J106:J107"/>
    <mergeCell ref="K106:K107"/>
    <mergeCell ref="N106:N107"/>
    <mergeCell ref="O106:O107"/>
    <mergeCell ref="E100:E101"/>
    <mergeCell ref="U102:U103"/>
    <mergeCell ref="W102:W103"/>
    <mergeCell ref="B83:W83"/>
    <mergeCell ref="E78:K79"/>
    <mergeCell ref="N80:N81"/>
    <mergeCell ref="F80:F81"/>
    <mergeCell ref="G80:G81"/>
    <mergeCell ref="H80:H81"/>
    <mergeCell ref="I80:I81"/>
    <mergeCell ref="P80:P81"/>
    <mergeCell ref="L79:N79"/>
    <mergeCell ref="O79:Q79"/>
    <mergeCell ref="G100:G101"/>
    <mergeCell ref="F102:F103"/>
    <mergeCell ref="F100:F101"/>
    <mergeCell ref="G102:G103"/>
    <mergeCell ref="D100:D101"/>
    <mergeCell ref="G97:G99"/>
    <mergeCell ref="R78:W78"/>
    <mergeCell ref="K80:K81"/>
    <mergeCell ref="L80:L81"/>
    <mergeCell ref="N95:N96"/>
    <mergeCell ref="O95:O96"/>
    <mergeCell ref="W10:W11"/>
    <mergeCell ref="L10:L11"/>
    <mergeCell ref="R9:T9"/>
    <mergeCell ref="U9:W9"/>
    <mergeCell ref="B94:W94"/>
    <mergeCell ref="Q10:Q11"/>
    <mergeCell ref="R10:R11"/>
    <mergeCell ref="B38:C38"/>
    <mergeCell ref="E95:E96"/>
    <mergeCell ref="G95:G96"/>
    <mergeCell ref="D95:D96"/>
    <mergeCell ref="D97:D99"/>
    <mergeCell ref="D102:D103"/>
    <mergeCell ref="E97:E99"/>
    <mergeCell ref="F97:F99"/>
    <mergeCell ref="E102:E103"/>
    <mergeCell ref="T10:T11"/>
    <mergeCell ref="L78:Q78"/>
    <mergeCell ref="I10:I11"/>
    <mergeCell ref="J10:J11"/>
    <mergeCell ref="K10:K11"/>
    <mergeCell ref="F10:F11"/>
    <mergeCell ref="G10:G11"/>
    <mergeCell ref="B18:W18"/>
    <mergeCell ref="M10:M11"/>
    <mergeCell ref="P10:P11"/>
    <mergeCell ref="R80:R81"/>
    <mergeCell ref="S80:S81"/>
    <mergeCell ref="T80:T81"/>
    <mergeCell ref="U80:U81"/>
    <mergeCell ref="V80:V81"/>
    <mergeCell ref="E8:K9"/>
    <mergeCell ref="B28:W28"/>
    <mergeCell ref="S10:S11"/>
    <mergeCell ref="O10:O11"/>
    <mergeCell ref="V10:V11"/>
    <mergeCell ref="A40:C40"/>
    <mergeCell ref="A41:C41"/>
    <mergeCell ref="A42:L42"/>
    <mergeCell ref="A44:AD44"/>
    <mergeCell ref="A45:AD45"/>
    <mergeCell ref="A46:AD46"/>
    <mergeCell ref="A72:W72"/>
    <mergeCell ref="A73:W73"/>
    <mergeCell ref="A8:A11"/>
    <mergeCell ref="B13:W13"/>
    <mergeCell ref="X8:X12"/>
  </mergeCells>
  <phoneticPr fontId="0" type="noConversion"/>
  <printOptions horizontalCentered="1" verticalCentered="1"/>
  <pageMargins left="0.19685039370078741" right="0.19685039370078741" top="0.19685039370078741" bottom="0.19685039370078741" header="0" footer="0.31496062992125984"/>
  <pageSetup paperSize="9" scale="24" orientation="landscape" horizontalDpi="4294967295" verticalDpi="4294967295" r:id="rId1"/>
  <rowBreaks count="1" manualBreakCount="1">
    <brk id="115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Rachunkowość i audyt finansowy</vt:lpstr>
      <vt:lpstr>Bankowość i doradztwo finansowe</vt:lpstr>
      <vt:lpstr>'Bankowość i doradztwo finansowe'!Obszar_wydruku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</dc:creator>
  <cp:lastModifiedBy>Sekcja Jakości i Akr. KNS</cp:lastModifiedBy>
  <cp:lastPrinted>2021-06-10T07:12:02Z</cp:lastPrinted>
  <dcterms:created xsi:type="dcterms:W3CDTF">2017-05-12T09:54:49Z</dcterms:created>
  <dcterms:modified xsi:type="dcterms:W3CDTF">2021-10-12T09:18:28Z</dcterms:modified>
</cp:coreProperties>
</file>