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Desktop\Harmonogramy studiów 2021edyt\"/>
    </mc:Choice>
  </mc:AlternateContent>
  <xr:revisionPtr revIDLastSave="0" documentId="13_ncr:1_{7F66078E-8EB8-4331-9ECE-C96E0E859368}" xr6:coauthVersionLast="36" xr6:coauthVersionMax="47" xr10:uidLastSave="{00000000-0000-0000-0000-000000000000}"/>
  <bookViews>
    <workbookView xWindow="0" yWindow="0" windowWidth="28800" windowHeight="12210" xr2:uid="{00000000-000D-0000-FFFF-FFFF00000000}"/>
  </bookViews>
  <sheets>
    <sheet name="Rachunkowość i audyt finansowy" sheetId="1" r:id="rId1"/>
    <sheet name="Bankowość i doradztwo finansowe" sheetId="5" r:id="rId2"/>
  </sheets>
  <definedNames>
    <definedName name="_xlnm.Print_Area" localSheetId="1">'Bankowość i doradztwo finansowe'!$A$1:$X$104</definedName>
    <definedName name="_xlnm.Print_Area" localSheetId="0">'Rachunkowość i audyt finansowy'!$A$1:$X$113</definedName>
  </definedNames>
  <calcPr calcId="191029"/>
</workbook>
</file>

<file path=xl/calcChain.xml><?xml version="1.0" encoding="utf-8"?>
<calcChain xmlns="http://schemas.openxmlformats.org/spreadsheetml/2006/main">
  <c r="E16" i="5" l="1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X100" i="5" l="1"/>
  <c r="X83" i="5"/>
  <c r="X108" i="1"/>
  <c r="X91" i="1"/>
  <c r="X109" i="1" s="1"/>
  <c r="X36" i="1"/>
  <c r="X26" i="1"/>
  <c r="X16" i="1"/>
  <c r="X102" i="5" l="1"/>
  <c r="X110" i="1"/>
  <c r="X37" i="1"/>
  <c r="X101" i="5"/>
  <c r="T100" i="5" l="1"/>
  <c r="S100" i="5"/>
  <c r="R100" i="5"/>
  <c r="P100" i="5"/>
  <c r="N100" i="5"/>
  <c r="M100" i="5"/>
  <c r="L100" i="5"/>
  <c r="K100" i="5"/>
  <c r="J100" i="5"/>
  <c r="I100" i="5"/>
  <c r="H100" i="5"/>
  <c r="O83" i="5"/>
  <c r="N83" i="5"/>
  <c r="M83" i="5"/>
  <c r="L83" i="5"/>
  <c r="K83" i="5"/>
  <c r="J83" i="5"/>
  <c r="I83" i="5"/>
  <c r="K91" i="1"/>
  <c r="J91" i="1"/>
  <c r="I91" i="1"/>
  <c r="H91" i="1"/>
  <c r="K16" i="1"/>
  <c r="J16" i="1"/>
  <c r="I16" i="1"/>
  <c r="H16" i="1"/>
  <c r="K26" i="1"/>
  <c r="J26" i="1"/>
  <c r="I26" i="1"/>
  <c r="H26" i="1"/>
  <c r="K36" i="1"/>
  <c r="J36" i="1"/>
  <c r="H36" i="1"/>
  <c r="J37" i="1" l="1"/>
  <c r="K37" i="1"/>
  <c r="H37" i="1"/>
  <c r="H108" i="1" l="1"/>
  <c r="H109" i="1" s="1"/>
  <c r="I108" i="1"/>
  <c r="J108" i="1"/>
  <c r="J109" i="1" s="1"/>
  <c r="K108" i="1"/>
  <c r="K110" i="1" s="1"/>
  <c r="I36" i="1"/>
  <c r="J102" i="5"/>
  <c r="K102" i="5"/>
  <c r="I101" i="5"/>
  <c r="J101" i="5"/>
  <c r="K101" i="5"/>
  <c r="H83" i="5"/>
  <c r="H102" i="5" s="1"/>
  <c r="F26" i="1"/>
  <c r="G26" i="1"/>
  <c r="F100" i="5"/>
  <c r="G100" i="5"/>
  <c r="O100" i="5"/>
  <c r="O101" i="5" s="1"/>
  <c r="Q100" i="5"/>
  <c r="U100" i="5"/>
  <c r="V100" i="5"/>
  <c r="W100" i="5"/>
  <c r="F36" i="1"/>
  <c r="G36" i="1"/>
  <c r="L36" i="1"/>
  <c r="M36" i="1"/>
  <c r="N36" i="1"/>
  <c r="O36" i="1"/>
  <c r="P36" i="1"/>
  <c r="Q36" i="1"/>
  <c r="R36" i="1"/>
  <c r="S36" i="1"/>
  <c r="T36" i="1"/>
  <c r="U36" i="1"/>
  <c r="V36" i="1"/>
  <c r="W36" i="1"/>
  <c r="L26" i="1"/>
  <c r="M26" i="1"/>
  <c r="N26" i="1"/>
  <c r="O26" i="1"/>
  <c r="P26" i="1"/>
  <c r="Q26" i="1"/>
  <c r="R26" i="1"/>
  <c r="S26" i="1"/>
  <c r="T26" i="1"/>
  <c r="U26" i="1"/>
  <c r="V26" i="1"/>
  <c r="W26" i="1"/>
  <c r="F16" i="1"/>
  <c r="G16" i="1"/>
  <c r="L16" i="1"/>
  <c r="M16" i="1"/>
  <c r="N16" i="1"/>
  <c r="O16" i="1"/>
  <c r="P16" i="1"/>
  <c r="Q16" i="1"/>
  <c r="R16" i="1"/>
  <c r="S16" i="1"/>
  <c r="T16" i="1"/>
  <c r="U16" i="1"/>
  <c r="V16" i="1"/>
  <c r="W16" i="1"/>
  <c r="F83" i="5"/>
  <c r="G83" i="5"/>
  <c r="M101" i="5"/>
  <c r="N101" i="5"/>
  <c r="P83" i="5"/>
  <c r="P101" i="5"/>
  <c r="Q83" i="5"/>
  <c r="R83" i="5"/>
  <c r="R101" i="5" s="1"/>
  <c r="S83" i="5"/>
  <c r="S101" i="5"/>
  <c r="T83" i="5"/>
  <c r="T101" i="5" s="1"/>
  <c r="U83" i="5"/>
  <c r="V83" i="5"/>
  <c r="W83" i="5"/>
  <c r="F108" i="1"/>
  <c r="G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F91" i="1"/>
  <c r="G91" i="1"/>
  <c r="L91" i="1"/>
  <c r="M91" i="1"/>
  <c r="N91" i="1"/>
  <c r="O91" i="1"/>
  <c r="P91" i="1"/>
  <c r="Q91" i="1"/>
  <c r="R91" i="1"/>
  <c r="S91" i="1"/>
  <c r="T91" i="1"/>
  <c r="U91" i="1"/>
  <c r="V91" i="1"/>
  <c r="W91" i="1"/>
  <c r="E100" i="5"/>
  <c r="E83" i="5"/>
  <c r="E108" i="1"/>
  <c r="E91" i="1"/>
  <c r="E36" i="1"/>
  <c r="E26" i="1"/>
  <c r="E16" i="1"/>
  <c r="L101" i="5"/>
  <c r="G102" i="5" l="1"/>
  <c r="W101" i="5"/>
  <c r="T109" i="1"/>
  <c r="H110" i="1"/>
  <c r="P110" i="1"/>
  <c r="R102" i="5"/>
  <c r="H101" i="5"/>
  <c r="N102" i="5"/>
  <c r="E101" i="5"/>
  <c r="U101" i="5"/>
  <c r="S102" i="5"/>
  <c r="V101" i="5"/>
  <c r="L102" i="5"/>
  <c r="Q102" i="5"/>
  <c r="Q101" i="5"/>
  <c r="E102" i="5"/>
  <c r="O102" i="5"/>
  <c r="G101" i="5"/>
  <c r="M102" i="5"/>
  <c r="T102" i="5"/>
  <c r="W102" i="5"/>
  <c r="F101" i="5"/>
  <c r="U109" i="1"/>
  <c r="M109" i="1"/>
  <c r="Q109" i="1"/>
  <c r="E109" i="1"/>
  <c r="P109" i="1"/>
  <c r="V109" i="1"/>
  <c r="Q110" i="1"/>
  <c r="S37" i="1"/>
  <c r="G37" i="1"/>
  <c r="I37" i="1"/>
  <c r="R109" i="1"/>
  <c r="F109" i="1"/>
  <c r="P37" i="1"/>
  <c r="K109" i="1"/>
  <c r="W109" i="1"/>
  <c r="V110" i="1"/>
  <c r="G109" i="1"/>
  <c r="E37" i="1"/>
  <c r="U110" i="1"/>
  <c r="U37" i="1"/>
  <c r="T110" i="1"/>
  <c r="S110" i="1"/>
  <c r="E110" i="1"/>
  <c r="S109" i="1"/>
  <c r="L109" i="1"/>
  <c r="L37" i="1"/>
  <c r="F110" i="1"/>
  <c r="R110" i="1"/>
  <c r="W37" i="1"/>
  <c r="O109" i="1"/>
  <c r="Q37" i="1"/>
  <c r="N37" i="1"/>
  <c r="I110" i="1"/>
  <c r="N109" i="1"/>
  <c r="W110" i="1"/>
  <c r="V37" i="1"/>
  <c r="M110" i="1"/>
  <c r="O37" i="1"/>
  <c r="O110" i="1"/>
  <c r="R37" i="1"/>
  <c r="L110" i="1"/>
  <c r="N110" i="1"/>
  <c r="G110" i="1"/>
  <c r="T37" i="1"/>
  <c r="U102" i="5"/>
  <c r="M37" i="1"/>
  <c r="F37" i="1"/>
  <c r="J110" i="1"/>
  <c r="V102" i="5"/>
  <c r="I102" i="5"/>
  <c r="I109" i="1"/>
  <c r="F102" i="5"/>
  <c r="P102" i="5"/>
</calcChain>
</file>

<file path=xl/sharedStrings.xml><?xml version="1.0" encoding="utf-8"?>
<sst xmlns="http://schemas.openxmlformats.org/spreadsheetml/2006/main" count="423" uniqueCount="189">
  <si>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</si>
  <si>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</si>
  <si>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</si>
  <si>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</si>
  <si>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</si>
  <si>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</si>
  <si>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ZAL</t>
  </si>
  <si>
    <t>E / 2</t>
  </si>
  <si>
    <t>E / 1</t>
  </si>
  <si>
    <t>Kod przedmiotu</t>
  </si>
  <si>
    <t>ECTS</t>
  </si>
  <si>
    <t>I ROK</t>
  </si>
  <si>
    <t>II ROK</t>
  </si>
  <si>
    <t>FiR/II/O.1</t>
  </si>
  <si>
    <t>FiR/II/O.2</t>
  </si>
  <si>
    <t xml:space="preserve">Język obcy </t>
  </si>
  <si>
    <t>FiR/II/A.1</t>
  </si>
  <si>
    <t>Polityka pieniężna</t>
  </si>
  <si>
    <t>FiR/II/A.2</t>
  </si>
  <si>
    <t>Rachunkowość zarządcza</t>
  </si>
  <si>
    <t>FiR/II/A.3</t>
  </si>
  <si>
    <t>Portfel inwestycyjny i inżynieria finansowa</t>
  </si>
  <si>
    <t>FiR/II/A.4</t>
  </si>
  <si>
    <t>Makroekonomia II</t>
  </si>
  <si>
    <t>FiR/II/A.5</t>
  </si>
  <si>
    <t xml:space="preserve">Ekonometria i prognozowanie </t>
  </si>
  <si>
    <t>FiR/II/A.6</t>
  </si>
  <si>
    <t xml:space="preserve">Zaawansowana rachunkowość finansowa </t>
  </si>
  <si>
    <t>FiR/II/A.7</t>
  </si>
  <si>
    <t>FiR/II/A.8</t>
  </si>
  <si>
    <t>Etyka w biznesie</t>
  </si>
  <si>
    <t>FiR/II/B.1</t>
  </si>
  <si>
    <t xml:space="preserve">Prawo finansowe </t>
  </si>
  <si>
    <t>FiR/II/B.2</t>
  </si>
  <si>
    <t>Ekonomia menedżerska</t>
  </si>
  <si>
    <t>FiR/II/B.3</t>
  </si>
  <si>
    <t>Standardy sprawozdawczości finansowej</t>
  </si>
  <si>
    <t>FiR/II/B.4</t>
  </si>
  <si>
    <t>Zarządzanie instytucjami kredytowymi</t>
  </si>
  <si>
    <t>Rachunek kosztów i audyt finansowy</t>
  </si>
  <si>
    <t>FiR/II/B.6</t>
  </si>
  <si>
    <t>System podatkowy i ubezpieczenia</t>
  </si>
  <si>
    <t>FiR/II/B.7</t>
  </si>
  <si>
    <t>Wnioskowanie statystyczne</t>
  </si>
  <si>
    <t>Seminarium magisterskie</t>
  </si>
  <si>
    <t>Zarządzanie i audyt w przedsiębiorstwie</t>
  </si>
  <si>
    <t>Doradztwo finansowe</t>
  </si>
  <si>
    <t>FiR/II/RiA/C-1.1a</t>
  </si>
  <si>
    <t>FiR/II/RiA/C.1</t>
  </si>
  <si>
    <t>FiR/II/RiA/C-1.1b</t>
  </si>
  <si>
    <t>FiR/II/RiA/C-1.2a</t>
  </si>
  <si>
    <t>FiR/II/RiA/C-1.2b</t>
  </si>
  <si>
    <t>FiR/II/RiA/C-1.3a</t>
  </si>
  <si>
    <t>FiR/II/RiA/C-1.3b</t>
  </si>
  <si>
    <t>FiR/II/RiA/C-1.4a</t>
  </si>
  <si>
    <t>FiR/II/RiA/C-1.4b</t>
  </si>
  <si>
    <t>FiR/II/RiA/C-1.5a</t>
  </si>
  <si>
    <t>FiR/II/RiA/C-1.5b</t>
  </si>
  <si>
    <t>FiR/II/RiA/C-1.6a</t>
  </si>
  <si>
    <t>FiR/II/RiA/C-1.6b</t>
  </si>
  <si>
    <t>FiR/II/RiA/C-1.7a</t>
  </si>
  <si>
    <t>FiR/II/RiA/C-1.7b</t>
  </si>
  <si>
    <t>FiR/II/RiA/C.2</t>
  </si>
  <si>
    <t>FiR/II/RiA/C.3</t>
  </si>
  <si>
    <t>FiR/II/RiA/C.4</t>
  </si>
  <si>
    <t>FiR/II/RiA/C.5</t>
  </si>
  <si>
    <t>FiR/II/RiA/C.6</t>
  </si>
  <si>
    <t>FiR/II/RiA/C.7</t>
  </si>
  <si>
    <t>FiR/II/B.5</t>
  </si>
  <si>
    <t>FiR/II/B.8</t>
  </si>
  <si>
    <t>FiR/II/BiDF/C.1</t>
  </si>
  <si>
    <t>Marketing bankowy i techniki wspierania sprzedaży</t>
  </si>
  <si>
    <t>FiR/II/BiDF/C.2</t>
  </si>
  <si>
    <t>Kontrola i audyt wewnętrzny w banku</t>
  </si>
  <si>
    <t>FiR/II/BiDF/C.3</t>
  </si>
  <si>
    <t>FiR/II/BiDF/C.4</t>
  </si>
  <si>
    <t>Współczesna bankowość</t>
  </si>
  <si>
    <t>FiR/II/BiDF/C.5</t>
  </si>
  <si>
    <t>FiR/II/BiDF/C.6</t>
  </si>
  <si>
    <t>FiR/II/BiDF/C.7</t>
  </si>
  <si>
    <t>FiR/II/BiDF/C-1.1a</t>
  </si>
  <si>
    <t>FiR/II/BiDF/C-1.1b</t>
  </si>
  <si>
    <t>FiR/II/BiDF/C-1.2a</t>
  </si>
  <si>
    <t>FiR/II/BiDF/C-1.2b</t>
  </si>
  <si>
    <t>FiR/II/BiDF/C-1.3a</t>
  </si>
  <si>
    <t>FiR/II/BiDF/C-1.3b</t>
  </si>
  <si>
    <t>FiR/II/BiDF/C-1.4a</t>
  </si>
  <si>
    <t>FiR/II/BiDF/C-1.4b</t>
  </si>
  <si>
    <t>FiR/II/BiDF/C-1.5a</t>
  </si>
  <si>
    <t>FiR/II/BiDF/C-1.5b</t>
  </si>
  <si>
    <t>FiR/II/BiDF/C-1.6a</t>
  </si>
  <si>
    <t>FiR/II/BiDF/C-1.6b</t>
  </si>
  <si>
    <t>FiR/II/BiDF/C-1.7a</t>
  </si>
  <si>
    <t>FiR/II/BiDF/C-1.7b</t>
  </si>
  <si>
    <t>E / 3</t>
  </si>
  <si>
    <t>Technologie informatyczne w finansach</t>
  </si>
  <si>
    <t xml:space="preserve">Ekonomia matematyczna </t>
  </si>
  <si>
    <t>Teoria przedsiębiorstwa</t>
  </si>
  <si>
    <t>Metody oceny kondycji finansowej przedsiębiorstwa</t>
  </si>
  <si>
    <t xml:space="preserve">Finanse międzynarodowe </t>
  </si>
  <si>
    <t>Kryzysy finansowe i stabilność finansowa</t>
  </si>
  <si>
    <t xml:space="preserve">Audyt finansowy w sektorze publicznym </t>
  </si>
  <si>
    <t>FiR/II/RiA/C.8</t>
  </si>
  <si>
    <t>FiR/II/RiA/C.9</t>
  </si>
  <si>
    <t>FiR/II/RiA/C.10</t>
  </si>
  <si>
    <t>Polityka zatrudnienia i wynagrodzeń</t>
  </si>
  <si>
    <t>Strategie biznesowe</t>
  </si>
  <si>
    <t>Konsolidacja sprawozdań finansowych</t>
  </si>
  <si>
    <t>Finanse i rachunkowość grup kapitałowych</t>
  </si>
  <si>
    <t>Rozliczenia podatkowe przedsiębiorstw</t>
  </si>
  <si>
    <t>Ekonomia sektora publicznego</t>
  </si>
  <si>
    <t>Nowoczesne metody finansowania  przedsiębiorstw</t>
  </si>
  <si>
    <t>Zarządzanie strategiczne</t>
  </si>
  <si>
    <t>Metody oceny ryzyka w biznesie</t>
  </si>
  <si>
    <t>Zarządzanie relacjami z klientem</t>
  </si>
  <si>
    <t xml:space="preserve">Marka w ocenie wartości przedsiębiorstw </t>
  </si>
  <si>
    <t>Gry decyzyjne</t>
  </si>
  <si>
    <t>Metody oceny zdolności kredytowej przedsiębiorstwa</t>
  </si>
  <si>
    <t>FiR/II/BiDF/C.8</t>
  </si>
  <si>
    <t>FiR/II/BiDF/C.9</t>
  </si>
  <si>
    <t>Zarządzanie zasobami ludzkimi w sektorze finansowym</t>
  </si>
  <si>
    <t>Współpraca w biznesie</t>
  </si>
  <si>
    <t xml:space="preserve">Ocena efektywności inwestowania w nieruchomości </t>
  </si>
  <si>
    <t>Planowanie finansowe</t>
  </si>
  <si>
    <t>Rynek instrumentów pochodnych</t>
  </si>
  <si>
    <t>Gospodarka globalna</t>
  </si>
  <si>
    <t>Międzynarodowy system walutowy</t>
  </si>
  <si>
    <t>Nowoczesne metody finansowania przedsiębiorstw</t>
  </si>
  <si>
    <t xml:space="preserve">Doradztwo w pozyskiwaniu funduszy europejskich </t>
  </si>
  <si>
    <t xml:space="preserve">Finanse osobiste  </t>
  </si>
  <si>
    <t xml:space="preserve">Relacje z klientami w usługach finansowych </t>
  </si>
  <si>
    <t>Autoprezentacja i wystąpienia publiczne</t>
  </si>
  <si>
    <t>FiR/II/BiDF/C-1.2c</t>
  </si>
  <si>
    <t>Metody badań ekonomicznych-projekt badawczy</t>
  </si>
  <si>
    <t>Monitoring i ewaluacja projektów inwestycyjnych</t>
  </si>
  <si>
    <t>Transakcje i rozliczenia międzynarodowe</t>
  </si>
  <si>
    <t>E / 4</t>
  </si>
  <si>
    <t>Razem przedmioty kierunkowe</t>
  </si>
  <si>
    <t>Razem przedmioty ogólne, podstawowe  i kierunkowe</t>
  </si>
  <si>
    <t>Razem przedmioty specjalnościowe</t>
  </si>
  <si>
    <t>Razem przedmioty specjalnościowe do wyboru</t>
  </si>
  <si>
    <t>Razem przedmioty specjalnościowe i specjalnościowe do wyboru</t>
  </si>
  <si>
    <t>Liczba godzin ogółem</t>
  </si>
  <si>
    <t>Razem przedmioty ogólne</t>
  </si>
  <si>
    <t>Razem przedmioty podstawowe</t>
  </si>
  <si>
    <t>FiR/II/RiA/C-1.3c</t>
  </si>
  <si>
    <t xml:space="preserve">Konkurencyjność w gospodarce światowej </t>
  </si>
  <si>
    <t>E /3</t>
  </si>
  <si>
    <t>Ćw. Audytoryjne</t>
  </si>
  <si>
    <t>Ćw. Warsztatowe</t>
  </si>
  <si>
    <t>Seminarium</t>
  </si>
  <si>
    <t>Inne</t>
  </si>
  <si>
    <t>Lp.</t>
  </si>
  <si>
    <t>Wykład</t>
  </si>
  <si>
    <t>Laboratoria</t>
  </si>
  <si>
    <t>ZAL / 2</t>
  </si>
  <si>
    <t>Studia kończą się uzyskaniem tytułu magistra w specjalności:  RACHUNKOWOŚĆ I AUDYT FINANSOWY</t>
  </si>
  <si>
    <t>O. Przedmioty ogólne</t>
  </si>
  <si>
    <t>A. Przedmioty podstawowe</t>
  </si>
  <si>
    <t>B. Przedmioty kierunkowe</t>
  </si>
  <si>
    <t>HARMONOGRAM STUDIÓW</t>
  </si>
  <si>
    <t>Kierunek: FINANSE I RACHUNKOWOŚĆ</t>
  </si>
  <si>
    <t>Poziom studiów: II</t>
  </si>
  <si>
    <t xml:space="preserve">Profil: ogólnoakademicki </t>
  </si>
  <si>
    <t>Forma studiów: NIESTACJONARNE</t>
  </si>
  <si>
    <t>1 semestr</t>
  </si>
  <si>
    <t>2 semestr</t>
  </si>
  <si>
    <t>3 semestr</t>
  </si>
  <si>
    <t>4 semestr</t>
  </si>
  <si>
    <t xml:space="preserve">HARMONOGRAM STUDIÓW </t>
  </si>
  <si>
    <t>Specjalność: RACHUNKOWOŚĆ I AUDYT FINANSOWY</t>
  </si>
  <si>
    <t>C. Przedmioty specjalnościowe</t>
  </si>
  <si>
    <t>C-1. Przedmioty specjalnościowe do wyboru</t>
  </si>
  <si>
    <t>Studia kończą się uzyskaniem tytułu magistra w specjalności:  BANKOWOŚĆ I DORADZTWO FINANSOWE</t>
  </si>
  <si>
    <t>Specjalność: BANKOWOŚĆ I DORADZTWO FINANSOWE</t>
  </si>
  <si>
    <t>Z</t>
  </si>
  <si>
    <t>ZO</t>
  </si>
  <si>
    <t>ćw / konw / lab</t>
  </si>
  <si>
    <t>2Realizacja od roku akademickiego 2021/2022</t>
  </si>
  <si>
    <t>Realizacja od roku akademickiego 2021/2022</t>
  </si>
  <si>
    <t>Punkty ECTS powiązane z działalnością naukową</t>
  </si>
  <si>
    <t>Punkty ECTS powiązane z  działalnością naukową</t>
  </si>
  <si>
    <t>Szkolenie biblioteczne</t>
  </si>
  <si>
    <r>
      <t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Za zajęcia z dziedziny nauk humanistycznych lub nauk społecznych, nie mniejsza niż 5 pkt ECTS - w przypadku kierunków studiów przyporządkowanych do dyscyplin w ramach dziedzin innych niż odpowiednio nauki                                                                                                                                                                                                                                                              humanistyczne lub społeczne:przedmiot ogólnouczelniany 2 pkt ECTS, etyka w biznesie 3 pkt ECTS =  5 pkt ECTS </t>
    </r>
    <r>
      <rPr>
        <sz val="11"/>
        <color rgb="FFFF0000"/>
        <rFont val="Calibri"/>
        <family val="2"/>
        <charset val="238"/>
        <scheme val="minor"/>
      </rPr>
      <t xml:space="preserve">    </t>
    </r>
    <r>
      <rPr>
        <sz val="11"/>
        <color indexed="8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W ramach  zajęć związanych z prowadzonymi badaniami naukowymi 75 pkt ECTS (dla profilu ogólnoakademickiego)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</si>
  <si>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1) Uchwała RD 7.10.2021 zmiana formy zaj. z ćw. na lab.</t>
  </si>
  <si>
    <t>Komputerowe wspomaganie podejmowania decyzji  1)</t>
  </si>
  <si>
    <t>Metody ilościowe w finansach  1)</t>
  </si>
  <si>
    <t>Ekonometryczne modelowanie procesów gospodarczych  1)</t>
  </si>
  <si>
    <t>Narzędzia informatyczne w analizie finansowej 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</si>
</sst>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/>
    <xf numFmtId="0" fontId="0" fillId="2" borderId="0" xfId="0" applyFont="1" applyFill="1"/>
    <xf numFmtId="0" fontId="2" fillId="2" borderId="0" xfId="0" applyFont="1" applyFill="1"/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vertical="center"/>
    </xf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0" xfId="0" applyFont="1" applyFill="1"/>
    <xf numFmtId="0" fontId="1" fillId="4" borderId="0" xfId="0" applyFont="1" applyFill="1"/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0" fillId="3" borderId="1" xfId="0" applyFont="1" applyFill="1" applyBorder="1"/>
    <xf numFmtId="0" fontId="2" fillId="4" borderId="0" xfId="0" applyFont="1" applyFill="1"/>
    <xf numFmtId="0" fontId="7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0" fillId="4" borderId="6" xfId="0" applyFont="1" applyFill="1" applyBorder="1"/>
    <xf numFmtId="0" fontId="2" fillId="4" borderId="16" xfId="0" applyFont="1" applyFill="1" applyBorder="1"/>
    <xf numFmtId="0" fontId="0" fillId="4" borderId="16" xfId="0" applyFont="1" applyFill="1" applyBorder="1"/>
    <xf numFmtId="0" fontId="1" fillId="4" borderId="16" xfId="0" applyFont="1" applyFill="1" applyBorder="1"/>
    <xf numFmtId="0" fontId="0" fillId="4" borderId="16" xfId="0" applyFont="1" applyFill="1" applyBorder="1" applyAlignment="1">
      <alignment horizontal="center" vertical="center"/>
    </xf>
    <xf numFmtId="0" fontId="0" fillId="4" borderId="16" xfId="0" applyFont="1" applyFill="1" applyBorder="1" applyAlignment="1"/>
    <xf numFmtId="0" fontId="2" fillId="2" borderId="15" xfId="0" applyFont="1" applyFill="1" applyBorder="1"/>
    <xf numFmtId="0" fontId="3" fillId="2" borderId="0" xfId="0" applyFont="1" applyFill="1" applyBorder="1"/>
    <xf numFmtId="0" fontId="2" fillId="2" borderId="16" xfId="0" applyFont="1" applyFill="1" applyBorder="1"/>
    <xf numFmtId="0" fontId="17" fillId="0" borderId="0" xfId="0" applyFont="1"/>
    <xf numFmtId="0" fontId="18" fillId="0" borderId="0" xfId="0" applyFont="1" applyBorder="1"/>
    <xf numFmtId="0" fontId="18" fillId="0" borderId="0" xfId="0" applyFont="1" applyAlignment="1"/>
    <xf numFmtId="0" fontId="19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/>
    <xf numFmtId="0" fontId="0" fillId="4" borderId="5" xfId="0" applyFont="1" applyFill="1" applyBorder="1"/>
    <xf numFmtId="0" fontId="0" fillId="4" borderId="0" xfId="0" applyFont="1" applyFill="1" applyBorder="1"/>
    <xf numFmtId="0" fontId="1" fillId="4" borderId="0" xfId="0" applyFont="1" applyFill="1" applyBorder="1"/>
    <xf numFmtId="0" fontId="2" fillId="4" borderId="8" xfId="0" applyFont="1" applyFill="1" applyBorder="1" applyAlignment="1">
      <alignment vertical="center"/>
    </xf>
    <xf numFmtId="0" fontId="0" fillId="4" borderId="8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textRotation="90" wrapText="1"/>
    </xf>
    <xf numFmtId="0" fontId="12" fillId="3" borderId="13" xfId="0" applyFont="1" applyFill="1" applyBorder="1" applyAlignment="1">
      <alignment horizontal="center" vertical="center" textRotation="90" wrapText="1"/>
    </xf>
    <xf numFmtId="0" fontId="12" fillId="3" borderId="12" xfId="0" applyFont="1" applyFill="1" applyBorder="1" applyAlignment="1">
      <alignment horizontal="center" vertical="center" textRotation="90" wrapText="1"/>
    </xf>
    <xf numFmtId="0" fontId="0" fillId="2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textRotation="90" shrinkToFit="1"/>
    </xf>
    <xf numFmtId="0" fontId="11" fillId="3" borderId="12" xfId="0" applyFont="1" applyFill="1" applyBorder="1" applyAlignment="1">
      <alignment horizontal="center" vertical="center" textRotation="90" shrinkToFit="1"/>
    </xf>
    <xf numFmtId="0" fontId="5" fillId="3" borderId="1" xfId="0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 textRotation="90"/>
    </xf>
    <xf numFmtId="0" fontId="3" fillId="3" borderId="13" xfId="0" applyFont="1" applyFill="1" applyBorder="1" applyAlignment="1">
      <alignment horizontal="center" vertical="center" textRotation="90"/>
    </xf>
    <xf numFmtId="0" fontId="3" fillId="3" borderId="12" xfId="0" applyFont="1" applyFill="1" applyBorder="1" applyAlignment="1">
      <alignment horizontal="center" vertical="center" textRotation="90"/>
    </xf>
    <xf numFmtId="0" fontId="13" fillId="3" borderId="14" xfId="0" applyFont="1" applyFill="1" applyBorder="1" applyAlignment="1">
      <alignment horizontal="center" vertical="center" textRotation="90" wrapText="1"/>
    </xf>
    <xf numFmtId="0" fontId="13" fillId="3" borderId="13" xfId="0" applyFont="1" applyFill="1" applyBorder="1" applyAlignment="1">
      <alignment horizontal="center" vertical="center" textRotation="90" wrapText="1"/>
    </xf>
    <xf numFmtId="0" fontId="13" fillId="3" borderId="1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textRotation="90"/>
    </xf>
    <xf numFmtId="0" fontId="2" fillId="3" borderId="12" xfId="0" applyFont="1" applyFill="1" applyBorder="1" applyAlignment="1">
      <alignment horizontal="center" vertical="center" textRotation="90"/>
    </xf>
    <xf numFmtId="0" fontId="0" fillId="4" borderId="8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428626</xdr:colOff>
      <xdr:row>44</xdr:row>
      <xdr:rowOff>9525</xdr:rowOff>
    </xdr:from>
    <xdr:to>
      <xdr:col>20</xdr:col>
      <xdr:colOff>440531</xdr:colOff>
      <xdr:row>48</xdr:row>
      <xdr:rowOff>83343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CFE0BC7-84D5-46A7-AA2C-EC35EB061DA4}"/>
            </a:ext>
          </a:extLst>
        </xdr:cNvPr>
        <xdr:cNvSpPr txBox="1"/>
      </xdr:nvSpPr>
      <xdr:spPr>
        <a:xfrm>
          <a:off x="9727407" y="11725275"/>
          <a:ext cx="3178968" cy="9548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51</xdr:row>
      <xdr:rowOff>9525</xdr:rowOff>
    </xdr:from>
    <xdr:to>
      <xdr:col>2</xdr:col>
      <xdr:colOff>2797969</xdr:colOff>
      <xdr:row>57</xdr:row>
      <xdr:rowOff>11907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1227C314-2C2D-44AA-8553-1F57DCEF195F}"/>
            </a:ext>
          </a:extLst>
        </xdr:cNvPr>
        <xdr:cNvSpPr txBox="1"/>
      </xdr:nvSpPr>
      <xdr:spPr>
        <a:xfrm>
          <a:off x="342900" y="13487400"/>
          <a:ext cx="3979069" cy="1145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11906</xdr:colOff>
      <xdr:row>51</xdr:row>
      <xdr:rowOff>9525</xdr:rowOff>
    </xdr:from>
    <xdr:to>
      <xdr:col>23</xdr:col>
      <xdr:colOff>0</xdr:colOff>
      <xdr:row>57</xdr:row>
      <xdr:rowOff>178594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C4CD3D7D-FE5C-41AD-9AA4-D7BF99220EA2}"/>
            </a:ext>
          </a:extLst>
        </xdr:cNvPr>
        <xdr:cNvSpPr txBox="1"/>
      </xdr:nvSpPr>
      <xdr:spPr>
        <a:xfrm>
          <a:off x="9708356" y="13487400"/>
          <a:ext cx="4017169" cy="1312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46</xdr:row>
      <xdr:rowOff>28576</xdr:rowOff>
    </xdr:from>
    <xdr:to>
      <xdr:col>6</xdr:col>
      <xdr:colOff>250030</xdr:colOff>
      <xdr:row>47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3E9B649-9E08-4457-98FB-464D346EF51D}"/>
            </a:ext>
          </a:extLst>
        </xdr:cNvPr>
        <xdr:cNvSpPr txBox="1"/>
      </xdr:nvSpPr>
      <xdr:spPr>
        <a:xfrm>
          <a:off x="352427" y="12382501"/>
          <a:ext cx="6012653" cy="333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10 czerwca 2021 roku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428626</xdr:colOff>
      <xdr:row>43</xdr:row>
      <xdr:rowOff>9525</xdr:rowOff>
    </xdr:from>
    <xdr:to>
      <xdr:col>20</xdr:col>
      <xdr:colOff>440531</xdr:colOff>
      <xdr:row>47</xdr:row>
      <xdr:rowOff>83343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434F16CC-4693-42F3-892C-276A8EBB6075}"/>
            </a:ext>
          </a:extLst>
        </xdr:cNvPr>
        <xdr:cNvSpPr txBox="1"/>
      </xdr:nvSpPr>
      <xdr:spPr>
        <a:xfrm>
          <a:off x="9677401" y="11658600"/>
          <a:ext cx="3145630" cy="9501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50</xdr:row>
      <xdr:rowOff>9525</xdr:rowOff>
    </xdr:from>
    <xdr:to>
      <xdr:col>2</xdr:col>
      <xdr:colOff>2797969</xdr:colOff>
      <xdr:row>56</xdr:row>
      <xdr:rowOff>11907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9C8006B-5350-4842-9312-5327E9191160}"/>
            </a:ext>
          </a:extLst>
        </xdr:cNvPr>
        <xdr:cNvSpPr txBox="1"/>
      </xdr:nvSpPr>
      <xdr:spPr>
        <a:xfrm>
          <a:off x="342900" y="13106400"/>
          <a:ext cx="3979069" cy="1145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14</xdr:col>
      <xdr:colOff>11906</xdr:colOff>
      <xdr:row>50</xdr:row>
      <xdr:rowOff>9525</xdr:rowOff>
    </xdr:from>
    <xdr:to>
      <xdr:col>23</xdr:col>
      <xdr:colOff>0</xdr:colOff>
      <xdr:row>56</xdr:row>
      <xdr:rowOff>178594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9CE15A1B-8046-4010-807E-DAF80BBD3783}"/>
            </a:ext>
          </a:extLst>
        </xdr:cNvPr>
        <xdr:cNvSpPr txBox="1"/>
      </xdr:nvSpPr>
      <xdr:spPr>
        <a:xfrm>
          <a:off x="9708356" y="13106400"/>
          <a:ext cx="4017169" cy="13120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45</xdr:row>
      <xdr:rowOff>28576</xdr:rowOff>
    </xdr:from>
    <xdr:to>
      <xdr:col>6</xdr:col>
      <xdr:colOff>250030</xdr:colOff>
      <xdr:row>46</xdr:row>
      <xdr:rowOff>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C20C72B9-5CE5-4579-80E9-EBA0B2BB7429}"/>
            </a:ext>
          </a:extLst>
        </xdr:cNvPr>
        <xdr:cNvSpPr txBox="1"/>
      </xdr:nvSpPr>
      <xdr:spPr>
        <a:xfrm>
          <a:off x="352427" y="12001501"/>
          <a:ext cx="6012653" cy="333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l-PL" sz="1100" b="1">
              <a:solidFill>
                <a:sysClr val="windowText" lastClr="000000"/>
              </a:solidFill>
            </a:rPr>
            <a:t>Ustalono na posiedzeniu Rady Dydaktycznej w dniu 10 czerwca 2021 roku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13"/>
  <sheetViews>
    <sheetView tabSelected="1" view="pageBreakPreview" topLeftCell="A48" zoomScale="80" zoomScaleNormal="80" zoomScaleSheetLayoutView="80" workbookViewId="0">
      <selection activeCell="I93" sqref="I93:I94"/>
    </sheetView>
  </sheetViews>
  <sheetFormatPr defaultColWidth="9.140625" defaultRowHeight="15" x14ac:dyDescent="0.25"/>
  <cols>
    <col min="1" max="1" width="5.140625" style="3" customWidth="1"/>
    <col min="2" max="2" width="17.7109375" style="3" customWidth="1"/>
    <col min="3" max="3" width="45.140625" style="3" customWidth="1"/>
    <col min="4" max="4" width="10.28515625" style="3" customWidth="1"/>
    <col min="5" max="23" width="6.7109375" style="3" customWidth="1"/>
    <col min="24" max="24" width="17" style="3" customWidth="1"/>
    <col min="25" max="25" width="0.7109375" style="3" hidden="1" customWidth="1"/>
    <col min="26" max="39" width="9.140625" style="3" hidden="1" customWidth="1"/>
    <col min="40" max="40" width="34.140625" style="3" hidden="1" customWidth="1"/>
    <col min="41" max="41" width="32.28515625" style="3" hidden="1" customWidth="1"/>
    <col min="42" max="16384" width="9.140625" style="3"/>
  </cols>
  <sheetData>
    <row r="1" spans="1:24" ht="15.75" customHeight="1" x14ac:dyDescent="0.25">
      <c r="A1" s="103" t="s">
        <v>160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60"/>
    </row>
    <row r="2" spans="1:24" ht="18.75" x14ac:dyDescent="0.3">
      <c r="A2" s="102" t="s">
        <v>161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60"/>
    </row>
    <row r="3" spans="1:24" ht="18.75" x14ac:dyDescent="0.3">
      <c r="A3" s="102" t="s">
        <v>162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60"/>
    </row>
    <row r="4" spans="1:24" ht="18.75" x14ac:dyDescent="0.3">
      <c r="A4" s="102" t="s">
        <v>163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60"/>
    </row>
    <row r="5" spans="1:24" ht="18.75" x14ac:dyDescent="0.3">
      <c r="A5" s="102" t="s">
        <v>164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60"/>
    </row>
    <row r="6" spans="1:24" ht="18.75" x14ac:dyDescent="0.25">
      <c r="A6" s="103" t="s">
        <v>178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60"/>
    </row>
    <row r="7" spans="1:24" ht="15.75" x14ac:dyDescent="0.25">
      <c r="A7" s="112"/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60"/>
    </row>
    <row r="8" spans="1:24" ht="15.75" customHeight="1" x14ac:dyDescent="0.25">
      <c r="A8" s="132" t="s">
        <v>152</v>
      </c>
      <c r="B8" s="113" t="s">
        <v>9</v>
      </c>
      <c r="C8" s="132" t="s">
        <v>0</v>
      </c>
      <c r="D8" s="113" t="s">
        <v>1</v>
      </c>
      <c r="E8" s="104" t="s">
        <v>2</v>
      </c>
      <c r="F8" s="105"/>
      <c r="G8" s="105"/>
      <c r="H8" s="105"/>
      <c r="I8" s="105"/>
      <c r="J8" s="105"/>
      <c r="K8" s="106"/>
      <c r="L8" s="115" t="s">
        <v>11</v>
      </c>
      <c r="M8" s="115"/>
      <c r="N8" s="115"/>
      <c r="O8" s="115"/>
      <c r="P8" s="115"/>
      <c r="Q8" s="115"/>
      <c r="R8" s="115" t="s">
        <v>12</v>
      </c>
      <c r="S8" s="115"/>
      <c r="T8" s="115"/>
      <c r="U8" s="115"/>
      <c r="V8" s="115"/>
      <c r="W8" s="115"/>
      <c r="X8" s="96" t="s">
        <v>181</v>
      </c>
    </row>
    <row r="9" spans="1:24" ht="15.75" customHeight="1" x14ac:dyDescent="0.25">
      <c r="A9" s="132"/>
      <c r="B9" s="113"/>
      <c r="C9" s="132"/>
      <c r="D9" s="113"/>
      <c r="E9" s="107"/>
      <c r="F9" s="108"/>
      <c r="G9" s="108"/>
      <c r="H9" s="108"/>
      <c r="I9" s="108"/>
      <c r="J9" s="108"/>
      <c r="K9" s="109"/>
      <c r="L9" s="115" t="s">
        <v>165</v>
      </c>
      <c r="M9" s="115"/>
      <c r="N9" s="115"/>
      <c r="O9" s="116" t="s">
        <v>166</v>
      </c>
      <c r="P9" s="116"/>
      <c r="Q9" s="116"/>
      <c r="R9" s="115" t="s">
        <v>167</v>
      </c>
      <c r="S9" s="115"/>
      <c r="T9" s="115"/>
      <c r="U9" s="116" t="s">
        <v>168</v>
      </c>
      <c r="V9" s="116"/>
      <c r="W9" s="116"/>
      <c r="X9" s="97"/>
    </row>
    <row r="10" spans="1:24" ht="15" customHeight="1" x14ac:dyDescent="0.25">
      <c r="A10" s="132"/>
      <c r="B10" s="113"/>
      <c r="C10" s="132"/>
      <c r="D10" s="113"/>
      <c r="E10" s="113" t="s">
        <v>3</v>
      </c>
      <c r="F10" s="113" t="s">
        <v>4</v>
      </c>
      <c r="G10" s="113" t="s">
        <v>148</v>
      </c>
      <c r="H10" s="113" t="s">
        <v>149</v>
      </c>
      <c r="I10" s="113" t="s">
        <v>154</v>
      </c>
      <c r="J10" s="113" t="s">
        <v>150</v>
      </c>
      <c r="K10" s="113" t="s">
        <v>151</v>
      </c>
      <c r="L10" s="113" t="s">
        <v>4</v>
      </c>
      <c r="M10" s="118" t="s">
        <v>177</v>
      </c>
      <c r="N10" s="113" t="s">
        <v>10</v>
      </c>
      <c r="O10" s="113" t="s">
        <v>4</v>
      </c>
      <c r="P10" s="118" t="s">
        <v>177</v>
      </c>
      <c r="Q10" s="113" t="s">
        <v>10</v>
      </c>
      <c r="R10" s="113" t="s">
        <v>4</v>
      </c>
      <c r="S10" s="118" t="s">
        <v>177</v>
      </c>
      <c r="T10" s="113" t="s">
        <v>10</v>
      </c>
      <c r="U10" s="113" t="s">
        <v>4</v>
      </c>
      <c r="V10" s="118" t="s">
        <v>177</v>
      </c>
      <c r="W10" s="113" t="s">
        <v>10</v>
      </c>
      <c r="X10" s="97"/>
    </row>
    <row r="11" spans="1:24" ht="81.75" customHeight="1" x14ac:dyDescent="0.25">
      <c r="A11" s="132"/>
      <c r="B11" s="113"/>
      <c r="C11" s="132"/>
      <c r="D11" s="113"/>
      <c r="E11" s="113"/>
      <c r="F11" s="113"/>
      <c r="G11" s="113"/>
      <c r="H11" s="113"/>
      <c r="I11" s="113"/>
      <c r="J11" s="113"/>
      <c r="K11" s="113"/>
      <c r="L11" s="113"/>
      <c r="M11" s="119"/>
      <c r="N11" s="113"/>
      <c r="O11" s="113"/>
      <c r="P11" s="119"/>
      <c r="Q11" s="113"/>
      <c r="R11" s="113"/>
      <c r="S11" s="119"/>
      <c r="T11" s="113"/>
      <c r="U11" s="113"/>
      <c r="V11" s="119"/>
      <c r="W11" s="113"/>
      <c r="X11" s="97"/>
    </row>
    <row r="12" spans="1:24" s="32" customFormat="1" ht="20.100000000000001" customHeight="1" x14ac:dyDescent="0.2">
      <c r="A12" s="30"/>
      <c r="B12" s="31">
        <v>1</v>
      </c>
      <c r="C12" s="31">
        <v>2</v>
      </c>
      <c r="D12" s="31">
        <v>3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1">
        <v>18</v>
      </c>
      <c r="S12" s="31">
        <v>19</v>
      </c>
      <c r="T12" s="31">
        <v>20</v>
      </c>
      <c r="U12" s="31">
        <v>21</v>
      </c>
      <c r="V12" s="31">
        <v>22</v>
      </c>
      <c r="W12" s="31">
        <v>23</v>
      </c>
      <c r="X12" s="98"/>
    </row>
    <row r="13" spans="1:24" ht="20.100000000000001" customHeight="1" x14ac:dyDescent="0.25">
      <c r="A13" s="29"/>
      <c r="B13" s="120" t="s">
        <v>157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64"/>
    </row>
    <row r="14" spans="1:24" ht="20.100000000000001" customHeight="1" x14ac:dyDescent="0.25">
      <c r="A14" s="14">
        <v>1</v>
      </c>
      <c r="B14" s="15" t="s">
        <v>13</v>
      </c>
      <c r="C14" s="16" t="s">
        <v>5</v>
      </c>
      <c r="D14" s="14" t="s">
        <v>175</v>
      </c>
      <c r="E14" s="56">
        <v>18</v>
      </c>
      <c r="F14" s="56">
        <v>18</v>
      </c>
      <c r="G14" s="56"/>
      <c r="H14" s="56"/>
      <c r="I14" s="56"/>
      <c r="J14" s="56"/>
      <c r="K14" s="56"/>
      <c r="L14" s="17"/>
      <c r="M14" s="13"/>
      <c r="N14" s="13"/>
      <c r="O14" s="13"/>
      <c r="P14" s="13"/>
      <c r="Q14" s="13"/>
      <c r="R14" s="13">
        <v>18</v>
      </c>
      <c r="S14" s="13"/>
      <c r="T14" s="13">
        <v>2</v>
      </c>
      <c r="U14" s="13"/>
      <c r="V14" s="13"/>
      <c r="W14" s="13"/>
      <c r="X14" s="43"/>
    </row>
    <row r="15" spans="1:24" ht="20.100000000000001" customHeight="1" x14ac:dyDescent="0.25">
      <c r="A15" s="14">
        <v>2</v>
      </c>
      <c r="B15" s="15" t="s">
        <v>14</v>
      </c>
      <c r="C15" s="18" t="s">
        <v>15</v>
      </c>
      <c r="D15" s="14" t="s">
        <v>176</v>
      </c>
      <c r="E15" s="56">
        <v>36</v>
      </c>
      <c r="F15" s="56"/>
      <c r="G15" s="56">
        <v>36</v>
      </c>
      <c r="H15" s="56"/>
      <c r="I15" s="56"/>
      <c r="J15" s="56"/>
      <c r="K15" s="56"/>
      <c r="L15" s="17"/>
      <c r="M15" s="13">
        <v>18</v>
      </c>
      <c r="N15" s="13">
        <v>3</v>
      </c>
      <c r="O15" s="13"/>
      <c r="P15" s="13">
        <v>18</v>
      </c>
      <c r="Q15" s="13">
        <v>3</v>
      </c>
      <c r="R15" s="13"/>
      <c r="S15" s="13"/>
      <c r="T15" s="13"/>
      <c r="U15" s="13"/>
      <c r="V15" s="13"/>
      <c r="W15" s="13"/>
      <c r="X15" s="43"/>
    </row>
    <row r="16" spans="1:24" s="12" customFormat="1" ht="20.100000000000001" customHeight="1" x14ac:dyDescent="0.25">
      <c r="A16" s="33"/>
      <c r="B16" s="34"/>
      <c r="C16" s="34" t="s">
        <v>143</v>
      </c>
      <c r="D16" s="35"/>
      <c r="E16" s="35">
        <f t="shared" ref="E16:X16" si="0">SUM(E14:E15)</f>
        <v>54</v>
      </c>
      <c r="F16" s="35">
        <f t="shared" si="0"/>
        <v>18</v>
      </c>
      <c r="G16" s="35">
        <f t="shared" si="0"/>
        <v>36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18</v>
      </c>
      <c r="N16" s="35">
        <f t="shared" si="0"/>
        <v>3</v>
      </c>
      <c r="O16" s="35">
        <f t="shared" si="0"/>
        <v>0</v>
      </c>
      <c r="P16" s="35">
        <f t="shared" si="0"/>
        <v>18</v>
      </c>
      <c r="Q16" s="35">
        <f t="shared" si="0"/>
        <v>3</v>
      </c>
      <c r="R16" s="35">
        <f t="shared" si="0"/>
        <v>18</v>
      </c>
      <c r="S16" s="35">
        <f t="shared" si="0"/>
        <v>0</v>
      </c>
      <c r="T16" s="35">
        <f t="shared" si="0"/>
        <v>2</v>
      </c>
      <c r="U16" s="35">
        <f t="shared" si="0"/>
        <v>0</v>
      </c>
      <c r="V16" s="35">
        <f t="shared" si="0"/>
        <v>0</v>
      </c>
      <c r="W16" s="35">
        <f t="shared" si="0"/>
        <v>0</v>
      </c>
      <c r="X16" s="35">
        <f t="shared" si="0"/>
        <v>0</v>
      </c>
    </row>
    <row r="17" spans="1:24" s="5" customFormat="1" ht="20.100000000000001" customHeight="1" x14ac:dyDescent="0.25">
      <c r="A17" s="36"/>
      <c r="B17" s="120" t="s">
        <v>158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59"/>
    </row>
    <row r="18" spans="1:24" s="5" customFormat="1" ht="20.100000000000001" customHeight="1" x14ac:dyDescent="0.25">
      <c r="A18" s="14">
        <v>3</v>
      </c>
      <c r="B18" s="19" t="s">
        <v>16</v>
      </c>
      <c r="C18" s="20" t="s">
        <v>17</v>
      </c>
      <c r="D18" s="13" t="s">
        <v>8</v>
      </c>
      <c r="E18" s="55">
        <v>24</v>
      </c>
      <c r="F18" s="55">
        <v>24</v>
      </c>
      <c r="G18" s="55"/>
      <c r="H18" s="55"/>
      <c r="I18" s="55"/>
      <c r="J18" s="55"/>
      <c r="K18" s="55"/>
      <c r="L18" s="21">
        <v>24</v>
      </c>
      <c r="M18" s="22"/>
      <c r="N18" s="22">
        <v>4</v>
      </c>
      <c r="O18" s="22"/>
      <c r="P18" s="22"/>
      <c r="Q18" s="22"/>
      <c r="R18" s="22"/>
      <c r="S18" s="22"/>
      <c r="T18" s="22"/>
      <c r="U18" s="22"/>
      <c r="V18" s="13"/>
      <c r="W18" s="13"/>
      <c r="X18" s="43">
        <v>4</v>
      </c>
    </row>
    <row r="19" spans="1:24" s="5" customFormat="1" ht="20.100000000000001" customHeight="1" x14ac:dyDescent="0.25">
      <c r="A19" s="14">
        <v>4</v>
      </c>
      <c r="B19" s="19" t="s">
        <v>18</v>
      </c>
      <c r="C19" s="20" t="s">
        <v>19</v>
      </c>
      <c r="D19" s="13" t="s">
        <v>7</v>
      </c>
      <c r="E19" s="55">
        <v>24</v>
      </c>
      <c r="F19" s="55">
        <v>12</v>
      </c>
      <c r="G19" s="55">
        <v>12</v>
      </c>
      <c r="H19" s="55"/>
      <c r="I19" s="55"/>
      <c r="J19" s="55"/>
      <c r="K19" s="55"/>
      <c r="L19" s="21"/>
      <c r="M19" s="22"/>
      <c r="N19" s="22"/>
      <c r="O19" s="22">
        <v>12</v>
      </c>
      <c r="P19" s="22">
        <v>12</v>
      </c>
      <c r="Q19" s="22">
        <v>4</v>
      </c>
      <c r="R19" s="22"/>
      <c r="S19" s="22"/>
      <c r="T19" s="22"/>
      <c r="U19" s="22"/>
      <c r="V19" s="13"/>
      <c r="W19" s="13"/>
      <c r="X19" s="43">
        <v>4</v>
      </c>
    </row>
    <row r="20" spans="1:24" s="5" customFormat="1" ht="20.100000000000001" customHeight="1" x14ac:dyDescent="0.25">
      <c r="A20" s="14">
        <v>5</v>
      </c>
      <c r="B20" s="19" t="s">
        <v>20</v>
      </c>
      <c r="C20" s="20" t="s">
        <v>21</v>
      </c>
      <c r="D20" s="13" t="s">
        <v>94</v>
      </c>
      <c r="E20" s="55">
        <v>24</v>
      </c>
      <c r="F20" s="55">
        <v>12</v>
      </c>
      <c r="G20" s="55">
        <v>12</v>
      </c>
      <c r="H20" s="55"/>
      <c r="I20" s="55"/>
      <c r="J20" s="55"/>
      <c r="K20" s="55"/>
      <c r="L20" s="21"/>
      <c r="M20" s="22"/>
      <c r="N20" s="22"/>
      <c r="O20" s="22"/>
      <c r="P20" s="22"/>
      <c r="Q20" s="22"/>
      <c r="R20" s="22">
        <v>12</v>
      </c>
      <c r="S20" s="22">
        <v>12</v>
      </c>
      <c r="T20" s="22">
        <v>4</v>
      </c>
      <c r="U20" s="23"/>
      <c r="V20" s="20"/>
      <c r="W20" s="20"/>
      <c r="X20" s="43">
        <v>4</v>
      </c>
    </row>
    <row r="21" spans="1:24" s="5" customFormat="1" ht="20.100000000000001" customHeight="1" x14ac:dyDescent="0.25">
      <c r="A21" s="14">
        <v>6</v>
      </c>
      <c r="B21" s="19" t="s">
        <v>22</v>
      </c>
      <c r="C21" s="20" t="s">
        <v>23</v>
      </c>
      <c r="D21" s="13" t="s">
        <v>7</v>
      </c>
      <c r="E21" s="55">
        <v>24</v>
      </c>
      <c r="F21" s="55">
        <v>12</v>
      </c>
      <c r="G21" s="55">
        <v>12</v>
      </c>
      <c r="H21" s="55"/>
      <c r="I21" s="55"/>
      <c r="J21" s="55"/>
      <c r="K21" s="55"/>
      <c r="L21" s="21"/>
      <c r="M21" s="22"/>
      <c r="N21" s="22"/>
      <c r="O21" s="22">
        <v>12</v>
      </c>
      <c r="P21" s="22">
        <v>12</v>
      </c>
      <c r="Q21" s="22">
        <v>3</v>
      </c>
      <c r="R21" s="22"/>
      <c r="S21" s="22"/>
      <c r="T21" s="22"/>
      <c r="U21" s="22"/>
      <c r="V21" s="13"/>
      <c r="W21" s="13"/>
      <c r="X21" s="43">
        <v>3</v>
      </c>
    </row>
    <row r="22" spans="1:24" s="5" customFormat="1" ht="20.100000000000001" customHeight="1" x14ac:dyDescent="0.25">
      <c r="A22" s="14">
        <v>7</v>
      </c>
      <c r="B22" s="19" t="s">
        <v>24</v>
      </c>
      <c r="C22" s="20" t="s">
        <v>25</v>
      </c>
      <c r="D22" s="13" t="s">
        <v>94</v>
      </c>
      <c r="E22" s="55">
        <v>24</v>
      </c>
      <c r="F22" s="55">
        <v>12</v>
      </c>
      <c r="G22" s="55"/>
      <c r="H22" s="55"/>
      <c r="I22" s="55">
        <v>12</v>
      </c>
      <c r="J22" s="55"/>
      <c r="K22" s="55"/>
      <c r="L22" s="21"/>
      <c r="M22" s="22"/>
      <c r="N22" s="22"/>
      <c r="O22" s="22"/>
      <c r="P22" s="22"/>
      <c r="Q22" s="22"/>
      <c r="R22" s="22">
        <v>12</v>
      </c>
      <c r="S22" s="22">
        <v>12</v>
      </c>
      <c r="T22" s="22">
        <v>4</v>
      </c>
      <c r="U22" s="22"/>
      <c r="V22" s="13"/>
      <c r="W22" s="13"/>
      <c r="X22" s="43">
        <v>4</v>
      </c>
    </row>
    <row r="23" spans="1:24" s="5" customFormat="1" ht="20.100000000000001" customHeight="1" x14ac:dyDescent="0.25">
      <c r="A23" s="14">
        <v>8</v>
      </c>
      <c r="B23" s="19" t="s">
        <v>26</v>
      </c>
      <c r="C23" s="20" t="s">
        <v>27</v>
      </c>
      <c r="D23" s="13" t="s">
        <v>8</v>
      </c>
      <c r="E23" s="55">
        <v>48</v>
      </c>
      <c r="F23" s="55">
        <v>24</v>
      </c>
      <c r="G23" s="55">
        <v>24</v>
      </c>
      <c r="H23" s="55"/>
      <c r="I23" s="55"/>
      <c r="J23" s="55"/>
      <c r="K23" s="55"/>
      <c r="L23" s="21">
        <v>24</v>
      </c>
      <c r="M23" s="22">
        <v>24</v>
      </c>
      <c r="N23" s="22">
        <v>4</v>
      </c>
      <c r="O23" s="22"/>
      <c r="P23" s="22"/>
      <c r="Q23" s="22"/>
      <c r="R23" s="22"/>
      <c r="S23" s="22"/>
      <c r="T23" s="22"/>
      <c r="U23" s="22"/>
      <c r="V23" s="13"/>
      <c r="W23" s="13"/>
      <c r="X23" s="43">
        <v>4</v>
      </c>
    </row>
    <row r="24" spans="1:24" s="5" customFormat="1" ht="20.100000000000001" customHeight="1" x14ac:dyDescent="0.25">
      <c r="A24" s="14">
        <v>9</v>
      </c>
      <c r="B24" s="19" t="s">
        <v>28</v>
      </c>
      <c r="C24" s="23" t="s">
        <v>95</v>
      </c>
      <c r="D24" s="13" t="s">
        <v>176</v>
      </c>
      <c r="E24" s="55">
        <v>24</v>
      </c>
      <c r="F24" s="55"/>
      <c r="G24" s="55"/>
      <c r="H24" s="55"/>
      <c r="I24" s="55">
        <v>24</v>
      </c>
      <c r="J24" s="55"/>
      <c r="K24" s="55"/>
      <c r="L24" s="21"/>
      <c r="M24" s="22"/>
      <c r="N24" s="22"/>
      <c r="O24" s="22"/>
      <c r="P24" s="22">
        <v>24</v>
      </c>
      <c r="Q24" s="22">
        <v>4</v>
      </c>
      <c r="R24" s="22"/>
      <c r="S24" s="22"/>
      <c r="T24" s="22"/>
      <c r="U24" s="22"/>
      <c r="V24" s="13"/>
      <c r="W24" s="13"/>
      <c r="X24" s="43"/>
    </row>
    <row r="25" spans="1:24" s="5" customFormat="1" ht="20.100000000000001" customHeight="1" x14ac:dyDescent="0.25">
      <c r="A25" s="14">
        <v>10</v>
      </c>
      <c r="B25" s="19" t="s">
        <v>29</v>
      </c>
      <c r="C25" s="20" t="s">
        <v>30</v>
      </c>
      <c r="D25" s="13" t="s">
        <v>176</v>
      </c>
      <c r="E25" s="55">
        <v>12</v>
      </c>
      <c r="F25" s="55">
        <v>12</v>
      </c>
      <c r="G25" s="55"/>
      <c r="H25" s="55"/>
      <c r="I25" s="55"/>
      <c r="J25" s="55"/>
      <c r="K25" s="55"/>
      <c r="L25" s="21">
        <v>12</v>
      </c>
      <c r="M25" s="22"/>
      <c r="N25" s="22">
        <v>3</v>
      </c>
      <c r="O25" s="22"/>
      <c r="P25" s="22"/>
      <c r="Q25" s="22"/>
      <c r="R25" s="22"/>
      <c r="S25" s="22"/>
      <c r="T25" s="22"/>
      <c r="U25" s="22"/>
      <c r="V25" s="13"/>
      <c r="W25" s="13"/>
      <c r="X25" s="43"/>
    </row>
    <row r="26" spans="1:24" s="9" customFormat="1" ht="20.100000000000001" customHeight="1" x14ac:dyDescent="0.25">
      <c r="A26" s="33"/>
      <c r="B26" s="35"/>
      <c r="C26" s="34" t="s">
        <v>144</v>
      </c>
      <c r="D26" s="35"/>
      <c r="E26" s="35">
        <f t="shared" ref="E26:X26" si="1">SUM(E18:E25)</f>
        <v>204</v>
      </c>
      <c r="F26" s="35">
        <f t="shared" si="1"/>
        <v>108</v>
      </c>
      <c r="G26" s="35">
        <f t="shared" si="1"/>
        <v>60</v>
      </c>
      <c r="H26" s="35">
        <f t="shared" si="1"/>
        <v>0</v>
      </c>
      <c r="I26" s="35">
        <f t="shared" si="1"/>
        <v>36</v>
      </c>
      <c r="J26" s="35">
        <f t="shared" si="1"/>
        <v>0</v>
      </c>
      <c r="K26" s="35">
        <f t="shared" si="1"/>
        <v>0</v>
      </c>
      <c r="L26" s="35">
        <f t="shared" si="1"/>
        <v>60</v>
      </c>
      <c r="M26" s="35">
        <f t="shared" si="1"/>
        <v>24</v>
      </c>
      <c r="N26" s="35">
        <f t="shared" si="1"/>
        <v>11</v>
      </c>
      <c r="O26" s="35">
        <f t="shared" si="1"/>
        <v>24</v>
      </c>
      <c r="P26" s="35">
        <f t="shared" si="1"/>
        <v>48</v>
      </c>
      <c r="Q26" s="35">
        <f t="shared" si="1"/>
        <v>11</v>
      </c>
      <c r="R26" s="35">
        <f t="shared" si="1"/>
        <v>24</v>
      </c>
      <c r="S26" s="35">
        <f t="shared" si="1"/>
        <v>24</v>
      </c>
      <c r="T26" s="35">
        <f t="shared" si="1"/>
        <v>8</v>
      </c>
      <c r="U26" s="35">
        <f t="shared" si="1"/>
        <v>0</v>
      </c>
      <c r="V26" s="35">
        <f t="shared" si="1"/>
        <v>0</v>
      </c>
      <c r="W26" s="35">
        <f t="shared" si="1"/>
        <v>0</v>
      </c>
      <c r="X26" s="35">
        <f t="shared" si="1"/>
        <v>23</v>
      </c>
    </row>
    <row r="27" spans="1:24" s="5" customFormat="1" ht="20.100000000000001" customHeight="1" x14ac:dyDescent="0.25">
      <c r="A27" s="36"/>
      <c r="B27" s="120" t="s">
        <v>159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59"/>
    </row>
    <row r="28" spans="1:24" s="5" customFormat="1" ht="20.100000000000001" customHeight="1" x14ac:dyDescent="0.25">
      <c r="A28" s="14">
        <v>11</v>
      </c>
      <c r="B28" s="19" t="s">
        <v>31</v>
      </c>
      <c r="C28" s="20" t="s">
        <v>32</v>
      </c>
      <c r="D28" s="13" t="s">
        <v>8</v>
      </c>
      <c r="E28" s="55">
        <v>24</v>
      </c>
      <c r="F28" s="55">
        <v>24</v>
      </c>
      <c r="G28" s="55"/>
      <c r="H28" s="55"/>
      <c r="I28" s="55"/>
      <c r="J28" s="55"/>
      <c r="K28" s="55"/>
      <c r="L28" s="24">
        <v>24</v>
      </c>
      <c r="M28" s="13"/>
      <c r="N28" s="13">
        <v>3</v>
      </c>
      <c r="O28" s="13"/>
      <c r="P28" s="13"/>
      <c r="Q28" s="13"/>
      <c r="R28" s="13"/>
      <c r="S28" s="13"/>
      <c r="T28" s="13"/>
      <c r="U28" s="13"/>
      <c r="V28" s="13"/>
      <c r="W28" s="13"/>
      <c r="X28" s="43"/>
    </row>
    <row r="29" spans="1:24" s="5" customFormat="1" ht="20.100000000000001" customHeight="1" x14ac:dyDescent="0.25">
      <c r="A29" s="14">
        <v>12</v>
      </c>
      <c r="B29" s="19" t="s">
        <v>33</v>
      </c>
      <c r="C29" s="20" t="s">
        <v>34</v>
      </c>
      <c r="D29" s="13" t="s">
        <v>176</v>
      </c>
      <c r="E29" s="55">
        <v>12</v>
      </c>
      <c r="F29" s="55"/>
      <c r="G29" s="55">
        <v>12</v>
      </c>
      <c r="H29" s="55"/>
      <c r="I29" s="55"/>
      <c r="J29" s="55"/>
      <c r="K29" s="55"/>
      <c r="L29" s="24"/>
      <c r="M29" s="13">
        <v>12</v>
      </c>
      <c r="N29" s="13">
        <v>2</v>
      </c>
      <c r="O29" s="13"/>
      <c r="P29" s="13"/>
      <c r="Q29" s="13"/>
      <c r="R29" s="13"/>
      <c r="S29" s="13"/>
      <c r="T29" s="13"/>
      <c r="U29" s="13"/>
      <c r="V29" s="13"/>
      <c r="W29" s="13"/>
      <c r="X29" s="43">
        <v>2</v>
      </c>
    </row>
    <row r="30" spans="1:24" s="5" customFormat="1" ht="20.100000000000001" customHeight="1" x14ac:dyDescent="0.25">
      <c r="A30" s="14">
        <v>13</v>
      </c>
      <c r="B30" s="19" t="s">
        <v>35</v>
      </c>
      <c r="C30" s="20" t="s">
        <v>36</v>
      </c>
      <c r="D30" s="13" t="s">
        <v>7</v>
      </c>
      <c r="E30" s="55">
        <v>12</v>
      </c>
      <c r="F30" s="55">
        <v>12</v>
      </c>
      <c r="G30" s="55"/>
      <c r="H30" s="55"/>
      <c r="I30" s="55"/>
      <c r="J30" s="55"/>
      <c r="K30" s="55"/>
      <c r="L30" s="24"/>
      <c r="M30" s="13"/>
      <c r="N30" s="13"/>
      <c r="O30" s="13">
        <v>12</v>
      </c>
      <c r="P30" s="13"/>
      <c r="Q30" s="13">
        <v>2</v>
      </c>
      <c r="R30" s="13"/>
      <c r="S30" s="13"/>
      <c r="T30" s="13"/>
      <c r="U30" s="13"/>
      <c r="V30" s="13"/>
      <c r="W30" s="13"/>
      <c r="X30" s="43">
        <v>2</v>
      </c>
    </row>
    <row r="31" spans="1:24" s="5" customFormat="1" ht="20.100000000000001" customHeight="1" x14ac:dyDescent="0.25">
      <c r="A31" s="14">
        <v>14</v>
      </c>
      <c r="B31" s="19" t="s">
        <v>37</v>
      </c>
      <c r="C31" s="20" t="s">
        <v>38</v>
      </c>
      <c r="D31" s="13" t="s">
        <v>8</v>
      </c>
      <c r="E31" s="55">
        <v>24</v>
      </c>
      <c r="F31" s="55">
        <v>12</v>
      </c>
      <c r="G31" s="55">
        <v>12</v>
      </c>
      <c r="H31" s="55"/>
      <c r="I31" s="55"/>
      <c r="J31" s="55"/>
      <c r="K31" s="55"/>
      <c r="L31" s="24">
        <v>12</v>
      </c>
      <c r="M31" s="13">
        <v>12</v>
      </c>
      <c r="N31" s="13">
        <v>3</v>
      </c>
      <c r="O31" s="13"/>
      <c r="P31" s="13"/>
      <c r="Q31" s="13"/>
      <c r="R31" s="13"/>
      <c r="S31" s="13"/>
      <c r="T31" s="13"/>
      <c r="U31" s="13"/>
      <c r="V31" s="13"/>
      <c r="W31" s="13"/>
      <c r="X31" s="43">
        <v>3</v>
      </c>
    </row>
    <row r="32" spans="1:24" s="5" customFormat="1" ht="20.100000000000001" customHeight="1" x14ac:dyDescent="0.25">
      <c r="A32" s="14">
        <v>15</v>
      </c>
      <c r="B32" s="19" t="s">
        <v>68</v>
      </c>
      <c r="C32" s="20" t="s">
        <v>39</v>
      </c>
      <c r="D32" s="13" t="s">
        <v>94</v>
      </c>
      <c r="E32" s="55">
        <v>24</v>
      </c>
      <c r="F32" s="55">
        <v>12</v>
      </c>
      <c r="G32" s="55">
        <v>12</v>
      </c>
      <c r="H32" s="55"/>
      <c r="I32" s="55"/>
      <c r="J32" s="55"/>
      <c r="K32" s="55"/>
      <c r="L32" s="24"/>
      <c r="M32" s="13"/>
      <c r="N32" s="13"/>
      <c r="O32" s="13"/>
      <c r="P32" s="13"/>
      <c r="Q32" s="13"/>
      <c r="R32" s="13">
        <v>12</v>
      </c>
      <c r="S32" s="13">
        <v>12</v>
      </c>
      <c r="T32" s="13">
        <v>3</v>
      </c>
      <c r="U32" s="13"/>
      <c r="V32" s="13"/>
      <c r="W32" s="13"/>
      <c r="X32" s="43">
        <v>3</v>
      </c>
    </row>
    <row r="33" spans="1:42" s="5" customFormat="1" ht="20.100000000000001" customHeight="1" x14ac:dyDescent="0.25">
      <c r="A33" s="14">
        <v>16</v>
      </c>
      <c r="B33" s="19" t="s">
        <v>40</v>
      </c>
      <c r="C33" s="20" t="s">
        <v>41</v>
      </c>
      <c r="D33" s="13" t="s">
        <v>176</v>
      </c>
      <c r="E33" s="55">
        <v>12</v>
      </c>
      <c r="F33" s="55">
        <v>12</v>
      </c>
      <c r="G33" s="55"/>
      <c r="H33" s="55"/>
      <c r="I33" s="55"/>
      <c r="J33" s="55"/>
      <c r="K33" s="55"/>
      <c r="L33" s="24">
        <v>12</v>
      </c>
      <c r="M33" s="13"/>
      <c r="N33" s="13">
        <v>3</v>
      </c>
      <c r="O33" s="13"/>
      <c r="P33" s="13"/>
      <c r="Q33" s="13"/>
      <c r="R33" s="13"/>
      <c r="S33" s="13"/>
      <c r="T33" s="13"/>
      <c r="U33" s="13"/>
      <c r="V33" s="13"/>
      <c r="W33" s="13"/>
      <c r="X33" s="43">
        <v>3</v>
      </c>
    </row>
    <row r="34" spans="1:42" s="5" customFormat="1" ht="20.100000000000001" customHeight="1" x14ac:dyDescent="0.25">
      <c r="A34" s="14">
        <v>17</v>
      </c>
      <c r="B34" s="19" t="s">
        <v>42</v>
      </c>
      <c r="C34" s="20" t="s">
        <v>43</v>
      </c>
      <c r="D34" s="13" t="s">
        <v>176</v>
      </c>
      <c r="E34" s="55">
        <v>12</v>
      </c>
      <c r="F34" s="55"/>
      <c r="G34" s="55"/>
      <c r="H34" s="55"/>
      <c r="I34" s="55">
        <v>12</v>
      </c>
      <c r="J34" s="55"/>
      <c r="K34" s="55"/>
      <c r="L34" s="24"/>
      <c r="M34" s="13"/>
      <c r="N34" s="13"/>
      <c r="O34" s="13"/>
      <c r="P34" s="13">
        <v>12</v>
      </c>
      <c r="Q34" s="13">
        <v>2</v>
      </c>
      <c r="R34" s="13"/>
      <c r="S34" s="13"/>
      <c r="T34" s="13"/>
      <c r="U34" s="13"/>
      <c r="V34" s="13"/>
      <c r="W34" s="13"/>
      <c r="X34" s="43">
        <v>2</v>
      </c>
    </row>
    <row r="35" spans="1:42" s="5" customFormat="1" ht="20.100000000000001" customHeight="1" x14ac:dyDescent="0.25">
      <c r="A35" s="14">
        <v>18</v>
      </c>
      <c r="B35" s="19" t="s">
        <v>69</v>
      </c>
      <c r="C35" s="20" t="s">
        <v>44</v>
      </c>
      <c r="D35" s="13" t="s">
        <v>175</v>
      </c>
      <c r="E35" s="55">
        <v>72</v>
      </c>
      <c r="F35" s="55"/>
      <c r="G35" s="55">
        <v>72</v>
      </c>
      <c r="H35" s="55"/>
      <c r="I35" s="55"/>
      <c r="J35" s="55"/>
      <c r="K35" s="55"/>
      <c r="L35" s="24"/>
      <c r="M35" s="13">
        <v>18</v>
      </c>
      <c r="N35" s="13">
        <v>5</v>
      </c>
      <c r="O35" s="13"/>
      <c r="P35" s="13">
        <v>18</v>
      </c>
      <c r="Q35" s="13">
        <v>5</v>
      </c>
      <c r="R35" s="13"/>
      <c r="S35" s="22">
        <v>18</v>
      </c>
      <c r="T35" s="13">
        <v>10</v>
      </c>
      <c r="U35" s="13"/>
      <c r="V35" s="13">
        <v>18</v>
      </c>
      <c r="W35" s="13">
        <v>10</v>
      </c>
      <c r="X35" s="43">
        <v>10</v>
      </c>
    </row>
    <row r="36" spans="1:42" s="9" customFormat="1" ht="20.100000000000001" customHeight="1" x14ac:dyDescent="0.25">
      <c r="A36" s="33"/>
      <c r="B36" s="34"/>
      <c r="C36" s="34" t="s">
        <v>137</v>
      </c>
      <c r="D36" s="35"/>
      <c r="E36" s="35">
        <f t="shared" ref="E36:X36" si="2">SUM(E28:E35)</f>
        <v>192</v>
      </c>
      <c r="F36" s="35">
        <f t="shared" si="2"/>
        <v>72</v>
      </c>
      <c r="G36" s="35">
        <f t="shared" si="2"/>
        <v>108</v>
      </c>
      <c r="H36" s="35">
        <f t="shared" si="2"/>
        <v>0</v>
      </c>
      <c r="I36" s="35">
        <f>SUM(I28:I35)</f>
        <v>12</v>
      </c>
      <c r="J36" s="35">
        <f t="shared" si="2"/>
        <v>0</v>
      </c>
      <c r="K36" s="35">
        <f t="shared" si="2"/>
        <v>0</v>
      </c>
      <c r="L36" s="35">
        <f t="shared" si="2"/>
        <v>48</v>
      </c>
      <c r="M36" s="35">
        <f t="shared" si="2"/>
        <v>42</v>
      </c>
      <c r="N36" s="35">
        <f t="shared" si="2"/>
        <v>16</v>
      </c>
      <c r="O36" s="35">
        <f t="shared" si="2"/>
        <v>12</v>
      </c>
      <c r="P36" s="35">
        <f t="shared" si="2"/>
        <v>30</v>
      </c>
      <c r="Q36" s="35">
        <f t="shared" si="2"/>
        <v>9</v>
      </c>
      <c r="R36" s="35">
        <f t="shared" si="2"/>
        <v>12</v>
      </c>
      <c r="S36" s="37">
        <f t="shared" si="2"/>
        <v>30</v>
      </c>
      <c r="T36" s="35">
        <f t="shared" si="2"/>
        <v>13</v>
      </c>
      <c r="U36" s="35">
        <f t="shared" si="2"/>
        <v>0</v>
      </c>
      <c r="V36" s="35">
        <f t="shared" si="2"/>
        <v>18</v>
      </c>
      <c r="W36" s="35">
        <f t="shared" si="2"/>
        <v>10</v>
      </c>
      <c r="X36" s="35">
        <f t="shared" si="2"/>
        <v>25</v>
      </c>
    </row>
    <row r="37" spans="1:42" s="9" customFormat="1" ht="20.100000000000001" customHeight="1" x14ac:dyDescent="0.25">
      <c r="A37" s="33"/>
      <c r="B37" s="120" t="s">
        <v>138</v>
      </c>
      <c r="C37" s="120"/>
      <c r="D37" s="35"/>
      <c r="E37" s="35">
        <f t="shared" ref="E37:X37" si="3">E36+E26+E16</f>
        <v>450</v>
      </c>
      <c r="F37" s="35">
        <f t="shared" si="3"/>
        <v>198</v>
      </c>
      <c r="G37" s="35">
        <f t="shared" si="3"/>
        <v>204</v>
      </c>
      <c r="H37" s="35">
        <f t="shared" si="3"/>
        <v>0</v>
      </c>
      <c r="I37" s="35">
        <f t="shared" si="3"/>
        <v>48</v>
      </c>
      <c r="J37" s="35">
        <f t="shared" si="3"/>
        <v>0</v>
      </c>
      <c r="K37" s="35">
        <f t="shared" si="3"/>
        <v>0</v>
      </c>
      <c r="L37" s="35">
        <f t="shared" si="3"/>
        <v>108</v>
      </c>
      <c r="M37" s="35">
        <f t="shared" si="3"/>
        <v>84</v>
      </c>
      <c r="N37" s="35">
        <f t="shared" si="3"/>
        <v>30</v>
      </c>
      <c r="O37" s="35">
        <f t="shared" si="3"/>
        <v>36</v>
      </c>
      <c r="P37" s="35">
        <f t="shared" si="3"/>
        <v>96</v>
      </c>
      <c r="Q37" s="35">
        <f t="shared" si="3"/>
        <v>23</v>
      </c>
      <c r="R37" s="35">
        <f t="shared" si="3"/>
        <v>54</v>
      </c>
      <c r="S37" s="37">
        <f t="shared" si="3"/>
        <v>54</v>
      </c>
      <c r="T37" s="35">
        <f t="shared" si="3"/>
        <v>23</v>
      </c>
      <c r="U37" s="35">
        <f t="shared" si="3"/>
        <v>0</v>
      </c>
      <c r="V37" s="35">
        <f t="shared" si="3"/>
        <v>18</v>
      </c>
      <c r="W37" s="35">
        <f t="shared" si="3"/>
        <v>10</v>
      </c>
      <c r="X37" s="35">
        <f t="shared" si="3"/>
        <v>48</v>
      </c>
    </row>
    <row r="38" spans="1:42" customFormat="1" x14ac:dyDescent="0.25"/>
    <row r="39" spans="1:42" customFormat="1" x14ac:dyDescent="0.25">
      <c r="B39" s="121" t="s">
        <v>182</v>
      </c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</row>
    <row r="40" spans="1:42" customFormat="1" ht="15" customHeight="1" x14ac:dyDescent="0.25">
      <c r="B40" s="122" t="s">
        <v>183</v>
      </c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</row>
    <row r="41" spans="1:42" customFormat="1" ht="66" customHeight="1" x14ac:dyDescent="0.25"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</row>
    <row r="42" spans="1:42" customFormat="1" x14ac:dyDescent="0.25"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</row>
    <row r="43" spans="1:42" customFormat="1" ht="15.75" customHeight="1" x14ac:dyDescent="0.25">
      <c r="B43" s="83"/>
      <c r="C43" s="83"/>
    </row>
    <row r="44" spans="1:42" customFormat="1" x14ac:dyDescent="0.25"/>
    <row r="45" spans="1:42" customFormat="1" ht="12.75" customHeight="1" x14ac:dyDescent="0.25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7"/>
    </row>
    <row r="46" spans="1:42" customFormat="1" ht="12.75" customHeight="1" x14ac:dyDescent="0.25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7"/>
    </row>
    <row r="47" spans="1:42" customFormat="1" ht="28.5" customHeight="1" x14ac:dyDescent="0.25">
      <c r="A47" s="87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7"/>
    </row>
    <row r="48" spans="1:42" customFormat="1" ht="15" customHeight="1" x14ac:dyDescent="0.25">
      <c r="A48" s="87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7"/>
    </row>
    <row r="49" spans="1:42" customFormat="1" x14ac:dyDescent="0.2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7"/>
    </row>
    <row r="50" spans="1:42" customFormat="1" x14ac:dyDescent="0.25">
      <c r="A50" s="87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7"/>
      <c r="R50" s="87"/>
      <c r="S50" s="87"/>
      <c r="T50" s="84"/>
      <c r="U50" s="87"/>
      <c r="V50" s="84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</row>
    <row r="51" spans="1:42" customFormat="1" x14ac:dyDescent="0.25">
      <c r="A51" s="87"/>
      <c r="B51" s="87"/>
      <c r="C51" s="87"/>
      <c r="D51" s="87"/>
      <c r="E51" s="87"/>
      <c r="F51" s="87"/>
      <c r="G51" s="87"/>
      <c r="H51" s="87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7"/>
    </row>
    <row r="52" spans="1:42" customFormat="1" x14ac:dyDescent="0.25">
      <c r="A52" s="87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7"/>
    </row>
    <row r="53" spans="1:42" customFormat="1" x14ac:dyDescent="0.25">
      <c r="A53" s="87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7"/>
    </row>
    <row r="54" spans="1:42" customFormat="1" x14ac:dyDescent="0.25">
      <c r="A54" s="87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7"/>
    </row>
    <row r="55" spans="1:42" customFormat="1" x14ac:dyDescent="0.25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7"/>
    </row>
    <row r="56" spans="1:42" customFormat="1" x14ac:dyDescent="0.25">
      <c r="A56" s="87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</row>
    <row r="57" spans="1:42" customFormat="1" x14ac:dyDescent="0.25"/>
    <row r="58" spans="1:42" customFormat="1" x14ac:dyDescent="0.25"/>
    <row r="59" spans="1:42" customFormat="1" x14ac:dyDescent="0.25"/>
    <row r="60" spans="1:42" customFormat="1" x14ac:dyDescent="0.25"/>
    <row r="61" spans="1:42" customFormat="1" x14ac:dyDescent="0.25"/>
    <row r="62" spans="1:42" customFormat="1" x14ac:dyDescent="0.25"/>
    <row r="63" spans="1:42" customFormat="1" x14ac:dyDescent="0.25"/>
    <row r="64" spans="1:42" customFormat="1" x14ac:dyDescent="0.25"/>
    <row r="65" spans="1:30" customFormat="1" x14ac:dyDescent="0.25"/>
    <row r="66" spans="1:30" customFormat="1" x14ac:dyDescent="0.25"/>
    <row r="67" spans="1:30" ht="15.75" customHeight="1" x14ac:dyDescent="0.25">
      <c r="A67" s="131" t="s">
        <v>169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89"/>
    </row>
    <row r="68" spans="1:30" ht="15.75" customHeight="1" x14ac:dyDescent="0.3">
      <c r="A68" s="110" t="s">
        <v>161</v>
      </c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90"/>
    </row>
    <row r="69" spans="1:30" s="12" customFormat="1" ht="18.75" x14ac:dyDescent="0.3">
      <c r="A69" s="110" t="s">
        <v>162</v>
      </c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91"/>
    </row>
    <row r="70" spans="1:30" s="12" customFormat="1" ht="18.75" x14ac:dyDescent="0.3">
      <c r="A70" s="110" t="s">
        <v>163</v>
      </c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91"/>
    </row>
    <row r="71" spans="1:30" s="12" customFormat="1" ht="18.75" x14ac:dyDescent="0.3">
      <c r="A71" s="110" t="s">
        <v>164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91"/>
    </row>
    <row r="72" spans="1:30" ht="18.75" x14ac:dyDescent="0.25">
      <c r="A72" s="111" t="s">
        <v>179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62"/>
      <c r="Y72" s="11"/>
      <c r="Z72" s="11"/>
      <c r="AA72" s="11"/>
      <c r="AB72" s="11"/>
      <c r="AC72" s="11"/>
      <c r="AD72" s="11"/>
    </row>
    <row r="73" spans="1:30" s="10" customFormat="1" ht="18.75" x14ac:dyDescent="0.25">
      <c r="A73" s="111" t="s">
        <v>170</v>
      </c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63"/>
    </row>
    <row r="74" spans="1:30" ht="15.75" x14ac:dyDescent="0.25">
      <c r="A74" s="92"/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93"/>
      <c r="Y74" s="11"/>
      <c r="Z74" s="11"/>
      <c r="AA74" s="11"/>
      <c r="AB74" s="11"/>
      <c r="AC74" s="11"/>
      <c r="AD74" s="11"/>
    </row>
    <row r="75" spans="1:30" ht="15.75" customHeight="1" x14ac:dyDescent="0.25">
      <c r="A75" s="132" t="s">
        <v>152</v>
      </c>
      <c r="B75" s="113" t="s">
        <v>9</v>
      </c>
      <c r="C75" s="132" t="s">
        <v>0</v>
      </c>
      <c r="D75" s="113" t="s">
        <v>1</v>
      </c>
      <c r="E75" s="104" t="s">
        <v>2</v>
      </c>
      <c r="F75" s="105"/>
      <c r="G75" s="105"/>
      <c r="H75" s="105"/>
      <c r="I75" s="105"/>
      <c r="J75" s="105"/>
      <c r="K75" s="106"/>
      <c r="L75" s="115" t="s">
        <v>11</v>
      </c>
      <c r="M75" s="115"/>
      <c r="N75" s="115"/>
      <c r="O75" s="115"/>
      <c r="P75" s="115"/>
      <c r="Q75" s="115"/>
      <c r="R75" s="115" t="s">
        <v>12</v>
      </c>
      <c r="S75" s="115"/>
      <c r="T75" s="115"/>
      <c r="U75" s="115"/>
      <c r="V75" s="115"/>
      <c r="W75" s="115"/>
      <c r="X75" s="96" t="s">
        <v>181</v>
      </c>
    </row>
    <row r="76" spans="1:30" ht="15.75" customHeight="1" x14ac:dyDescent="0.25">
      <c r="A76" s="132"/>
      <c r="B76" s="113"/>
      <c r="C76" s="132"/>
      <c r="D76" s="113"/>
      <c r="E76" s="107"/>
      <c r="F76" s="108"/>
      <c r="G76" s="108"/>
      <c r="H76" s="108"/>
      <c r="I76" s="108"/>
      <c r="J76" s="108"/>
      <c r="K76" s="109"/>
      <c r="L76" s="115" t="s">
        <v>165</v>
      </c>
      <c r="M76" s="115"/>
      <c r="N76" s="115"/>
      <c r="O76" s="116" t="s">
        <v>166</v>
      </c>
      <c r="P76" s="116"/>
      <c r="Q76" s="116"/>
      <c r="R76" s="115" t="s">
        <v>167</v>
      </c>
      <c r="S76" s="115"/>
      <c r="T76" s="115"/>
      <c r="U76" s="116" t="s">
        <v>168</v>
      </c>
      <c r="V76" s="116"/>
      <c r="W76" s="116"/>
      <c r="X76" s="97"/>
    </row>
    <row r="77" spans="1:30" ht="15" customHeight="1" x14ac:dyDescent="0.25">
      <c r="A77" s="132"/>
      <c r="B77" s="113"/>
      <c r="C77" s="132"/>
      <c r="D77" s="113"/>
      <c r="E77" s="113" t="s">
        <v>3</v>
      </c>
      <c r="F77" s="113" t="s">
        <v>4</v>
      </c>
      <c r="G77" s="113" t="s">
        <v>148</v>
      </c>
      <c r="H77" s="113" t="s">
        <v>149</v>
      </c>
      <c r="I77" s="113" t="s">
        <v>154</v>
      </c>
      <c r="J77" s="113" t="s">
        <v>150</v>
      </c>
      <c r="K77" s="113" t="s">
        <v>151</v>
      </c>
      <c r="L77" s="113" t="s">
        <v>4</v>
      </c>
      <c r="M77" s="118" t="s">
        <v>177</v>
      </c>
      <c r="N77" s="113" t="s">
        <v>10</v>
      </c>
      <c r="O77" s="113" t="s">
        <v>4</v>
      </c>
      <c r="P77" s="118" t="s">
        <v>177</v>
      </c>
      <c r="Q77" s="113" t="s">
        <v>10</v>
      </c>
      <c r="R77" s="113" t="s">
        <v>4</v>
      </c>
      <c r="S77" s="118" t="s">
        <v>177</v>
      </c>
      <c r="T77" s="113" t="s">
        <v>10</v>
      </c>
      <c r="U77" s="113" t="s">
        <v>4</v>
      </c>
      <c r="V77" s="118" t="s">
        <v>177</v>
      </c>
      <c r="W77" s="113" t="s">
        <v>10</v>
      </c>
      <c r="X77" s="97"/>
    </row>
    <row r="78" spans="1:30" ht="81.75" customHeight="1" x14ac:dyDescent="0.25">
      <c r="A78" s="132"/>
      <c r="B78" s="113"/>
      <c r="C78" s="132"/>
      <c r="D78" s="113"/>
      <c r="E78" s="113"/>
      <c r="F78" s="113"/>
      <c r="G78" s="113"/>
      <c r="H78" s="113"/>
      <c r="I78" s="113"/>
      <c r="J78" s="113"/>
      <c r="K78" s="113"/>
      <c r="L78" s="113"/>
      <c r="M78" s="119"/>
      <c r="N78" s="113"/>
      <c r="O78" s="113"/>
      <c r="P78" s="119"/>
      <c r="Q78" s="113"/>
      <c r="R78" s="113"/>
      <c r="S78" s="119"/>
      <c r="T78" s="113"/>
      <c r="U78" s="113"/>
      <c r="V78" s="119"/>
      <c r="W78" s="113"/>
      <c r="X78" s="97"/>
    </row>
    <row r="79" spans="1:30" s="32" customFormat="1" ht="19.899999999999999" customHeight="1" x14ac:dyDescent="0.2">
      <c r="A79" s="30"/>
      <c r="B79" s="31">
        <v>1</v>
      </c>
      <c r="C79" s="31">
        <v>2</v>
      </c>
      <c r="D79" s="31">
        <v>3</v>
      </c>
      <c r="E79" s="31">
        <v>5</v>
      </c>
      <c r="F79" s="31">
        <v>6</v>
      </c>
      <c r="G79" s="31">
        <v>7</v>
      </c>
      <c r="H79" s="31">
        <v>8</v>
      </c>
      <c r="I79" s="31">
        <v>9</v>
      </c>
      <c r="J79" s="31">
        <v>10</v>
      </c>
      <c r="K79" s="31">
        <v>11</v>
      </c>
      <c r="L79" s="31">
        <v>12</v>
      </c>
      <c r="M79" s="31">
        <v>13</v>
      </c>
      <c r="N79" s="31">
        <v>14</v>
      </c>
      <c r="O79" s="31">
        <v>15</v>
      </c>
      <c r="P79" s="31">
        <v>16</v>
      </c>
      <c r="Q79" s="31">
        <v>17</v>
      </c>
      <c r="R79" s="31">
        <v>18</v>
      </c>
      <c r="S79" s="31">
        <v>19</v>
      </c>
      <c r="T79" s="31">
        <v>20</v>
      </c>
      <c r="U79" s="31">
        <v>21</v>
      </c>
      <c r="V79" s="31">
        <v>22</v>
      </c>
      <c r="W79" s="31">
        <v>23</v>
      </c>
      <c r="X79" s="30"/>
    </row>
    <row r="80" spans="1:30" ht="19.899999999999999" customHeight="1" x14ac:dyDescent="0.25">
      <c r="A80" s="36"/>
      <c r="B80" s="120" t="s">
        <v>171</v>
      </c>
      <c r="C80" s="120"/>
      <c r="D80" s="120"/>
      <c r="E80" s="120"/>
      <c r="F80" s="120"/>
      <c r="G80" s="120"/>
      <c r="H80" s="120"/>
      <c r="I80" s="120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64"/>
    </row>
    <row r="81" spans="1:24" s="5" customFormat="1" ht="19.899999999999999" customHeight="1" x14ac:dyDescent="0.25">
      <c r="A81" s="13">
        <v>1</v>
      </c>
      <c r="B81" s="19" t="s">
        <v>48</v>
      </c>
      <c r="C81" s="20" t="s">
        <v>45</v>
      </c>
      <c r="D81" s="13" t="s">
        <v>176</v>
      </c>
      <c r="E81" s="28">
        <v>18</v>
      </c>
      <c r="F81" s="28">
        <v>9</v>
      </c>
      <c r="G81" s="28">
        <v>9</v>
      </c>
      <c r="H81" s="28"/>
      <c r="I81" s="28"/>
      <c r="J81" s="28"/>
      <c r="K81" s="28"/>
      <c r="L81" s="13"/>
      <c r="M81" s="13"/>
      <c r="N81" s="13"/>
      <c r="O81" s="13">
        <v>9</v>
      </c>
      <c r="P81" s="13">
        <v>9</v>
      </c>
      <c r="Q81" s="13">
        <v>2</v>
      </c>
      <c r="R81" s="13"/>
      <c r="S81" s="13"/>
      <c r="T81" s="13"/>
      <c r="U81" s="13"/>
      <c r="V81" s="13"/>
      <c r="W81" s="13"/>
      <c r="X81" s="43">
        <v>2</v>
      </c>
    </row>
    <row r="82" spans="1:24" s="5" customFormat="1" ht="19.899999999999999" customHeight="1" x14ac:dyDescent="0.25">
      <c r="A82" s="14">
        <v>2</v>
      </c>
      <c r="B82" s="19" t="s">
        <v>62</v>
      </c>
      <c r="C82" s="20" t="s">
        <v>46</v>
      </c>
      <c r="D82" s="13" t="s">
        <v>136</v>
      </c>
      <c r="E82" s="39">
        <v>18</v>
      </c>
      <c r="F82" s="39">
        <v>9</v>
      </c>
      <c r="G82" s="28">
        <v>9</v>
      </c>
      <c r="H82" s="28"/>
      <c r="I82" s="28"/>
      <c r="J82" s="28"/>
      <c r="K82" s="28"/>
      <c r="L82" s="13"/>
      <c r="M82" s="13"/>
      <c r="N82" s="13"/>
      <c r="O82" s="13"/>
      <c r="P82" s="13"/>
      <c r="Q82" s="13"/>
      <c r="R82" s="13"/>
      <c r="S82" s="13"/>
      <c r="T82" s="13"/>
      <c r="U82" s="13">
        <v>9</v>
      </c>
      <c r="V82" s="13">
        <v>9</v>
      </c>
      <c r="W82" s="13">
        <v>2</v>
      </c>
      <c r="X82" s="43">
        <v>2</v>
      </c>
    </row>
    <row r="83" spans="1:24" s="5" customFormat="1" ht="31.5" customHeight="1" x14ac:dyDescent="0.25">
      <c r="A83" s="13">
        <v>3</v>
      </c>
      <c r="B83" s="19" t="s">
        <v>63</v>
      </c>
      <c r="C83" s="17" t="s">
        <v>134</v>
      </c>
      <c r="D83" s="13" t="s">
        <v>176</v>
      </c>
      <c r="E83" s="28">
        <v>9</v>
      </c>
      <c r="F83" s="28"/>
      <c r="G83" s="28">
        <v>9</v>
      </c>
      <c r="H83" s="28"/>
      <c r="I83" s="28"/>
      <c r="J83" s="28"/>
      <c r="K83" s="28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>
        <v>9</v>
      </c>
      <c r="W83" s="13">
        <v>2</v>
      </c>
      <c r="X83" s="43">
        <v>2</v>
      </c>
    </row>
    <row r="84" spans="1:24" s="5" customFormat="1" ht="19.899999999999999" customHeight="1" x14ac:dyDescent="0.25">
      <c r="A84" s="14">
        <v>4</v>
      </c>
      <c r="B84" s="19" t="s">
        <v>64</v>
      </c>
      <c r="C84" s="19" t="s">
        <v>96</v>
      </c>
      <c r="D84" s="13" t="s">
        <v>176</v>
      </c>
      <c r="E84" s="28">
        <v>9</v>
      </c>
      <c r="F84" s="28"/>
      <c r="G84" s="28">
        <v>9</v>
      </c>
      <c r="H84" s="28"/>
      <c r="I84" s="28"/>
      <c r="J84" s="28"/>
      <c r="K84" s="28"/>
      <c r="L84" s="13"/>
      <c r="M84" s="13"/>
      <c r="N84" s="13"/>
      <c r="O84" s="13"/>
      <c r="P84" s="13"/>
      <c r="Q84" s="13"/>
      <c r="R84" s="13"/>
      <c r="S84" s="13">
        <v>9</v>
      </c>
      <c r="T84" s="13">
        <v>2</v>
      </c>
      <c r="U84" s="13"/>
      <c r="V84" s="13"/>
      <c r="W84" s="13"/>
      <c r="X84" s="43">
        <v>2</v>
      </c>
    </row>
    <row r="85" spans="1:24" s="5" customFormat="1" ht="19.899999999999999" customHeight="1" x14ac:dyDescent="0.25">
      <c r="A85" s="13">
        <v>5</v>
      </c>
      <c r="B85" s="19" t="s">
        <v>65</v>
      </c>
      <c r="C85" s="19" t="s">
        <v>97</v>
      </c>
      <c r="D85" s="13" t="s">
        <v>176</v>
      </c>
      <c r="E85" s="28">
        <v>9</v>
      </c>
      <c r="F85" s="28">
        <v>9</v>
      </c>
      <c r="G85" s="28"/>
      <c r="H85" s="28"/>
      <c r="I85" s="28"/>
      <c r="J85" s="28"/>
      <c r="K85" s="28"/>
      <c r="L85" s="13"/>
      <c r="M85" s="13"/>
      <c r="N85" s="13"/>
      <c r="O85" s="13">
        <v>9</v>
      </c>
      <c r="P85" s="13"/>
      <c r="Q85" s="22">
        <v>1</v>
      </c>
      <c r="R85" s="22"/>
      <c r="S85" s="22"/>
      <c r="T85" s="22"/>
      <c r="U85" s="22"/>
      <c r="V85" s="22"/>
      <c r="W85" s="22"/>
      <c r="X85" s="43">
        <v>1</v>
      </c>
    </row>
    <row r="86" spans="1:24" s="5" customFormat="1" ht="35.1" customHeight="1" x14ac:dyDescent="0.25">
      <c r="A86" s="14">
        <v>6</v>
      </c>
      <c r="B86" s="19" t="s">
        <v>66</v>
      </c>
      <c r="C86" s="25" t="s">
        <v>98</v>
      </c>
      <c r="D86" s="13" t="s">
        <v>94</v>
      </c>
      <c r="E86" s="28">
        <v>18</v>
      </c>
      <c r="F86" s="28">
        <v>9</v>
      </c>
      <c r="G86" s="28">
        <v>9</v>
      </c>
      <c r="H86" s="28"/>
      <c r="I86" s="28"/>
      <c r="J86" s="28"/>
      <c r="K86" s="28"/>
      <c r="L86" s="13"/>
      <c r="M86" s="13"/>
      <c r="N86" s="13"/>
      <c r="O86" s="13"/>
      <c r="P86" s="13"/>
      <c r="Q86" s="22"/>
      <c r="R86" s="22">
        <v>9</v>
      </c>
      <c r="S86" s="22">
        <v>9</v>
      </c>
      <c r="T86" s="22">
        <v>3</v>
      </c>
      <c r="U86" s="22"/>
      <c r="V86" s="22"/>
      <c r="W86" s="22"/>
      <c r="X86" s="43">
        <v>3</v>
      </c>
    </row>
    <row r="87" spans="1:24" s="5" customFormat="1" ht="19.899999999999999" customHeight="1" x14ac:dyDescent="0.25">
      <c r="A87" s="13">
        <v>7</v>
      </c>
      <c r="B87" s="19" t="s">
        <v>67</v>
      </c>
      <c r="C87" s="26" t="s">
        <v>99</v>
      </c>
      <c r="D87" s="13" t="s">
        <v>176</v>
      </c>
      <c r="E87" s="28">
        <v>9</v>
      </c>
      <c r="F87" s="28">
        <v>9</v>
      </c>
      <c r="G87" s="28"/>
      <c r="H87" s="28"/>
      <c r="I87" s="28"/>
      <c r="J87" s="28"/>
      <c r="K87" s="28"/>
      <c r="L87" s="13"/>
      <c r="M87" s="13"/>
      <c r="N87" s="13"/>
      <c r="O87" s="13"/>
      <c r="P87" s="13"/>
      <c r="Q87" s="22"/>
      <c r="R87" s="23"/>
      <c r="S87" s="23"/>
      <c r="T87" s="23"/>
      <c r="U87" s="22">
        <v>9</v>
      </c>
      <c r="V87" s="22"/>
      <c r="W87" s="22">
        <v>2</v>
      </c>
      <c r="X87" s="43">
        <v>2</v>
      </c>
    </row>
    <row r="88" spans="1:24" s="5" customFormat="1" ht="19.899999999999999" customHeight="1" x14ac:dyDescent="0.25">
      <c r="A88" s="14">
        <v>8</v>
      </c>
      <c r="B88" s="19" t="s">
        <v>102</v>
      </c>
      <c r="C88" s="19" t="s">
        <v>100</v>
      </c>
      <c r="D88" s="13" t="s">
        <v>176</v>
      </c>
      <c r="E88" s="28">
        <v>9</v>
      </c>
      <c r="F88" s="28">
        <v>9</v>
      </c>
      <c r="G88" s="28"/>
      <c r="H88" s="28"/>
      <c r="I88" s="28"/>
      <c r="J88" s="28"/>
      <c r="K88" s="28"/>
      <c r="L88" s="13"/>
      <c r="M88" s="13"/>
      <c r="N88" s="13"/>
      <c r="O88" s="13"/>
      <c r="P88" s="13"/>
      <c r="Q88" s="22"/>
      <c r="R88" s="22"/>
      <c r="S88" s="22"/>
      <c r="T88" s="22"/>
      <c r="U88" s="22">
        <v>9</v>
      </c>
      <c r="V88" s="22"/>
      <c r="W88" s="22">
        <v>1</v>
      </c>
      <c r="X88" s="43">
        <v>1</v>
      </c>
    </row>
    <row r="89" spans="1:24" s="5" customFormat="1" ht="19.899999999999999" customHeight="1" x14ac:dyDescent="0.25">
      <c r="A89" s="13">
        <v>9</v>
      </c>
      <c r="B89" s="19" t="s">
        <v>103</v>
      </c>
      <c r="C89" s="19" t="s">
        <v>101</v>
      </c>
      <c r="D89" s="13" t="s">
        <v>136</v>
      </c>
      <c r="E89" s="28">
        <v>9</v>
      </c>
      <c r="F89" s="28">
        <v>9</v>
      </c>
      <c r="G89" s="28"/>
      <c r="H89" s="28"/>
      <c r="I89" s="28"/>
      <c r="J89" s="28"/>
      <c r="K89" s="28"/>
      <c r="L89" s="13"/>
      <c r="M89" s="13"/>
      <c r="N89" s="13"/>
      <c r="O89" s="13"/>
      <c r="P89" s="13"/>
      <c r="Q89" s="22"/>
      <c r="R89" s="22"/>
      <c r="S89" s="22"/>
      <c r="T89" s="22"/>
      <c r="U89" s="22">
        <v>9</v>
      </c>
      <c r="V89" s="22"/>
      <c r="W89" s="22">
        <v>2</v>
      </c>
      <c r="X89" s="43">
        <v>2</v>
      </c>
    </row>
    <row r="90" spans="1:24" s="5" customFormat="1" ht="35.25" customHeight="1" x14ac:dyDescent="0.25">
      <c r="A90" s="14">
        <v>10</v>
      </c>
      <c r="B90" s="19" t="s">
        <v>104</v>
      </c>
      <c r="C90" s="6" t="s">
        <v>133</v>
      </c>
      <c r="D90" s="13" t="s">
        <v>176</v>
      </c>
      <c r="E90" s="28">
        <v>9</v>
      </c>
      <c r="F90" s="28"/>
      <c r="G90" s="28">
        <v>9</v>
      </c>
      <c r="H90" s="28"/>
      <c r="I90" s="28"/>
      <c r="J90" s="28"/>
      <c r="K90" s="28"/>
      <c r="L90" s="24"/>
      <c r="M90" s="13"/>
      <c r="N90" s="13"/>
      <c r="O90" s="13"/>
      <c r="P90" s="13">
        <v>9</v>
      </c>
      <c r="Q90" s="22">
        <v>4</v>
      </c>
      <c r="R90" s="22"/>
      <c r="S90" s="22"/>
      <c r="T90" s="22"/>
      <c r="U90" s="22"/>
      <c r="V90" s="22"/>
      <c r="W90" s="22"/>
      <c r="X90" s="43">
        <v>4</v>
      </c>
    </row>
    <row r="91" spans="1:24" s="40" customFormat="1" ht="19.899999999999999" customHeight="1" x14ac:dyDescent="0.25">
      <c r="A91" s="28"/>
      <c r="B91" s="28"/>
      <c r="C91" s="34" t="s">
        <v>139</v>
      </c>
      <c r="D91" s="28"/>
      <c r="E91" s="35">
        <f>SUM(E81:E90)</f>
        <v>117</v>
      </c>
      <c r="F91" s="35">
        <f t="shared" ref="F91:X91" si="4">SUM(F81:F90)</f>
        <v>63</v>
      </c>
      <c r="G91" s="35">
        <f t="shared" si="4"/>
        <v>54</v>
      </c>
      <c r="H91" s="35">
        <f t="shared" si="4"/>
        <v>0</v>
      </c>
      <c r="I91" s="35">
        <f t="shared" si="4"/>
        <v>0</v>
      </c>
      <c r="J91" s="35">
        <f t="shared" si="4"/>
        <v>0</v>
      </c>
      <c r="K91" s="35">
        <f t="shared" si="4"/>
        <v>0</v>
      </c>
      <c r="L91" s="35">
        <f t="shared" si="4"/>
        <v>0</v>
      </c>
      <c r="M91" s="35">
        <f t="shared" si="4"/>
        <v>0</v>
      </c>
      <c r="N91" s="35">
        <f t="shared" si="4"/>
        <v>0</v>
      </c>
      <c r="O91" s="35">
        <f t="shared" si="4"/>
        <v>18</v>
      </c>
      <c r="P91" s="35">
        <f t="shared" si="4"/>
        <v>18</v>
      </c>
      <c r="Q91" s="35">
        <f t="shared" si="4"/>
        <v>7</v>
      </c>
      <c r="R91" s="35">
        <f t="shared" si="4"/>
        <v>9</v>
      </c>
      <c r="S91" s="35">
        <f t="shared" si="4"/>
        <v>18</v>
      </c>
      <c r="T91" s="35">
        <f t="shared" si="4"/>
        <v>5</v>
      </c>
      <c r="U91" s="35">
        <f t="shared" si="4"/>
        <v>36</v>
      </c>
      <c r="V91" s="35">
        <f t="shared" si="4"/>
        <v>18</v>
      </c>
      <c r="W91" s="35">
        <f t="shared" si="4"/>
        <v>9</v>
      </c>
      <c r="X91" s="35">
        <f t="shared" si="4"/>
        <v>21</v>
      </c>
    </row>
    <row r="92" spans="1:24" s="40" customFormat="1" ht="19.899999999999999" customHeight="1" x14ac:dyDescent="0.25">
      <c r="A92" s="36"/>
      <c r="B92" s="120" t="s">
        <v>172</v>
      </c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59"/>
    </row>
    <row r="93" spans="1:24" s="5" customFormat="1" ht="19.899999999999999" customHeight="1" x14ac:dyDescent="0.25">
      <c r="A93" s="13">
        <v>11</v>
      </c>
      <c r="B93" s="19" t="s">
        <v>47</v>
      </c>
      <c r="C93" s="27" t="s">
        <v>186</v>
      </c>
      <c r="D93" s="130" t="s">
        <v>176</v>
      </c>
      <c r="E93" s="114">
        <v>9</v>
      </c>
      <c r="F93" s="114"/>
      <c r="G93" s="114"/>
      <c r="H93" s="124"/>
      <c r="I93" s="124">
        <v>9</v>
      </c>
      <c r="J93" s="124"/>
      <c r="K93" s="124"/>
      <c r="L93" s="134"/>
      <c r="M93" s="134"/>
      <c r="N93" s="134"/>
      <c r="O93" s="134"/>
      <c r="P93" s="134"/>
      <c r="Q93" s="134"/>
      <c r="R93" s="134"/>
      <c r="S93" s="117">
        <v>9</v>
      </c>
      <c r="T93" s="117">
        <v>2</v>
      </c>
      <c r="U93" s="134"/>
      <c r="V93" s="134"/>
      <c r="W93" s="134"/>
      <c r="X93" s="94">
        <v>2</v>
      </c>
    </row>
    <row r="94" spans="1:24" s="5" customFormat="1" ht="35.1" customHeight="1" x14ac:dyDescent="0.25">
      <c r="A94" s="14">
        <v>12</v>
      </c>
      <c r="B94" s="19" t="s">
        <v>49</v>
      </c>
      <c r="C94" s="6" t="s">
        <v>187</v>
      </c>
      <c r="D94" s="130"/>
      <c r="E94" s="114"/>
      <c r="F94" s="114"/>
      <c r="G94" s="114"/>
      <c r="H94" s="125"/>
      <c r="I94" s="125"/>
      <c r="J94" s="125"/>
      <c r="K94" s="125"/>
      <c r="L94" s="135"/>
      <c r="M94" s="135"/>
      <c r="N94" s="135"/>
      <c r="O94" s="135"/>
      <c r="P94" s="135"/>
      <c r="Q94" s="135"/>
      <c r="R94" s="135"/>
      <c r="S94" s="117"/>
      <c r="T94" s="117"/>
      <c r="U94" s="135"/>
      <c r="V94" s="135"/>
      <c r="W94" s="135"/>
      <c r="X94" s="95"/>
    </row>
    <row r="95" spans="1:24" s="5" customFormat="1" ht="19.899999999999999" customHeight="1" x14ac:dyDescent="0.25">
      <c r="A95" s="13">
        <v>13</v>
      </c>
      <c r="B95" s="19" t="s">
        <v>50</v>
      </c>
      <c r="C95" s="6" t="s">
        <v>105</v>
      </c>
      <c r="D95" s="130" t="s">
        <v>176</v>
      </c>
      <c r="E95" s="114">
        <v>9</v>
      </c>
      <c r="F95" s="114"/>
      <c r="G95" s="114">
        <v>9</v>
      </c>
      <c r="H95" s="124"/>
      <c r="I95" s="124"/>
      <c r="J95" s="124"/>
      <c r="K95" s="124"/>
      <c r="L95" s="126"/>
      <c r="M95" s="128"/>
      <c r="N95" s="128"/>
      <c r="O95" s="128"/>
      <c r="P95" s="128"/>
      <c r="Q95" s="128"/>
      <c r="R95" s="128"/>
      <c r="S95" s="128"/>
      <c r="T95" s="128"/>
      <c r="U95" s="128"/>
      <c r="V95" s="130">
        <v>9</v>
      </c>
      <c r="W95" s="130">
        <v>2</v>
      </c>
      <c r="X95" s="94"/>
    </row>
    <row r="96" spans="1:24" s="5" customFormat="1" ht="19.899999999999999" customHeight="1" x14ac:dyDescent="0.25">
      <c r="A96" s="14">
        <v>14</v>
      </c>
      <c r="B96" s="19" t="s">
        <v>51</v>
      </c>
      <c r="C96" s="6" t="s">
        <v>106</v>
      </c>
      <c r="D96" s="130"/>
      <c r="E96" s="114"/>
      <c r="F96" s="114"/>
      <c r="G96" s="114"/>
      <c r="H96" s="125"/>
      <c r="I96" s="125"/>
      <c r="J96" s="125"/>
      <c r="K96" s="125"/>
      <c r="L96" s="127"/>
      <c r="M96" s="129"/>
      <c r="N96" s="129"/>
      <c r="O96" s="129"/>
      <c r="P96" s="129"/>
      <c r="Q96" s="129"/>
      <c r="R96" s="129"/>
      <c r="S96" s="129"/>
      <c r="T96" s="129"/>
      <c r="U96" s="129"/>
      <c r="V96" s="130"/>
      <c r="W96" s="130"/>
      <c r="X96" s="95"/>
    </row>
    <row r="97" spans="1:24" s="5" customFormat="1" ht="19.899999999999999" customHeight="1" x14ac:dyDescent="0.25">
      <c r="A97" s="13">
        <v>15</v>
      </c>
      <c r="B97" s="19" t="s">
        <v>52</v>
      </c>
      <c r="C97" s="6" t="s">
        <v>107</v>
      </c>
      <c r="D97" s="117" t="s">
        <v>136</v>
      </c>
      <c r="E97" s="114">
        <v>9</v>
      </c>
      <c r="F97" s="114"/>
      <c r="G97" s="114">
        <v>9</v>
      </c>
      <c r="H97" s="124"/>
      <c r="I97" s="124"/>
      <c r="J97" s="124"/>
      <c r="K97" s="124"/>
      <c r="L97" s="126"/>
      <c r="M97" s="128"/>
      <c r="N97" s="128"/>
      <c r="O97" s="128"/>
      <c r="P97" s="128"/>
      <c r="Q97" s="128"/>
      <c r="R97" s="128"/>
      <c r="S97" s="128"/>
      <c r="T97" s="128"/>
      <c r="U97" s="128"/>
      <c r="V97" s="117">
        <v>9</v>
      </c>
      <c r="W97" s="117">
        <v>2</v>
      </c>
      <c r="X97" s="94">
        <v>2</v>
      </c>
    </row>
    <row r="98" spans="1:24" s="5" customFormat="1" ht="19.899999999999999" customHeight="1" x14ac:dyDescent="0.25">
      <c r="A98" s="14">
        <v>16</v>
      </c>
      <c r="B98" s="19" t="s">
        <v>53</v>
      </c>
      <c r="C98" s="6" t="s">
        <v>108</v>
      </c>
      <c r="D98" s="117"/>
      <c r="E98" s="114"/>
      <c r="F98" s="114"/>
      <c r="G98" s="114"/>
      <c r="H98" s="136"/>
      <c r="I98" s="136"/>
      <c r="J98" s="136"/>
      <c r="K98" s="136"/>
      <c r="L98" s="137"/>
      <c r="M98" s="138"/>
      <c r="N98" s="138"/>
      <c r="O98" s="138"/>
      <c r="P98" s="138"/>
      <c r="Q98" s="138"/>
      <c r="R98" s="138"/>
      <c r="S98" s="138"/>
      <c r="T98" s="138"/>
      <c r="U98" s="138"/>
      <c r="V98" s="117"/>
      <c r="W98" s="117"/>
      <c r="X98" s="99"/>
    </row>
    <row r="99" spans="1:24" s="5" customFormat="1" ht="19.899999999999999" customHeight="1" x14ac:dyDescent="0.25">
      <c r="A99" s="13">
        <v>17</v>
      </c>
      <c r="B99" s="19" t="s">
        <v>145</v>
      </c>
      <c r="C99" s="6" t="s">
        <v>109</v>
      </c>
      <c r="D99" s="117"/>
      <c r="E99" s="114"/>
      <c r="F99" s="114"/>
      <c r="G99" s="114"/>
      <c r="H99" s="125"/>
      <c r="I99" s="125"/>
      <c r="J99" s="125"/>
      <c r="K99" s="125"/>
      <c r="L99" s="127"/>
      <c r="M99" s="129"/>
      <c r="N99" s="129"/>
      <c r="O99" s="129"/>
      <c r="P99" s="129"/>
      <c r="Q99" s="129"/>
      <c r="R99" s="129"/>
      <c r="S99" s="129"/>
      <c r="T99" s="129"/>
      <c r="U99" s="129"/>
      <c r="V99" s="117"/>
      <c r="W99" s="117"/>
      <c r="X99" s="95"/>
    </row>
    <row r="100" spans="1:24" s="5" customFormat="1" ht="19.899999999999999" customHeight="1" x14ac:dyDescent="0.25">
      <c r="A100" s="14">
        <v>18</v>
      </c>
      <c r="B100" s="19" t="s">
        <v>54</v>
      </c>
      <c r="C100" s="23" t="s">
        <v>146</v>
      </c>
      <c r="D100" s="130" t="s">
        <v>176</v>
      </c>
      <c r="E100" s="114">
        <v>9</v>
      </c>
      <c r="F100" s="114"/>
      <c r="G100" s="114">
        <v>9</v>
      </c>
      <c r="H100" s="124"/>
      <c r="I100" s="124"/>
      <c r="J100" s="124"/>
      <c r="K100" s="124"/>
      <c r="L100" s="126"/>
      <c r="M100" s="128"/>
      <c r="N100" s="128"/>
      <c r="O100" s="128"/>
      <c r="P100" s="128"/>
      <c r="Q100" s="128"/>
      <c r="R100" s="128"/>
      <c r="S100" s="128"/>
      <c r="T100" s="128"/>
      <c r="U100" s="128"/>
      <c r="V100" s="117">
        <v>9</v>
      </c>
      <c r="W100" s="117">
        <v>2</v>
      </c>
      <c r="X100" s="94"/>
    </row>
    <row r="101" spans="1:24" s="5" customFormat="1" ht="19.899999999999999" customHeight="1" x14ac:dyDescent="0.25">
      <c r="A101" s="13">
        <v>19</v>
      </c>
      <c r="B101" s="19" t="s">
        <v>55</v>
      </c>
      <c r="C101" s="23" t="s">
        <v>135</v>
      </c>
      <c r="D101" s="130"/>
      <c r="E101" s="114"/>
      <c r="F101" s="114"/>
      <c r="G101" s="114"/>
      <c r="H101" s="125"/>
      <c r="I101" s="125"/>
      <c r="J101" s="125"/>
      <c r="K101" s="125"/>
      <c r="L101" s="127"/>
      <c r="M101" s="129"/>
      <c r="N101" s="129"/>
      <c r="O101" s="129"/>
      <c r="P101" s="129"/>
      <c r="Q101" s="129"/>
      <c r="R101" s="129"/>
      <c r="S101" s="129"/>
      <c r="T101" s="129"/>
      <c r="U101" s="129"/>
      <c r="V101" s="117"/>
      <c r="W101" s="117"/>
      <c r="X101" s="95"/>
    </row>
    <row r="102" spans="1:24" s="5" customFormat="1" ht="19.899999999999999" customHeight="1" x14ac:dyDescent="0.25">
      <c r="A102" s="14">
        <v>20</v>
      </c>
      <c r="B102" s="19" t="s">
        <v>56</v>
      </c>
      <c r="C102" s="23" t="s">
        <v>110</v>
      </c>
      <c r="D102" s="117" t="s">
        <v>136</v>
      </c>
      <c r="E102" s="114">
        <v>9</v>
      </c>
      <c r="F102" s="114">
        <v>9</v>
      </c>
      <c r="G102" s="114"/>
      <c r="H102" s="124"/>
      <c r="I102" s="124"/>
      <c r="J102" s="124"/>
      <c r="K102" s="124"/>
      <c r="L102" s="126"/>
      <c r="M102" s="128"/>
      <c r="N102" s="128"/>
      <c r="O102" s="128"/>
      <c r="P102" s="128"/>
      <c r="Q102" s="128"/>
      <c r="R102" s="128"/>
      <c r="S102" s="128"/>
      <c r="T102" s="128"/>
      <c r="U102" s="117">
        <v>9</v>
      </c>
      <c r="V102" s="128"/>
      <c r="W102" s="117">
        <v>2</v>
      </c>
      <c r="X102" s="94">
        <v>2</v>
      </c>
    </row>
    <row r="103" spans="1:24" s="5" customFormat="1" ht="34.9" customHeight="1" x14ac:dyDescent="0.25">
      <c r="A103" s="13">
        <v>21</v>
      </c>
      <c r="B103" s="19" t="s">
        <v>57</v>
      </c>
      <c r="C103" s="6" t="s">
        <v>111</v>
      </c>
      <c r="D103" s="117"/>
      <c r="E103" s="114"/>
      <c r="F103" s="114"/>
      <c r="G103" s="114"/>
      <c r="H103" s="125"/>
      <c r="I103" s="125"/>
      <c r="J103" s="125"/>
      <c r="K103" s="125"/>
      <c r="L103" s="127"/>
      <c r="M103" s="129"/>
      <c r="N103" s="129"/>
      <c r="O103" s="129"/>
      <c r="P103" s="129"/>
      <c r="Q103" s="129"/>
      <c r="R103" s="129"/>
      <c r="S103" s="129"/>
      <c r="T103" s="129"/>
      <c r="U103" s="117"/>
      <c r="V103" s="129"/>
      <c r="W103" s="117"/>
      <c r="X103" s="95"/>
    </row>
    <row r="104" spans="1:24" s="5" customFormat="1" ht="19.899999999999999" customHeight="1" x14ac:dyDescent="0.25">
      <c r="A104" s="14">
        <v>22</v>
      </c>
      <c r="B104" s="19" t="s">
        <v>58</v>
      </c>
      <c r="C104" s="27" t="s">
        <v>112</v>
      </c>
      <c r="D104" s="130" t="s">
        <v>176</v>
      </c>
      <c r="E104" s="114">
        <v>9</v>
      </c>
      <c r="F104" s="114"/>
      <c r="G104" s="114">
        <v>9</v>
      </c>
      <c r="H104" s="124"/>
      <c r="I104" s="124"/>
      <c r="J104" s="124"/>
      <c r="K104" s="124"/>
      <c r="L104" s="126"/>
      <c r="M104" s="128"/>
      <c r="N104" s="128"/>
      <c r="O104" s="128"/>
      <c r="P104" s="128"/>
      <c r="Q104" s="128"/>
      <c r="R104" s="128"/>
      <c r="S104" s="128"/>
      <c r="T104" s="128"/>
      <c r="U104" s="128"/>
      <c r="V104" s="117">
        <v>9</v>
      </c>
      <c r="W104" s="117">
        <v>2</v>
      </c>
      <c r="X104" s="94"/>
    </row>
    <row r="105" spans="1:24" s="5" customFormat="1" ht="19.899999999999999" customHeight="1" x14ac:dyDescent="0.25">
      <c r="A105" s="13">
        <v>23</v>
      </c>
      <c r="B105" s="19" t="s">
        <v>59</v>
      </c>
      <c r="C105" s="23" t="s">
        <v>113</v>
      </c>
      <c r="D105" s="130"/>
      <c r="E105" s="114"/>
      <c r="F105" s="114"/>
      <c r="G105" s="114"/>
      <c r="H105" s="125"/>
      <c r="I105" s="125"/>
      <c r="J105" s="125"/>
      <c r="K105" s="125"/>
      <c r="L105" s="127"/>
      <c r="M105" s="129"/>
      <c r="N105" s="129"/>
      <c r="O105" s="129"/>
      <c r="P105" s="129"/>
      <c r="Q105" s="129"/>
      <c r="R105" s="129"/>
      <c r="S105" s="129"/>
      <c r="T105" s="129"/>
      <c r="U105" s="129"/>
      <c r="V105" s="117"/>
      <c r="W105" s="117"/>
      <c r="X105" s="95"/>
    </row>
    <row r="106" spans="1:24" s="5" customFormat="1" ht="19.899999999999999" customHeight="1" x14ac:dyDescent="0.25">
      <c r="A106" s="14">
        <v>24</v>
      </c>
      <c r="B106" s="19" t="s">
        <v>60</v>
      </c>
      <c r="C106" s="6" t="s">
        <v>114</v>
      </c>
      <c r="D106" s="130" t="s">
        <v>176</v>
      </c>
      <c r="E106" s="114">
        <v>9</v>
      </c>
      <c r="F106" s="114">
        <v>9</v>
      </c>
      <c r="G106" s="114"/>
      <c r="H106" s="124"/>
      <c r="I106" s="124"/>
      <c r="J106" s="124"/>
      <c r="K106" s="124"/>
      <c r="L106" s="126"/>
      <c r="M106" s="128"/>
      <c r="N106" s="128"/>
      <c r="O106" s="128"/>
      <c r="P106" s="128"/>
      <c r="Q106" s="128"/>
      <c r="R106" s="128"/>
      <c r="S106" s="128"/>
      <c r="T106" s="128"/>
      <c r="U106" s="117">
        <v>9</v>
      </c>
      <c r="V106" s="128"/>
      <c r="W106" s="117">
        <v>1</v>
      </c>
      <c r="X106" s="94"/>
    </row>
    <row r="107" spans="1:24" s="5" customFormat="1" ht="19.899999999999999" customHeight="1" x14ac:dyDescent="0.25">
      <c r="A107" s="13">
        <v>25</v>
      </c>
      <c r="B107" s="19" t="s">
        <v>61</v>
      </c>
      <c r="C107" s="6" t="s">
        <v>115</v>
      </c>
      <c r="D107" s="130"/>
      <c r="E107" s="114"/>
      <c r="F107" s="114"/>
      <c r="G107" s="114"/>
      <c r="H107" s="125"/>
      <c r="I107" s="125"/>
      <c r="J107" s="125"/>
      <c r="K107" s="125"/>
      <c r="L107" s="127"/>
      <c r="M107" s="129"/>
      <c r="N107" s="129"/>
      <c r="O107" s="129"/>
      <c r="P107" s="129"/>
      <c r="Q107" s="129"/>
      <c r="R107" s="129"/>
      <c r="S107" s="129"/>
      <c r="T107" s="129"/>
      <c r="U107" s="117"/>
      <c r="V107" s="129"/>
      <c r="W107" s="117"/>
      <c r="X107" s="95"/>
    </row>
    <row r="108" spans="1:24" s="5" customFormat="1" ht="19.899999999999999" customHeight="1" x14ac:dyDescent="0.25">
      <c r="A108" s="36"/>
      <c r="B108" s="38"/>
      <c r="C108" s="34" t="s">
        <v>140</v>
      </c>
      <c r="D108" s="28"/>
      <c r="E108" s="35">
        <f t="shared" ref="E108:X108" si="5">SUM(E93:E107)</f>
        <v>63</v>
      </c>
      <c r="F108" s="35">
        <f t="shared" si="5"/>
        <v>18</v>
      </c>
      <c r="G108" s="35">
        <f t="shared" si="5"/>
        <v>36</v>
      </c>
      <c r="H108" s="35">
        <f t="shared" si="5"/>
        <v>0</v>
      </c>
      <c r="I108" s="35">
        <f t="shared" si="5"/>
        <v>9</v>
      </c>
      <c r="J108" s="35">
        <f t="shared" si="5"/>
        <v>0</v>
      </c>
      <c r="K108" s="35">
        <f t="shared" si="5"/>
        <v>0</v>
      </c>
      <c r="L108" s="35">
        <f t="shared" si="5"/>
        <v>0</v>
      </c>
      <c r="M108" s="35">
        <f t="shared" si="5"/>
        <v>0</v>
      </c>
      <c r="N108" s="35">
        <f t="shared" si="5"/>
        <v>0</v>
      </c>
      <c r="O108" s="35">
        <f t="shared" si="5"/>
        <v>0</v>
      </c>
      <c r="P108" s="35">
        <f t="shared" si="5"/>
        <v>0</v>
      </c>
      <c r="Q108" s="35">
        <f t="shared" si="5"/>
        <v>0</v>
      </c>
      <c r="R108" s="35">
        <f t="shared" si="5"/>
        <v>0</v>
      </c>
      <c r="S108" s="35">
        <f t="shared" si="5"/>
        <v>9</v>
      </c>
      <c r="T108" s="35">
        <f t="shared" si="5"/>
        <v>2</v>
      </c>
      <c r="U108" s="35">
        <f>SUM(U93:U107)</f>
        <v>18</v>
      </c>
      <c r="V108" s="35">
        <f t="shared" si="5"/>
        <v>36</v>
      </c>
      <c r="W108" s="35">
        <f t="shared" si="5"/>
        <v>11</v>
      </c>
      <c r="X108" s="35">
        <f t="shared" si="5"/>
        <v>6</v>
      </c>
    </row>
    <row r="109" spans="1:24" s="5" customFormat="1" ht="27.75" customHeight="1" x14ac:dyDescent="0.25">
      <c r="A109" s="28"/>
      <c r="B109" s="100" t="s">
        <v>141</v>
      </c>
      <c r="C109" s="101"/>
      <c r="D109" s="41"/>
      <c r="E109" s="35">
        <f t="shared" ref="E109:X109" si="6">E108+E91</f>
        <v>180</v>
      </c>
      <c r="F109" s="35">
        <f t="shared" si="6"/>
        <v>81</v>
      </c>
      <c r="G109" s="35">
        <f t="shared" si="6"/>
        <v>90</v>
      </c>
      <c r="H109" s="35">
        <f t="shared" si="6"/>
        <v>0</v>
      </c>
      <c r="I109" s="35">
        <f t="shared" si="6"/>
        <v>9</v>
      </c>
      <c r="J109" s="35">
        <f t="shared" si="6"/>
        <v>0</v>
      </c>
      <c r="K109" s="35">
        <f t="shared" si="6"/>
        <v>0</v>
      </c>
      <c r="L109" s="35">
        <f t="shared" si="6"/>
        <v>0</v>
      </c>
      <c r="M109" s="35">
        <f t="shared" si="6"/>
        <v>0</v>
      </c>
      <c r="N109" s="35">
        <f t="shared" si="6"/>
        <v>0</v>
      </c>
      <c r="O109" s="35">
        <f t="shared" si="6"/>
        <v>18</v>
      </c>
      <c r="P109" s="35">
        <f t="shared" si="6"/>
        <v>18</v>
      </c>
      <c r="Q109" s="35">
        <f t="shared" si="6"/>
        <v>7</v>
      </c>
      <c r="R109" s="35">
        <f t="shared" si="6"/>
        <v>9</v>
      </c>
      <c r="S109" s="35">
        <f t="shared" si="6"/>
        <v>27</v>
      </c>
      <c r="T109" s="35">
        <f t="shared" si="6"/>
        <v>7</v>
      </c>
      <c r="U109" s="35">
        <f t="shared" si="6"/>
        <v>54</v>
      </c>
      <c r="V109" s="35">
        <f t="shared" si="6"/>
        <v>54</v>
      </c>
      <c r="W109" s="35">
        <f t="shared" si="6"/>
        <v>20</v>
      </c>
      <c r="X109" s="35">
        <f t="shared" si="6"/>
        <v>27</v>
      </c>
    </row>
    <row r="110" spans="1:24" s="5" customFormat="1" ht="19.899999999999999" customHeight="1" x14ac:dyDescent="0.25">
      <c r="A110" s="36"/>
      <c r="B110" s="42" t="s">
        <v>142</v>
      </c>
      <c r="C110" s="42"/>
      <c r="D110" s="42"/>
      <c r="E110" s="37">
        <f t="shared" ref="E110:X110" si="7">E16+E26+E36+E91+E108</f>
        <v>630</v>
      </c>
      <c r="F110" s="37">
        <f t="shared" si="7"/>
        <v>279</v>
      </c>
      <c r="G110" s="37">
        <f t="shared" si="7"/>
        <v>294</v>
      </c>
      <c r="H110" s="37">
        <f t="shared" si="7"/>
        <v>0</v>
      </c>
      <c r="I110" s="37">
        <f t="shared" si="7"/>
        <v>57</v>
      </c>
      <c r="J110" s="37">
        <f t="shared" si="7"/>
        <v>0</v>
      </c>
      <c r="K110" s="37">
        <f t="shared" si="7"/>
        <v>0</v>
      </c>
      <c r="L110" s="37">
        <f t="shared" si="7"/>
        <v>108</v>
      </c>
      <c r="M110" s="37">
        <f t="shared" si="7"/>
        <v>84</v>
      </c>
      <c r="N110" s="37">
        <f t="shared" si="7"/>
        <v>30</v>
      </c>
      <c r="O110" s="37">
        <f t="shared" si="7"/>
        <v>54</v>
      </c>
      <c r="P110" s="37">
        <f t="shared" si="7"/>
        <v>114</v>
      </c>
      <c r="Q110" s="37">
        <f t="shared" si="7"/>
        <v>30</v>
      </c>
      <c r="R110" s="37">
        <f t="shared" si="7"/>
        <v>63</v>
      </c>
      <c r="S110" s="37">
        <f t="shared" si="7"/>
        <v>81</v>
      </c>
      <c r="T110" s="37">
        <f t="shared" si="7"/>
        <v>30</v>
      </c>
      <c r="U110" s="37">
        <f t="shared" si="7"/>
        <v>54</v>
      </c>
      <c r="V110" s="37">
        <f t="shared" si="7"/>
        <v>72</v>
      </c>
      <c r="W110" s="37">
        <f t="shared" si="7"/>
        <v>30</v>
      </c>
      <c r="X110" s="37">
        <f t="shared" si="7"/>
        <v>75</v>
      </c>
    </row>
    <row r="111" spans="1:24" s="5" customFormat="1" ht="35.25" customHeight="1" x14ac:dyDescent="0.25">
      <c r="A111" s="203" t="s">
        <v>184</v>
      </c>
      <c r="B111" s="203"/>
      <c r="C111" s="203"/>
      <c r="D111" s="203"/>
      <c r="E111" s="201"/>
      <c r="F111" s="201"/>
      <c r="G111" s="201"/>
      <c r="H111" s="201"/>
      <c r="I111" s="201"/>
      <c r="J111" s="201"/>
      <c r="K111" s="201"/>
      <c r="L111" s="201"/>
      <c r="M111" s="201"/>
      <c r="N111" s="201"/>
      <c r="O111" s="201"/>
      <c r="P111" s="201"/>
      <c r="Q111" s="201"/>
      <c r="R111" s="201"/>
      <c r="S111" s="201"/>
      <c r="T111" s="201"/>
      <c r="U111" s="201"/>
      <c r="V111" s="201"/>
      <c r="W111" s="201"/>
      <c r="X111" s="201"/>
    </row>
    <row r="112" spans="1:24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5.75" x14ac:dyDescent="0.25">
      <c r="A113" s="4"/>
      <c r="B113" s="4" t="s">
        <v>156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</sheetData>
  <mergeCells count="235">
    <mergeCell ref="A111:D111"/>
    <mergeCell ref="Q106:Q107"/>
    <mergeCell ref="R106:R107"/>
    <mergeCell ref="S106:S107"/>
    <mergeCell ref="T106:T107"/>
    <mergeCell ref="V106:V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P106:P107"/>
    <mergeCell ref="U106:U107"/>
    <mergeCell ref="V102:V103"/>
    <mergeCell ref="H104:H105"/>
    <mergeCell ref="I104:I105"/>
    <mergeCell ref="J104:J105"/>
    <mergeCell ref="K104:K105"/>
    <mergeCell ref="L104:L105"/>
    <mergeCell ref="M104:M105"/>
    <mergeCell ref="N104:N105"/>
    <mergeCell ref="O104:O105"/>
    <mergeCell ref="P104:P105"/>
    <mergeCell ref="Q104:Q105"/>
    <mergeCell ref="R104:R105"/>
    <mergeCell ref="S104:S105"/>
    <mergeCell ref="T104:T105"/>
    <mergeCell ref="U104:U105"/>
    <mergeCell ref="V104:V105"/>
    <mergeCell ref="J102:J103"/>
    <mergeCell ref="K102:K103"/>
    <mergeCell ref="L102:L103"/>
    <mergeCell ref="M102:M103"/>
    <mergeCell ref="O102:O103"/>
    <mergeCell ref="N102:N103"/>
    <mergeCell ref="S102:S103"/>
    <mergeCell ref="R102:R103"/>
    <mergeCell ref="Q97:Q99"/>
    <mergeCell ref="R97:R99"/>
    <mergeCell ref="S97:S99"/>
    <mergeCell ref="T97:T99"/>
    <mergeCell ref="U97:U99"/>
    <mergeCell ref="T102:T103"/>
    <mergeCell ref="U102:U103"/>
    <mergeCell ref="K95:K96"/>
    <mergeCell ref="L95:L96"/>
    <mergeCell ref="M95:M96"/>
    <mergeCell ref="N95:N96"/>
    <mergeCell ref="O95:O96"/>
    <mergeCell ref="P95:P96"/>
    <mergeCell ref="Q95:Q96"/>
    <mergeCell ref="P102:P103"/>
    <mergeCell ref="Q102:Q103"/>
    <mergeCell ref="H97:H99"/>
    <mergeCell ref="I97:I99"/>
    <mergeCell ref="J97:J99"/>
    <mergeCell ref="K97:K99"/>
    <mergeCell ref="L97:L99"/>
    <mergeCell ref="M97:M99"/>
    <mergeCell ref="N97:N99"/>
    <mergeCell ref="O97:O99"/>
    <mergeCell ref="P97:P99"/>
    <mergeCell ref="A75:A78"/>
    <mergeCell ref="B75:B78"/>
    <mergeCell ref="C75:C78"/>
    <mergeCell ref="O77:O78"/>
    <mergeCell ref="P77:P78"/>
    <mergeCell ref="R77:R78"/>
    <mergeCell ref="R76:T76"/>
    <mergeCell ref="L75:Q75"/>
    <mergeCell ref="Q77:Q78"/>
    <mergeCell ref="D104:D105"/>
    <mergeCell ref="D95:D96"/>
    <mergeCell ref="F95:F96"/>
    <mergeCell ref="F93:F94"/>
    <mergeCell ref="E97:E99"/>
    <mergeCell ref="F97:F99"/>
    <mergeCell ref="E95:E96"/>
    <mergeCell ref="D100:D101"/>
    <mergeCell ref="D102:D103"/>
    <mergeCell ref="F100:F101"/>
    <mergeCell ref="E102:E103"/>
    <mergeCell ref="W95:W96"/>
    <mergeCell ref="V95:V96"/>
    <mergeCell ref="H93:H94"/>
    <mergeCell ref="I93:I94"/>
    <mergeCell ref="J93:J94"/>
    <mergeCell ref="K93:K94"/>
    <mergeCell ref="L93:L94"/>
    <mergeCell ref="M93:M94"/>
    <mergeCell ref="N93:N94"/>
    <mergeCell ref="O93:O94"/>
    <mergeCell ref="P93:P94"/>
    <mergeCell ref="Q93:Q94"/>
    <mergeCell ref="R93:R94"/>
    <mergeCell ref="U93:U94"/>
    <mergeCell ref="V93:V94"/>
    <mergeCell ref="W93:W94"/>
    <mergeCell ref="H95:H96"/>
    <mergeCell ref="S93:S94"/>
    <mergeCell ref="R95:R96"/>
    <mergeCell ref="S95:S96"/>
    <mergeCell ref="T95:T96"/>
    <mergeCell ref="U95:U96"/>
    <mergeCell ref="I95:I96"/>
    <mergeCell ref="J95:J96"/>
    <mergeCell ref="A8:A11"/>
    <mergeCell ref="I10:I11"/>
    <mergeCell ref="G10:G11"/>
    <mergeCell ref="F10:F11"/>
    <mergeCell ref="A73:W73"/>
    <mergeCell ref="J10:J11"/>
    <mergeCell ref="L8:Q8"/>
    <mergeCell ref="E77:E78"/>
    <mergeCell ref="U76:W76"/>
    <mergeCell ref="F77:F78"/>
    <mergeCell ref="G77:G78"/>
    <mergeCell ref="H77:H78"/>
    <mergeCell ref="I77:I78"/>
    <mergeCell ref="J77:J78"/>
    <mergeCell ref="L77:L78"/>
    <mergeCell ref="K77:K78"/>
    <mergeCell ref="S77:S78"/>
    <mergeCell ref="B37:C37"/>
    <mergeCell ref="B74:W74"/>
    <mergeCell ref="T77:T78"/>
    <mergeCell ref="U77:U78"/>
    <mergeCell ref="V77:V78"/>
    <mergeCell ref="W77:W78"/>
    <mergeCell ref="M77:M78"/>
    <mergeCell ref="D106:D107"/>
    <mergeCell ref="F106:F107"/>
    <mergeCell ref="G106:G107"/>
    <mergeCell ref="G102:G103"/>
    <mergeCell ref="F102:F103"/>
    <mergeCell ref="W104:W105"/>
    <mergeCell ref="A1:W1"/>
    <mergeCell ref="A67:W67"/>
    <mergeCell ref="A69:W69"/>
    <mergeCell ref="R75:W75"/>
    <mergeCell ref="L76:N76"/>
    <mergeCell ref="T93:T94"/>
    <mergeCell ref="D93:D94"/>
    <mergeCell ref="A3:W3"/>
    <mergeCell ref="A2:W2"/>
    <mergeCell ref="B13:W13"/>
    <mergeCell ref="B17:W17"/>
    <mergeCell ref="B8:B11"/>
    <mergeCell ref="C8:C11"/>
    <mergeCell ref="U10:U11"/>
    <mergeCell ref="V10:V11"/>
    <mergeCell ref="T10:T11"/>
    <mergeCell ref="W102:W103"/>
    <mergeCell ref="E100:E101"/>
    <mergeCell ref="W106:W107"/>
    <mergeCell ref="E106:E107"/>
    <mergeCell ref="W100:W101"/>
    <mergeCell ref="V100:V101"/>
    <mergeCell ref="G104:G105"/>
    <mergeCell ref="F104:F105"/>
    <mergeCell ref="E104:E105"/>
    <mergeCell ref="H100:H101"/>
    <mergeCell ref="I100:I101"/>
    <mergeCell ref="J100:J101"/>
    <mergeCell ref="K100:K101"/>
    <mergeCell ref="L100:L101"/>
    <mergeCell ref="M100:M101"/>
    <mergeCell ref="N100:N101"/>
    <mergeCell ref="O100:O101"/>
    <mergeCell ref="P100:P101"/>
    <mergeCell ref="Q100:Q101"/>
    <mergeCell ref="R100:R101"/>
    <mergeCell ref="G100:G101"/>
    <mergeCell ref="S100:S101"/>
    <mergeCell ref="T100:T101"/>
    <mergeCell ref="U100:U101"/>
    <mergeCell ref="H102:H103"/>
    <mergeCell ref="I102:I103"/>
    <mergeCell ref="M10:M11"/>
    <mergeCell ref="L10:L11"/>
    <mergeCell ref="N10:N11"/>
    <mergeCell ref="H10:H11"/>
    <mergeCell ref="G93:G94"/>
    <mergeCell ref="K10:K11"/>
    <mergeCell ref="B80:W80"/>
    <mergeCell ref="Q10:Q11"/>
    <mergeCell ref="S10:S11"/>
    <mergeCell ref="E93:E94"/>
    <mergeCell ref="B27:W27"/>
    <mergeCell ref="R10:R11"/>
    <mergeCell ref="O76:Q76"/>
    <mergeCell ref="P10:P11"/>
    <mergeCell ref="E10:E11"/>
    <mergeCell ref="O10:O11"/>
    <mergeCell ref="B92:W92"/>
    <mergeCell ref="N77:N78"/>
    <mergeCell ref="B39:AO39"/>
    <mergeCell ref="B40:AO41"/>
    <mergeCell ref="B42:AO42"/>
    <mergeCell ref="B109:C109"/>
    <mergeCell ref="A4:W4"/>
    <mergeCell ref="A5:W5"/>
    <mergeCell ref="A6:W6"/>
    <mergeCell ref="E8:K9"/>
    <mergeCell ref="A68:W68"/>
    <mergeCell ref="A70:W70"/>
    <mergeCell ref="A71:W71"/>
    <mergeCell ref="A72:W72"/>
    <mergeCell ref="E75:K76"/>
    <mergeCell ref="A7:W7"/>
    <mergeCell ref="W10:W11"/>
    <mergeCell ref="G95:G96"/>
    <mergeCell ref="G97:G99"/>
    <mergeCell ref="L9:N9"/>
    <mergeCell ref="U9:W9"/>
    <mergeCell ref="D75:D78"/>
    <mergeCell ref="W97:W99"/>
    <mergeCell ref="R8:W8"/>
    <mergeCell ref="R9:T9"/>
    <mergeCell ref="O9:Q9"/>
    <mergeCell ref="D97:D99"/>
    <mergeCell ref="D8:D11"/>
    <mergeCell ref="V97:V99"/>
    <mergeCell ref="X106:X107"/>
    <mergeCell ref="X75:X78"/>
    <mergeCell ref="X8:X12"/>
    <mergeCell ref="X93:X94"/>
    <mergeCell ref="X95:X96"/>
    <mergeCell ref="X97:X99"/>
    <mergeCell ref="X100:X101"/>
    <mergeCell ref="X102:X103"/>
    <mergeCell ref="X104:X105"/>
  </mergeCells>
  <phoneticPr fontId="0" type="noConversion"/>
  <printOptions horizontalCentered="1"/>
  <pageMargins left="0.19685039370078741" right="0.19685039370078741" top="0.19685039370078741" bottom="0.19685039370078741" header="0" footer="0.31496062992125984"/>
  <pageSetup paperSize="9" scale="2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5"/>
  <sheetViews>
    <sheetView view="pageBreakPreview" topLeftCell="A79" zoomScale="80" zoomScaleNormal="80" zoomScaleSheetLayoutView="80" workbookViewId="0">
      <selection activeCell="I85" sqref="I85:I86"/>
    </sheetView>
  </sheetViews>
  <sheetFormatPr defaultColWidth="9.140625" defaultRowHeight="15.75" x14ac:dyDescent="0.25"/>
  <cols>
    <col min="1" max="1" width="5.140625" style="3" customWidth="1"/>
    <col min="2" max="2" width="21.42578125" style="8" customWidth="1"/>
    <col min="3" max="3" width="46.42578125" style="8" customWidth="1"/>
    <col min="4" max="4" width="9.140625" style="8"/>
    <col min="5" max="22" width="7.7109375" style="8" customWidth="1"/>
    <col min="23" max="23" width="7.7109375" style="4" customWidth="1"/>
    <col min="24" max="24" width="13" style="4" customWidth="1"/>
    <col min="25" max="25" width="1" style="3" customWidth="1"/>
    <col min="26" max="41" width="9.140625" style="3" hidden="1" customWidth="1"/>
    <col min="42" max="16384" width="9.140625" style="3"/>
  </cols>
  <sheetData>
    <row r="1" spans="1:24" ht="18.75" x14ac:dyDescent="0.25">
      <c r="A1" s="103" t="s">
        <v>160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65"/>
    </row>
    <row r="2" spans="1:24" ht="15.75" customHeight="1" x14ac:dyDescent="0.3">
      <c r="A2" s="102" t="s">
        <v>161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60"/>
    </row>
    <row r="3" spans="1:24" ht="15.75" customHeight="1" x14ac:dyDescent="0.3">
      <c r="A3" s="102" t="s">
        <v>162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60"/>
    </row>
    <row r="4" spans="1:24" ht="15.75" customHeight="1" x14ac:dyDescent="0.3">
      <c r="A4" s="102" t="s">
        <v>163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60"/>
    </row>
    <row r="5" spans="1:24" s="12" customFormat="1" ht="18.75" x14ac:dyDescent="0.3">
      <c r="A5" s="102" t="s">
        <v>164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61"/>
    </row>
    <row r="6" spans="1:24" ht="18.75" x14ac:dyDescent="0.25">
      <c r="A6" s="103" t="s">
        <v>179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60"/>
    </row>
    <row r="7" spans="1:24" ht="15" x14ac:dyDescent="0.25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60"/>
    </row>
    <row r="8" spans="1:24" ht="16.5" customHeight="1" x14ac:dyDescent="0.25">
      <c r="A8" s="166" t="s">
        <v>152</v>
      </c>
      <c r="B8" s="154" t="s">
        <v>9</v>
      </c>
      <c r="C8" s="124" t="s">
        <v>0</v>
      </c>
      <c r="D8" s="154" t="s">
        <v>1</v>
      </c>
      <c r="E8" s="182" t="s">
        <v>2</v>
      </c>
      <c r="F8" s="183"/>
      <c r="G8" s="183"/>
      <c r="H8" s="183"/>
      <c r="I8" s="183"/>
      <c r="J8" s="183"/>
      <c r="K8" s="184"/>
      <c r="L8" s="142" t="s">
        <v>11</v>
      </c>
      <c r="M8" s="143"/>
      <c r="N8" s="143"/>
      <c r="O8" s="143"/>
      <c r="P8" s="143"/>
      <c r="Q8" s="144"/>
      <c r="R8" s="145" t="s">
        <v>12</v>
      </c>
      <c r="S8" s="146"/>
      <c r="T8" s="146"/>
      <c r="U8" s="146"/>
      <c r="V8" s="146"/>
      <c r="W8" s="147"/>
      <c r="X8" s="96" t="s">
        <v>181</v>
      </c>
    </row>
    <row r="9" spans="1:24" ht="15.75" customHeight="1" x14ac:dyDescent="0.25">
      <c r="A9" s="167"/>
      <c r="B9" s="155"/>
      <c r="C9" s="136"/>
      <c r="D9" s="155"/>
      <c r="E9" s="185"/>
      <c r="F9" s="186"/>
      <c r="G9" s="186"/>
      <c r="H9" s="186"/>
      <c r="I9" s="186"/>
      <c r="J9" s="186"/>
      <c r="K9" s="187"/>
      <c r="L9" s="142" t="s">
        <v>165</v>
      </c>
      <c r="M9" s="143"/>
      <c r="N9" s="144"/>
      <c r="O9" s="139" t="s">
        <v>166</v>
      </c>
      <c r="P9" s="140"/>
      <c r="Q9" s="141"/>
      <c r="R9" s="142" t="s">
        <v>167</v>
      </c>
      <c r="S9" s="143"/>
      <c r="T9" s="144"/>
      <c r="U9" s="178" t="s">
        <v>168</v>
      </c>
      <c r="V9" s="179"/>
      <c r="W9" s="180"/>
      <c r="X9" s="97"/>
    </row>
    <row r="10" spans="1:24" ht="15" customHeight="1" x14ac:dyDescent="0.25">
      <c r="A10" s="167"/>
      <c r="B10" s="155"/>
      <c r="C10" s="136"/>
      <c r="D10" s="155"/>
      <c r="E10" s="154" t="s">
        <v>3</v>
      </c>
      <c r="F10" s="154" t="s">
        <v>153</v>
      </c>
      <c r="G10" s="154" t="s">
        <v>148</v>
      </c>
      <c r="H10" s="154" t="s">
        <v>149</v>
      </c>
      <c r="I10" s="154" t="s">
        <v>154</v>
      </c>
      <c r="J10" s="154" t="s">
        <v>150</v>
      </c>
      <c r="K10" s="154" t="s">
        <v>151</v>
      </c>
      <c r="L10" s="154" t="s">
        <v>4</v>
      </c>
      <c r="M10" s="118" t="s">
        <v>177</v>
      </c>
      <c r="N10" s="154" t="s">
        <v>10</v>
      </c>
      <c r="O10" s="154" t="s">
        <v>4</v>
      </c>
      <c r="P10" s="118" t="s">
        <v>177</v>
      </c>
      <c r="Q10" s="154" t="s">
        <v>10</v>
      </c>
      <c r="R10" s="154" t="s">
        <v>4</v>
      </c>
      <c r="S10" s="118" t="s">
        <v>177</v>
      </c>
      <c r="T10" s="154" t="s">
        <v>10</v>
      </c>
      <c r="U10" s="154" t="s">
        <v>4</v>
      </c>
      <c r="V10" s="118" t="s">
        <v>177</v>
      </c>
      <c r="W10" s="175" t="s">
        <v>10</v>
      </c>
      <c r="X10" s="97"/>
    </row>
    <row r="11" spans="1:24" ht="84" customHeight="1" x14ac:dyDescent="0.25">
      <c r="A11" s="168"/>
      <c r="B11" s="156"/>
      <c r="C11" s="125"/>
      <c r="D11" s="156"/>
      <c r="E11" s="156"/>
      <c r="F11" s="156"/>
      <c r="G11" s="156"/>
      <c r="H11" s="156"/>
      <c r="I11" s="156"/>
      <c r="J11" s="156"/>
      <c r="K11" s="156"/>
      <c r="L11" s="156"/>
      <c r="M11" s="119"/>
      <c r="N11" s="156"/>
      <c r="O11" s="156"/>
      <c r="P11" s="119"/>
      <c r="Q11" s="156"/>
      <c r="R11" s="156"/>
      <c r="S11" s="119"/>
      <c r="T11" s="156"/>
      <c r="U11" s="156"/>
      <c r="V11" s="119"/>
      <c r="W11" s="176"/>
      <c r="X11" s="97"/>
    </row>
    <row r="12" spans="1:24" s="44" customFormat="1" ht="20.100000000000001" customHeight="1" x14ac:dyDescent="0.25">
      <c r="A12" s="31"/>
      <c r="B12" s="45">
        <v>1</v>
      </c>
      <c r="C12" s="45">
        <v>2</v>
      </c>
      <c r="D12" s="45">
        <v>3</v>
      </c>
      <c r="E12" s="45">
        <v>5</v>
      </c>
      <c r="F12" s="45">
        <v>6</v>
      </c>
      <c r="G12" s="45">
        <v>7</v>
      </c>
      <c r="H12" s="45">
        <v>8</v>
      </c>
      <c r="I12" s="45">
        <v>9</v>
      </c>
      <c r="J12" s="45">
        <v>10</v>
      </c>
      <c r="K12" s="45">
        <v>11</v>
      </c>
      <c r="L12" s="45">
        <v>12</v>
      </c>
      <c r="M12" s="45">
        <v>13</v>
      </c>
      <c r="N12" s="45">
        <v>14</v>
      </c>
      <c r="O12" s="45">
        <v>15</v>
      </c>
      <c r="P12" s="45">
        <v>16</v>
      </c>
      <c r="Q12" s="45">
        <v>17</v>
      </c>
      <c r="R12" s="45">
        <v>18</v>
      </c>
      <c r="S12" s="45">
        <v>19</v>
      </c>
      <c r="T12" s="45">
        <v>20</v>
      </c>
      <c r="U12" s="45">
        <v>21</v>
      </c>
      <c r="V12" s="45">
        <v>22</v>
      </c>
      <c r="W12" s="45">
        <v>23</v>
      </c>
      <c r="X12" s="66"/>
    </row>
    <row r="13" spans="1:24" s="5" customFormat="1" ht="20.100000000000001" customHeight="1" x14ac:dyDescent="0.25">
      <c r="A13" s="46"/>
      <c r="B13" s="151" t="s">
        <v>157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3"/>
      <c r="X13" s="38"/>
    </row>
    <row r="14" spans="1:24" s="5" customFormat="1" ht="20.100000000000001" customHeight="1" x14ac:dyDescent="0.25">
      <c r="A14" s="43">
        <v>1</v>
      </c>
      <c r="B14" s="22" t="s">
        <v>13</v>
      </c>
      <c r="C14" s="23" t="s">
        <v>5</v>
      </c>
      <c r="D14" s="22" t="s">
        <v>6</v>
      </c>
      <c r="E14" s="39">
        <v>18</v>
      </c>
      <c r="F14" s="39">
        <v>18</v>
      </c>
      <c r="G14" s="39"/>
      <c r="H14" s="39"/>
      <c r="I14" s="39"/>
      <c r="J14" s="39"/>
      <c r="K14" s="39"/>
      <c r="L14" s="6"/>
      <c r="M14" s="22"/>
      <c r="N14" s="22"/>
      <c r="O14" s="22"/>
      <c r="P14" s="22"/>
      <c r="Q14" s="22"/>
      <c r="R14" s="22">
        <v>18</v>
      </c>
      <c r="S14" s="22"/>
      <c r="T14" s="22">
        <v>2</v>
      </c>
      <c r="U14" s="22"/>
      <c r="V14" s="22"/>
      <c r="W14" s="13"/>
      <c r="X14" s="57"/>
    </row>
    <row r="15" spans="1:24" s="5" customFormat="1" ht="20.100000000000001" customHeight="1" x14ac:dyDescent="0.25">
      <c r="A15" s="43">
        <v>2</v>
      </c>
      <c r="B15" s="22" t="s">
        <v>14</v>
      </c>
      <c r="C15" s="23" t="s">
        <v>15</v>
      </c>
      <c r="D15" s="22" t="s">
        <v>6</v>
      </c>
      <c r="E15" s="39">
        <v>36</v>
      </c>
      <c r="F15" s="39"/>
      <c r="G15" s="39">
        <v>36</v>
      </c>
      <c r="H15" s="39"/>
      <c r="I15" s="39"/>
      <c r="J15" s="39"/>
      <c r="K15" s="39"/>
      <c r="L15" s="6"/>
      <c r="M15" s="22">
        <v>18</v>
      </c>
      <c r="N15" s="22">
        <v>3</v>
      </c>
      <c r="O15" s="22"/>
      <c r="P15" s="22">
        <v>18</v>
      </c>
      <c r="Q15" s="22">
        <v>3</v>
      </c>
      <c r="R15" s="22"/>
      <c r="S15" s="22"/>
      <c r="T15" s="22"/>
      <c r="U15" s="22"/>
      <c r="V15" s="22"/>
      <c r="W15" s="13"/>
      <c r="X15" s="57"/>
    </row>
    <row r="16" spans="1:24" s="9" customFormat="1" ht="20.100000000000001" customHeight="1" x14ac:dyDescent="0.25">
      <c r="A16" s="47"/>
      <c r="B16" s="48"/>
      <c r="C16" s="48" t="s">
        <v>143</v>
      </c>
      <c r="D16" s="37"/>
      <c r="E16" s="37">
        <f>SUM(E14:E15)</f>
        <v>54</v>
      </c>
      <c r="F16" s="37">
        <f t="shared" ref="F16:X16" si="0">SUM(F14:F15)</f>
        <v>18</v>
      </c>
      <c r="G16" s="37">
        <f t="shared" si="0"/>
        <v>36</v>
      </c>
      <c r="H16" s="37">
        <f t="shared" si="0"/>
        <v>0</v>
      </c>
      <c r="I16" s="37">
        <f t="shared" si="0"/>
        <v>0</v>
      </c>
      <c r="J16" s="37">
        <f t="shared" si="0"/>
        <v>0</v>
      </c>
      <c r="K16" s="37">
        <f t="shared" si="0"/>
        <v>0</v>
      </c>
      <c r="L16" s="37">
        <f t="shared" si="0"/>
        <v>0</v>
      </c>
      <c r="M16" s="37">
        <f t="shared" si="0"/>
        <v>18</v>
      </c>
      <c r="N16" s="37">
        <f t="shared" si="0"/>
        <v>3</v>
      </c>
      <c r="O16" s="37">
        <f t="shared" si="0"/>
        <v>0</v>
      </c>
      <c r="P16" s="37">
        <f t="shared" si="0"/>
        <v>18</v>
      </c>
      <c r="Q16" s="37">
        <f t="shared" si="0"/>
        <v>3</v>
      </c>
      <c r="R16" s="37">
        <f t="shared" si="0"/>
        <v>18</v>
      </c>
      <c r="S16" s="37">
        <f t="shared" si="0"/>
        <v>0</v>
      </c>
      <c r="T16" s="37">
        <f t="shared" si="0"/>
        <v>2</v>
      </c>
      <c r="U16" s="37">
        <f t="shared" si="0"/>
        <v>0</v>
      </c>
      <c r="V16" s="37">
        <f t="shared" si="0"/>
        <v>0</v>
      </c>
      <c r="W16" s="35">
        <f t="shared" si="0"/>
        <v>0</v>
      </c>
      <c r="X16" s="35">
        <f t="shared" si="0"/>
        <v>0</v>
      </c>
    </row>
    <row r="17" spans="1:24" s="5" customFormat="1" ht="20.100000000000001" customHeight="1" x14ac:dyDescent="0.25">
      <c r="A17" s="46"/>
      <c r="B17" s="151" t="s">
        <v>158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3"/>
      <c r="X17" s="58"/>
    </row>
    <row r="18" spans="1:24" s="5" customFormat="1" ht="20.100000000000001" customHeight="1" x14ac:dyDescent="0.25">
      <c r="A18" s="43">
        <v>3</v>
      </c>
      <c r="B18" s="22" t="s">
        <v>16</v>
      </c>
      <c r="C18" s="23" t="s">
        <v>17</v>
      </c>
      <c r="D18" s="22" t="s">
        <v>8</v>
      </c>
      <c r="E18" s="39">
        <v>24</v>
      </c>
      <c r="F18" s="39">
        <v>24</v>
      </c>
      <c r="G18" s="39"/>
      <c r="H18" s="39"/>
      <c r="I18" s="39"/>
      <c r="J18" s="39"/>
      <c r="K18" s="39"/>
      <c r="L18" s="21">
        <v>24</v>
      </c>
      <c r="M18" s="22"/>
      <c r="N18" s="22">
        <v>4</v>
      </c>
      <c r="O18" s="22"/>
      <c r="P18" s="22"/>
      <c r="Q18" s="22"/>
      <c r="R18" s="22"/>
      <c r="S18" s="22"/>
      <c r="T18" s="22"/>
      <c r="U18" s="22"/>
      <c r="V18" s="22"/>
      <c r="W18" s="13"/>
      <c r="X18" s="57">
        <v>4</v>
      </c>
    </row>
    <row r="19" spans="1:24" s="5" customFormat="1" ht="20.100000000000001" customHeight="1" x14ac:dyDescent="0.25">
      <c r="A19" s="43">
        <v>4</v>
      </c>
      <c r="B19" s="22" t="s">
        <v>18</v>
      </c>
      <c r="C19" s="23" t="s">
        <v>19</v>
      </c>
      <c r="D19" s="22" t="s">
        <v>7</v>
      </c>
      <c r="E19" s="39">
        <v>24</v>
      </c>
      <c r="F19" s="39">
        <v>12</v>
      </c>
      <c r="G19" s="39">
        <v>12</v>
      </c>
      <c r="H19" s="39"/>
      <c r="I19" s="39"/>
      <c r="J19" s="39"/>
      <c r="K19" s="39"/>
      <c r="L19" s="21"/>
      <c r="M19" s="22"/>
      <c r="N19" s="22"/>
      <c r="O19" s="22">
        <v>12</v>
      </c>
      <c r="P19" s="22">
        <v>12</v>
      </c>
      <c r="Q19" s="22">
        <v>4</v>
      </c>
      <c r="R19" s="22"/>
      <c r="S19" s="22"/>
      <c r="T19" s="22"/>
      <c r="U19" s="22"/>
      <c r="V19" s="22"/>
      <c r="W19" s="13"/>
      <c r="X19" s="57">
        <v>4</v>
      </c>
    </row>
    <row r="20" spans="1:24" s="5" customFormat="1" ht="20.100000000000001" customHeight="1" x14ac:dyDescent="0.25">
      <c r="A20" s="43">
        <v>5</v>
      </c>
      <c r="B20" s="22" t="s">
        <v>20</v>
      </c>
      <c r="C20" s="23" t="s">
        <v>21</v>
      </c>
      <c r="D20" s="22" t="s">
        <v>147</v>
      </c>
      <c r="E20" s="39">
        <v>24</v>
      </c>
      <c r="F20" s="39">
        <v>12</v>
      </c>
      <c r="G20" s="39">
        <v>12</v>
      </c>
      <c r="H20" s="39"/>
      <c r="I20" s="39"/>
      <c r="J20" s="39"/>
      <c r="K20" s="39"/>
      <c r="L20" s="21"/>
      <c r="M20" s="22"/>
      <c r="N20" s="22"/>
      <c r="O20" s="22"/>
      <c r="P20" s="22"/>
      <c r="Q20" s="22"/>
      <c r="R20" s="22">
        <v>12</v>
      </c>
      <c r="S20" s="22">
        <v>12</v>
      </c>
      <c r="T20" s="22">
        <v>4</v>
      </c>
      <c r="U20" s="23"/>
      <c r="V20" s="23"/>
      <c r="W20" s="20"/>
      <c r="X20" s="57">
        <v>4</v>
      </c>
    </row>
    <row r="21" spans="1:24" s="5" customFormat="1" ht="20.100000000000001" customHeight="1" x14ac:dyDescent="0.25">
      <c r="A21" s="43">
        <v>6</v>
      </c>
      <c r="B21" s="22" t="s">
        <v>22</v>
      </c>
      <c r="C21" s="23" t="s">
        <v>23</v>
      </c>
      <c r="D21" s="22" t="s">
        <v>7</v>
      </c>
      <c r="E21" s="39">
        <v>24</v>
      </c>
      <c r="F21" s="39">
        <v>12</v>
      </c>
      <c r="G21" s="39">
        <v>12</v>
      </c>
      <c r="H21" s="39"/>
      <c r="I21" s="39"/>
      <c r="J21" s="39"/>
      <c r="K21" s="39"/>
      <c r="L21" s="21"/>
      <c r="M21" s="22"/>
      <c r="N21" s="22"/>
      <c r="O21" s="22">
        <v>12</v>
      </c>
      <c r="P21" s="22">
        <v>12</v>
      </c>
      <c r="Q21" s="22">
        <v>3</v>
      </c>
      <c r="R21" s="22"/>
      <c r="S21" s="22"/>
      <c r="T21" s="22"/>
      <c r="U21" s="22"/>
      <c r="V21" s="22"/>
      <c r="W21" s="13"/>
      <c r="X21" s="57">
        <v>3</v>
      </c>
    </row>
    <row r="22" spans="1:24" s="5" customFormat="1" ht="20.100000000000001" customHeight="1" x14ac:dyDescent="0.25">
      <c r="A22" s="43">
        <v>7</v>
      </c>
      <c r="B22" s="22" t="s">
        <v>24</v>
      </c>
      <c r="C22" s="23" t="s">
        <v>25</v>
      </c>
      <c r="D22" s="22" t="s">
        <v>94</v>
      </c>
      <c r="E22" s="39">
        <v>24</v>
      </c>
      <c r="F22" s="39">
        <v>12</v>
      </c>
      <c r="G22" s="39"/>
      <c r="H22" s="39"/>
      <c r="I22" s="39">
        <v>12</v>
      </c>
      <c r="J22" s="39"/>
      <c r="K22" s="39"/>
      <c r="L22" s="21"/>
      <c r="M22" s="22"/>
      <c r="N22" s="22"/>
      <c r="O22" s="22"/>
      <c r="P22" s="22"/>
      <c r="Q22" s="22"/>
      <c r="R22" s="22">
        <v>12</v>
      </c>
      <c r="S22" s="22">
        <v>12</v>
      </c>
      <c r="T22" s="22">
        <v>4</v>
      </c>
      <c r="U22" s="22"/>
      <c r="V22" s="22"/>
      <c r="W22" s="13"/>
      <c r="X22" s="57">
        <v>4</v>
      </c>
    </row>
    <row r="23" spans="1:24" s="5" customFormat="1" ht="20.100000000000001" customHeight="1" x14ac:dyDescent="0.25">
      <c r="A23" s="43">
        <v>8</v>
      </c>
      <c r="B23" s="22" t="s">
        <v>26</v>
      </c>
      <c r="C23" s="23" t="s">
        <v>27</v>
      </c>
      <c r="D23" s="22" t="s">
        <v>8</v>
      </c>
      <c r="E23" s="39">
        <v>48</v>
      </c>
      <c r="F23" s="39">
        <v>24</v>
      </c>
      <c r="G23" s="39">
        <v>24</v>
      </c>
      <c r="H23" s="39"/>
      <c r="I23" s="39"/>
      <c r="J23" s="39"/>
      <c r="K23" s="39"/>
      <c r="L23" s="21">
        <v>24</v>
      </c>
      <c r="M23" s="22">
        <v>24</v>
      </c>
      <c r="N23" s="22">
        <v>4</v>
      </c>
      <c r="O23" s="22"/>
      <c r="P23" s="22"/>
      <c r="Q23" s="22"/>
      <c r="R23" s="22"/>
      <c r="S23" s="22"/>
      <c r="T23" s="22"/>
      <c r="U23" s="22"/>
      <c r="V23" s="22"/>
      <c r="W23" s="13"/>
      <c r="X23" s="57">
        <v>4</v>
      </c>
    </row>
    <row r="24" spans="1:24" s="5" customFormat="1" ht="20.100000000000001" customHeight="1" x14ac:dyDescent="0.25">
      <c r="A24" s="43">
        <v>9</v>
      </c>
      <c r="B24" s="22" t="s">
        <v>28</v>
      </c>
      <c r="C24" s="23" t="s">
        <v>95</v>
      </c>
      <c r="D24" s="22" t="s">
        <v>6</v>
      </c>
      <c r="E24" s="39">
        <v>24</v>
      </c>
      <c r="F24" s="39"/>
      <c r="G24" s="39"/>
      <c r="H24" s="39"/>
      <c r="I24" s="39">
        <v>24</v>
      </c>
      <c r="J24" s="39"/>
      <c r="K24" s="39"/>
      <c r="L24" s="21"/>
      <c r="M24" s="22"/>
      <c r="N24" s="22"/>
      <c r="O24" s="22"/>
      <c r="P24" s="22">
        <v>24</v>
      </c>
      <c r="Q24" s="22">
        <v>4</v>
      </c>
      <c r="R24" s="22"/>
      <c r="S24" s="22"/>
      <c r="T24" s="22"/>
      <c r="U24" s="22"/>
      <c r="V24" s="22"/>
      <c r="W24" s="13"/>
      <c r="X24" s="57"/>
    </row>
    <row r="25" spans="1:24" s="5" customFormat="1" ht="20.100000000000001" customHeight="1" x14ac:dyDescent="0.25">
      <c r="A25" s="43">
        <v>10</v>
      </c>
      <c r="B25" s="22" t="s">
        <v>29</v>
      </c>
      <c r="C25" s="23" t="s">
        <v>30</v>
      </c>
      <c r="D25" s="22" t="s">
        <v>6</v>
      </c>
      <c r="E25" s="39">
        <v>12</v>
      </c>
      <c r="F25" s="39">
        <v>12</v>
      </c>
      <c r="G25" s="39"/>
      <c r="H25" s="39"/>
      <c r="I25" s="39"/>
      <c r="J25" s="39"/>
      <c r="K25" s="39"/>
      <c r="L25" s="21">
        <v>12</v>
      </c>
      <c r="M25" s="22"/>
      <c r="N25" s="22">
        <v>3</v>
      </c>
      <c r="O25" s="22"/>
      <c r="P25" s="22"/>
      <c r="Q25" s="22"/>
      <c r="R25" s="22"/>
      <c r="S25" s="22"/>
      <c r="T25" s="22"/>
      <c r="U25" s="22"/>
      <c r="V25" s="22"/>
      <c r="W25" s="13"/>
      <c r="X25" s="57"/>
    </row>
    <row r="26" spans="1:24" s="9" customFormat="1" ht="20.100000000000001" customHeight="1" x14ac:dyDescent="0.25">
      <c r="A26" s="47"/>
      <c r="B26" s="37"/>
      <c r="C26" s="49" t="s">
        <v>144</v>
      </c>
      <c r="D26" s="37"/>
      <c r="E26" s="37">
        <f t="shared" ref="E26:X26" si="1">SUM(E18:E25)</f>
        <v>204</v>
      </c>
      <c r="F26" s="37">
        <f t="shared" si="1"/>
        <v>108</v>
      </c>
      <c r="G26" s="37">
        <f t="shared" si="1"/>
        <v>60</v>
      </c>
      <c r="H26" s="37">
        <f t="shared" si="1"/>
        <v>0</v>
      </c>
      <c r="I26" s="37">
        <f t="shared" si="1"/>
        <v>36</v>
      </c>
      <c r="J26" s="37">
        <f t="shared" si="1"/>
        <v>0</v>
      </c>
      <c r="K26" s="37">
        <f t="shared" si="1"/>
        <v>0</v>
      </c>
      <c r="L26" s="37">
        <f t="shared" si="1"/>
        <v>60</v>
      </c>
      <c r="M26" s="37">
        <f t="shared" si="1"/>
        <v>24</v>
      </c>
      <c r="N26" s="37">
        <f t="shared" si="1"/>
        <v>11</v>
      </c>
      <c r="O26" s="37">
        <f t="shared" si="1"/>
        <v>24</v>
      </c>
      <c r="P26" s="37">
        <f t="shared" si="1"/>
        <v>48</v>
      </c>
      <c r="Q26" s="37">
        <f t="shared" si="1"/>
        <v>11</v>
      </c>
      <c r="R26" s="37">
        <f t="shared" si="1"/>
        <v>24</v>
      </c>
      <c r="S26" s="37">
        <f t="shared" si="1"/>
        <v>24</v>
      </c>
      <c r="T26" s="37">
        <f t="shared" si="1"/>
        <v>8</v>
      </c>
      <c r="U26" s="37">
        <f t="shared" si="1"/>
        <v>0</v>
      </c>
      <c r="V26" s="37">
        <f t="shared" si="1"/>
        <v>0</v>
      </c>
      <c r="W26" s="35">
        <f t="shared" si="1"/>
        <v>0</v>
      </c>
      <c r="X26" s="35">
        <f t="shared" si="1"/>
        <v>23</v>
      </c>
    </row>
    <row r="27" spans="1:24" s="5" customFormat="1" ht="20.100000000000001" customHeight="1" x14ac:dyDescent="0.25">
      <c r="A27" s="46"/>
      <c r="B27" s="188" t="s">
        <v>159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90"/>
      <c r="X27" s="58"/>
    </row>
    <row r="28" spans="1:24" s="5" customFormat="1" ht="20.100000000000001" customHeight="1" x14ac:dyDescent="0.25">
      <c r="A28" s="43">
        <v>11</v>
      </c>
      <c r="B28" s="22" t="s">
        <v>31</v>
      </c>
      <c r="C28" s="23" t="s">
        <v>32</v>
      </c>
      <c r="D28" s="22" t="s">
        <v>8</v>
      </c>
      <c r="E28" s="39">
        <v>24</v>
      </c>
      <c r="F28" s="39">
        <v>24</v>
      </c>
      <c r="G28" s="39"/>
      <c r="H28" s="39"/>
      <c r="I28" s="39"/>
      <c r="J28" s="39"/>
      <c r="K28" s="39"/>
      <c r="L28" s="21">
        <v>24</v>
      </c>
      <c r="M28" s="22"/>
      <c r="N28" s="22">
        <v>3</v>
      </c>
      <c r="O28" s="22"/>
      <c r="P28" s="22"/>
      <c r="Q28" s="22"/>
      <c r="R28" s="22"/>
      <c r="S28" s="22"/>
      <c r="T28" s="22"/>
      <c r="U28" s="22"/>
      <c r="V28" s="22"/>
      <c r="W28" s="13"/>
      <c r="X28" s="57"/>
    </row>
    <row r="29" spans="1:24" s="5" customFormat="1" ht="20.100000000000001" customHeight="1" x14ac:dyDescent="0.25">
      <c r="A29" s="43">
        <v>12</v>
      </c>
      <c r="B29" s="22" t="s">
        <v>33</v>
      </c>
      <c r="C29" s="23" t="s">
        <v>34</v>
      </c>
      <c r="D29" s="22" t="s">
        <v>6</v>
      </c>
      <c r="E29" s="39">
        <v>12</v>
      </c>
      <c r="F29" s="39"/>
      <c r="G29" s="39">
        <v>12</v>
      </c>
      <c r="H29" s="39"/>
      <c r="I29" s="39"/>
      <c r="J29" s="39"/>
      <c r="K29" s="39"/>
      <c r="L29" s="21"/>
      <c r="M29" s="22">
        <v>12</v>
      </c>
      <c r="N29" s="22">
        <v>2</v>
      </c>
      <c r="O29" s="22"/>
      <c r="P29" s="22"/>
      <c r="Q29" s="22"/>
      <c r="R29" s="22"/>
      <c r="S29" s="22"/>
      <c r="T29" s="22"/>
      <c r="U29" s="22"/>
      <c r="V29" s="22"/>
      <c r="W29" s="13"/>
      <c r="X29" s="57">
        <v>2</v>
      </c>
    </row>
    <row r="30" spans="1:24" s="5" customFormat="1" ht="20.100000000000001" customHeight="1" x14ac:dyDescent="0.25">
      <c r="A30" s="43">
        <v>13</v>
      </c>
      <c r="B30" s="22" t="s">
        <v>35</v>
      </c>
      <c r="C30" s="23" t="s">
        <v>36</v>
      </c>
      <c r="D30" s="22" t="s">
        <v>7</v>
      </c>
      <c r="E30" s="39">
        <v>12</v>
      </c>
      <c r="F30" s="39">
        <v>12</v>
      </c>
      <c r="G30" s="39"/>
      <c r="H30" s="39"/>
      <c r="I30" s="39"/>
      <c r="J30" s="39"/>
      <c r="K30" s="39"/>
      <c r="L30" s="21"/>
      <c r="M30" s="22"/>
      <c r="N30" s="22"/>
      <c r="O30" s="22">
        <v>12</v>
      </c>
      <c r="P30" s="22"/>
      <c r="Q30" s="22">
        <v>2</v>
      </c>
      <c r="R30" s="22"/>
      <c r="S30" s="22"/>
      <c r="T30" s="22"/>
      <c r="U30" s="22"/>
      <c r="V30" s="22"/>
      <c r="W30" s="13"/>
      <c r="X30" s="57">
        <v>2</v>
      </c>
    </row>
    <row r="31" spans="1:24" s="5" customFormat="1" ht="20.100000000000001" customHeight="1" x14ac:dyDescent="0.25">
      <c r="A31" s="43">
        <v>14</v>
      </c>
      <c r="B31" s="22" t="s">
        <v>37</v>
      </c>
      <c r="C31" s="23" t="s">
        <v>38</v>
      </c>
      <c r="D31" s="22" t="s">
        <v>8</v>
      </c>
      <c r="E31" s="39">
        <v>24</v>
      </c>
      <c r="F31" s="39">
        <v>12</v>
      </c>
      <c r="G31" s="39">
        <v>12</v>
      </c>
      <c r="H31" s="39"/>
      <c r="I31" s="39"/>
      <c r="J31" s="39"/>
      <c r="K31" s="39"/>
      <c r="L31" s="21">
        <v>12</v>
      </c>
      <c r="M31" s="22">
        <v>12</v>
      </c>
      <c r="N31" s="22">
        <v>3</v>
      </c>
      <c r="O31" s="22"/>
      <c r="P31" s="22"/>
      <c r="Q31" s="22"/>
      <c r="R31" s="22"/>
      <c r="S31" s="22"/>
      <c r="T31" s="22"/>
      <c r="U31" s="22"/>
      <c r="V31" s="22"/>
      <c r="W31" s="13"/>
      <c r="X31" s="57">
        <v>3</v>
      </c>
    </row>
    <row r="32" spans="1:24" s="5" customFormat="1" ht="20.100000000000001" customHeight="1" x14ac:dyDescent="0.25">
      <c r="A32" s="43">
        <v>15</v>
      </c>
      <c r="B32" s="22" t="s">
        <v>68</v>
      </c>
      <c r="C32" s="23" t="s">
        <v>39</v>
      </c>
      <c r="D32" s="22" t="s">
        <v>94</v>
      </c>
      <c r="E32" s="39">
        <v>24</v>
      </c>
      <c r="F32" s="39">
        <v>12</v>
      </c>
      <c r="G32" s="39">
        <v>12</v>
      </c>
      <c r="H32" s="39"/>
      <c r="I32" s="39"/>
      <c r="J32" s="39"/>
      <c r="K32" s="39"/>
      <c r="L32" s="21"/>
      <c r="M32" s="22"/>
      <c r="N32" s="22"/>
      <c r="O32" s="22"/>
      <c r="P32" s="22"/>
      <c r="Q32" s="22"/>
      <c r="R32" s="22">
        <v>12</v>
      </c>
      <c r="S32" s="22">
        <v>12</v>
      </c>
      <c r="T32" s="22">
        <v>3</v>
      </c>
      <c r="U32" s="22"/>
      <c r="V32" s="22"/>
      <c r="W32" s="13"/>
      <c r="X32" s="57">
        <v>3</v>
      </c>
    </row>
    <row r="33" spans="1:42" s="5" customFormat="1" ht="20.100000000000001" customHeight="1" x14ac:dyDescent="0.25">
      <c r="A33" s="43">
        <v>16</v>
      </c>
      <c r="B33" s="22" t="s">
        <v>40</v>
      </c>
      <c r="C33" s="23" t="s">
        <v>41</v>
      </c>
      <c r="D33" s="22" t="s">
        <v>6</v>
      </c>
      <c r="E33" s="39">
        <v>12</v>
      </c>
      <c r="F33" s="39">
        <v>12</v>
      </c>
      <c r="G33" s="39"/>
      <c r="H33" s="39"/>
      <c r="I33" s="39"/>
      <c r="J33" s="39"/>
      <c r="K33" s="39"/>
      <c r="L33" s="21">
        <v>12</v>
      </c>
      <c r="M33" s="22"/>
      <c r="N33" s="22">
        <v>3</v>
      </c>
      <c r="O33" s="22"/>
      <c r="P33" s="22"/>
      <c r="Q33" s="22"/>
      <c r="R33" s="22"/>
      <c r="S33" s="22"/>
      <c r="T33" s="22"/>
      <c r="U33" s="22"/>
      <c r="V33" s="22"/>
      <c r="W33" s="13"/>
      <c r="X33" s="57">
        <v>3</v>
      </c>
    </row>
    <row r="34" spans="1:42" s="5" customFormat="1" ht="20.100000000000001" customHeight="1" x14ac:dyDescent="0.25">
      <c r="A34" s="43">
        <v>17</v>
      </c>
      <c r="B34" s="22" t="s">
        <v>42</v>
      </c>
      <c r="C34" s="23" t="s">
        <v>43</v>
      </c>
      <c r="D34" s="22" t="s">
        <v>155</v>
      </c>
      <c r="E34" s="39">
        <v>12</v>
      </c>
      <c r="F34" s="39"/>
      <c r="G34" s="39"/>
      <c r="H34" s="39"/>
      <c r="I34" s="39">
        <v>12</v>
      </c>
      <c r="J34" s="39"/>
      <c r="K34" s="39"/>
      <c r="L34" s="21"/>
      <c r="M34" s="22"/>
      <c r="N34" s="22"/>
      <c r="O34" s="22"/>
      <c r="P34" s="22">
        <v>12</v>
      </c>
      <c r="Q34" s="22">
        <v>2</v>
      </c>
      <c r="R34" s="22"/>
      <c r="S34" s="22"/>
      <c r="T34" s="22"/>
      <c r="U34" s="22"/>
      <c r="V34" s="22"/>
      <c r="W34" s="13"/>
      <c r="X34" s="57">
        <v>2</v>
      </c>
    </row>
    <row r="35" spans="1:42" s="5" customFormat="1" ht="20.100000000000001" customHeight="1" x14ac:dyDescent="0.25">
      <c r="A35" s="43">
        <v>18</v>
      </c>
      <c r="B35" s="22" t="s">
        <v>69</v>
      </c>
      <c r="C35" s="23" t="s">
        <v>44</v>
      </c>
      <c r="D35" s="22" t="s">
        <v>6</v>
      </c>
      <c r="E35" s="39">
        <v>72</v>
      </c>
      <c r="F35" s="39"/>
      <c r="G35" s="39">
        <v>72</v>
      </c>
      <c r="H35" s="39"/>
      <c r="I35" s="39"/>
      <c r="J35" s="39"/>
      <c r="K35" s="39"/>
      <c r="L35" s="21"/>
      <c r="M35" s="22">
        <v>18</v>
      </c>
      <c r="N35" s="22">
        <v>5</v>
      </c>
      <c r="O35" s="22"/>
      <c r="P35" s="22">
        <v>18</v>
      </c>
      <c r="Q35" s="22">
        <v>5</v>
      </c>
      <c r="R35" s="22"/>
      <c r="S35" s="22">
        <v>18</v>
      </c>
      <c r="T35" s="22">
        <v>10</v>
      </c>
      <c r="U35" s="22"/>
      <c r="V35" s="22">
        <v>18</v>
      </c>
      <c r="W35" s="13">
        <v>10</v>
      </c>
      <c r="X35" s="57">
        <v>10</v>
      </c>
    </row>
    <row r="36" spans="1:42" s="5" customFormat="1" ht="20.100000000000001" customHeight="1" x14ac:dyDescent="0.25">
      <c r="A36" s="46"/>
      <c r="B36" s="50"/>
      <c r="C36" s="48" t="s">
        <v>137</v>
      </c>
      <c r="D36" s="39"/>
      <c r="E36" s="37">
        <f t="shared" ref="E36:X36" si="2">SUM(E28:E35)</f>
        <v>192</v>
      </c>
      <c r="F36" s="37">
        <f t="shared" si="2"/>
        <v>72</v>
      </c>
      <c r="G36" s="37">
        <f t="shared" si="2"/>
        <v>108</v>
      </c>
      <c r="H36" s="37">
        <f t="shared" si="2"/>
        <v>0</v>
      </c>
      <c r="I36" s="37">
        <f t="shared" si="2"/>
        <v>12</v>
      </c>
      <c r="J36" s="37">
        <f t="shared" si="2"/>
        <v>0</v>
      </c>
      <c r="K36" s="37">
        <f t="shared" si="2"/>
        <v>0</v>
      </c>
      <c r="L36" s="37">
        <f t="shared" si="2"/>
        <v>48</v>
      </c>
      <c r="M36" s="37">
        <f t="shared" si="2"/>
        <v>42</v>
      </c>
      <c r="N36" s="37">
        <f t="shared" si="2"/>
        <v>16</v>
      </c>
      <c r="O36" s="37">
        <f t="shared" si="2"/>
        <v>12</v>
      </c>
      <c r="P36" s="37">
        <f t="shared" si="2"/>
        <v>30</v>
      </c>
      <c r="Q36" s="37">
        <f t="shared" si="2"/>
        <v>9</v>
      </c>
      <c r="R36" s="37">
        <f t="shared" si="2"/>
        <v>12</v>
      </c>
      <c r="S36" s="37">
        <f t="shared" si="2"/>
        <v>30</v>
      </c>
      <c r="T36" s="37">
        <f t="shared" si="2"/>
        <v>13</v>
      </c>
      <c r="U36" s="37">
        <f t="shared" si="2"/>
        <v>0</v>
      </c>
      <c r="V36" s="37">
        <f t="shared" si="2"/>
        <v>18</v>
      </c>
      <c r="W36" s="35">
        <f t="shared" si="2"/>
        <v>10</v>
      </c>
      <c r="X36" s="35">
        <f t="shared" si="2"/>
        <v>25</v>
      </c>
    </row>
    <row r="37" spans="1:42" s="12" customFormat="1" x14ac:dyDescent="0.25">
      <c r="A37" s="47"/>
      <c r="B37" s="162" t="s">
        <v>138</v>
      </c>
      <c r="C37" s="163"/>
      <c r="D37" s="37"/>
      <c r="E37" s="37">
        <f t="shared" ref="E37:X37" si="3">E36+E26+E16</f>
        <v>450</v>
      </c>
      <c r="F37" s="37">
        <f t="shared" si="3"/>
        <v>198</v>
      </c>
      <c r="G37" s="37">
        <f t="shared" si="3"/>
        <v>204</v>
      </c>
      <c r="H37" s="37">
        <f t="shared" si="3"/>
        <v>0</v>
      </c>
      <c r="I37" s="37">
        <f t="shared" si="3"/>
        <v>48</v>
      </c>
      <c r="J37" s="37">
        <f t="shared" si="3"/>
        <v>0</v>
      </c>
      <c r="K37" s="37">
        <f t="shared" si="3"/>
        <v>0</v>
      </c>
      <c r="L37" s="37">
        <f t="shared" si="3"/>
        <v>108</v>
      </c>
      <c r="M37" s="37">
        <f t="shared" si="3"/>
        <v>84</v>
      </c>
      <c r="N37" s="37">
        <f t="shared" si="3"/>
        <v>30</v>
      </c>
      <c r="O37" s="37">
        <f t="shared" si="3"/>
        <v>36</v>
      </c>
      <c r="P37" s="37">
        <f t="shared" si="3"/>
        <v>96</v>
      </c>
      <c r="Q37" s="37">
        <f t="shared" si="3"/>
        <v>23</v>
      </c>
      <c r="R37" s="37">
        <f t="shared" si="3"/>
        <v>54</v>
      </c>
      <c r="S37" s="37">
        <f t="shared" si="3"/>
        <v>54</v>
      </c>
      <c r="T37" s="37">
        <f t="shared" si="3"/>
        <v>23</v>
      </c>
      <c r="U37" s="37">
        <f t="shared" si="3"/>
        <v>0</v>
      </c>
      <c r="V37" s="37">
        <f t="shared" si="3"/>
        <v>18</v>
      </c>
      <c r="W37" s="35">
        <f t="shared" si="3"/>
        <v>10</v>
      </c>
      <c r="X37" s="35">
        <f t="shared" si="3"/>
        <v>48</v>
      </c>
    </row>
    <row r="38" spans="1:42" customFormat="1" ht="15" x14ac:dyDescent="0.25">
      <c r="B38" s="121" t="s">
        <v>182</v>
      </c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</row>
    <row r="39" spans="1:42" customFormat="1" ht="15" customHeight="1" x14ac:dyDescent="0.25">
      <c r="B39" s="122" t="s">
        <v>183</v>
      </c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</row>
    <row r="40" spans="1:42" customFormat="1" ht="66" customHeight="1" x14ac:dyDescent="0.25">
      <c r="B40" s="122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</row>
    <row r="41" spans="1:42" customFormat="1" ht="15" x14ac:dyDescent="0.25"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</row>
    <row r="42" spans="1:42" customFormat="1" ht="15.75" customHeight="1" x14ac:dyDescent="0.25">
      <c r="B42" s="83"/>
      <c r="C42" s="83"/>
    </row>
    <row r="43" spans="1:42" customFormat="1" ht="15" x14ac:dyDescent="0.25"/>
    <row r="44" spans="1:42" customFormat="1" ht="12.75" customHeight="1" x14ac:dyDescent="0.25">
      <c r="A44" s="84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7"/>
    </row>
    <row r="45" spans="1:42" customFormat="1" ht="12.75" customHeight="1" x14ac:dyDescent="0.25">
      <c r="A45" s="84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7"/>
    </row>
    <row r="46" spans="1:42" customFormat="1" ht="28.5" customHeight="1" x14ac:dyDescent="0.25">
      <c r="A46" s="87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7"/>
    </row>
    <row r="47" spans="1:42" customFormat="1" ht="15" customHeight="1" x14ac:dyDescent="0.25">
      <c r="A47" s="87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7"/>
    </row>
    <row r="48" spans="1:42" customFormat="1" ht="15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7"/>
    </row>
    <row r="49" spans="1:42" customFormat="1" ht="15" x14ac:dyDescent="0.25">
      <c r="A49" s="87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7"/>
      <c r="R49" s="87"/>
      <c r="S49" s="87"/>
      <c r="T49" s="84"/>
      <c r="U49" s="87"/>
      <c r="V49" s="84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</row>
    <row r="50" spans="1:42" customFormat="1" ht="15" x14ac:dyDescent="0.25">
      <c r="A50" s="87"/>
      <c r="B50" s="87"/>
      <c r="C50" s="87"/>
      <c r="D50" s="87"/>
      <c r="E50" s="87"/>
      <c r="F50" s="87"/>
      <c r="G50" s="87"/>
      <c r="H50" s="87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7"/>
    </row>
    <row r="51" spans="1:42" customFormat="1" ht="15" x14ac:dyDescent="0.25">
      <c r="A51" s="87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7"/>
    </row>
    <row r="52" spans="1:42" customFormat="1" ht="15" x14ac:dyDescent="0.25">
      <c r="A52" s="87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7"/>
    </row>
    <row r="53" spans="1:42" customFormat="1" ht="15" x14ac:dyDescent="0.25">
      <c r="A53" s="87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7"/>
    </row>
    <row r="54" spans="1:42" customFormat="1" ht="15" x14ac:dyDescent="0.25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7"/>
    </row>
    <row r="55" spans="1:42" customFormat="1" ht="15" x14ac:dyDescent="0.25">
      <c r="A55" s="87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</row>
    <row r="56" spans="1:42" customFormat="1" ht="15" x14ac:dyDescent="0.25"/>
    <row r="57" spans="1:42" customFormat="1" ht="15" x14ac:dyDescent="0.25"/>
    <row r="58" spans="1:42" customFormat="1" ht="15" x14ac:dyDescent="0.25"/>
    <row r="59" spans="1:42" customFormat="1" ht="15" x14ac:dyDescent="0.25"/>
    <row r="60" spans="1:42" customFormat="1" ht="15" x14ac:dyDescent="0.25"/>
    <row r="61" spans="1:42" ht="18.75" x14ac:dyDescent="0.25">
      <c r="A61" s="181" t="s">
        <v>169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74"/>
    </row>
    <row r="62" spans="1:42" ht="18.75" x14ac:dyDescent="0.3">
      <c r="A62" s="164" t="s">
        <v>161</v>
      </c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75"/>
    </row>
    <row r="63" spans="1:42" ht="15.75" customHeight="1" x14ac:dyDescent="0.3">
      <c r="A63" s="164" t="s">
        <v>162</v>
      </c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76"/>
    </row>
    <row r="64" spans="1:42" s="12" customFormat="1" ht="18.75" x14ac:dyDescent="0.3">
      <c r="A64" s="164" t="s">
        <v>163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77"/>
    </row>
    <row r="65" spans="1:30" s="12" customFormat="1" ht="18.75" x14ac:dyDescent="0.3">
      <c r="A65" s="164" t="s">
        <v>164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77"/>
    </row>
    <row r="66" spans="1:30" ht="18.75" x14ac:dyDescent="0.25">
      <c r="A66" s="165" t="s">
        <v>179</v>
      </c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78"/>
      <c r="Y66" s="11"/>
      <c r="Z66" s="11"/>
      <c r="AA66" s="11"/>
      <c r="AB66" s="11"/>
      <c r="AC66" s="11"/>
      <c r="AD66" s="11"/>
    </row>
    <row r="67" spans="1:30" s="10" customFormat="1" ht="19.5" thickBot="1" x14ac:dyDescent="0.3">
      <c r="A67" s="165" t="s">
        <v>174</v>
      </c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79"/>
    </row>
    <row r="68" spans="1:30" ht="15.75" customHeight="1" x14ac:dyDescent="0.25">
      <c r="A68" s="132" t="s">
        <v>152</v>
      </c>
      <c r="B68" s="113" t="s">
        <v>9</v>
      </c>
      <c r="C68" s="132" t="s">
        <v>0</v>
      </c>
      <c r="D68" s="113" t="s">
        <v>1</v>
      </c>
      <c r="E68" s="104" t="s">
        <v>2</v>
      </c>
      <c r="F68" s="105"/>
      <c r="G68" s="105"/>
      <c r="H68" s="105"/>
      <c r="I68" s="105"/>
      <c r="J68" s="105"/>
      <c r="K68" s="106"/>
      <c r="L68" s="115" t="s">
        <v>11</v>
      </c>
      <c r="M68" s="115"/>
      <c r="N68" s="115"/>
      <c r="O68" s="115"/>
      <c r="P68" s="115"/>
      <c r="Q68" s="115"/>
      <c r="R68" s="115" t="s">
        <v>12</v>
      </c>
      <c r="S68" s="115"/>
      <c r="T68" s="115"/>
      <c r="U68" s="115"/>
      <c r="V68" s="115"/>
      <c r="W68" s="115"/>
      <c r="X68" s="157" t="s">
        <v>180</v>
      </c>
    </row>
    <row r="69" spans="1:30" ht="15.75" customHeight="1" x14ac:dyDescent="0.25">
      <c r="A69" s="132"/>
      <c r="B69" s="113"/>
      <c r="C69" s="132"/>
      <c r="D69" s="113"/>
      <c r="E69" s="107"/>
      <c r="F69" s="108"/>
      <c r="G69" s="108"/>
      <c r="H69" s="108"/>
      <c r="I69" s="108"/>
      <c r="J69" s="108"/>
      <c r="K69" s="109"/>
      <c r="L69" s="115" t="s">
        <v>165</v>
      </c>
      <c r="M69" s="115"/>
      <c r="N69" s="115"/>
      <c r="O69" s="116" t="s">
        <v>166</v>
      </c>
      <c r="P69" s="116"/>
      <c r="Q69" s="116"/>
      <c r="R69" s="115" t="s">
        <v>167</v>
      </c>
      <c r="S69" s="115"/>
      <c r="T69" s="115"/>
      <c r="U69" s="116" t="s">
        <v>168</v>
      </c>
      <c r="V69" s="116"/>
      <c r="W69" s="116"/>
      <c r="X69" s="158"/>
    </row>
    <row r="70" spans="1:30" ht="15" customHeight="1" x14ac:dyDescent="0.25">
      <c r="A70" s="132"/>
      <c r="B70" s="113"/>
      <c r="C70" s="132"/>
      <c r="D70" s="113"/>
      <c r="E70" s="113" t="s">
        <v>3</v>
      </c>
      <c r="F70" s="113" t="s">
        <v>4</v>
      </c>
      <c r="G70" s="113" t="s">
        <v>148</v>
      </c>
      <c r="H70" s="113" t="s">
        <v>149</v>
      </c>
      <c r="I70" s="113" t="s">
        <v>154</v>
      </c>
      <c r="J70" s="113" t="s">
        <v>150</v>
      </c>
      <c r="K70" s="113" t="s">
        <v>151</v>
      </c>
      <c r="L70" s="113" t="s">
        <v>4</v>
      </c>
      <c r="M70" s="118" t="s">
        <v>177</v>
      </c>
      <c r="N70" s="113" t="s">
        <v>10</v>
      </c>
      <c r="O70" s="113" t="s">
        <v>4</v>
      </c>
      <c r="P70" s="118" t="s">
        <v>177</v>
      </c>
      <c r="Q70" s="113" t="s">
        <v>10</v>
      </c>
      <c r="R70" s="113" t="s">
        <v>4</v>
      </c>
      <c r="S70" s="118" t="s">
        <v>177</v>
      </c>
      <c r="T70" s="113" t="s">
        <v>10</v>
      </c>
      <c r="U70" s="113" t="s">
        <v>4</v>
      </c>
      <c r="V70" s="118" t="s">
        <v>177</v>
      </c>
      <c r="W70" s="113" t="s">
        <v>10</v>
      </c>
      <c r="X70" s="158"/>
    </row>
    <row r="71" spans="1:30" ht="81.75" customHeight="1" x14ac:dyDescent="0.25">
      <c r="A71" s="132"/>
      <c r="B71" s="113"/>
      <c r="C71" s="132"/>
      <c r="D71" s="113"/>
      <c r="E71" s="113"/>
      <c r="F71" s="113"/>
      <c r="G71" s="113"/>
      <c r="H71" s="113"/>
      <c r="I71" s="113"/>
      <c r="J71" s="113"/>
      <c r="K71" s="113"/>
      <c r="L71" s="113"/>
      <c r="M71" s="119"/>
      <c r="N71" s="113"/>
      <c r="O71" s="113"/>
      <c r="P71" s="119"/>
      <c r="Q71" s="113"/>
      <c r="R71" s="113"/>
      <c r="S71" s="119"/>
      <c r="T71" s="113"/>
      <c r="U71" s="113"/>
      <c r="V71" s="119"/>
      <c r="W71" s="113"/>
      <c r="X71" s="158"/>
    </row>
    <row r="72" spans="1:30" s="32" customFormat="1" ht="19.899999999999999" customHeight="1" x14ac:dyDescent="0.2">
      <c r="A72" s="30"/>
      <c r="B72" s="31">
        <v>1</v>
      </c>
      <c r="C72" s="31">
        <v>2</v>
      </c>
      <c r="D72" s="31">
        <v>3</v>
      </c>
      <c r="E72" s="31">
        <v>5</v>
      </c>
      <c r="F72" s="31">
        <v>6</v>
      </c>
      <c r="G72" s="31">
        <v>7</v>
      </c>
      <c r="H72" s="31">
        <v>8</v>
      </c>
      <c r="I72" s="31">
        <v>9</v>
      </c>
      <c r="J72" s="31">
        <v>10</v>
      </c>
      <c r="K72" s="31">
        <v>11</v>
      </c>
      <c r="L72" s="31">
        <v>12</v>
      </c>
      <c r="M72" s="31">
        <v>13</v>
      </c>
      <c r="N72" s="31">
        <v>14</v>
      </c>
      <c r="O72" s="31">
        <v>15</v>
      </c>
      <c r="P72" s="31">
        <v>16</v>
      </c>
      <c r="Q72" s="31">
        <v>17</v>
      </c>
      <c r="R72" s="31">
        <v>18</v>
      </c>
      <c r="S72" s="31">
        <v>19</v>
      </c>
      <c r="T72" s="31">
        <v>20</v>
      </c>
      <c r="U72" s="31">
        <v>21</v>
      </c>
      <c r="V72" s="31">
        <v>22</v>
      </c>
      <c r="W72" s="31">
        <v>23</v>
      </c>
      <c r="X72" s="159"/>
    </row>
    <row r="73" spans="1:30" ht="19.899999999999999" customHeight="1" x14ac:dyDescent="0.25">
      <c r="A73" s="68"/>
      <c r="B73" s="120" t="s">
        <v>171</v>
      </c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29"/>
    </row>
    <row r="74" spans="1:30" s="5" customFormat="1" ht="35.1" customHeight="1" x14ac:dyDescent="0.25">
      <c r="A74" s="69">
        <v>1</v>
      </c>
      <c r="B74" s="26" t="s">
        <v>70</v>
      </c>
      <c r="C74" s="6" t="s">
        <v>71</v>
      </c>
      <c r="D74" s="70" t="s">
        <v>176</v>
      </c>
      <c r="E74" s="67">
        <v>18</v>
      </c>
      <c r="F74" s="67">
        <v>9</v>
      </c>
      <c r="G74" s="67">
        <v>9</v>
      </c>
      <c r="H74" s="67"/>
      <c r="I74" s="67"/>
      <c r="J74" s="67"/>
      <c r="K74" s="67"/>
      <c r="L74" s="70"/>
      <c r="M74" s="70"/>
      <c r="N74" s="70"/>
      <c r="O74" s="70"/>
      <c r="P74" s="70"/>
      <c r="Q74" s="70"/>
      <c r="R74" s="70"/>
      <c r="S74" s="70"/>
      <c r="T74" s="70"/>
      <c r="U74" s="70">
        <v>9</v>
      </c>
      <c r="V74" s="70">
        <v>9</v>
      </c>
      <c r="W74" s="69">
        <v>2</v>
      </c>
      <c r="X74" s="69">
        <v>2</v>
      </c>
    </row>
    <row r="75" spans="1:30" ht="19.899999999999999" customHeight="1" x14ac:dyDescent="0.25">
      <c r="A75" s="14">
        <v>2</v>
      </c>
      <c r="B75" s="53" t="s">
        <v>72</v>
      </c>
      <c r="C75" s="52" t="s">
        <v>73</v>
      </c>
      <c r="D75" s="51" t="s">
        <v>176</v>
      </c>
      <c r="E75" s="72">
        <v>9</v>
      </c>
      <c r="F75" s="72"/>
      <c r="G75" s="72">
        <v>9</v>
      </c>
      <c r="H75" s="72"/>
      <c r="I75" s="72"/>
      <c r="J75" s="72"/>
      <c r="K75" s="72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>
        <v>9</v>
      </c>
      <c r="W75" s="69">
        <v>2</v>
      </c>
      <c r="X75" s="14">
        <v>2</v>
      </c>
    </row>
    <row r="76" spans="1:30" ht="19.899999999999999" customHeight="1" x14ac:dyDescent="0.25">
      <c r="A76" s="69">
        <v>3</v>
      </c>
      <c r="B76" s="53" t="s">
        <v>74</v>
      </c>
      <c r="C76" s="52" t="s">
        <v>46</v>
      </c>
      <c r="D76" s="51" t="s">
        <v>136</v>
      </c>
      <c r="E76" s="72">
        <v>18</v>
      </c>
      <c r="F76" s="72">
        <v>9</v>
      </c>
      <c r="G76" s="72">
        <v>9</v>
      </c>
      <c r="H76" s="72"/>
      <c r="I76" s="72"/>
      <c r="J76" s="72"/>
      <c r="K76" s="72"/>
      <c r="L76" s="70"/>
      <c r="M76" s="70"/>
      <c r="N76" s="70"/>
      <c r="O76" s="70"/>
      <c r="P76" s="70"/>
      <c r="Q76" s="70"/>
      <c r="R76" s="70"/>
      <c r="S76" s="70"/>
      <c r="T76" s="70"/>
      <c r="U76" s="70">
        <v>9</v>
      </c>
      <c r="V76" s="70">
        <v>9</v>
      </c>
      <c r="W76" s="69">
        <v>2</v>
      </c>
      <c r="X76" s="14">
        <v>2</v>
      </c>
    </row>
    <row r="77" spans="1:30" ht="19.899999999999999" customHeight="1" x14ac:dyDescent="0.25">
      <c r="A77" s="14">
        <v>4</v>
      </c>
      <c r="B77" s="53" t="s">
        <v>75</v>
      </c>
      <c r="C77" s="52" t="s">
        <v>76</v>
      </c>
      <c r="D77" s="51" t="s">
        <v>176</v>
      </c>
      <c r="E77" s="72">
        <v>18</v>
      </c>
      <c r="F77" s="72">
        <v>9</v>
      </c>
      <c r="G77" s="72">
        <v>9</v>
      </c>
      <c r="H77" s="72"/>
      <c r="I77" s="72"/>
      <c r="J77" s="72"/>
      <c r="K77" s="72"/>
      <c r="L77" s="21"/>
      <c r="M77" s="70"/>
      <c r="N77" s="70"/>
      <c r="O77" s="70"/>
      <c r="P77" s="70"/>
      <c r="Q77" s="70"/>
      <c r="R77" s="70">
        <v>9</v>
      </c>
      <c r="S77" s="70">
        <v>9</v>
      </c>
      <c r="T77" s="70">
        <v>3</v>
      </c>
      <c r="U77" s="70"/>
      <c r="V77" s="70"/>
      <c r="W77" s="69"/>
      <c r="X77" s="14">
        <v>3</v>
      </c>
    </row>
    <row r="78" spans="1:30" ht="19.899999999999999" customHeight="1" x14ac:dyDescent="0.25">
      <c r="A78" s="69">
        <v>5</v>
      </c>
      <c r="B78" s="53" t="s">
        <v>77</v>
      </c>
      <c r="C78" s="52" t="s">
        <v>96</v>
      </c>
      <c r="D78" s="51" t="s">
        <v>176</v>
      </c>
      <c r="E78" s="72">
        <v>9</v>
      </c>
      <c r="F78" s="72"/>
      <c r="G78" s="72">
        <v>9</v>
      </c>
      <c r="H78" s="72"/>
      <c r="I78" s="72"/>
      <c r="J78" s="72"/>
      <c r="K78" s="72"/>
      <c r="L78" s="21"/>
      <c r="M78" s="70"/>
      <c r="N78" s="70"/>
      <c r="O78" s="70"/>
      <c r="P78" s="70"/>
      <c r="Q78" s="70"/>
      <c r="R78" s="70"/>
      <c r="S78" s="70"/>
      <c r="T78" s="70"/>
      <c r="U78" s="70"/>
      <c r="V78" s="70">
        <v>9</v>
      </c>
      <c r="W78" s="69">
        <v>2</v>
      </c>
      <c r="X78" s="14">
        <v>2</v>
      </c>
    </row>
    <row r="79" spans="1:30" ht="19.899999999999999" customHeight="1" x14ac:dyDescent="0.25">
      <c r="A79" s="14">
        <v>6</v>
      </c>
      <c r="B79" s="53" t="s">
        <v>78</v>
      </c>
      <c r="C79" s="52" t="s">
        <v>116</v>
      </c>
      <c r="D79" s="51" t="s">
        <v>176</v>
      </c>
      <c r="E79" s="72">
        <v>9</v>
      </c>
      <c r="F79" s="72"/>
      <c r="G79" s="72"/>
      <c r="H79" s="72">
        <v>9</v>
      </c>
      <c r="I79" s="72"/>
      <c r="J79" s="72"/>
      <c r="K79" s="72"/>
      <c r="L79" s="21"/>
      <c r="M79" s="70"/>
      <c r="N79" s="70"/>
      <c r="O79" s="70"/>
      <c r="P79" s="70"/>
      <c r="Q79" s="70"/>
      <c r="R79" s="70"/>
      <c r="S79" s="70"/>
      <c r="T79" s="70"/>
      <c r="U79" s="70"/>
      <c r="V79" s="70">
        <v>9</v>
      </c>
      <c r="W79" s="69">
        <v>2</v>
      </c>
      <c r="X79" s="14">
        <v>2</v>
      </c>
    </row>
    <row r="80" spans="1:30" s="5" customFormat="1" ht="35.1" customHeight="1" x14ac:dyDescent="0.25">
      <c r="A80" s="69">
        <v>7</v>
      </c>
      <c r="B80" s="26" t="s">
        <v>79</v>
      </c>
      <c r="C80" s="6" t="s">
        <v>117</v>
      </c>
      <c r="D80" s="70" t="s">
        <v>94</v>
      </c>
      <c r="E80" s="67">
        <v>18</v>
      </c>
      <c r="F80" s="67">
        <v>9</v>
      </c>
      <c r="G80" s="67">
        <v>9</v>
      </c>
      <c r="H80" s="67"/>
      <c r="I80" s="67"/>
      <c r="J80" s="67"/>
      <c r="K80" s="67"/>
      <c r="L80" s="21"/>
      <c r="M80" s="70"/>
      <c r="N80" s="70"/>
      <c r="O80" s="70"/>
      <c r="P80" s="70"/>
      <c r="Q80" s="70"/>
      <c r="R80" s="70">
        <v>9</v>
      </c>
      <c r="S80" s="70">
        <v>9</v>
      </c>
      <c r="T80" s="70">
        <v>4</v>
      </c>
      <c r="U80" s="70"/>
      <c r="V80" s="70"/>
      <c r="W80" s="69"/>
      <c r="X80" s="69">
        <v>4</v>
      </c>
    </row>
    <row r="81" spans="1:24" ht="19.899999999999999" customHeight="1" x14ac:dyDescent="0.25">
      <c r="A81" s="14">
        <v>8</v>
      </c>
      <c r="B81" s="53" t="s">
        <v>118</v>
      </c>
      <c r="C81" s="52" t="s">
        <v>100</v>
      </c>
      <c r="D81" s="51" t="s">
        <v>176</v>
      </c>
      <c r="E81" s="72">
        <v>9</v>
      </c>
      <c r="F81" s="72">
        <v>9</v>
      </c>
      <c r="G81" s="72"/>
      <c r="H81" s="72"/>
      <c r="I81" s="72"/>
      <c r="J81" s="72"/>
      <c r="K81" s="72"/>
      <c r="L81" s="21"/>
      <c r="M81" s="70"/>
      <c r="N81" s="70"/>
      <c r="O81" s="70"/>
      <c r="P81" s="70"/>
      <c r="Q81" s="70"/>
      <c r="R81" s="70"/>
      <c r="S81" s="70"/>
      <c r="T81" s="70"/>
      <c r="U81" s="70">
        <v>9</v>
      </c>
      <c r="V81" s="70"/>
      <c r="W81" s="69">
        <v>1</v>
      </c>
      <c r="X81" s="14">
        <v>1</v>
      </c>
    </row>
    <row r="82" spans="1:24" s="5" customFormat="1" ht="30" customHeight="1" x14ac:dyDescent="0.25">
      <c r="A82" s="69">
        <v>9</v>
      </c>
      <c r="B82" s="26" t="s">
        <v>119</v>
      </c>
      <c r="C82" s="6" t="s">
        <v>133</v>
      </c>
      <c r="D82" s="70" t="s">
        <v>176</v>
      </c>
      <c r="E82" s="67">
        <v>9</v>
      </c>
      <c r="F82" s="67"/>
      <c r="G82" s="67">
        <v>9</v>
      </c>
      <c r="H82" s="67"/>
      <c r="I82" s="67"/>
      <c r="J82" s="67"/>
      <c r="K82" s="67"/>
      <c r="L82" s="21"/>
      <c r="M82" s="70"/>
      <c r="N82" s="70"/>
      <c r="O82" s="70"/>
      <c r="P82" s="70">
        <v>9</v>
      </c>
      <c r="Q82" s="70">
        <v>4</v>
      </c>
      <c r="R82" s="70"/>
      <c r="S82" s="70"/>
      <c r="T82" s="70"/>
      <c r="U82" s="70"/>
      <c r="V82" s="70"/>
      <c r="W82" s="69"/>
      <c r="X82" s="69">
        <v>4</v>
      </c>
    </row>
    <row r="83" spans="1:24" s="12" customFormat="1" ht="19.899999999999999" customHeight="1" x14ac:dyDescent="0.25">
      <c r="A83" s="33"/>
      <c r="B83" s="37"/>
      <c r="C83" s="48" t="s">
        <v>139</v>
      </c>
      <c r="D83" s="37"/>
      <c r="E83" s="37">
        <f t="shared" ref="E83:X83" si="4">SUM(E74:E82)</f>
        <v>117</v>
      </c>
      <c r="F83" s="37">
        <f t="shared" si="4"/>
        <v>45</v>
      </c>
      <c r="G83" s="37">
        <f t="shared" si="4"/>
        <v>63</v>
      </c>
      <c r="H83" s="37">
        <f t="shared" si="4"/>
        <v>9</v>
      </c>
      <c r="I83" s="37">
        <f t="shared" si="4"/>
        <v>0</v>
      </c>
      <c r="J83" s="37">
        <f t="shared" si="4"/>
        <v>0</v>
      </c>
      <c r="K83" s="37">
        <f t="shared" si="4"/>
        <v>0</v>
      </c>
      <c r="L83" s="37">
        <f t="shared" si="4"/>
        <v>0</v>
      </c>
      <c r="M83" s="37">
        <f t="shared" si="4"/>
        <v>0</v>
      </c>
      <c r="N83" s="37">
        <f t="shared" si="4"/>
        <v>0</v>
      </c>
      <c r="O83" s="37">
        <f t="shared" si="4"/>
        <v>0</v>
      </c>
      <c r="P83" s="37">
        <f t="shared" si="4"/>
        <v>9</v>
      </c>
      <c r="Q83" s="37">
        <f t="shared" si="4"/>
        <v>4</v>
      </c>
      <c r="R83" s="37">
        <f t="shared" si="4"/>
        <v>18</v>
      </c>
      <c r="S83" s="37">
        <f t="shared" si="4"/>
        <v>18</v>
      </c>
      <c r="T83" s="37">
        <f t="shared" si="4"/>
        <v>7</v>
      </c>
      <c r="U83" s="37">
        <f t="shared" si="4"/>
        <v>27</v>
      </c>
      <c r="V83" s="37">
        <f t="shared" si="4"/>
        <v>45</v>
      </c>
      <c r="W83" s="35">
        <f t="shared" si="4"/>
        <v>11</v>
      </c>
      <c r="X83" s="35">
        <f t="shared" si="4"/>
        <v>22</v>
      </c>
    </row>
    <row r="84" spans="1:24" ht="19.899999999999999" customHeight="1" x14ac:dyDescent="0.25">
      <c r="A84" s="71"/>
      <c r="B84" s="120" t="s">
        <v>172</v>
      </c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68"/>
    </row>
    <row r="85" spans="1:24" ht="31.5" customHeight="1" x14ac:dyDescent="0.25">
      <c r="A85" s="69">
        <v>10</v>
      </c>
      <c r="B85" s="23" t="s">
        <v>80</v>
      </c>
      <c r="C85" s="6" t="s">
        <v>188</v>
      </c>
      <c r="D85" s="130" t="s">
        <v>176</v>
      </c>
      <c r="E85" s="114">
        <v>9</v>
      </c>
      <c r="F85" s="114"/>
      <c r="G85" s="114"/>
      <c r="H85" s="124"/>
      <c r="I85" s="124">
        <v>9</v>
      </c>
      <c r="J85" s="124"/>
      <c r="K85" s="124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30">
        <v>9</v>
      </c>
      <c r="W85" s="117">
        <v>1</v>
      </c>
      <c r="X85" s="148"/>
    </row>
    <row r="86" spans="1:24" ht="35.1" customHeight="1" x14ac:dyDescent="0.25">
      <c r="A86" s="69">
        <v>11</v>
      </c>
      <c r="B86" s="23" t="s">
        <v>81</v>
      </c>
      <c r="C86" s="6" t="s">
        <v>185</v>
      </c>
      <c r="D86" s="130"/>
      <c r="E86" s="114"/>
      <c r="F86" s="114"/>
      <c r="G86" s="114"/>
      <c r="H86" s="125"/>
      <c r="I86" s="125"/>
      <c r="J86" s="125"/>
      <c r="K86" s="125"/>
      <c r="L86" s="171"/>
      <c r="M86" s="171"/>
      <c r="N86" s="171"/>
      <c r="O86" s="171"/>
      <c r="P86" s="171"/>
      <c r="Q86" s="171"/>
      <c r="R86" s="171"/>
      <c r="S86" s="171"/>
      <c r="T86" s="171"/>
      <c r="U86" s="171"/>
      <c r="V86" s="130"/>
      <c r="W86" s="117"/>
      <c r="X86" s="149"/>
    </row>
    <row r="87" spans="1:24" ht="35.1" customHeight="1" x14ac:dyDescent="0.25">
      <c r="A87" s="69">
        <v>12</v>
      </c>
      <c r="B87" s="23" t="s">
        <v>82</v>
      </c>
      <c r="C87" s="6" t="s">
        <v>120</v>
      </c>
      <c r="D87" s="130" t="s">
        <v>7</v>
      </c>
      <c r="E87" s="114">
        <v>9</v>
      </c>
      <c r="F87" s="114">
        <v>9</v>
      </c>
      <c r="G87" s="169"/>
      <c r="H87" s="196"/>
      <c r="I87" s="196"/>
      <c r="J87" s="196"/>
      <c r="K87" s="196"/>
      <c r="L87" s="193"/>
      <c r="M87" s="172"/>
      <c r="N87" s="172"/>
      <c r="O87" s="130">
        <v>9</v>
      </c>
      <c r="P87" s="172"/>
      <c r="Q87" s="130">
        <v>3</v>
      </c>
      <c r="R87" s="172"/>
      <c r="S87" s="172"/>
      <c r="T87" s="172"/>
      <c r="U87" s="172"/>
      <c r="V87" s="172"/>
      <c r="W87" s="148"/>
      <c r="X87" s="148"/>
    </row>
    <row r="88" spans="1:24" s="5" customFormat="1" ht="19.899999999999999" customHeight="1" x14ac:dyDescent="0.25">
      <c r="A88" s="69">
        <v>13</v>
      </c>
      <c r="B88" s="23" t="s">
        <v>83</v>
      </c>
      <c r="C88" s="6" t="s">
        <v>121</v>
      </c>
      <c r="D88" s="130"/>
      <c r="E88" s="114"/>
      <c r="F88" s="114"/>
      <c r="G88" s="169"/>
      <c r="H88" s="197"/>
      <c r="I88" s="197"/>
      <c r="J88" s="197"/>
      <c r="K88" s="197"/>
      <c r="L88" s="195"/>
      <c r="M88" s="173"/>
      <c r="N88" s="173"/>
      <c r="O88" s="130"/>
      <c r="P88" s="173"/>
      <c r="Q88" s="130"/>
      <c r="R88" s="173"/>
      <c r="S88" s="173"/>
      <c r="T88" s="173"/>
      <c r="U88" s="173"/>
      <c r="V88" s="173"/>
      <c r="W88" s="150"/>
      <c r="X88" s="150"/>
    </row>
    <row r="89" spans="1:24" ht="35.1" customHeight="1" x14ac:dyDescent="0.25">
      <c r="A89" s="69">
        <v>14</v>
      </c>
      <c r="B89" s="23" t="s">
        <v>132</v>
      </c>
      <c r="C89" s="6" t="s">
        <v>122</v>
      </c>
      <c r="D89" s="130"/>
      <c r="E89" s="114"/>
      <c r="F89" s="114"/>
      <c r="G89" s="169"/>
      <c r="H89" s="198"/>
      <c r="I89" s="198"/>
      <c r="J89" s="198"/>
      <c r="K89" s="198"/>
      <c r="L89" s="194"/>
      <c r="M89" s="174"/>
      <c r="N89" s="174"/>
      <c r="O89" s="130"/>
      <c r="P89" s="174"/>
      <c r="Q89" s="130"/>
      <c r="R89" s="174"/>
      <c r="S89" s="174"/>
      <c r="T89" s="174"/>
      <c r="U89" s="174"/>
      <c r="V89" s="174"/>
      <c r="W89" s="149"/>
      <c r="X89" s="149"/>
    </row>
    <row r="90" spans="1:24" s="5" customFormat="1" ht="20.100000000000001" customHeight="1" x14ac:dyDescent="0.25">
      <c r="A90" s="69">
        <v>15</v>
      </c>
      <c r="B90" s="23" t="s">
        <v>84</v>
      </c>
      <c r="C90" s="6" t="s">
        <v>123</v>
      </c>
      <c r="D90" s="130" t="s">
        <v>136</v>
      </c>
      <c r="E90" s="114">
        <v>9</v>
      </c>
      <c r="F90" s="114">
        <v>9</v>
      </c>
      <c r="G90" s="114"/>
      <c r="H90" s="124"/>
      <c r="I90" s="124"/>
      <c r="J90" s="124"/>
      <c r="K90" s="124"/>
      <c r="L90" s="193"/>
      <c r="M90" s="191"/>
      <c r="N90" s="191"/>
      <c r="O90" s="191"/>
      <c r="P90" s="191"/>
      <c r="Q90" s="191"/>
      <c r="R90" s="191"/>
      <c r="S90" s="191"/>
      <c r="T90" s="191"/>
      <c r="U90" s="130">
        <v>9</v>
      </c>
      <c r="V90" s="191"/>
      <c r="W90" s="117">
        <v>2</v>
      </c>
      <c r="X90" s="128">
        <v>2</v>
      </c>
    </row>
    <row r="91" spans="1:24" s="5" customFormat="1" ht="20.100000000000001" customHeight="1" x14ac:dyDescent="0.25">
      <c r="A91" s="69">
        <v>16</v>
      </c>
      <c r="B91" s="23" t="s">
        <v>85</v>
      </c>
      <c r="C91" s="6" t="s">
        <v>124</v>
      </c>
      <c r="D91" s="130"/>
      <c r="E91" s="114"/>
      <c r="F91" s="114"/>
      <c r="G91" s="114"/>
      <c r="H91" s="125"/>
      <c r="I91" s="125"/>
      <c r="J91" s="125"/>
      <c r="K91" s="125"/>
      <c r="L91" s="194"/>
      <c r="M91" s="192"/>
      <c r="N91" s="192"/>
      <c r="O91" s="192"/>
      <c r="P91" s="192"/>
      <c r="Q91" s="192"/>
      <c r="R91" s="192"/>
      <c r="S91" s="192"/>
      <c r="T91" s="192"/>
      <c r="U91" s="130"/>
      <c r="V91" s="192"/>
      <c r="W91" s="117"/>
      <c r="X91" s="129"/>
    </row>
    <row r="92" spans="1:24" s="5" customFormat="1" ht="20.100000000000001" customHeight="1" x14ac:dyDescent="0.25">
      <c r="A92" s="69">
        <v>17</v>
      </c>
      <c r="B92" s="23" t="s">
        <v>86</v>
      </c>
      <c r="C92" s="23" t="s">
        <v>125</v>
      </c>
      <c r="D92" s="130" t="s">
        <v>176</v>
      </c>
      <c r="E92" s="114">
        <v>9</v>
      </c>
      <c r="F92" s="114">
        <v>9</v>
      </c>
      <c r="G92" s="114"/>
      <c r="H92" s="124"/>
      <c r="I92" s="124"/>
      <c r="J92" s="124"/>
      <c r="K92" s="124"/>
      <c r="L92" s="193"/>
      <c r="M92" s="191"/>
      <c r="N92" s="191"/>
      <c r="O92" s="191"/>
      <c r="P92" s="191"/>
      <c r="Q92" s="191"/>
      <c r="R92" s="191"/>
      <c r="S92" s="191"/>
      <c r="T92" s="191"/>
      <c r="U92" s="130">
        <v>9</v>
      </c>
      <c r="V92" s="191"/>
      <c r="W92" s="117">
        <v>1</v>
      </c>
      <c r="X92" s="128">
        <v>1</v>
      </c>
    </row>
    <row r="93" spans="1:24" s="5" customFormat="1" ht="20.100000000000001" customHeight="1" x14ac:dyDescent="0.25">
      <c r="A93" s="69">
        <v>18</v>
      </c>
      <c r="B93" s="23" t="s">
        <v>87</v>
      </c>
      <c r="C93" s="23" t="s">
        <v>126</v>
      </c>
      <c r="D93" s="130"/>
      <c r="E93" s="114"/>
      <c r="F93" s="114"/>
      <c r="G93" s="114"/>
      <c r="H93" s="125"/>
      <c r="I93" s="125"/>
      <c r="J93" s="125"/>
      <c r="K93" s="125"/>
      <c r="L93" s="194"/>
      <c r="M93" s="192"/>
      <c r="N93" s="192"/>
      <c r="O93" s="192"/>
      <c r="P93" s="192"/>
      <c r="Q93" s="192"/>
      <c r="R93" s="192"/>
      <c r="S93" s="192"/>
      <c r="T93" s="192"/>
      <c r="U93" s="130"/>
      <c r="V93" s="192"/>
      <c r="W93" s="117"/>
      <c r="X93" s="129"/>
    </row>
    <row r="94" spans="1:24" s="5" customFormat="1" ht="20.100000000000001" customHeight="1" x14ac:dyDescent="0.25">
      <c r="A94" s="69">
        <v>19</v>
      </c>
      <c r="B94" s="23" t="s">
        <v>88</v>
      </c>
      <c r="C94" s="23" t="s">
        <v>110</v>
      </c>
      <c r="D94" s="130" t="s">
        <v>136</v>
      </c>
      <c r="E94" s="114">
        <v>9</v>
      </c>
      <c r="F94" s="114">
        <v>9</v>
      </c>
      <c r="G94" s="169"/>
      <c r="H94" s="196"/>
      <c r="I94" s="196"/>
      <c r="J94" s="196"/>
      <c r="K94" s="196"/>
      <c r="L94" s="193"/>
      <c r="M94" s="191"/>
      <c r="N94" s="191"/>
      <c r="O94" s="191"/>
      <c r="P94" s="191"/>
      <c r="Q94" s="191"/>
      <c r="R94" s="191"/>
      <c r="S94" s="191"/>
      <c r="T94" s="191"/>
      <c r="U94" s="130">
        <v>9</v>
      </c>
      <c r="V94" s="191"/>
      <c r="W94" s="117">
        <v>2</v>
      </c>
      <c r="X94" s="128">
        <v>2</v>
      </c>
    </row>
    <row r="95" spans="1:24" s="5" customFormat="1" ht="35.1" customHeight="1" x14ac:dyDescent="0.25">
      <c r="A95" s="69">
        <v>20</v>
      </c>
      <c r="B95" s="23" t="s">
        <v>89</v>
      </c>
      <c r="C95" s="6" t="s">
        <v>127</v>
      </c>
      <c r="D95" s="130"/>
      <c r="E95" s="114"/>
      <c r="F95" s="114"/>
      <c r="G95" s="169"/>
      <c r="H95" s="198"/>
      <c r="I95" s="198"/>
      <c r="J95" s="198"/>
      <c r="K95" s="198"/>
      <c r="L95" s="194"/>
      <c r="M95" s="192"/>
      <c r="N95" s="192"/>
      <c r="O95" s="192"/>
      <c r="P95" s="192"/>
      <c r="Q95" s="192"/>
      <c r="R95" s="192"/>
      <c r="S95" s="192"/>
      <c r="T95" s="192"/>
      <c r="U95" s="130"/>
      <c r="V95" s="192"/>
      <c r="W95" s="117"/>
      <c r="X95" s="129"/>
    </row>
    <row r="96" spans="1:24" s="5" customFormat="1" ht="33" customHeight="1" x14ac:dyDescent="0.25">
      <c r="A96" s="69">
        <v>21</v>
      </c>
      <c r="B96" s="23" t="s">
        <v>90</v>
      </c>
      <c r="C96" s="6" t="s">
        <v>128</v>
      </c>
      <c r="D96" s="130" t="s">
        <v>136</v>
      </c>
      <c r="E96" s="114">
        <v>9</v>
      </c>
      <c r="F96" s="114"/>
      <c r="G96" s="114">
        <v>9</v>
      </c>
      <c r="H96" s="124"/>
      <c r="I96" s="124"/>
      <c r="J96" s="124"/>
      <c r="K96" s="124"/>
      <c r="L96" s="193"/>
      <c r="M96" s="191"/>
      <c r="N96" s="191"/>
      <c r="O96" s="191"/>
      <c r="P96" s="191"/>
      <c r="Q96" s="191"/>
      <c r="R96" s="191"/>
      <c r="S96" s="191"/>
      <c r="T96" s="191"/>
      <c r="U96" s="191"/>
      <c r="V96" s="130">
        <v>9</v>
      </c>
      <c r="W96" s="117">
        <v>2</v>
      </c>
      <c r="X96" s="128"/>
    </row>
    <row r="97" spans="1:24" ht="19.899999999999999" customHeight="1" x14ac:dyDescent="0.25">
      <c r="A97" s="69">
        <v>22</v>
      </c>
      <c r="B97" s="23" t="s">
        <v>91</v>
      </c>
      <c r="C97" s="6" t="s">
        <v>129</v>
      </c>
      <c r="D97" s="130"/>
      <c r="E97" s="114"/>
      <c r="F97" s="114"/>
      <c r="G97" s="114"/>
      <c r="H97" s="125"/>
      <c r="I97" s="125"/>
      <c r="J97" s="125"/>
      <c r="K97" s="125"/>
      <c r="L97" s="194"/>
      <c r="M97" s="192"/>
      <c r="N97" s="192"/>
      <c r="O97" s="192"/>
      <c r="P97" s="192"/>
      <c r="Q97" s="192"/>
      <c r="R97" s="192"/>
      <c r="S97" s="192"/>
      <c r="T97" s="192"/>
      <c r="U97" s="192"/>
      <c r="V97" s="130"/>
      <c r="W97" s="117"/>
      <c r="X97" s="129"/>
    </row>
    <row r="98" spans="1:24" ht="19.899999999999999" customHeight="1" x14ac:dyDescent="0.25">
      <c r="A98" s="69">
        <v>23</v>
      </c>
      <c r="B98" s="23" t="s">
        <v>92</v>
      </c>
      <c r="C98" s="6" t="s">
        <v>130</v>
      </c>
      <c r="D98" s="130" t="s">
        <v>176</v>
      </c>
      <c r="E98" s="114">
        <v>9</v>
      </c>
      <c r="F98" s="114"/>
      <c r="G98" s="114">
        <v>9</v>
      </c>
      <c r="H98" s="124"/>
      <c r="I98" s="124"/>
      <c r="J98" s="124"/>
      <c r="K98" s="124"/>
      <c r="L98" s="193"/>
      <c r="M98" s="172"/>
      <c r="N98" s="172"/>
      <c r="O98" s="172"/>
      <c r="P98" s="172"/>
      <c r="Q98" s="172"/>
      <c r="R98" s="172"/>
      <c r="S98" s="172"/>
      <c r="T98" s="172"/>
      <c r="U98" s="172"/>
      <c r="V98" s="130">
        <v>9</v>
      </c>
      <c r="W98" s="117">
        <v>1</v>
      </c>
      <c r="X98" s="148"/>
    </row>
    <row r="99" spans="1:24" ht="19.899999999999999" customHeight="1" x14ac:dyDescent="0.25">
      <c r="A99" s="69">
        <v>24</v>
      </c>
      <c r="B99" s="23" t="s">
        <v>93</v>
      </c>
      <c r="C99" s="23" t="s">
        <v>131</v>
      </c>
      <c r="D99" s="130"/>
      <c r="E99" s="114"/>
      <c r="F99" s="114"/>
      <c r="G99" s="114"/>
      <c r="H99" s="125"/>
      <c r="I99" s="125"/>
      <c r="J99" s="125"/>
      <c r="K99" s="125"/>
      <c r="L99" s="194"/>
      <c r="M99" s="174"/>
      <c r="N99" s="174"/>
      <c r="O99" s="174"/>
      <c r="P99" s="174"/>
      <c r="Q99" s="174"/>
      <c r="R99" s="174"/>
      <c r="S99" s="174"/>
      <c r="T99" s="174"/>
      <c r="U99" s="174"/>
      <c r="V99" s="130"/>
      <c r="W99" s="117"/>
      <c r="X99" s="149"/>
    </row>
    <row r="100" spans="1:24" ht="19.899999999999999" customHeight="1" x14ac:dyDescent="0.25">
      <c r="A100" s="71"/>
      <c r="B100" s="50"/>
      <c r="C100" s="48" t="s">
        <v>140</v>
      </c>
      <c r="D100" s="67"/>
      <c r="E100" s="37">
        <f>SUM(E85:E99)</f>
        <v>63</v>
      </c>
      <c r="F100" s="37">
        <f>SUM(F85:F99)</f>
        <v>36</v>
      </c>
      <c r="G100" s="37">
        <f>SUM(G85:G99)</f>
        <v>18</v>
      </c>
      <c r="H100" s="37">
        <f t="shared" ref="H100:P100" si="5">SUM(H85:H99)</f>
        <v>0</v>
      </c>
      <c r="I100" s="37">
        <f t="shared" si="5"/>
        <v>9</v>
      </c>
      <c r="J100" s="37">
        <f t="shared" si="5"/>
        <v>0</v>
      </c>
      <c r="K100" s="37">
        <f t="shared" si="5"/>
        <v>0</v>
      </c>
      <c r="L100" s="37">
        <f t="shared" si="5"/>
        <v>0</v>
      </c>
      <c r="M100" s="37">
        <f t="shared" si="5"/>
        <v>0</v>
      </c>
      <c r="N100" s="37">
        <f t="shared" si="5"/>
        <v>0</v>
      </c>
      <c r="O100" s="37">
        <f>SUM(O85:O99)</f>
        <v>9</v>
      </c>
      <c r="P100" s="37">
        <f t="shared" si="5"/>
        <v>0</v>
      </c>
      <c r="Q100" s="37">
        <f>SUM(Q85:Q99)</f>
        <v>3</v>
      </c>
      <c r="R100" s="37">
        <f t="shared" ref="R100" si="6">SUM(R85:R99)</f>
        <v>0</v>
      </c>
      <c r="S100" s="37">
        <f t="shared" ref="S100" si="7">SUM(S85:S99)</f>
        <v>0</v>
      </c>
      <c r="T100" s="37">
        <f t="shared" ref="T100" si="8">SUM(T85:T99)</f>
        <v>0</v>
      </c>
      <c r="U100" s="37">
        <f>SUM(U85:U99)</f>
        <v>27</v>
      </c>
      <c r="V100" s="37">
        <f>SUM(V85:V99)</f>
        <v>27</v>
      </c>
      <c r="W100" s="35">
        <f>SUM(W85:W99)</f>
        <v>9</v>
      </c>
      <c r="X100" s="35">
        <f>SUM(X85:X99)</f>
        <v>5</v>
      </c>
    </row>
    <row r="101" spans="1:24" ht="19.899999999999999" customHeight="1" x14ac:dyDescent="0.25">
      <c r="A101" s="68"/>
      <c r="B101" s="160" t="s">
        <v>141</v>
      </c>
      <c r="C101" s="161"/>
      <c r="D101" s="54"/>
      <c r="E101" s="37">
        <f>E100+E83</f>
        <v>180</v>
      </c>
      <c r="F101" s="37">
        <f t="shared" ref="F101:X101" si="9">F100+F83</f>
        <v>81</v>
      </c>
      <c r="G101" s="37">
        <f t="shared" si="9"/>
        <v>81</v>
      </c>
      <c r="H101" s="37">
        <f t="shared" si="9"/>
        <v>9</v>
      </c>
      <c r="I101" s="37">
        <f t="shared" si="9"/>
        <v>9</v>
      </c>
      <c r="J101" s="37">
        <f t="shared" si="9"/>
        <v>0</v>
      </c>
      <c r="K101" s="37">
        <f t="shared" si="9"/>
        <v>0</v>
      </c>
      <c r="L101" s="37">
        <f t="shared" si="9"/>
        <v>0</v>
      </c>
      <c r="M101" s="37">
        <f t="shared" si="9"/>
        <v>0</v>
      </c>
      <c r="N101" s="37">
        <f t="shared" si="9"/>
        <v>0</v>
      </c>
      <c r="O101" s="37">
        <f t="shared" si="9"/>
        <v>9</v>
      </c>
      <c r="P101" s="37">
        <f t="shared" si="9"/>
        <v>9</v>
      </c>
      <c r="Q101" s="37">
        <f t="shared" si="9"/>
        <v>7</v>
      </c>
      <c r="R101" s="37">
        <f t="shared" si="9"/>
        <v>18</v>
      </c>
      <c r="S101" s="37">
        <f t="shared" si="9"/>
        <v>18</v>
      </c>
      <c r="T101" s="37">
        <f t="shared" si="9"/>
        <v>7</v>
      </c>
      <c r="U101" s="37">
        <f t="shared" si="9"/>
        <v>54</v>
      </c>
      <c r="V101" s="37">
        <f t="shared" si="9"/>
        <v>72</v>
      </c>
      <c r="W101" s="35">
        <f t="shared" si="9"/>
        <v>20</v>
      </c>
      <c r="X101" s="35">
        <f t="shared" si="9"/>
        <v>27</v>
      </c>
    </row>
    <row r="102" spans="1:24" s="7" customFormat="1" ht="19.899999999999999" customHeight="1" x14ac:dyDescent="0.25">
      <c r="A102" s="71"/>
      <c r="B102" s="162" t="s">
        <v>142</v>
      </c>
      <c r="C102" s="163"/>
      <c r="D102" s="73"/>
      <c r="E102" s="37">
        <f t="shared" ref="E102:X102" si="10">E16+E26+E36+E83+E100</f>
        <v>630</v>
      </c>
      <c r="F102" s="37">
        <f t="shared" si="10"/>
        <v>279</v>
      </c>
      <c r="G102" s="37">
        <f t="shared" si="10"/>
        <v>285</v>
      </c>
      <c r="H102" s="37">
        <f t="shared" si="10"/>
        <v>9</v>
      </c>
      <c r="I102" s="37">
        <f t="shared" si="10"/>
        <v>57</v>
      </c>
      <c r="J102" s="37">
        <f t="shared" si="10"/>
        <v>0</v>
      </c>
      <c r="K102" s="37">
        <f t="shared" si="10"/>
        <v>0</v>
      </c>
      <c r="L102" s="37">
        <f t="shared" si="10"/>
        <v>108</v>
      </c>
      <c r="M102" s="37">
        <f t="shared" si="10"/>
        <v>84</v>
      </c>
      <c r="N102" s="37">
        <f t="shared" si="10"/>
        <v>30</v>
      </c>
      <c r="O102" s="37">
        <f t="shared" si="10"/>
        <v>45</v>
      </c>
      <c r="P102" s="37">
        <f t="shared" si="10"/>
        <v>105</v>
      </c>
      <c r="Q102" s="37">
        <f t="shared" si="10"/>
        <v>30</v>
      </c>
      <c r="R102" s="37">
        <f t="shared" si="10"/>
        <v>72</v>
      </c>
      <c r="S102" s="37">
        <f t="shared" si="10"/>
        <v>72</v>
      </c>
      <c r="T102" s="37">
        <f t="shared" si="10"/>
        <v>30</v>
      </c>
      <c r="U102" s="37">
        <f t="shared" si="10"/>
        <v>54</v>
      </c>
      <c r="V102" s="37">
        <f t="shared" si="10"/>
        <v>90</v>
      </c>
      <c r="W102" s="37">
        <f t="shared" si="10"/>
        <v>30</v>
      </c>
      <c r="X102" s="37">
        <f t="shared" si="10"/>
        <v>75</v>
      </c>
    </row>
    <row r="103" spans="1:24" s="7" customFormat="1" ht="19.899999999999999" customHeight="1" x14ac:dyDescent="0.25">
      <c r="A103" s="199"/>
      <c r="B103" s="200" t="s">
        <v>184</v>
      </c>
      <c r="C103" s="200"/>
      <c r="D103" s="200"/>
      <c r="E103" s="201"/>
      <c r="F103" s="201"/>
      <c r="G103" s="201"/>
      <c r="H103" s="201"/>
      <c r="I103" s="201"/>
      <c r="J103" s="201"/>
      <c r="K103" s="201"/>
      <c r="L103" s="201"/>
      <c r="M103" s="201"/>
      <c r="N103" s="201"/>
      <c r="O103" s="201"/>
      <c r="P103" s="201"/>
      <c r="Q103" s="201"/>
      <c r="R103" s="201"/>
      <c r="S103" s="201"/>
      <c r="T103" s="201"/>
      <c r="U103" s="201"/>
      <c r="V103" s="201"/>
      <c r="W103" s="201"/>
      <c r="X103" s="202"/>
    </row>
    <row r="104" spans="1:24" x14ac:dyDescent="0.25">
      <c r="A104" s="80"/>
      <c r="B104" s="1" t="s">
        <v>173</v>
      </c>
      <c r="C104" s="1"/>
      <c r="D104" s="1"/>
      <c r="E104" s="1"/>
      <c r="F104" s="1"/>
      <c r="G104" s="1"/>
      <c r="H104" s="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2"/>
      <c r="X104" s="82"/>
    </row>
    <row r="105" spans="1:24" x14ac:dyDescent="0.25">
      <c r="A105" s="4"/>
      <c r="B105" s="2"/>
      <c r="C105" s="2"/>
      <c r="D105" s="2"/>
      <c r="E105" s="2"/>
      <c r="F105" s="2"/>
      <c r="G105" s="2"/>
      <c r="H105" s="2"/>
    </row>
  </sheetData>
  <mergeCells count="234">
    <mergeCell ref="H98:H99"/>
    <mergeCell ref="I98:I99"/>
    <mergeCell ref="J98:J99"/>
    <mergeCell ref="K98:K99"/>
    <mergeCell ref="L98:L99"/>
    <mergeCell ref="M98:M99"/>
    <mergeCell ref="N98:N99"/>
    <mergeCell ref="O98:O99"/>
    <mergeCell ref="P98:P99"/>
    <mergeCell ref="Q98:Q99"/>
    <mergeCell ref="R98:R99"/>
    <mergeCell ref="S98:S99"/>
    <mergeCell ref="T98:T99"/>
    <mergeCell ref="U98:U99"/>
    <mergeCell ref="Q96:Q97"/>
    <mergeCell ref="T96:T97"/>
    <mergeCell ref="U96:U97"/>
    <mergeCell ref="Q92:Q93"/>
    <mergeCell ref="R92:R93"/>
    <mergeCell ref="S92:S93"/>
    <mergeCell ref="T92:T93"/>
    <mergeCell ref="R96:R97"/>
    <mergeCell ref="S96:S97"/>
    <mergeCell ref="I94:I95"/>
    <mergeCell ref="J94:J95"/>
    <mergeCell ref="K94:K95"/>
    <mergeCell ref="L94:L95"/>
    <mergeCell ref="M94:M95"/>
    <mergeCell ref="N94:N95"/>
    <mergeCell ref="O94:O95"/>
    <mergeCell ref="P94:P95"/>
    <mergeCell ref="V92:V93"/>
    <mergeCell ref="Q94:Q95"/>
    <mergeCell ref="R94:R95"/>
    <mergeCell ref="S94:S95"/>
    <mergeCell ref="T94:T95"/>
    <mergeCell ref="V94:V95"/>
    <mergeCell ref="H96:H97"/>
    <mergeCell ref="I96:I97"/>
    <mergeCell ref="J96:J97"/>
    <mergeCell ref="K96:K97"/>
    <mergeCell ref="L96:L97"/>
    <mergeCell ref="M96:M97"/>
    <mergeCell ref="L87:L89"/>
    <mergeCell ref="H92:H93"/>
    <mergeCell ref="I92:I93"/>
    <mergeCell ref="J92:J93"/>
    <mergeCell ref="K92:K93"/>
    <mergeCell ref="L92:L93"/>
    <mergeCell ref="M92:M93"/>
    <mergeCell ref="H90:H91"/>
    <mergeCell ref="I90:I91"/>
    <mergeCell ref="J90:J91"/>
    <mergeCell ref="K90:K91"/>
    <mergeCell ref="L90:L91"/>
    <mergeCell ref="M90:M91"/>
    <mergeCell ref="H87:H89"/>
    <mergeCell ref="I87:I89"/>
    <mergeCell ref="J87:J89"/>
    <mergeCell ref="K87:K89"/>
    <mergeCell ref="H94:H95"/>
    <mergeCell ref="N96:N97"/>
    <mergeCell ref="O96:O97"/>
    <mergeCell ref="P96:P97"/>
    <mergeCell ref="R85:R86"/>
    <mergeCell ref="S87:S89"/>
    <mergeCell ref="T87:T89"/>
    <mergeCell ref="U87:U89"/>
    <mergeCell ref="V87:V89"/>
    <mergeCell ref="W87:W89"/>
    <mergeCell ref="N90:N91"/>
    <mergeCell ref="O90:O91"/>
    <mergeCell ref="P90:P91"/>
    <mergeCell ref="Q90:Q91"/>
    <mergeCell ref="R90:R91"/>
    <mergeCell ref="S90:S91"/>
    <mergeCell ref="T90:T91"/>
    <mergeCell ref="V90:V91"/>
    <mergeCell ref="N92:N93"/>
    <mergeCell ref="O92:O93"/>
    <mergeCell ref="P92:P93"/>
    <mergeCell ref="Q87:Q89"/>
    <mergeCell ref="A2:W2"/>
    <mergeCell ref="A5:W5"/>
    <mergeCell ref="A6:W6"/>
    <mergeCell ref="A7:W7"/>
    <mergeCell ref="A63:W63"/>
    <mergeCell ref="L10:L11"/>
    <mergeCell ref="R9:T9"/>
    <mergeCell ref="U9:W9"/>
    <mergeCell ref="V10:V11"/>
    <mergeCell ref="P10:P11"/>
    <mergeCell ref="A61:W61"/>
    <mergeCell ref="O10:O11"/>
    <mergeCell ref="F10:F11"/>
    <mergeCell ref="G10:G11"/>
    <mergeCell ref="I10:I11"/>
    <mergeCell ref="H10:H11"/>
    <mergeCell ref="E8:K9"/>
    <mergeCell ref="J10:J11"/>
    <mergeCell ref="K10:K11"/>
    <mergeCell ref="R10:R11"/>
    <mergeCell ref="S10:S11"/>
    <mergeCell ref="B37:C37"/>
    <mergeCell ref="B27:W27"/>
    <mergeCell ref="U10:U11"/>
    <mergeCell ref="K70:K71"/>
    <mergeCell ref="L70:L71"/>
    <mergeCell ref="R69:T69"/>
    <mergeCell ref="U69:W69"/>
    <mergeCell ref="S85:S86"/>
    <mergeCell ref="V70:V71"/>
    <mergeCell ref="P85:P86"/>
    <mergeCell ref="Q85:Q86"/>
    <mergeCell ref="R70:R71"/>
    <mergeCell ref="S70:S71"/>
    <mergeCell ref="T70:T71"/>
    <mergeCell ref="W10:W11"/>
    <mergeCell ref="U70:U71"/>
    <mergeCell ref="E68:K69"/>
    <mergeCell ref="Q10:Q11"/>
    <mergeCell ref="T10:T11"/>
    <mergeCell ref="N10:N11"/>
    <mergeCell ref="F87:F89"/>
    <mergeCell ref="D87:D89"/>
    <mergeCell ref="G87:G89"/>
    <mergeCell ref="B38:AO38"/>
    <mergeCell ref="B39:AO40"/>
    <mergeCell ref="B41:AO41"/>
    <mergeCell ref="G85:G86"/>
    <mergeCell ref="A64:W64"/>
    <mergeCell ref="A68:A71"/>
    <mergeCell ref="B68:B71"/>
    <mergeCell ref="C68:C71"/>
    <mergeCell ref="D68:D71"/>
    <mergeCell ref="L68:Q68"/>
    <mergeCell ref="R68:W68"/>
    <mergeCell ref="E70:E71"/>
    <mergeCell ref="F70:F71"/>
    <mergeCell ref="L69:N69"/>
    <mergeCell ref="O69:Q69"/>
    <mergeCell ref="F92:F93"/>
    <mergeCell ref="G90:G91"/>
    <mergeCell ref="D85:D86"/>
    <mergeCell ref="B73:W73"/>
    <mergeCell ref="T85:T86"/>
    <mergeCell ref="U85:U86"/>
    <mergeCell ref="B84:W84"/>
    <mergeCell ref="M87:M89"/>
    <mergeCell ref="N87:N89"/>
    <mergeCell ref="P87:P89"/>
    <mergeCell ref="R87:R89"/>
    <mergeCell ref="H85:H86"/>
    <mergeCell ref="I85:I86"/>
    <mergeCell ref="J85:J86"/>
    <mergeCell ref="K85:K86"/>
    <mergeCell ref="L85:L86"/>
    <mergeCell ref="M85:M86"/>
    <mergeCell ref="N85:N86"/>
    <mergeCell ref="O85:O86"/>
    <mergeCell ref="E85:E86"/>
    <mergeCell ref="W90:W91"/>
    <mergeCell ref="A1:W1"/>
    <mergeCell ref="A3:W3"/>
    <mergeCell ref="A4:W4"/>
    <mergeCell ref="W98:W99"/>
    <mergeCell ref="V98:V99"/>
    <mergeCell ref="A8:A11"/>
    <mergeCell ref="O87:O89"/>
    <mergeCell ref="V85:V86"/>
    <mergeCell ref="W85:W86"/>
    <mergeCell ref="U92:U93"/>
    <mergeCell ref="W92:W93"/>
    <mergeCell ref="D8:D11"/>
    <mergeCell ref="E10:E11"/>
    <mergeCell ref="G94:G95"/>
    <mergeCell ref="G96:G97"/>
    <mergeCell ref="F96:F97"/>
    <mergeCell ref="W94:W95"/>
    <mergeCell ref="V96:V97"/>
    <mergeCell ref="W96:W97"/>
    <mergeCell ref="E92:E93"/>
    <mergeCell ref="E96:E97"/>
    <mergeCell ref="F98:F99"/>
    <mergeCell ref="U90:U91"/>
    <mergeCell ref="U94:U95"/>
    <mergeCell ref="X94:X95"/>
    <mergeCell ref="X96:X97"/>
    <mergeCell ref="X98:X99"/>
    <mergeCell ref="X68:X72"/>
    <mergeCell ref="B101:C101"/>
    <mergeCell ref="B102:C102"/>
    <mergeCell ref="A62:W62"/>
    <mergeCell ref="A65:W65"/>
    <mergeCell ref="A67:W67"/>
    <mergeCell ref="A66:W66"/>
    <mergeCell ref="D94:D95"/>
    <mergeCell ref="D96:D97"/>
    <mergeCell ref="D98:D99"/>
    <mergeCell ref="E98:E99"/>
    <mergeCell ref="G98:G99"/>
    <mergeCell ref="G92:G93"/>
    <mergeCell ref="E94:E95"/>
    <mergeCell ref="F94:F95"/>
    <mergeCell ref="F85:F86"/>
    <mergeCell ref="D90:D91"/>
    <mergeCell ref="E90:E91"/>
    <mergeCell ref="F90:F91"/>
    <mergeCell ref="D92:D93"/>
    <mergeCell ref="E87:E89"/>
    <mergeCell ref="O9:Q9"/>
    <mergeCell ref="L9:N9"/>
    <mergeCell ref="R8:W8"/>
    <mergeCell ref="L8:Q8"/>
    <mergeCell ref="X8:X11"/>
    <mergeCell ref="X85:X86"/>
    <mergeCell ref="X87:X89"/>
    <mergeCell ref="X90:X91"/>
    <mergeCell ref="X92:X93"/>
    <mergeCell ref="B13:W13"/>
    <mergeCell ref="B17:W17"/>
    <mergeCell ref="M10:M11"/>
    <mergeCell ref="B8:B11"/>
    <mergeCell ref="C8:C11"/>
    <mergeCell ref="O70:O71"/>
    <mergeCell ref="P70:P71"/>
    <mergeCell ref="G70:G71"/>
    <mergeCell ref="H70:H71"/>
    <mergeCell ref="I70:I71"/>
    <mergeCell ref="J70:J71"/>
    <mergeCell ref="M70:M71"/>
    <mergeCell ref="N70:N71"/>
    <mergeCell ref="W70:W71"/>
    <mergeCell ref="Q70:Q71"/>
  </mergeCells>
  <phoneticPr fontId="0" type="noConversion"/>
  <printOptions horizontalCentered="1" verticalCentered="1"/>
  <pageMargins left="0.19685039370078741" right="0.19685039370078741" top="0.19685039370078741" bottom="0.19685039370078741" header="0" footer="0.31496062992125984"/>
  <pageSetup paperSize="9" scale="26" orientation="landscape" horizontalDpi="4294967295" verticalDpi="4294967295" r:id="rId1"/>
  <rowBreaks count="1" manualBreakCount="1">
    <brk id="10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Rachunkowość i audyt finansowy</vt:lpstr>
      <vt:lpstr>Bankowość i doradztwo finansowe</vt:lpstr>
      <vt:lpstr>'Bankowość i doradztwo finansowe'!Obszar_wydruku</vt:lpstr>
      <vt:lpstr>'Rachunkowość i audyt finansowy'!Obszar_wydruku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Sekcja Jakości i Akr. KNS</cp:lastModifiedBy>
  <cp:lastPrinted>2021-06-10T07:55:24Z</cp:lastPrinted>
  <dcterms:created xsi:type="dcterms:W3CDTF">2017-05-12T09:54:49Z</dcterms:created>
  <dcterms:modified xsi:type="dcterms:W3CDTF">2021-10-12T10:08:35Z</dcterms:modified>
</cp:coreProperties>
</file>