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R HS po zmianach semin\"/>
    </mc:Choice>
  </mc:AlternateContent>
  <xr:revisionPtr revIDLastSave="0" documentId="13_ncr:1_{B286A9F9-1F89-4C5B-A088-25650ACA1AC9}" xr6:coauthVersionLast="36" xr6:coauthVersionMax="47" xr10:uidLastSave="{00000000-0000-0000-0000-000000000000}"/>
  <bookViews>
    <workbookView xWindow="0" yWindow="0" windowWidth="28800" windowHeight="12210" activeTab="1" xr2:uid="{00000000-000D-0000-FFFF-FFFF00000000}"/>
  </bookViews>
  <sheets>
    <sheet name="Rachunkowość przedsiębiorstw" sheetId="5" r:id="rId1"/>
    <sheet name="Finanse i bankowość " sheetId="6" r:id="rId2"/>
    <sheet name="Arkusz1" sheetId="7" r:id="rId3"/>
  </sheets>
  <definedNames>
    <definedName name="_xlnm._FilterDatabase" localSheetId="1" hidden="1">'Finanse i bankowość '!$B$12:$AC$49</definedName>
    <definedName name="_xlnm._FilterDatabase" localSheetId="0" hidden="1">'Rachunkowość przedsiębiorstw'!$B$12:$AC$49</definedName>
    <definedName name="_xlnm.Print_Area" localSheetId="1">'Finanse i bankowość '!$A$1:$AD$153</definedName>
    <definedName name="_xlnm.Print_Area" localSheetId="0">'Rachunkowość przedsiębiorstw'!$A$1:$AD$147</definedName>
  </definedNames>
  <calcPr calcId="191029"/>
</workbook>
</file>

<file path=xl/calcChain.xml><?xml version="1.0" encoding="utf-8"?>
<calcChain xmlns="http://schemas.openxmlformats.org/spreadsheetml/2006/main">
  <c r="AD17" i="6" l="1"/>
  <c r="AD128" i="6"/>
  <c r="AD102" i="6"/>
  <c r="AD48" i="6"/>
  <c r="AD37" i="6"/>
  <c r="AD17" i="5"/>
  <c r="AD37" i="5"/>
  <c r="AD48" i="5"/>
  <c r="AD124" i="5"/>
  <c r="AD98" i="5"/>
  <c r="H98" i="5"/>
  <c r="I98" i="5"/>
  <c r="J98" i="5"/>
  <c r="K98" i="5"/>
  <c r="G124" i="5"/>
  <c r="H124" i="5"/>
  <c r="I124" i="5"/>
  <c r="J124" i="5"/>
  <c r="K124" i="5"/>
  <c r="G48" i="5"/>
  <c r="H48" i="5"/>
  <c r="I48" i="5"/>
  <c r="J48" i="5"/>
  <c r="K48" i="5"/>
  <c r="G37" i="5"/>
  <c r="H37" i="5"/>
  <c r="I37" i="5"/>
  <c r="J37" i="5"/>
  <c r="K37" i="5"/>
  <c r="G17" i="5"/>
  <c r="H17" i="5"/>
  <c r="I17" i="5"/>
  <c r="J17" i="5"/>
  <c r="K17" i="5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G102" i="6"/>
  <c r="H102" i="6"/>
  <c r="I102" i="6"/>
  <c r="J102" i="6"/>
  <c r="K102" i="6"/>
  <c r="H48" i="6"/>
  <c r="I48" i="6"/>
  <c r="J48" i="6"/>
  <c r="K48" i="6"/>
  <c r="G37" i="6"/>
  <c r="H37" i="6"/>
  <c r="I37" i="6"/>
  <c r="J37" i="6"/>
  <c r="K37" i="6"/>
  <c r="G17" i="6"/>
  <c r="H17" i="6"/>
  <c r="I17" i="6"/>
  <c r="J17" i="6"/>
  <c r="K17" i="6"/>
  <c r="F48" i="6"/>
  <c r="G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F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C124" i="5"/>
  <c r="F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E124" i="5"/>
  <c r="F98" i="5"/>
  <c r="G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F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F17" i="5"/>
  <c r="E98" i="5"/>
  <c r="G128" i="6"/>
  <c r="F128" i="6"/>
  <c r="E128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F102" i="6"/>
  <c r="E102" i="6"/>
  <c r="E48" i="6"/>
  <c r="E37" i="6"/>
  <c r="F20" i="6"/>
  <c r="F37" i="6" s="1"/>
  <c r="E17" i="6"/>
  <c r="E48" i="5"/>
  <c r="E37" i="5"/>
  <c r="F20" i="5"/>
  <c r="F37" i="5" s="1"/>
  <c r="E17" i="5"/>
  <c r="T129" i="6" l="1"/>
  <c r="AD129" i="6"/>
  <c r="AD130" i="6"/>
  <c r="AD49" i="6"/>
  <c r="Y129" i="6"/>
  <c r="P129" i="6"/>
  <c r="K49" i="5"/>
  <c r="AD49" i="5"/>
  <c r="AD126" i="5"/>
  <c r="S125" i="5"/>
  <c r="H49" i="5"/>
  <c r="J125" i="5"/>
  <c r="AD125" i="5"/>
  <c r="Z129" i="6"/>
  <c r="O130" i="6"/>
  <c r="R129" i="6"/>
  <c r="J129" i="6"/>
  <c r="P49" i="5"/>
  <c r="S49" i="5"/>
  <c r="Y49" i="5"/>
  <c r="F49" i="5"/>
  <c r="V129" i="6"/>
  <c r="E129" i="6"/>
  <c r="AC129" i="6"/>
  <c r="S130" i="6"/>
  <c r="H129" i="6"/>
  <c r="Z130" i="6"/>
  <c r="N129" i="6"/>
  <c r="Q129" i="6"/>
  <c r="F129" i="6"/>
  <c r="K129" i="6"/>
  <c r="AB130" i="6"/>
  <c r="W129" i="6"/>
  <c r="H130" i="6"/>
  <c r="E49" i="6"/>
  <c r="X130" i="6"/>
  <c r="G130" i="6"/>
  <c r="O49" i="6"/>
  <c r="G129" i="6"/>
  <c r="L49" i="6"/>
  <c r="K49" i="6"/>
  <c r="Y49" i="6"/>
  <c r="G49" i="6"/>
  <c r="U130" i="6"/>
  <c r="M130" i="6"/>
  <c r="P130" i="6"/>
  <c r="F49" i="6"/>
  <c r="I130" i="6"/>
  <c r="O49" i="5"/>
  <c r="G49" i="5"/>
  <c r="AA49" i="5"/>
  <c r="L49" i="5"/>
  <c r="U49" i="5"/>
  <c r="W49" i="5"/>
  <c r="R126" i="5"/>
  <c r="AC49" i="5"/>
  <c r="V49" i="5"/>
  <c r="E49" i="5"/>
  <c r="T49" i="5"/>
  <c r="Z49" i="5"/>
  <c r="F125" i="5"/>
  <c r="AB49" i="5"/>
  <c r="Q49" i="5"/>
  <c r="J49" i="5"/>
  <c r="N49" i="5"/>
  <c r="R49" i="5"/>
  <c r="M49" i="5"/>
  <c r="X49" i="5"/>
  <c r="I49" i="5"/>
  <c r="Z49" i="6"/>
  <c r="R49" i="6"/>
  <c r="U129" i="6"/>
  <c r="Y130" i="6"/>
  <c r="L130" i="6"/>
  <c r="I49" i="6"/>
  <c r="AB129" i="6"/>
  <c r="M129" i="6"/>
  <c r="N49" i="6"/>
  <c r="P49" i="6"/>
  <c r="H49" i="6"/>
  <c r="AA129" i="6"/>
  <c r="L129" i="6"/>
  <c r="W130" i="6"/>
  <c r="W49" i="6"/>
  <c r="S49" i="6"/>
  <c r="M49" i="6"/>
  <c r="S129" i="6"/>
  <c r="AC130" i="6"/>
  <c r="V49" i="6"/>
  <c r="J130" i="6"/>
  <c r="Q130" i="6"/>
  <c r="E130" i="6"/>
  <c r="F130" i="6"/>
  <c r="AB49" i="6"/>
  <c r="AA49" i="6"/>
  <c r="AC49" i="6"/>
  <c r="U49" i="6"/>
  <c r="X129" i="6"/>
  <c r="I129" i="6"/>
  <c r="T49" i="6"/>
  <c r="T130" i="6"/>
  <c r="O129" i="6"/>
  <c r="X49" i="6"/>
  <c r="Q49" i="6"/>
  <c r="AA130" i="6"/>
  <c r="R130" i="6"/>
  <c r="N130" i="6"/>
  <c r="K130" i="6"/>
  <c r="J49" i="6"/>
  <c r="V130" i="6"/>
  <c r="Z126" i="5"/>
  <c r="T126" i="5"/>
  <c r="E126" i="5"/>
  <c r="AA126" i="5"/>
  <c r="G126" i="5"/>
  <c r="L125" i="5"/>
  <c r="I126" i="5"/>
  <c r="M125" i="5"/>
  <c r="N126" i="5"/>
  <c r="F126" i="5"/>
  <c r="O126" i="5"/>
  <c r="K125" i="5"/>
  <c r="W126" i="5"/>
  <c r="T125" i="5"/>
  <c r="N125" i="5"/>
  <c r="H125" i="5"/>
  <c r="U126" i="5"/>
  <c r="M126" i="5"/>
  <c r="Q126" i="5"/>
  <c r="K126" i="5"/>
  <c r="P125" i="5"/>
  <c r="J126" i="5"/>
  <c r="Q125" i="5"/>
  <c r="V125" i="5"/>
  <c r="O125" i="5"/>
  <c r="X126" i="5"/>
  <c r="G125" i="5"/>
  <c r="AB125" i="5"/>
  <c r="AC126" i="5"/>
  <c r="Y125" i="5"/>
  <c r="L126" i="5"/>
  <c r="S126" i="5"/>
  <c r="I125" i="5"/>
  <c r="E125" i="5"/>
  <c r="AB126" i="5"/>
  <c r="AA125" i="5"/>
  <c r="Z125" i="5"/>
  <c r="R125" i="5"/>
  <c r="Y126" i="5"/>
  <c r="X125" i="5"/>
  <c r="P126" i="5"/>
  <c r="W125" i="5"/>
  <c r="V126" i="5"/>
  <c r="AC125" i="5"/>
  <c r="U125" i="5"/>
  <c r="H126" i="5"/>
</calcChain>
</file>

<file path=xl/sharedStrings.xml><?xml version="1.0" encoding="utf-8"?>
<sst xmlns="http://schemas.openxmlformats.org/spreadsheetml/2006/main" count="590" uniqueCount="252">
  <si>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</si>
  <si>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</si>
  <si>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</si>
  <si>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</si>
  <si>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</si>
  <si>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</si>
  <si>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</si>
  <si>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Wychowanie fizyczne</t>
  </si>
  <si>
    <t>Mikroekonomia</t>
  </si>
  <si>
    <t>E / 2</t>
  </si>
  <si>
    <t>Makroekonomia</t>
  </si>
  <si>
    <t>E / 3</t>
  </si>
  <si>
    <t>Matematyka</t>
  </si>
  <si>
    <t>Rachunkowość</t>
  </si>
  <si>
    <t>Geografia gospodarcza</t>
  </si>
  <si>
    <t>Polityka gospodarcza</t>
  </si>
  <si>
    <t>E / 1</t>
  </si>
  <si>
    <t>Finanse</t>
  </si>
  <si>
    <t xml:space="preserve">Zarządzanie </t>
  </si>
  <si>
    <t>Ekonomika i organizacja przedsiębiorstw</t>
  </si>
  <si>
    <t>Przedsiębiorczość i marketing</t>
  </si>
  <si>
    <t>Międzynarodowe stosunki gospodarcze</t>
  </si>
  <si>
    <t>Społeczna odpowiedzialność biznesu</t>
  </si>
  <si>
    <t>Fundusze i programy UE</t>
  </si>
  <si>
    <t>Rynki finansowe</t>
  </si>
  <si>
    <t>Finanse publiczne</t>
  </si>
  <si>
    <t>Finanse przedsiębiorstwa i analiza finansowa</t>
  </si>
  <si>
    <t>Rachunkowość finansowa</t>
  </si>
  <si>
    <t>Bankowość i ubezpieczenia</t>
  </si>
  <si>
    <t>Polityka zrównoważonego rozwoju</t>
  </si>
  <si>
    <t>Matematyka finansowa</t>
  </si>
  <si>
    <t>Seminarium</t>
  </si>
  <si>
    <t>Kod przedmiotu</t>
  </si>
  <si>
    <t>ECTS</t>
  </si>
  <si>
    <t>I ROK</t>
  </si>
  <si>
    <t>II ROK</t>
  </si>
  <si>
    <t>III ROK</t>
  </si>
  <si>
    <t>Bankowość detaliczna i korporacyjna</t>
  </si>
  <si>
    <t>Metody oceny projektów inwestycyjnych</t>
  </si>
  <si>
    <t>Zarządzanie ryzykiem</t>
  </si>
  <si>
    <t>FiR/I/FiB/C-1.1a</t>
  </si>
  <si>
    <t>FiR/I/FiB/C-1.2a</t>
  </si>
  <si>
    <t>FiR/I/FiB/C-1.2b</t>
  </si>
  <si>
    <t>FiR/I/FiB/C-1.1b</t>
  </si>
  <si>
    <t>FiR/I/FiB/C-1.3a</t>
  </si>
  <si>
    <t>FiR/I/FiB/C-1.3b</t>
  </si>
  <si>
    <t>FiR/I/FiB/C-1.4a</t>
  </si>
  <si>
    <t>FiR/I/FiB/C-1.4b</t>
  </si>
  <si>
    <t>FiR/I/FiB/C-1.5a</t>
  </si>
  <si>
    <t>FiR/I/FiB/C-1.5b</t>
  </si>
  <si>
    <t>FiR/I/FiB/C-1.6a</t>
  </si>
  <si>
    <t>FiR/I/FiB/C-1.6b</t>
  </si>
  <si>
    <t>FiR/I/FiB/C-1.7a</t>
  </si>
  <si>
    <t>FiR/I/FiB/C-1.7b</t>
  </si>
  <si>
    <t>FiR/I/FiB/C-1.8a</t>
  </si>
  <si>
    <t>FiR/I/FiB/C-1.8b</t>
  </si>
  <si>
    <t>FiR/I/FiB/C-1.9a</t>
  </si>
  <si>
    <t>FiR/I/FiB/C-1.9b</t>
  </si>
  <si>
    <t>FiR/I/FiB/C-1.10a</t>
  </si>
  <si>
    <t>FiR/I/FiB/C-1.10b</t>
  </si>
  <si>
    <t>FiR/I/FiB/C-1.11a</t>
  </si>
  <si>
    <t>FiR/I/FiB/C-1.11b</t>
  </si>
  <si>
    <t>FiR/I/FiB/C-1.12a</t>
  </si>
  <si>
    <t>FiR/I/FiB/C-1.12b</t>
  </si>
  <si>
    <t>FiR/I/RP/C-1.1a</t>
  </si>
  <si>
    <t>FiR/I/RP/C-1.1b</t>
  </si>
  <si>
    <t>FiR/I/RP/C-1.2a</t>
  </si>
  <si>
    <t>FiR/I/RP/C-1.2b</t>
  </si>
  <si>
    <t>FiR/I/RP/C-1.3a</t>
  </si>
  <si>
    <t>FiR/I/RP/C-1.3b</t>
  </si>
  <si>
    <t>FiR/I/RP/C-1.4a</t>
  </si>
  <si>
    <t>FiR/I/RP/C-1.4b</t>
  </si>
  <si>
    <t>FiR/I/RP/C-1.5a</t>
  </si>
  <si>
    <t>FiR/I/RP/C-1.5b</t>
  </si>
  <si>
    <t>FiR/I/RP/C-1.6a</t>
  </si>
  <si>
    <t>FiR/I/RP/C-1.6b</t>
  </si>
  <si>
    <t>FiR/I/RP/C-1.7a</t>
  </si>
  <si>
    <t>FiR/I/RP/C-1.7b</t>
  </si>
  <si>
    <t>FiR/I/RP/C-1.8a</t>
  </si>
  <si>
    <t>FiR/I/RP/C-1.8b</t>
  </si>
  <si>
    <t>FiR/I/RP/C-1.9a</t>
  </si>
  <si>
    <t>FiR/I/RP/C-1.9b</t>
  </si>
  <si>
    <t>FiR/I/RP/C-1.10a</t>
  </si>
  <si>
    <t>FiR/I/RP/C-1.10b</t>
  </si>
  <si>
    <t>FiR/I/RP/C-1.11a</t>
  </si>
  <si>
    <t>FiR/I/RP/C-1.11b</t>
  </si>
  <si>
    <t>Rachunek kosztów i controling</t>
  </si>
  <si>
    <t>Rachunkowość sektora publicznego</t>
  </si>
  <si>
    <t>Statystyka (m)</t>
  </si>
  <si>
    <t>Ekonometria (m)</t>
  </si>
  <si>
    <t>Technologie informacyjne (m)</t>
  </si>
  <si>
    <t>Prawo gospodarcze i ochrona własności intelektualnej</t>
  </si>
  <si>
    <t>E / 4</t>
  </si>
  <si>
    <t>Prognozowanie procesów gospodarczych</t>
  </si>
  <si>
    <t>Metody dyskryminacyjne oceny kondycji finansowej przedsiębiorstwa</t>
  </si>
  <si>
    <t>Finanse behawioralne</t>
  </si>
  <si>
    <t>Organizacja i funkcjonowanie administracji podatkowej oraz kontrola skarbowa</t>
  </si>
  <si>
    <t>Metody badań rynku i konkurencji</t>
  </si>
  <si>
    <t>Narzędzia informatyczne w zarządzaniu projektami</t>
  </si>
  <si>
    <t>Restrukturyzacja  przedsiębiorstw</t>
  </si>
  <si>
    <t>Polityka personalna</t>
  </si>
  <si>
    <t>Zarządzanie kapitałem obrotowym w przedsiębiorstwie</t>
  </si>
  <si>
    <t>Rachunkowość podatkowa</t>
  </si>
  <si>
    <t>Audyt i kontrola finansowa</t>
  </si>
  <si>
    <t xml:space="preserve">Analiza i wycena portfela inwestycyjnego </t>
  </si>
  <si>
    <t>Mikrofinanse</t>
  </si>
  <si>
    <t xml:space="preserve">Ryzyko walutowe i metody jego ograniczania </t>
  </si>
  <si>
    <t xml:space="preserve">Przedsiębiorstwo na rynku międzynarodowym  </t>
  </si>
  <si>
    <t>Ekonomika usług</t>
  </si>
  <si>
    <t>Handel i finanse międzynarodowe</t>
  </si>
  <si>
    <t>Komunikacja i negocjacje w przedsiębiorstwie</t>
  </si>
  <si>
    <t>Kapitał intelektualny w przedsiębiorstwie</t>
  </si>
  <si>
    <t>Biznesplan</t>
  </si>
  <si>
    <t>Planowanie działalności gospodarczej</t>
  </si>
  <si>
    <t>Kreatywność i innowacyjność w biznesie</t>
  </si>
  <si>
    <t>Bazy danych w przedsiębiorstwie</t>
  </si>
  <si>
    <t>Prognozowanie w finansach i bankowości</t>
  </si>
  <si>
    <t>Metody scoringowe w ocenie ryzyka kredytowego</t>
  </si>
  <si>
    <t>Doradztwo inwestycyjne</t>
  </si>
  <si>
    <t xml:space="preserve">Finanse jednostek samorządu terytorialnego </t>
  </si>
  <si>
    <t>Systemy zarządzania  bazami danych</t>
  </si>
  <si>
    <t>Narzędzia wspierające decyzje finansowe</t>
  </si>
  <si>
    <t>Otoczenie instytucjonalne biznesu</t>
  </si>
  <si>
    <t xml:space="preserve">Usługi biznesowe dla MSP </t>
  </si>
  <si>
    <t xml:space="preserve">Rachunkowość  bankowa </t>
  </si>
  <si>
    <t>Ryzyko operacyjne w banku</t>
  </si>
  <si>
    <t>Zarządzanie finansami przedsiębiorstwa i instytucji finansowej</t>
  </si>
  <si>
    <t>Bankowość inwestycyjna</t>
  </si>
  <si>
    <t xml:space="preserve">Międzynarodowe organizacje finansowe  </t>
  </si>
  <si>
    <t xml:space="preserve">Zarządzanie finansami projektu europejskiego </t>
  </si>
  <si>
    <t>Zródła finansowania przedsiębiorstw</t>
  </si>
  <si>
    <t>Kapitał intelektualny w banku</t>
  </si>
  <si>
    <t xml:space="preserve">Marketing usług finansowych </t>
  </si>
  <si>
    <t>Kształtowanie wizerunku instytucji finansowych</t>
  </si>
  <si>
    <t>E / 5</t>
  </si>
  <si>
    <t>E / 6</t>
  </si>
  <si>
    <t>FiR/I/RP/C-1.12a</t>
  </si>
  <si>
    <t>FiR/I/RP/C-1.12b</t>
  </si>
  <si>
    <t>FiR/I/O.1</t>
  </si>
  <si>
    <t>FiR/I/O.2</t>
  </si>
  <si>
    <t>FiR/I/O.3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</si>
  <si>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</si>
  <si>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</si>
  <si>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</si>
  <si>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</si>
  <si>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</si>
  <si>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</si>
  <si>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</si>
  <si>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</si>
  <si>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</si>
  <si>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</si>
  <si>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</si>
  <si>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</si>
  <si>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</si>
  <si>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FiR/I/A.14</t>
  </si>
  <si>
    <t>FiR/I/A.15</t>
  </si>
  <si>
    <t>FiR/I/A.16</t>
  </si>
  <si>
    <t>FiR/I/A.17</t>
  </si>
  <si>
    <t>FiR/I/A.18</t>
  </si>
  <si>
    <t>FiR/I/B.1</t>
  </si>
  <si>
    <t>FiR/I/B.2</t>
  </si>
  <si>
    <t>FiR/I/B.3</t>
  </si>
  <si>
    <t>FiR/I/B.4</t>
  </si>
  <si>
    <t>FiR/I/B.5</t>
  </si>
  <si>
    <t>FiR/I/B.6</t>
  </si>
  <si>
    <t>FiR/I/B.7</t>
  </si>
  <si>
    <t>FiR/I/B.8</t>
  </si>
  <si>
    <t>FiR/I/B.9</t>
  </si>
  <si>
    <t>FiR/I/FiB/C.1</t>
  </si>
  <si>
    <t>FiR/I/FiB/C.2</t>
  </si>
  <si>
    <t>FiR/I/FiB/C.3</t>
  </si>
  <si>
    <t>FiR/I/FiB/C.4</t>
  </si>
  <si>
    <t>FiR/I/FiB/C.5</t>
  </si>
  <si>
    <t>FiR/I/FiB/C.6</t>
  </si>
  <si>
    <t>FiR/I/FiB/C.7</t>
  </si>
  <si>
    <t>FiR/I/FiB/C.8</t>
  </si>
  <si>
    <t>FiR/I/FiB/C.9</t>
  </si>
  <si>
    <t>FiR/I/FiB/C.10</t>
  </si>
  <si>
    <t>FiR/I/FiB/C.11</t>
  </si>
  <si>
    <t>Razem przedmioty kierunkowe</t>
  </si>
  <si>
    <t>Razem przedmioty specjalnościowe i specjalnościowe do wyboru</t>
  </si>
  <si>
    <t>Razem przedmioty specjalnościowe do wyboru</t>
  </si>
  <si>
    <t>Liczba godzin ogółem</t>
  </si>
  <si>
    <t>Razem przedmioty specjalnościowe</t>
  </si>
  <si>
    <t>Razem przedmioty ogólne, podstawowe  i kierunkowe</t>
  </si>
  <si>
    <t>Razem przedmioty ogólne</t>
  </si>
  <si>
    <t>Razem przedmioty  podstawowe</t>
  </si>
  <si>
    <t>Razem przedmioty podstawowe</t>
  </si>
  <si>
    <t>Instytucjonalizacja i finansowanie transferu technologii i wiedzy</t>
  </si>
  <si>
    <t>Ekonomika i finanse gospodarstw domowych</t>
  </si>
  <si>
    <t>FiR/I/RP/C.1</t>
  </si>
  <si>
    <t>FiR/I/RP/C.2</t>
  </si>
  <si>
    <t>FiR/I/RP/C.3</t>
  </si>
  <si>
    <t>FiR/I/RP/C.4</t>
  </si>
  <si>
    <t>FiR/I/RP/C.5</t>
  </si>
  <si>
    <t>FiR/I/RP/C.6</t>
  </si>
  <si>
    <t>FiR/I/RP/C.7</t>
  </si>
  <si>
    <t>FiR/I/RP/C.8</t>
  </si>
  <si>
    <t>FiR/I/RP/C.9</t>
  </si>
  <si>
    <t>FiR/I/RP/C.10</t>
  </si>
  <si>
    <t>Ćw. Audytoryjne</t>
  </si>
  <si>
    <t>Ćw. Warsztatowe</t>
  </si>
  <si>
    <t>Laboratoria</t>
  </si>
  <si>
    <t>Inne</t>
  </si>
  <si>
    <t>Lp.</t>
  </si>
  <si>
    <t>(m) - zajęcia realizowane w grupie laboratoryjnej lub warsztatowej</t>
  </si>
  <si>
    <t>Filozofia</t>
  </si>
  <si>
    <t>Studia kończą się uzyskaniem tytułu licencjata w specjalności:  RACHUNKOWOŚĆ PRZEDSIĘBIORSTW</t>
  </si>
  <si>
    <t>Studia kończą się uzyskaniem tytułu licencjata w specjalności:  FINANSE I BANKOWOŚĆ</t>
  </si>
  <si>
    <t>HARMONOGRAM STUDIÓW</t>
  </si>
  <si>
    <t>Kierunek: FINANSE I RACHUNKOWOŚĆ</t>
  </si>
  <si>
    <t>Poziom studiów: I</t>
  </si>
  <si>
    <t xml:space="preserve">Profil: ogólnoakademicki </t>
  </si>
  <si>
    <t>Forma studiów: STACJONARNE</t>
  </si>
  <si>
    <t xml:space="preserve">HARMONOGRAM STUDIÓW </t>
  </si>
  <si>
    <t xml:space="preserve">Specjalność: FINANSE I BANKOWOŚĆ </t>
  </si>
  <si>
    <t xml:space="preserve">Specjalność: RACHUNKOWOŚĆ PRZEDSIĘBIORSTW 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</si>
  <si>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</si>
  <si>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</si>
  <si>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</si>
  <si>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</si>
  <si>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</si>
  <si>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</si>
  <si>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</si>
  <si>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</si>
  <si>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</si>
  <si>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</si>
  <si>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</si>
  <si>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ćw./konw./ lab.</t>
  </si>
  <si>
    <t>Realizacja od roku akademickiego 2021/2022</t>
  </si>
  <si>
    <t>Łączna liczba punktów ECTS uzyskanych:</t>
  </si>
  <si>
    <t>ZO</t>
  </si>
  <si>
    <t>Z</t>
  </si>
  <si>
    <t xml:space="preserve">ZO - zaliczenie na ocenę, Z - zaliczenie bez oceny </t>
  </si>
  <si>
    <t>Praktyka zawodowa 4 tyg.  po IV sem.</t>
  </si>
  <si>
    <t>Szkolenie biblioteczne.</t>
  </si>
  <si>
    <t xml:space="preserve">Praktyka zawodowa 4 tyg.   po IV sem. </t>
  </si>
  <si>
    <r>
      <t xml:space="preserve">Metody ilościowe w analizie rynku </t>
    </r>
    <r>
      <rPr>
        <vertAlign val="superscript"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>)</t>
    </r>
  </si>
  <si>
    <r>
      <t xml:space="preserve">Biznesplan 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)</t>
    </r>
  </si>
  <si>
    <t>1) W przypadku wybrania przedmiotu: Metody ilościowe w analizie rynku - realizacja przedmiotu w grupach laboratoryjnych</t>
  </si>
  <si>
    <t>2) W przypadku wybrania przedmiotu: Biznesplan - realizacja przedmiotu w grupach laboratoryjnych</t>
  </si>
  <si>
    <t>Punkty ECTS powiązane z działalnością naukową</t>
  </si>
  <si>
    <t>1. Za zajęcia z dziedziny nauk humanistycznych lub nauk społecznych, nie mniejsza niż 5 pkt ECTS - w przypadku kierunków studiów przyporządkowanych do dyscyplin w ramach dziedzin innych niż odpowiednio nauki humanistyczne lub    społeczne:przedmiot ogólnouczelniany  2 pkt ECTS ,filozofia 3 pkt ECTS = 5 pkt. ECTS</t>
  </si>
  <si>
    <t xml:space="preserve">2. W ramach  zajęć związanych z prowadzonymi badaniami naukowymi: 98 pkt ECTS (dla profilu ogólnoakademickiego)  </t>
  </si>
  <si>
    <t>Wycena nieruchomości  3)</t>
  </si>
  <si>
    <t>Statystyczna analiza  procesów rynkowych   3)</t>
  </si>
  <si>
    <t>Systemy finansowo-księgowe  1)</t>
  </si>
  <si>
    <t xml:space="preserve">1) Uchwała RD 7.10.2021 zmiana formy zaj. z ćw na lab. </t>
  </si>
  <si>
    <t>Komputerowe wspomaganie decyzji biznesowych 1)</t>
  </si>
  <si>
    <t>Metody optymalizacji decyzji   1)</t>
  </si>
  <si>
    <t>Rynek i wycena nieruchomości 1)</t>
  </si>
  <si>
    <t xml:space="preserve">3) Uchwała RD 7.10.2021 zamiana formy zaj. z ćw na lab.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</si>
</sst>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Border="1"/>
    <xf numFmtId="0" fontId="8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1" fillId="0" borderId="0" xfId="0" applyFont="1"/>
    <xf numFmtId="0" fontId="11" fillId="4" borderId="0" xfId="0" applyFont="1" applyFill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5" borderId="0" xfId="0" applyFill="1"/>
    <xf numFmtId="0" fontId="11" fillId="5" borderId="0" xfId="0" applyFont="1" applyFill="1"/>
    <xf numFmtId="0" fontId="4" fillId="3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4" borderId="0" xfId="0" applyFill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3" borderId="8" xfId="0" applyFill="1" applyBorder="1"/>
    <xf numFmtId="0" fontId="11" fillId="3" borderId="15" xfId="0" applyFont="1" applyFill="1" applyBorder="1"/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/>
    <xf numFmtId="0" fontId="5" fillId="2" borderId="1" xfId="0" applyFont="1" applyFill="1" applyBorder="1" applyAlignment="1">
      <alignment vertical="center" wrapText="1"/>
    </xf>
    <xf numFmtId="0" fontId="0" fillId="3" borderId="7" xfId="0" applyFill="1" applyBorder="1"/>
    <xf numFmtId="0" fontId="11" fillId="3" borderId="0" xfId="0" applyFont="1" applyFill="1" applyBorder="1"/>
    <xf numFmtId="0" fontId="11" fillId="3" borderId="5" xfId="0" applyFont="1" applyFill="1" applyBorder="1" applyAlignment="1">
      <alignment vertical="center"/>
    </xf>
    <xf numFmtId="0" fontId="11" fillId="3" borderId="5" xfId="0" applyFont="1" applyFill="1" applyBorder="1"/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 wrapText="1"/>
    </xf>
    <xf numFmtId="0" fontId="10" fillId="5" borderId="0" xfId="0" applyFont="1" applyFill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shrinkToFit="1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shrinkToFit="1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 vertical="center" textRotation="90"/>
    </xf>
    <xf numFmtId="0" fontId="5" fillId="3" borderId="11" xfId="0" applyFont="1" applyFill="1" applyBorder="1" applyAlignment="1">
      <alignment horizontal="center" vertical="center" textRotation="90" shrinkToFit="1"/>
    </xf>
    <xf numFmtId="0" fontId="5" fillId="3" borderId="12" xfId="0" applyFont="1" applyFill="1" applyBorder="1" applyAlignment="1">
      <alignment horizontal="center" vertical="center" textRotation="90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textRotation="90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5" fillId="3" borderId="11" xfId="0" applyFont="1" applyFill="1" applyBorder="1" applyAlignment="1">
      <alignment horizontal="center" vertical="center" textRotation="90" wrapText="1"/>
    </xf>
    <xf numFmtId="0" fontId="15" fillId="3" borderId="13" xfId="0" applyFont="1" applyFill="1" applyBorder="1" applyAlignment="1">
      <alignment horizontal="center" vertical="center" textRotation="90" wrapText="1"/>
    </xf>
    <xf numFmtId="0" fontId="15" fillId="3" borderId="12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136</xdr:row>
      <xdr:rowOff>0</xdr:rowOff>
    </xdr:from>
    <xdr:to>
      <xdr:col>18</xdr:col>
      <xdr:colOff>429036</xdr:colOff>
      <xdr:row>140</xdr:row>
      <xdr:rowOff>130175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4AA4BEB-4144-4F7C-BF4F-0A376F948F7F}"/>
            </a:ext>
          </a:extLst>
        </xdr:cNvPr>
        <xdr:cNvSpPr txBox="1"/>
      </xdr:nvSpPr>
      <xdr:spPr>
        <a:xfrm>
          <a:off x="8372251" y="28742640"/>
          <a:ext cx="40557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142</xdr:row>
      <xdr:rowOff>22860</xdr:rowOff>
    </xdr:from>
    <xdr:to>
      <xdr:col>2</xdr:col>
      <xdr:colOff>3127151</xdr:colOff>
      <xdr:row>146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142</xdr:row>
      <xdr:rowOff>22861</xdr:rowOff>
    </xdr:from>
    <xdr:to>
      <xdr:col>18</xdr:col>
      <xdr:colOff>419511</xdr:colOff>
      <xdr:row>146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137</xdr:row>
      <xdr:rowOff>135891</xdr:rowOff>
    </xdr:from>
    <xdr:to>
      <xdr:col>5</xdr:col>
      <xdr:colOff>70038</xdr:colOff>
      <xdr:row>138</xdr:row>
      <xdr:rowOff>201296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5369549-9C75-41C2-8C0C-A439C7474B44}"/>
            </a:ext>
          </a:extLst>
        </xdr:cNvPr>
        <xdr:cNvSpPr txBox="1"/>
      </xdr:nvSpPr>
      <xdr:spPr>
        <a:xfrm>
          <a:off x="528320" y="29081731"/>
          <a:ext cx="559707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  <xdr:twoCellAnchor>
    <xdr:from>
      <xdr:col>19</xdr:col>
      <xdr:colOff>12700</xdr:colOff>
      <xdr:row>59</xdr:row>
      <xdr:rowOff>0</xdr:rowOff>
    </xdr:from>
    <xdr:to>
      <xdr:col>26</xdr:col>
      <xdr:colOff>419100</xdr:colOff>
      <xdr:row>64</xdr:row>
      <xdr:rowOff>63500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ED9E0AC-0B68-499F-B234-E55DFD4394FA}"/>
            </a:ext>
          </a:extLst>
        </xdr:cNvPr>
        <xdr:cNvSpPr txBox="1"/>
      </xdr:nvSpPr>
      <xdr:spPr>
        <a:xfrm>
          <a:off x="12128500" y="14744700"/>
          <a:ext cx="3517900" cy="107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65</xdr:row>
      <xdr:rowOff>22860</xdr:rowOff>
    </xdr:from>
    <xdr:to>
      <xdr:col>2</xdr:col>
      <xdr:colOff>3127151</xdr:colOff>
      <xdr:row>69</xdr:row>
      <xdr:rowOff>200661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77AC246D-C7B8-480F-AF52-3D1C500C2D51}"/>
            </a:ext>
          </a:extLst>
        </xdr:cNvPr>
        <xdr:cNvSpPr txBox="1"/>
      </xdr:nvSpPr>
      <xdr:spPr>
        <a:xfrm>
          <a:off x="553497" y="15453360"/>
          <a:ext cx="4078604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12700</xdr:colOff>
      <xdr:row>65</xdr:row>
      <xdr:rowOff>22861</xdr:rowOff>
    </xdr:from>
    <xdr:to>
      <xdr:col>29</xdr:col>
      <xdr:colOff>76200</xdr:colOff>
      <xdr:row>70</xdr:row>
      <xdr:rowOff>152400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B7349AF1-4AEE-4059-845A-4EB42D93652F}"/>
            </a:ext>
          </a:extLst>
        </xdr:cNvPr>
        <xdr:cNvSpPr txBox="1"/>
      </xdr:nvSpPr>
      <xdr:spPr>
        <a:xfrm>
          <a:off x="11684000" y="15986761"/>
          <a:ext cx="4953000" cy="1145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60</xdr:row>
      <xdr:rowOff>135891</xdr:rowOff>
    </xdr:from>
    <xdr:to>
      <xdr:col>5</xdr:col>
      <xdr:colOff>70038</xdr:colOff>
      <xdr:row>61</xdr:row>
      <xdr:rowOff>201296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FBDE47BB-4C82-4D9A-8943-623718CFA486}"/>
            </a:ext>
          </a:extLst>
        </xdr:cNvPr>
        <xdr:cNvSpPr txBox="1"/>
      </xdr:nvSpPr>
      <xdr:spPr>
        <a:xfrm>
          <a:off x="323850" y="14566266"/>
          <a:ext cx="568978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6 maja 2021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142</xdr:row>
      <xdr:rowOff>0</xdr:rowOff>
    </xdr:from>
    <xdr:to>
      <xdr:col>18</xdr:col>
      <xdr:colOff>429036</xdr:colOff>
      <xdr:row>146</xdr:row>
      <xdr:rowOff>130175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667D9E2-9212-42C6-BAC4-84621F166993}"/>
            </a:ext>
          </a:extLst>
        </xdr:cNvPr>
        <xdr:cNvSpPr txBox="1"/>
      </xdr:nvSpPr>
      <xdr:spPr>
        <a:xfrm>
          <a:off x="8367171" y="27965400"/>
          <a:ext cx="4055745" cy="922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148</xdr:row>
      <xdr:rowOff>22860</xdr:rowOff>
    </xdr:from>
    <xdr:to>
      <xdr:col>2</xdr:col>
      <xdr:colOff>3127151</xdr:colOff>
      <xdr:row>152</xdr:row>
      <xdr:rowOff>200661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C2E80B-10F1-4A92-B6AD-EBA001CEF949}"/>
            </a:ext>
          </a:extLst>
        </xdr:cNvPr>
        <xdr:cNvSpPr txBox="1"/>
      </xdr:nvSpPr>
      <xdr:spPr>
        <a:xfrm>
          <a:off x="755427" y="29176980"/>
          <a:ext cx="4116704" cy="970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148</xdr:row>
      <xdr:rowOff>22861</xdr:rowOff>
    </xdr:from>
    <xdr:to>
      <xdr:col>18</xdr:col>
      <xdr:colOff>419511</xdr:colOff>
      <xdr:row>152</xdr:row>
      <xdr:rowOff>172086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930D444-0416-4D32-8CC6-13E614A050BF}"/>
            </a:ext>
          </a:extLst>
        </xdr:cNvPr>
        <xdr:cNvSpPr txBox="1"/>
      </xdr:nvSpPr>
      <xdr:spPr>
        <a:xfrm>
          <a:off x="8380506" y="29176981"/>
          <a:ext cx="4032885" cy="941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143</xdr:row>
      <xdr:rowOff>135891</xdr:rowOff>
    </xdr:from>
    <xdr:to>
      <xdr:col>5</xdr:col>
      <xdr:colOff>70038</xdr:colOff>
      <xdr:row>144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27E49F6-1744-48B0-8096-94FC63642679}"/>
            </a:ext>
          </a:extLst>
        </xdr:cNvPr>
        <xdr:cNvSpPr txBox="1"/>
      </xdr:nvSpPr>
      <xdr:spPr>
        <a:xfrm>
          <a:off x="525780" y="28299411"/>
          <a:ext cx="5594538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Ustalono na posiedzeniu Rady Dydaktycznej w dniu  6 maja 2021 roku</a:t>
          </a:r>
        </a:p>
      </xdr:txBody>
    </xdr:sp>
    <xdr:clientData/>
  </xdr:twoCellAnchor>
  <xdr:twoCellAnchor>
    <xdr:from>
      <xdr:col>10</xdr:col>
      <xdr:colOff>30891</xdr:colOff>
      <xdr:row>59</xdr:row>
      <xdr:rowOff>0</xdr:rowOff>
    </xdr:from>
    <xdr:to>
      <xdr:col>18</xdr:col>
      <xdr:colOff>429036</xdr:colOff>
      <xdr:row>63</xdr:row>
      <xdr:rowOff>130175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A33F3B85-DC59-42AD-BC7C-1FC9FD04B961}"/>
            </a:ext>
          </a:extLst>
        </xdr:cNvPr>
        <xdr:cNvSpPr txBox="1"/>
      </xdr:nvSpPr>
      <xdr:spPr>
        <a:xfrm>
          <a:off x="8209691" y="37223700"/>
          <a:ext cx="39541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65</xdr:row>
      <xdr:rowOff>22860</xdr:rowOff>
    </xdr:from>
    <xdr:to>
      <xdr:col>2</xdr:col>
      <xdr:colOff>3127151</xdr:colOff>
      <xdr:row>69</xdr:row>
      <xdr:rowOff>200661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642F7F09-1532-4686-B562-BFE555FF118E}"/>
            </a:ext>
          </a:extLst>
        </xdr:cNvPr>
        <xdr:cNvSpPr txBox="1"/>
      </xdr:nvSpPr>
      <xdr:spPr>
        <a:xfrm>
          <a:off x="559847" y="38465760"/>
          <a:ext cx="40786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65</xdr:row>
      <xdr:rowOff>22861</xdr:rowOff>
    </xdr:from>
    <xdr:to>
      <xdr:col>18</xdr:col>
      <xdr:colOff>419511</xdr:colOff>
      <xdr:row>69</xdr:row>
      <xdr:rowOff>172086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84752B67-E382-44F1-8046-E28E51D26F88}"/>
            </a:ext>
          </a:extLst>
        </xdr:cNvPr>
        <xdr:cNvSpPr txBox="1"/>
      </xdr:nvSpPr>
      <xdr:spPr>
        <a:xfrm>
          <a:off x="8223026" y="38465761"/>
          <a:ext cx="39312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60</xdr:row>
      <xdr:rowOff>135891</xdr:rowOff>
    </xdr:from>
    <xdr:to>
      <xdr:col>5</xdr:col>
      <xdr:colOff>70038</xdr:colOff>
      <xdr:row>61</xdr:row>
      <xdr:rowOff>201296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9D32A6DB-1A57-43CB-A447-20B2D553EC30}"/>
            </a:ext>
          </a:extLst>
        </xdr:cNvPr>
        <xdr:cNvSpPr txBox="1"/>
      </xdr:nvSpPr>
      <xdr:spPr>
        <a:xfrm>
          <a:off x="330200" y="37562791"/>
          <a:ext cx="569613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6 maja 2021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47"/>
  <sheetViews>
    <sheetView view="pageBreakPreview" topLeftCell="A96" zoomScale="80" zoomScaleNormal="80" zoomScaleSheetLayoutView="80" workbookViewId="0">
      <selection activeCell="AA51" sqref="AA51"/>
    </sheetView>
  </sheetViews>
  <sheetFormatPr defaultColWidth="7.7109375" defaultRowHeight="15.75" x14ac:dyDescent="0.25"/>
  <cols>
    <col min="1" max="1" width="7.7109375" style="2"/>
    <col min="2" max="2" width="17.7109375" style="4" customWidth="1"/>
    <col min="3" max="3" width="53.42578125" style="4" customWidth="1"/>
    <col min="4" max="4" width="7.7109375" style="4"/>
    <col min="5" max="29" width="6.7109375" style="3" customWidth="1"/>
    <col min="30" max="30" width="17.140625" style="3" customWidth="1"/>
    <col min="31" max="34" width="7.7109375" style="4" hidden="1" customWidth="1"/>
    <col min="35" max="35" width="7" style="4" hidden="1" customWidth="1"/>
    <col min="36" max="39" width="7.7109375" style="4" hidden="1" customWidth="1"/>
    <col min="40" max="40" width="2.28515625" style="4" customWidth="1"/>
    <col min="41" max="16384" width="7.7109375" style="4"/>
  </cols>
  <sheetData>
    <row r="1" spans="1:30" customFormat="1" ht="18.75" x14ac:dyDescent="0.25">
      <c r="A1" s="100" t="s">
        <v>209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61"/>
    </row>
    <row r="2" spans="1:30" s="51" customFormat="1" ht="18.75" x14ac:dyDescent="0.3">
      <c r="A2" s="103" t="s">
        <v>210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62"/>
    </row>
    <row r="3" spans="1:30" s="51" customFormat="1" ht="18.75" x14ac:dyDescent="0.3">
      <c r="A3" s="103" t="s">
        <v>211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62"/>
    </row>
    <row r="4" spans="1:30" s="51" customFormat="1" ht="18.75" x14ac:dyDescent="0.3">
      <c r="A4" s="103" t="s">
        <v>212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62"/>
    </row>
    <row r="5" spans="1:30" s="51" customFormat="1" ht="18.75" x14ac:dyDescent="0.3">
      <c r="A5" s="103" t="s">
        <v>213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62"/>
    </row>
    <row r="6" spans="1:30" s="51" customFormat="1" ht="18.75" x14ac:dyDescent="0.25">
      <c r="A6" s="100" t="s">
        <v>229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62"/>
    </row>
    <row r="7" spans="1:30" customFormat="1" ht="15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61"/>
    </row>
    <row r="8" spans="1:30" ht="15.75" customHeight="1" x14ac:dyDescent="0.25">
      <c r="A8" s="105" t="s">
        <v>204</v>
      </c>
      <c r="B8" s="101" t="s">
        <v>32</v>
      </c>
      <c r="C8" s="105" t="s">
        <v>0</v>
      </c>
      <c r="D8" s="101" t="s">
        <v>1</v>
      </c>
      <c r="E8" s="105" t="s">
        <v>2</v>
      </c>
      <c r="F8" s="105"/>
      <c r="G8" s="105"/>
      <c r="H8" s="105"/>
      <c r="I8" s="105"/>
      <c r="J8" s="105"/>
      <c r="K8" s="105"/>
      <c r="L8" s="106" t="s">
        <v>34</v>
      </c>
      <c r="M8" s="106"/>
      <c r="N8" s="106"/>
      <c r="O8" s="106"/>
      <c r="P8" s="106"/>
      <c r="Q8" s="106"/>
      <c r="R8" s="106" t="s">
        <v>35</v>
      </c>
      <c r="S8" s="106"/>
      <c r="T8" s="106"/>
      <c r="U8" s="106"/>
      <c r="V8" s="106"/>
      <c r="W8" s="106"/>
      <c r="X8" s="106" t="s">
        <v>36</v>
      </c>
      <c r="Y8" s="106"/>
      <c r="Z8" s="106"/>
      <c r="AA8" s="106"/>
      <c r="AB8" s="106"/>
      <c r="AC8" s="106"/>
      <c r="AD8" s="116" t="s">
        <v>241</v>
      </c>
    </row>
    <row r="9" spans="1:30" ht="15.75" customHeight="1" x14ac:dyDescent="0.25">
      <c r="A9" s="105"/>
      <c r="B9" s="101"/>
      <c r="C9" s="105"/>
      <c r="D9" s="101"/>
      <c r="E9" s="105"/>
      <c r="F9" s="105"/>
      <c r="G9" s="105"/>
      <c r="H9" s="105"/>
      <c r="I9" s="105"/>
      <c r="J9" s="105"/>
      <c r="K9" s="105"/>
      <c r="L9" s="106" t="s">
        <v>217</v>
      </c>
      <c r="M9" s="106"/>
      <c r="N9" s="106"/>
      <c r="O9" s="115" t="s">
        <v>218</v>
      </c>
      <c r="P9" s="115"/>
      <c r="Q9" s="115"/>
      <c r="R9" s="106" t="s">
        <v>219</v>
      </c>
      <c r="S9" s="106"/>
      <c r="T9" s="106"/>
      <c r="U9" s="115" t="s">
        <v>220</v>
      </c>
      <c r="V9" s="115"/>
      <c r="W9" s="115"/>
      <c r="X9" s="106" t="s">
        <v>221</v>
      </c>
      <c r="Y9" s="106"/>
      <c r="Z9" s="106"/>
      <c r="AA9" s="115" t="s">
        <v>222</v>
      </c>
      <c r="AB9" s="115"/>
      <c r="AC9" s="115"/>
      <c r="AD9" s="117"/>
    </row>
    <row r="10" spans="1:30" ht="15" customHeight="1" x14ac:dyDescent="0.25">
      <c r="A10" s="105"/>
      <c r="B10" s="101"/>
      <c r="C10" s="105"/>
      <c r="D10" s="101"/>
      <c r="E10" s="101" t="s">
        <v>3</v>
      </c>
      <c r="F10" s="101" t="s">
        <v>4</v>
      </c>
      <c r="G10" s="110" t="s">
        <v>200</v>
      </c>
      <c r="H10" s="110" t="s">
        <v>201</v>
      </c>
      <c r="I10" s="110" t="s">
        <v>202</v>
      </c>
      <c r="J10" s="110" t="s">
        <v>31</v>
      </c>
      <c r="K10" s="110" t="s">
        <v>203</v>
      </c>
      <c r="L10" s="101" t="s">
        <v>4</v>
      </c>
      <c r="M10" s="102" t="s">
        <v>228</v>
      </c>
      <c r="N10" s="101" t="s">
        <v>33</v>
      </c>
      <c r="O10" s="101" t="s">
        <v>4</v>
      </c>
      <c r="P10" s="102" t="s">
        <v>228</v>
      </c>
      <c r="Q10" s="101" t="s">
        <v>33</v>
      </c>
      <c r="R10" s="101" t="s">
        <v>4</v>
      </c>
      <c r="S10" s="102" t="s">
        <v>228</v>
      </c>
      <c r="T10" s="101" t="s">
        <v>33</v>
      </c>
      <c r="U10" s="101" t="s">
        <v>4</v>
      </c>
      <c r="V10" s="102" t="s">
        <v>228</v>
      </c>
      <c r="W10" s="101" t="s">
        <v>33</v>
      </c>
      <c r="X10" s="101" t="s">
        <v>4</v>
      </c>
      <c r="Y10" s="102" t="s">
        <v>228</v>
      </c>
      <c r="Z10" s="101" t="s">
        <v>33</v>
      </c>
      <c r="AA10" s="101" t="s">
        <v>4</v>
      </c>
      <c r="AB10" s="102" t="s">
        <v>228</v>
      </c>
      <c r="AC10" s="101" t="s">
        <v>33</v>
      </c>
      <c r="AD10" s="117"/>
    </row>
    <row r="11" spans="1:30" ht="46.5" customHeight="1" x14ac:dyDescent="0.25">
      <c r="A11" s="105"/>
      <c r="B11" s="101"/>
      <c r="C11" s="105"/>
      <c r="D11" s="101"/>
      <c r="E11" s="101"/>
      <c r="F11" s="101"/>
      <c r="G11" s="110"/>
      <c r="H11" s="110"/>
      <c r="I11" s="110"/>
      <c r="J11" s="110"/>
      <c r="K11" s="110"/>
      <c r="L11" s="101"/>
      <c r="M11" s="102"/>
      <c r="N11" s="101"/>
      <c r="O11" s="101"/>
      <c r="P11" s="102"/>
      <c r="Q11" s="101"/>
      <c r="R11" s="101"/>
      <c r="S11" s="102"/>
      <c r="T11" s="101"/>
      <c r="U11" s="101"/>
      <c r="V11" s="102"/>
      <c r="W11" s="101"/>
      <c r="X11" s="101"/>
      <c r="Y11" s="102"/>
      <c r="Z11" s="101"/>
      <c r="AA11" s="101"/>
      <c r="AB11" s="102"/>
      <c r="AC11" s="101"/>
      <c r="AD11" s="117"/>
    </row>
    <row r="12" spans="1:30" s="55" customFormat="1" ht="20.100000000000001" customHeight="1" x14ac:dyDescent="0.2">
      <c r="A12" s="53"/>
      <c r="B12" s="54">
        <v>1</v>
      </c>
      <c r="C12" s="54">
        <v>2</v>
      </c>
      <c r="D12" s="54">
        <v>3</v>
      </c>
      <c r="E12" s="54">
        <v>4</v>
      </c>
      <c r="F12" s="54">
        <v>5</v>
      </c>
      <c r="G12" s="54">
        <v>6</v>
      </c>
      <c r="H12" s="54">
        <v>7</v>
      </c>
      <c r="I12" s="54">
        <v>8</v>
      </c>
      <c r="J12" s="54">
        <v>9</v>
      </c>
      <c r="K12" s="54">
        <v>10</v>
      </c>
      <c r="L12" s="54">
        <v>11</v>
      </c>
      <c r="M12" s="54">
        <v>12</v>
      </c>
      <c r="N12" s="54">
        <v>13</v>
      </c>
      <c r="O12" s="54">
        <v>14</v>
      </c>
      <c r="P12" s="54">
        <v>15</v>
      </c>
      <c r="Q12" s="54">
        <v>16</v>
      </c>
      <c r="R12" s="54">
        <v>17</v>
      </c>
      <c r="S12" s="54">
        <v>18</v>
      </c>
      <c r="T12" s="54">
        <v>19</v>
      </c>
      <c r="U12" s="54">
        <v>20</v>
      </c>
      <c r="V12" s="54">
        <v>21</v>
      </c>
      <c r="W12" s="54">
        <v>22</v>
      </c>
      <c r="X12" s="54">
        <v>23</v>
      </c>
      <c r="Y12" s="54">
        <v>24</v>
      </c>
      <c r="Z12" s="54">
        <v>25</v>
      </c>
      <c r="AA12" s="54">
        <v>26</v>
      </c>
      <c r="AB12" s="54">
        <v>27</v>
      </c>
      <c r="AC12" s="54">
        <v>28</v>
      </c>
      <c r="AD12" s="118"/>
    </row>
    <row r="13" spans="1:30" ht="20.100000000000001" customHeight="1" x14ac:dyDescent="0.25">
      <c r="A13" s="21"/>
      <c r="B13" s="91" t="s">
        <v>223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</row>
    <row r="14" spans="1:30" ht="20.100000000000001" customHeight="1" x14ac:dyDescent="0.25">
      <c r="A14" s="12">
        <v>1</v>
      </c>
      <c r="B14" s="15" t="s">
        <v>138</v>
      </c>
      <c r="C14" s="15" t="s">
        <v>5</v>
      </c>
      <c r="D14" s="13" t="s">
        <v>232</v>
      </c>
      <c r="E14" s="22">
        <v>30</v>
      </c>
      <c r="F14" s="22">
        <v>30</v>
      </c>
      <c r="G14" s="22"/>
      <c r="H14" s="22"/>
      <c r="I14" s="22"/>
      <c r="J14" s="22"/>
      <c r="K14" s="22"/>
      <c r="L14" s="16"/>
      <c r="M14" s="14"/>
      <c r="N14" s="14"/>
      <c r="O14" s="14"/>
      <c r="P14" s="14"/>
      <c r="Q14" s="14"/>
      <c r="R14" s="14">
        <v>30</v>
      </c>
      <c r="S14" s="14"/>
      <c r="T14" s="14">
        <v>2</v>
      </c>
      <c r="U14" s="14"/>
      <c r="V14" s="14"/>
      <c r="W14" s="14"/>
      <c r="X14" s="14"/>
      <c r="Y14" s="17"/>
      <c r="Z14" s="17"/>
      <c r="AA14" s="17"/>
      <c r="AB14" s="17"/>
      <c r="AC14" s="17"/>
      <c r="AD14" s="17"/>
    </row>
    <row r="15" spans="1:30" ht="20.100000000000001" customHeight="1" x14ac:dyDescent="0.25">
      <c r="A15" s="12">
        <v>2</v>
      </c>
      <c r="B15" s="15" t="s">
        <v>139</v>
      </c>
      <c r="C15" s="15" t="s">
        <v>6</v>
      </c>
      <c r="D15" s="13" t="s">
        <v>231</v>
      </c>
      <c r="E15" s="22">
        <v>120</v>
      </c>
      <c r="F15" s="22"/>
      <c r="G15" s="22">
        <v>120</v>
      </c>
      <c r="H15" s="22"/>
      <c r="I15" s="22"/>
      <c r="J15" s="22"/>
      <c r="K15" s="22"/>
      <c r="L15" s="16"/>
      <c r="M15" s="14">
        <v>30</v>
      </c>
      <c r="N15" s="14">
        <v>3</v>
      </c>
      <c r="O15" s="14"/>
      <c r="P15" s="14">
        <v>30</v>
      </c>
      <c r="Q15" s="14">
        <v>3</v>
      </c>
      <c r="R15" s="14"/>
      <c r="S15" s="14">
        <v>30</v>
      </c>
      <c r="T15" s="14">
        <v>3</v>
      </c>
      <c r="U15" s="14"/>
      <c r="V15" s="14">
        <v>30</v>
      </c>
      <c r="W15" s="14">
        <v>3</v>
      </c>
      <c r="X15" s="14"/>
      <c r="Y15" s="17"/>
      <c r="Z15" s="17"/>
      <c r="AA15" s="17"/>
      <c r="AB15" s="17"/>
      <c r="AC15" s="17"/>
      <c r="AD15" s="17"/>
    </row>
    <row r="16" spans="1:30" ht="20.100000000000001" customHeight="1" x14ac:dyDescent="0.25">
      <c r="A16" s="12">
        <v>3</v>
      </c>
      <c r="B16" s="15" t="s">
        <v>140</v>
      </c>
      <c r="C16" s="15" t="s">
        <v>7</v>
      </c>
      <c r="D16" s="13" t="s">
        <v>231</v>
      </c>
      <c r="E16" s="22">
        <v>60</v>
      </c>
      <c r="F16" s="22"/>
      <c r="G16" s="22"/>
      <c r="H16" s="22">
        <v>60</v>
      </c>
      <c r="I16" s="22"/>
      <c r="J16" s="22"/>
      <c r="K16" s="22"/>
      <c r="L16" s="16"/>
      <c r="M16" s="14">
        <v>30</v>
      </c>
      <c r="N16" s="14"/>
      <c r="O16" s="14"/>
      <c r="P16" s="14">
        <v>30</v>
      </c>
      <c r="Q16" s="14"/>
      <c r="R16" s="14"/>
      <c r="S16" s="14"/>
      <c r="T16" s="14"/>
      <c r="U16" s="14"/>
      <c r="V16" s="14"/>
      <c r="W16" s="14"/>
      <c r="X16" s="14"/>
      <c r="Y16" s="17"/>
      <c r="Z16" s="17"/>
      <c r="AA16" s="17"/>
      <c r="AB16" s="17"/>
      <c r="AC16" s="17"/>
      <c r="AD16" s="17"/>
    </row>
    <row r="17" spans="1:30" ht="20.100000000000001" customHeight="1" x14ac:dyDescent="0.25">
      <c r="A17" s="21"/>
      <c r="B17" s="23"/>
      <c r="C17" s="24" t="s">
        <v>185</v>
      </c>
      <c r="D17" s="22"/>
      <c r="E17" s="25">
        <f t="shared" ref="E17:AD17" si="0">SUM(E14:E16)</f>
        <v>210</v>
      </c>
      <c r="F17" s="25">
        <f t="shared" si="0"/>
        <v>30</v>
      </c>
      <c r="G17" s="25">
        <f t="shared" si="0"/>
        <v>120</v>
      </c>
      <c r="H17" s="25">
        <f t="shared" si="0"/>
        <v>60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60</v>
      </c>
      <c r="N17" s="25">
        <f t="shared" si="0"/>
        <v>3</v>
      </c>
      <c r="O17" s="25">
        <f t="shared" si="0"/>
        <v>0</v>
      </c>
      <c r="P17" s="25">
        <f t="shared" si="0"/>
        <v>60</v>
      </c>
      <c r="Q17" s="25">
        <f t="shared" si="0"/>
        <v>3</v>
      </c>
      <c r="R17" s="25">
        <f t="shared" si="0"/>
        <v>30</v>
      </c>
      <c r="S17" s="25">
        <f t="shared" si="0"/>
        <v>30</v>
      </c>
      <c r="T17" s="25">
        <f t="shared" si="0"/>
        <v>5</v>
      </c>
      <c r="U17" s="25">
        <f t="shared" si="0"/>
        <v>0</v>
      </c>
      <c r="V17" s="25">
        <f t="shared" si="0"/>
        <v>30</v>
      </c>
      <c r="W17" s="25">
        <f t="shared" si="0"/>
        <v>3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  <c r="AD17" s="25">
        <f t="shared" si="0"/>
        <v>0</v>
      </c>
    </row>
    <row r="18" spans="1:30" ht="20.100000000000001" customHeight="1" x14ac:dyDescent="0.25">
      <c r="A18" s="21"/>
      <c r="B18" s="91" t="s">
        <v>224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</row>
    <row r="19" spans="1:30" ht="20.100000000000001" customHeight="1" x14ac:dyDescent="0.25">
      <c r="A19" s="12">
        <v>4</v>
      </c>
      <c r="B19" s="15" t="s">
        <v>141</v>
      </c>
      <c r="C19" s="15" t="s">
        <v>8</v>
      </c>
      <c r="D19" s="13" t="s">
        <v>16</v>
      </c>
      <c r="E19" s="22">
        <v>60</v>
      </c>
      <c r="F19" s="22">
        <v>30</v>
      </c>
      <c r="G19" s="22">
        <v>30</v>
      </c>
      <c r="H19" s="22"/>
      <c r="I19" s="22"/>
      <c r="J19" s="22"/>
      <c r="K19" s="22"/>
      <c r="L19" s="18">
        <v>30</v>
      </c>
      <c r="M19" s="14">
        <v>30</v>
      </c>
      <c r="N19" s="14">
        <v>5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7"/>
      <c r="AB19" s="17"/>
      <c r="AC19" s="17"/>
      <c r="AD19" s="59">
        <v>5</v>
      </c>
    </row>
    <row r="20" spans="1:30" ht="20.100000000000001" customHeight="1" x14ac:dyDescent="0.25">
      <c r="A20" s="12">
        <v>5</v>
      </c>
      <c r="B20" s="15" t="s">
        <v>142</v>
      </c>
      <c r="C20" s="15" t="s">
        <v>10</v>
      </c>
      <c r="D20" s="13" t="s">
        <v>9</v>
      </c>
      <c r="E20" s="22">
        <v>60</v>
      </c>
      <c r="F20" s="22">
        <f>+F34</f>
        <v>30</v>
      </c>
      <c r="G20" s="22">
        <v>30</v>
      </c>
      <c r="H20" s="22"/>
      <c r="I20" s="22"/>
      <c r="J20" s="22"/>
      <c r="K20" s="22"/>
      <c r="L20" s="18"/>
      <c r="M20" s="14"/>
      <c r="N20" s="14"/>
      <c r="O20" s="14">
        <v>30</v>
      </c>
      <c r="P20" s="14">
        <v>30</v>
      </c>
      <c r="Q20" s="14">
        <v>5</v>
      </c>
      <c r="R20" s="14"/>
      <c r="S20" s="14"/>
      <c r="T20" s="14"/>
      <c r="U20" s="14"/>
      <c r="V20" s="14"/>
      <c r="W20" s="14"/>
      <c r="X20" s="14"/>
      <c r="Y20" s="14"/>
      <c r="Z20" s="14"/>
      <c r="AA20" s="17"/>
      <c r="AB20" s="17"/>
      <c r="AC20" s="17"/>
      <c r="AD20" s="59">
        <v>5</v>
      </c>
    </row>
    <row r="21" spans="1:30" ht="20.100000000000001" customHeight="1" x14ac:dyDescent="0.25">
      <c r="A21" s="12">
        <v>6</v>
      </c>
      <c r="B21" s="15" t="s">
        <v>143</v>
      </c>
      <c r="C21" s="15" t="s">
        <v>12</v>
      </c>
      <c r="D21" s="13" t="s">
        <v>16</v>
      </c>
      <c r="E21" s="22">
        <v>45</v>
      </c>
      <c r="F21" s="22">
        <v>15</v>
      </c>
      <c r="G21" s="22">
        <v>30</v>
      </c>
      <c r="H21" s="22"/>
      <c r="I21" s="22"/>
      <c r="J21" s="22"/>
      <c r="K21" s="22"/>
      <c r="L21" s="18">
        <v>15</v>
      </c>
      <c r="M21" s="14">
        <v>30</v>
      </c>
      <c r="N21" s="14">
        <v>5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59"/>
    </row>
    <row r="22" spans="1:30" ht="20.100000000000001" customHeight="1" x14ac:dyDescent="0.25">
      <c r="A22" s="12">
        <v>7</v>
      </c>
      <c r="B22" s="15" t="s">
        <v>144</v>
      </c>
      <c r="C22" s="15" t="s">
        <v>88</v>
      </c>
      <c r="D22" s="13" t="s">
        <v>9</v>
      </c>
      <c r="E22" s="22">
        <v>45</v>
      </c>
      <c r="F22" s="22">
        <v>15</v>
      </c>
      <c r="G22" s="22"/>
      <c r="H22" s="22"/>
      <c r="I22" s="22">
        <v>30</v>
      </c>
      <c r="J22" s="22"/>
      <c r="K22" s="22"/>
      <c r="L22" s="18"/>
      <c r="M22" s="14"/>
      <c r="N22" s="14"/>
      <c r="O22" s="14">
        <v>15</v>
      </c>
      <c r="P22" s="14">
        <v>30</v>
      </c>
      <c r="Q22" s="14">
        <v>4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59">
        <v>4</v>
      </c>
    </row>
    <row r="23" spans="1:30" ht="20.100000000000001" customHeight="1" x14ac:dyDescent="0.25">
      <c r="A23" s="12">
        <v>8</v>
      </c>
      <c r="B23" s="15" t="s">
        <v>145</v>
      </c>
      <c r="C23" s="15" t="s">
        <v>89</v>
      </c>
      <c r="D23" s="13" t="s">
        <v>231</v>
      </c>
      <c r="E23" s="22">
        <v>30</v>
      </c>
      <c r="F23" s="22"/>
      <c r="G23" s="22"/>
      <c r="H23" s="22"/>
      <c r="I23" s="22">
        <v>30</v>
      </c>
      <c r="J23" s="22"/>
      <c r="K23" s="22"/>
      <c r="L23" s="18"/>
      <c r="M23" s="14"/>
      <c r="N23" s="14"/>
      <c r="O23" s="14"/>
      <c r="P23" s="14"/>
      <c r="Q23" s="14"/>
      <c r="R23" s="14"/>
      <c r="S23" s="14">
        <v>30</v>
      </c>
      <c r="T23" s="14">
        <v>3</v>
      </c>
      <c r="U23" s="14"/>
      <c r="V23" s="14"/>
      <c r="W23" s="14"/>
      <c r="X23" s="14"/>
      <c r="Y23" s="14"/>
      <c r="Z23" s="14"/>
      <c r="AA23" s="14"/>
      <c r="AB23" s="14"/>
      <c r="AC23" s="14"/>
      <c r="AD23" s="59">
        <v>3</v>
      </c>
    </row>
    <row r="24" spans="1:30" ht="20.100000000000001" customHeight="1" x14ac:dyDescent="0.25">
      <c r="A24" s="12">
        <v>9</v>
      </c>
      <c r="B24" s="15" t="s">
        <v>146</v>
      </c>
      <c r="C24" s="15" t="s">
        <v>13</v>
      </c>
      <c r="D24" s="13" t="s">
        <v>9</v>
      </c>
      <c r="E24" s="22">
        <v>60</v>
      </c>
      <c r="F24" s="22">
        <v>30</v>
      </c>
      <c r="G24" s="22">
        <v>30</v>
      </c>
      <c r="H24" s="22"/>
      <c r="I24" s="22"/>
      <c r="J24" s="22"/>
      <c r="K24" s="22"/>
      <c r="L24" s="18"/>
      <c r="M24" s="14"/>
      <c r="N24" s="14"/>
      <c r="O24" s="14">
        <v>30</v>
      </c>
      <c r="P24" s="14">
        <v>30</v>
      </c>
      <c r="Q24" s="14">
        <v>5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59">
        <v>5</v>
      </c>
    </row>
    <row r="25" spans="1:30" ht="30.75" customHeight="1" x14ac:dyDescent="0.25">
      <c r="A25" s="12">
        <v>10</v>
      </c>
      <c r="B25" s="15" t="s">
        <v>147</v>
      </c>
      <c r="C25" s="86" t="s">
        <v>91</v>
      </c>
      <c r="D25" s="13" t="s">
        <v>231</v>
      </c>
      <c r="E25" s="22">
        <v>30</v>
      </c>
      <c r="F25" s="22">
        <v>30</v>
      </c>
      <c r="G25" s="22"/>
      <c r="H25" s="22"/>
      <c r="I25" s="22"/>
      <c r="J25" s="22"/>
      <c r="K25" s="22"/>
      <c r="L25" s="18"/>
      <c r="M25" s="14"/>
      <c r="N25" s="14"/>
      <c r="O25" s="14">
        <v>30</v>
      </c>
      <c r="P25" s="14"/>
      <c r="Q25" s="14">
        <v>3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59"/>
    </row>
    <row r="26" spans="1:30" ht="20.100000000000001" customHeight="1" x14ac:dyDescent="0.25">
      <c r="A26" s="12">
        <v>11</v>
      </c>
      <c r="B26" s="15" t="s">
        <v>148</v>
      </c>
      <c r="C26" s="15" t="s">
        <v>14</v>
      </c>
      <c r="D26" s="13" t="s">
        <v>231</v>
      </c>
      <c r="E26" s="22">
        <v>30</v>
      </c>
      <c r="F26" s="22">
        <v>30</v>
      </c>
      <c r="G26" s="22"/>
      <c r="H26" s="22"/>
      <c r="I26" s="22"/>
      <c r="J26" s="22"/>
      <c r="K26" s="22"/>
      <c r="L26" s="18">
        <v>30</v>
      </c>
      <c r="M26" s="14"/>
      <c r="N26" s="14">
        <v>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9"/>
    </row>
    <row r="27" spans="1:30" ht="20.100000000000001" customHeight="1" x14ac:dyDescent="0.25">
      <c r="A27" s="12">
        <v>12</v>
      </c>
      <c r="B27" s="15" t="s">
        <v>149</v>
      </c>
      <c r="C27" s="15" t="s">
        <v>90</v>
      </c>
      <c r="D27" s="13" t="s">
        <v>231</v>
      </c>
      <c r="E27" s="22">
        <v>30</v>
      </c>
      <c r="F27" s="22"/>
      <c r="G27" s="22"/>
      <c r="H27" s="22"/>
      <c r="I27" s="22">
        <v>30</v>
      </c>
      <c r="J27" s="22"/>
      <c r="K27" s="22"/>
      <c r="L27" s="18"/>
      <c r="M27" s="14">
        <v>30</v>
      </c>
      <c r="N27" s="14">
        <v>4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59"/>
    </row>
    <row r="28" spans="1:30" ht="20.100000000000001" customHeight="1" x14ac:dyDescent="0.25">
      <c r="A28" s="12">
        <v>13</v>
      </c>
      <c r="B28" s="15" t="s">
        <v>150</v>
      </c>
      <c r="C28" s="15" t="s">
        <v>15</v>
      </c>
      <c r="D28" s="13" t="s">
        <v>231</v>
      </c>
      <c r="E28" s="22">
        <v>30</v>
      </c>
      <c r="F28" s="22">
        <v>30</v>
      </c>
      <c r="G28" s="22"/>
      <c r="H28" s="22"/>
      <c r="I28" s="22"/>
      <c r="J28" s="22"/>
      <c r="K28" s="22"/>
      <c r="L28" s="18"/>
      <c r="M28" s="14"/>
      <c r="N28" s="14"/>
      <c r="O28" s="14">
        <v>30</v>
      </c>
      <c r="P28" s="14"/>
      <c r="Q28" s="14">
        <v>3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9"/>
    </row>
    <row r="29" spans="1:30" ht="20.100000000000001" customHeight="1" x14ac:dyDescent="0.25">
      <c r="A29" s="12">
        <v>14</v>
      </c>
      <c r="B29" s="15" t="s">
        <v>151</v>
      </c>
      <c r="C29" s="15" t="s">
        <v>17</v>
      </c>
      <c r="D29" s="13" t="s">
        <v>16</v>
      </c>
      <c r="E29" s="22">
        <v>45</v>
      </c>
      <c r="F29" s="22">
        <v>15</v>
      </c>
      <c r="G29" s="22">
        <v>30</v>
      </c>
      <c r="H29" s="22"/>
      <c r="I29" s="22"/>
      <c r="J29" s="22"/>
      <c r="K29" s="22"/>
      <c r="L29" s="18">
        <v>15</v>
      </c>
      <c r="M29" s="14">
        <v>30</v>
      </c>
      <c r="N29" s="14">
        <v>5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59">
        <v>5</v>
      </c>
    </row>
    <row r="30" spans="1:30" ht="20.100000000000001" customHeight="1" x14ac:dyDescent="0.25">
      <c r="A30" s="12">
        <v>15</v>
      </c>
      <c r="B30" s="15" t="s">
        <v>152</v>
      </c>
      <c r="C30" s="15" t="s">
        <v>18</v>
      </c>
      <c r="D30" s="13" t="s">
        <v>9</v>
      </c>
      <c r="E30" s="22">
        <v>30</v>
      </c>
      <c r="F30" s="22">
        <v>30</v>
      </c>
      <c r="G30" s="22"/>
      <c r="H30" s="22"/>
      <c r="I30" s="22"/>
      <c r="J30" s="22"/>
      <c r="K30" s="22"/>
      <c r="L30" s="18"/>
      <c r="M30" s="14"/>
      <c r="N30" s="14"/>
      <c r="O30" s="14">
        <v>30</v>
      </c>
      <c r="P30" s="14"/>
      <c r="Q30" s="14">
        <v>3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59">
        <v>3</v>
      </c>
    </row>
    <row r="31" spans="1:30" ht="20.100000000000001" customHeight="1" x14ac:dyDescent="0.25">
      <c r="A31" s="12">
        <v>16</v>
      </c>
      <c r="B31" s="15" t="s">
        <v>153</v>
      </c>
      <c r="C31" s="20" t="s">
        <v>206</v>
      </c>
      <c r="D31" s="13" t="s">
        <v>231</v>
      </c>
      <c r="E31" s="22">
        <v>30</v>
      </c>
      <c r="F31" s="22">
        <v>30</v>
      </c>
      <c r="G31" s="22"/>
      <c r="H31" s="22"/>
      <c r="I31" s="22"/>
      <c r="J31" s="22"/>
      <c r="K31" s="22"/>
      <c r="L31" s="18">
        <v>30</v>
      </c>
      <c r="M31" s="14"/>
      <c r="N31" s="14">
        <v>3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59"/>
    </row>
    <row r="32" spans="1:30" ht="20.100000000000001" customHeight="1" x14ac:dyDescent="0.25">
      <c r="A32" s="12">
        <v>17</v>
      </c>
      <c r="B32" s="15" t="s">
        <v>154</v>
      </c>
      <c r="C32" s="20" t="s">
        <v>19</v>
      </c>
      <c r="D32" s="13" t="s">
        <v>11</v>
      </c>
      <c r="E32" s="22">
        <v>45</v>
      </c>
      <c r="F32" s="22">
        <v>15</v>
      </c>
      <c r="G32" s="22">
        <v>30</v>
      </c>
      <c r="H32" s="22"/>
      <c r="I32" s="22"/>
      <c r="J32" s="22"/>
      <c r="K32" s="22"/>
      <c r="L32" s="18"/>
      <c r="M32" s="14"/>
      <c r="N32" s="14"/>
      <c r="O32" s="14"/>
      <c r="P32" s="14"/>
      <c r="Q32" s="14"/>
      <c r="R32" s="14">
        <v>15</v>
      </c>
      <c r="S32" s="14">
        <v>30</v>
      </c>
      <c r="T32" s="14">
        <v>4</v>
      </c>
      <c r="U32" s="14"/>
      <c r="V32" s="14"/>
      <c r="W32" s="14"/>
      <c r="X32" s="14"/>
      <c r="Y32" s="14"/>
      <c r="Z32" s="14"/>
      <c r="AA32" s="14"/>
      <c r="AB32" s="14"/>
      <c r="AC32" s="14"/>
      <c r="AD32" s="59">
        <v>4</v>
      </c>
    </row>
    <row r="33" spans="1:30" ht="20.100000000000001" customHeight="1" x14ac:dyDescent="0.25">
      <c r="A33" s="12">
        <v>18</v>
      </c>
      <c r="B33" s="15" t="s">
        <v>155</v>
      </c>
      <c r="C33" s="15" t="s">
        <v>20</v>
      </c>
      <c r="D33" s="13" t="s">
        <v>231</v>
      </c>
      <c r="E33" s="22">
        <v>30</v>
      </c>
      <c r="F33" s="22">
        <v>15</v>
      </c>
      <c r="G33" s="22">
        <v>15</v>
      </c>
      <c r="H33" s="22"/>
      <c r="I33" s="22"/>
      <c r="J33" s="22"/>
      <c r="K33" s="22"/>
      <c r="L33" s="18"/>
      <c r="M33" s="14"/>
      <c r="N33" s="14"/>
      <c r="O33" s="14"/>
      <c r="P33" s="14"/>
      <c r="Q33" s="14"/>
      <c r="R33" s="14">
        <v>15</v>
      </c>
      <c r="S33" s="14">
        <v>15</v>
      </c>
      <c r="T33" s="14">
        <v>3</v>
      </c>
      <c r="U33" s="14"/>
      <c r="V33" s="14"/>
      <c r="W33" s="14"/>
      <c r="X33" s="14"/>
      <c r="Y33" s="14"/>
      <c r="Z33" s="14"/>
      <c r="AA33" s="14"/>
      <c r="AB33" s="14"/>
      <c r="AC33" s="14"/>
      <c r="AD33" s="59"/>
    </row>
    <row r="34" spans="1:30" ht="20.100000000000001" customHeight="1" x14ac:dyDescent="0.25">
      <c r="A34" s="12">
        <v>19</v>
      </c>
      <c r="B34" s="15" t="s">
        <v>156</v>
      </c>
      <c r="C34" s="20" t="s">
        <v>21</v>
      </c>
      <c r="D34" s="13" t="s">
        <v>231</v>
      </c>
      <c r="E34" s="22">
        <v>30</v>
      </c>
      <c r="F34" s="22">
        <v>30</v>
      </c>
      <c r="G34" s="23"/>
      <c r="H34" s="23"/>
      <c r="I34" s="23"/>
      <c r="J34" s="23"/>
      <c r="K34" s="23"/>
      <c r="L34" s="18"/>
      <c r="M34" s="14"/>
      <c r="N34" s="14"/>
      <c r="O34" s="14"/>
      <c r="P34" s="14"/>
      <c r="Q34" s="14"/>
      <c r="R34" s="14">
        <v>30</v>
      </c>
      <c r="S34" s="14"/>
      <c r="T34" s="14">
        <v>2</v>
      </c>
      <c r="U34" s="14"/>
      <c r="V34" s="14"/>
      <c r="W34" s="14"/>
      <c r="X34" s="14"/>
      <c r="Y34" s="14"/>
      <c r="Z34" s="14"/>
      <c r="AA34" s="14"/>
      <c r="AB34" s="14"/>
      <c r="AC34" s="14"/>
      <c r="AD34" s="59"/>
    </row>
    <row r="35" spans="1:30" ht="20.100000000000001" customHeight="1" x14ac:dyDescent="0.25">
      <c r="A35" s="12">
        <v>20</v>
      </c>
      <c r="B35" s="15" t="s">
        <v>157</v>
      </c>
      <c r="C35" s="20" t="s">
        <v>22</v>
      </c>
      <c r="D35" s="13" t="s">
        <v>231</v>
      </c>
      <c r="E35" s="22">
        <v>15</v>
      </c>
      <c r="F35" s="22">
        <v>15</v>
      </c>
      <c r="G35" s="22"/>
      <c r="H35" s="22"/>
      <c r="I35" s="22"/>
      <c r="J35" s="22"/>
      <c r="K35" s="22"/>
      <c r="L35" s="18"/>
      <c r="M35" s="14"/>
      <c r="N35" s="14"/>
      <c r="O35" s="14"/>
      <c r="P35" s="14"/>
      <c r="Q35" s="14"/>
      <c r="R35" s="14"/>
      <c r="S35" s="14"/>
      <c r="T35" s="14"/>
      <c r="U35" s="14">
        <v>15</v>
      </c>
      <c r="V35" s="14"/>
      <c r="W35" s="14">
        <v>2</v>
      </c>
      <c r="X35" s="14"/>
      <c r="Y35" s="14"/>
      <c r="Z35" s="14"/>
      <c r="AA35" s="14"/>
      <c r="AB35" s="14"/>
      <c r="AC35" s="14"/>
      <c r="AD35" s="59"/>
    </row>
    <row r="36" spans="1:30" ht="20.100000000000001" customHeight="1" x14ac:dyDescent="0.25">
      <c r="A36" s="12">
        <v>21</v>
      </c>
      <c r="B36" s="15" t="s">
        <v>158</v>
      </c>
      <c r="C36" s="20" t="s">
        <v>23</v>
      </c>
      <c r="D36" s="13" t="s">
        <v>231</v>
      </c>
      <c r="E36" s="22">
        <v>30</v>
      </c>
      <c r="F36" s="22">
        <v>30</v>
      </c>
      <c r="G36" s="22"/>
      <c r="H36" s="22"/>
      <c r="I36" s="22"/>
      <c r="J36" s="22"/>
      <c r="K36" s="22"/>
      <c r="L36" s="18"/>
      <c r="M36" s="14"/>
      <c r="N36" s="14"/>
      <c r="O36" s="14"/>
      <c r="P36" s="14"/>
      <c r="Q36" s="14"/>
      <c r="R36" s="14"/>
      <c r="S36" s="14"/>
      <c r="T36" s="14"/>
      <c r="U36" s="14">
        <v>30</v>
      </c>
      <c r="V36" s="14"/>
      <c r="W36" s="14">
        <v>3</v>
      </c>
      <c r="X36" s="14"/>
      <c r="Y36" s="14"/>
      <c r="Z36" s="14"/>
      <c r="AA36" s="14"/>
      <c r="AB36" s="14"/>
      <c r="AC36" s="14"/>
      <c r="AD36" s="59">
        <v>3</v>
      </c>
    </row>
    <row r="37" spans="1:30" ht="20.100000000000001" customHeight="1" x14ac:dyDescent="0.25">
      <c r="A37" s="21"/>
      <c r="B37" s="22"/>
      <c r="C37" s="26" t="s">
        <v>187</v>
      </c>
      <c r="D37" s="22"/>
      <c r="E37" s="25">
        <f>SUM(E19:E36)</f>
        <v>675</v>
      </c>
      <c r="F37" s="25">
        <f t="shared" ref="F37:AD37" si="1">SUM(F19:F36)</f>
        <v>390</v>
      </c>
      <c r="G37" s="25">
        <f t="shared" si="1"/>
        <v>195</v>
      </c>
      <c r="H37" s="25">
        <f t="shared" si="1"/>
        <v>0</v>
      </c>
      <c r="I37" s="25">
        <f t="shared" si="1"/>
        <v>90</v>
      </c>
      <c r="J37" s="25">
        <f t="shared" si="1"/>
        <v>0</v>
      </c>
      <c r="K37" s="25">
        <f t="shared" si="1"/>
        <v>0</v>
      </c>
      <c r="L37" s="25">
        <f t="shared" si="1"/>
        <v>120</v>
      </c>
      <c r="M37" s="25">
        <f t="shared" si="1"/>
        <v>120</v>
      </c>
      <c r="N37" s="25">
        <f t="shared" si="1"/>
        <v>25</v>
      </c>
      <c r="O37" s="25">
        <f t="shared" si="1"/>
        <v>165</v>
      </c>
      <c r="P37" s="25">
        <f t="shared" si="1"/>
        <v>90</v>
      </c>
      <c r="Q37" s="25">
        <f t="shared" si="1"/>
        <v>23</v>
      </c>
      <c r="R37" s="25">
        <f t="shared" si="1"/>
        <v>60</v>
      </c>
      <c r="S37" s="25">
        <f t="shared" si="1"/>
        <v>75</v>
      </c>
      <c r="T37" s="25">
        <f t="shared" si="1"/>
        <v>12</v>
      </c>
      <c r="U37" s="25">
        <f t="shared" si="1"/>
        <v>45</v>
      </c>
      <c r="V37" s="25">
        <f t="shared" si="1"/>
        <v>0</v>
      </c>
      <c r="W37" s="25">
        <f t="shared" si="1"/>
        <v>5</v>
      </c>
      <c r="X37" s="25">
        <f t="shared" si="1"/>
        <v>0</v>
      </c>
      <c r="Y37" s="25">
        <f t="shared" si="1"/>
        <v>0</v>
      </c>
      <c r="Z37" s="25">
        <f t="shared" si="1"/>
        <v>0</v>
      </c>
      <c r="AA37" s="25">
        <f t="shared" si="1"/>
        <v>0</v>
      </c>
      <c r="AB37" s="25">
        <f t="shared" si="1"/>
        <v>0</v>
      </c>
      <c r="AC37" s="25">
        <f t="shared" si="1"/>
        <v>0</v>
      </c>
      <c r="AD37" s="25">
        <f t="shared" si="1"/>
        <v>37</v>
      </c>
    </row>
    <row r="38" spans="1:30" ht="20.100000000000001" customHeight="1" x14ac:dyDescent="0.25">
      <c r="A38" s="21"/>
      <c r="B38" s="91" t="s">
        <v>225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</row>
    <row r="39" spans="1:30" s="1" customFormat="1" ht="20.100000000000001" customHeight="1" x14ac:dyDescent="0.25">
      <c r="A39" s="12">
        <v>22</v>
      </c>
      <c r="B39" s="15" t="s">
        <v>159</v>
      </c>
      <c r="C39" s="15" t="s">
        <v>24</v>
      </c>
      <c r="D39" s="13" t="s">
        <v>92</v>
      </c>
      <c r="E39" s="22">
        <v>30</v>
      </c>
      <c r="F39" s="22">
        <v>15</v>
      </c>
      <c r="G39" s="22">
        <v>15</v>
      </c>
      <c r="H39" s="22"/>
      <c r="I39" s="22"/>
      <c r="J39" s="22"/>
      <c r="K39" s="22"/>
      <c r="L39" s="18"/>
      <c r="M39" s="14"/>
      <c r="N39" s="14"/>
      <c r="O39" s="14"/>
      <c r="P39" s="14"/>
      <c r="Q39" s="14"/>
      <c r="R39" s="14"/>
      <c r="S39" s="14"/>
      <c r="T39" s="14"/>
      <c r="U39" s="14">
        <v>15</v>
      </c>
      <c r="V39" s="14">
        <v>15</v>
      </c>
      <c r="W39" s="14">
        <v>4</v>
      </c>
      <c r="X39" s="14"/>
      <c r="Y39" s="14"/>
      <c r="Z39" s="14"/>
      <c r="AA39" s="14"/>
      <c r="AB39" s="14"/>
      <c r="AC39" s="14"/>
      <c r="AD39" s="57">
        <v>4</v>
      </c>
    </row>
    <row r="40" spans="1:30" s="1" customFormat="1" ht="20.100000000000001" customHeight="1" x14ac:dyDescent="0.25">
      <c r="A40" s="12">
        <v>23</v>
      </c>
      <c r="B40" s="15" t="s">
        <v>160</v>
      </c>
      <c r="C40" s="15" t="s">
        <v>25</v>
      </c>
      <c r="D40" s="13" t="s">
        <v>231</v>
      </c>
      <c r="E40" s="22">
        <v>45</v>
      </c>
      <c r="F40" s="22">
        <v>15</v>
      </c>
      <c r="G40" s="22">
        <v>30</v>
      </c>
      <c r="H40" s="22"/>
      <c r="I40" s="22"/>
      <c r="J40" s="22"/>
      <c r="K40" s="22"/>
      <c r="L40" s="18"/>
      <c r="M40" s="14"/>
      <c r="N40" s="14"/>
      <c r="O40" s="14">
        <v>15</v>
      </c>
      <c r="P40" s="14">
        <v>30</v>
      </c>
      <c r="Q40" s="14">
        <v>4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57">
        <v>4</v>
      </c>
    </row>
    <row r="41" spans="1:30" s="1" customFormat="1" ht="20.100000000000001" customHeight="1" x14ac:dyDescent="0.25">
      <c r="A41" s="12">
        <v>24</v>
      </c>
      <c r="B41" s="15" t="s">
        <v>161</v>
      </c>
      <c r="C41" s="19" t="s">
        <v>26</v>
      </c>
      <c r="D41" s="13" t="s">
        <v>11</v>
      </c>
      <c r="E41" s="22">
        <v>60</v>
      </c>
      <c r="F41" s="22">
        <v>30</v>
      </c>
      <c r="G41" s="22">
        <v>30</v>
      </c>
      <c r="H41" s="22"/>
      <c r="I41" s="22"/>
      <c r="J41" s="22"/>
      <c r="K41" s="22"/>
      <c r="L41" s="18"/>
      <c r="M41" s="14"/>
      <c r="N41" s="14"/>
      <c r="O41" s="14"/>
      <c r="P41" s="14"/>
      <c r="Q41" s="14"/>
      <c r="R41" s="14">
        <v>30</v>
      </c>
      <c r="S41" s="14">
        <v>30</v>
      </c>
      <c r="T41" s="14">
        <v>4</v>
      </c>
      <c r="U41" s="14"/>
      <c r="V41" s="14"/>
      <c r="W41" s="14"/>
      <c r="X41" s="14"/>
      <c r="Y41" s="14"/>
      <c r="Z41" s="14"/>
      <c r="AA41" s="14"/>
      <c r="AB41" s="14"/>
      <c r="AC41" s="14"/>
      <c r="AD41" s="57">
        <v>4</v>
      </c>
    </row>
    <row r="42" spans="1:30" s="1" customFormat="1" ht="20.100000000000001" customHeight="1" x14ac:dyDescent="0.25">
      <c r="A42" s="12">
        <v>25</v>
      </c>
      <c r="B42" s="15" t="s">
        <v>162</v>
      </c>
      <c r="C42" s="15" t="s">
        <v>27</v>
      </c>
      <c r="D42" s="13" t="s">
        <v>11</v>
      </c>
      <c r="E42" s="22">
        <v>45</v>
      </c>
      <c r="F42" s="22">
        <v>15</v>
      </c>
      <c r="G42" s="22">
        <v>30</v>
      </c>
      <c r="H42" s="22"/>
      <c r="I42" s="22"/>
      <c r="J42" s="22"/>
      <c r="K42" s="22"/>
      <c r="L42" s="18"/>
      <c r="M42" s="14"/>
      <c r="N42" s="14"/>
      <c r="O42" s="14"/>
      <c r="P42" s="14"/>
      <c r="Q42" s="14"/>
      <c r="R42" s="14">
        <v>15</v>
      </c>
      <c r="S42" s="14">
        <v>30</v>
      </c>
      <c r="T42" s="14">
        <v>3</v>
      </c>
      <c r="U42" s="14"/>
      <c r="V42" s="14"/>
      <c r="W42" s="14"/>
      <c r="X42" s="14"/>
      <c r="Y42" s="14"/>
      <c r="Z42" s="14"/>
      <c r="AA42" s="14"/>
      <c r="AB42" s="14"/>
      <c r="AC42" s="14"/>
      <c r="AD42" s="57">
        <v>3</v>
      </c>
    </row>
    <row r="43" spans="1:30" s="1" customFormat="1" ht="20.100000000000001" customHeight="1" x14ac:dyDescent="0.25">
      <c r="A43" s="12">
        <v>26</v>
      </c>
      <c r="B43" s="15" t="s">
        <v>163</v>
      </c>
      <c r="C43" s="15" t="s">
        <v>28</v>
      </c>
      <c r="D43" s="13" t="s">
        <v>11</v>
      </c>
      <c r="E43" s="22">
        <v>30</v>
      </c>
      <c r="F43" s="22">
        <v>15</v>
      </c>
      <c r="G43" s="22">
        <v>15</v>
      </c>
      <c r="H43" s="22"/>
      <c r="I43" s="22"/>
      <c r="J43" s="22"/>
      <c r="K43" s="22"/>
      <c r="L43" s="18"/>
      <c r="M43" s="14"/>
      <c r="N43" s="14"/>
      <c r="O43" s="14"/>
      <c r="P43" s="14"/>
      <c r="Q43" s="14"/>
      <c r="R43" s="14">
        <v>15</v>
      </c>
      <c r="S43" s="14">
        <v>15</v>
      </c>
      <c r="T43" s="14">
        <v>3</v>
      </c>
      <c r="U43" s="14"/>
      <c r="V43" s="14"/>
      <c r="W43" s="14"/>
      <c r="X43" s="14"/>
      <c r="Y43" s="14"/>
      <c r="Z43" s="14"/>
      <c r="AA43" s="14"/>
      <c r="AB43" s="14"/>
      <c r="AC43" s="14"/>
      <c r="AD43" s="57">
        <v>3</v>
      </c>
    </row>
    <row r="44" spans="1:30" s="1" customFormat="1" ht="20.100000000000001" customHeight="1" x14ac:dyDescent="0.25">
      <c r="A44" s="12">
        <v>27</v>
      </c>
      <c r="B44" s="15" t="s">
        <v>164</v>
      </c>
      <c r="C44" s="15" t="s">
        <v>29</v>
      </c>
      <c r="D44" s="13" t="s">
        <v>231</v>
      </c>
      <c r="E44" s="22">
        <v>30</v>
      </c>
      <c r="F44" s="22">
        <v>30</v>
      </c>
      <c r="G44" s="22"/>
      <c r="H44" s="22"/>
      <c r="I44" s="22"/>
      <c r="J44" s="22"/>
      <c r="K44" s="22"/>
      <c r="L44" s="18">
        <v>30</v>
      </c>
      <c r="M44" s="14"/>
      <c r="N44" s="14">
        <v>2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57"/>
    </row>
    <row r="45" spans="1:30" s="1" customFormat="1" ht="20.100000000000001" customHeight="1" x14ac:dyDescent="0.25">
      <c r="A45" s="12">
        <v>28</v>
      </c>
      <c r="B45" s="15" t="s">
        <v>165</v>
      </c>
      <c r="C45" s="15" t="s">
        <v>30</v>
      </c>
      <c r="D45" s="13" t="s">
        <v>231</v>
      </c>
      <c r="E45" s="22">
        <v>30</v>
      </c>
      <c r="F45" s="22">
        <v>15</v>
      </c>
      <c r="G45" s="22">
        <v>15</v>
      </c>
      <c r="H45" s="22"/>
      <c r="I45" s="22"/>
      <c r="J45" s="22"/>
      <c r="K45" s="22"/>
      <c r="L45" s="18"/>
      <c r="M45" s="14"/>
      <c r="N45" s="14"/>
      <c r="O45" s="14"/>
      <c r="P45" s="14"/>
      <c r="Q45" s="14"/>
      <c r="R45" s="14">
        <v>15</v>
      </c>
      <c r="S45" s="14">
        <v>15</v>
      </c>
      <c r="T45" s="14">
        <v>3</v>
      </c>
      <c r="U45" s="14"/>
      <c r="V45" s="14"/>
      <c r="W45" s="14"/>
      <c r="X45" s="14"/>
      <c r="Y45" s="14"/>
      <c r="Z45" s="14"/>
      <c r="AA45" s="14"/>
      <c r="AB45" s="14"/>
      <c r="AC45" s="14"/>
      <c r="AD45" s="57"/>
    </row>
    <row r="46" spans="1:30" s="1" customFormat="1" ht="20.100000000000001" customHeight="1" x14ac:dyDescent="0.25">
      <c r="A46" s="12">
        <v>29</v>
      </c>
      <c r="B46" s="15" t="s">
        <v>166</v>
      </c>
      <c r="C46" s="15" t="s">
        <v>31</v>
      </c>
      <c r="D46" s="13" t="s">
        <v>232</v>
      </c>
      <c r="E46" s="22">
        <v>60</v>
      </c>
      <c r="F46" s="22"/>
      <c r="G46" s="22"/>
      <c r="H46" s="22"/>
      <c r="I46" s="22"/>
      <c r="J46" s="22">
        <v>60</v>
      </c>
      <c r="K46" s="22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>
        <v>30</v>
      </c>
      <c r="Z46" s="14">
        <v>5</v>
      </c>
      <c r="AA46" s="14"/>
      <c r="AB46" s="14">
        <v>30</v>
      </c>
      <c r="AC46" s="14">
        <v>5</v>
      </c>
      <c r="AD46" s="57">
        <v>10</v>
      </c>
    </row>
    <row r="47" spans="1:30" s="1" customFormat="1" ht="20.100000000000001" customHeight="1" x14ac:dyDescent="0.25">
      <c r="A47" s="12">
        <v>30</v>
      </c>
      <c r="B47" s="15" t="s">
        <v>167</v>
      </c>
      <c r="C47" s="15" t="s">
        <v>236</v>
      </c>
      <c r="D47" s="13" t="s">
        <v>231</v>
      </c>
      <c r="E47" s="22">
        <v>120</v>
      </c>
      <c r="F47" s="22"/>
      <c r="G47" s="22"/>
      <c r="H47" s="22"/>
      <c r="I47" s="22"/>
      <c r="J47" s="22"/>
      <c r="K47" s="22">
        <v>120</v>
      </c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>
        <v>120</v>
      </c>
      <c r="Z47" s="14">
        <v>4</v>
      </c>
      <c r="AA47" s="14"/>
      <c r="AB47" s="14"/>
      <c r="AC47" s="14"/>
      <c r="AD47" s="57"/>
    </row>
    <row r="48" spans="1:30" s="1" customFormat="1" ht="20.100000000000001" customHeight="1" x14ac:dyDescent="0.25">
      <c r="A48" s="21"/>
      <c r="B48" s="23"/>
      <c r="C48" s="24" t="s">
        <v>179</v>
      </c>
      <c r="D48" s="22"/>
      <c r="E48" s="25">
        <f>SUM(E39:E47)</f>
        <v>450</v>
      </c>
      <c r="F48" s="25">
        <f t="shared" ref="F48:AD48" si="2">SUM(F39:F47)</f>
        <v>135</v>
      </c>
      <c r="G48" s="25">
        <f t="shared" si="2"/>
        <v>135</v>
      </c>
      <c r="H48" s="25">
        <f t="shared" si="2"/>
        <v>0</v>
      </c>
      <c r="I48" s="25">
        <f t="shared" si="2"/>
        <v>0</v>
      </c>
      <c r="J48" s="25">
        <f t="shared" si="2"/>
        <v>60</v>
      </c>
      <c r="K48" s="25">
        <f t="shared" si="2"/>
        <v>120</v>
      </c>
      <c r="L48" s="25">
        <f t="shared" si="2"/>
        <v>30</v>
      </c>
      <c r="M48" s="25">
        <f t="shared" si="2"/>
        <v>0</v>
      </c>
      <c r="N48" s="25">
        <f t="shared" si="2"/>
        <v>2</v>
      </c>
      <c r="O48" s="25">
        <f t="shared" si="2"/>
        <v>15</v>
      </c>
      <c r="P48" s="25">
        <f t="shared" si="2"/>
        <v>30</v>
      </c>
      <c r="Q48" s="25">
        <f t="shared" si="2"/>
        <v>4</v>
      </c>
      <c r="R48" s="25">
        <f t="shared" si="2"/>
        <v>75</v>
      </c>
      <c r="S48" s="25">
        <f t="shared" si="2"/>
        <v>90</v>
      </c>
      <c r="T48" s="25">
        <f t="shared" si="2"/>
        <v>13</v>
      </c>
      <c r="U48" s="25">
        <f t="shared" si="2"/>
        <v>15</v>
      </c>
      <c r="V48" s="25">
        <f t="shared" si="2"/>
        <v>15</v>
      </c>
      <c r="W48" s="25">
        <f t="shared" si="2"/>
        <v>4</v>
      </c>
      <c r="X48" s="25">
        <f t="shared" si="2"/>
        <v>0</v>
      </c>
      <c r="Y48" s="25">
        <f t="shared" si="2"/>
        <v>150</v>
      </c>
      <c r="Z48" s="25">
        <f t="shared" si="2"/>
        <v>9</v>
      </c>
      <c r="AA48" s="25">
        <f t="shared" si="2"/>
        <v>0</v>
      </c>
      <c r="AB48" s="25">
        <f t="shared" si="2"/>
        <v>30</v>
      </c>
      <c r="AC48" s="25">
        <f t="shared" si="2"/>
        <v>5</v>
      </c>
      <c r="AD48" s="25">
        <f t="shared" si="2"/>
        <v>28</v>
      </c>
    </row>
    <row r="49" spans="1:38" s="1" customFormat="1" ht="20.100000000000001" customHeight="1" x14ac:dyDescent="0.25">
      <c r="A49" s="21"/>
      <c r="B49" s="127" t="s">
        <v>184</v>
      </c>
      <c r="C49" s="127"/>
      <c r="D49" s="22"/>
      <c r="E49" s="25">
        <f t="shared" ref="E49:K49" si="3">E48+E37+E17</f>
        <v>1335</v>
      </c>
      <c r="F49" s="25">
        <f t="shared" si="3"/>
        <v>555</v>
      </c>
      <c r="G49" s="25">
        <f t="shared" si="3"/>
        <v>450</v>
      </c>
      <c r="H49" s="25">
        <f t="shared" si="3"/>
        <v>60</v>
      </c>
      <c r="I49" s="25">
        <f t="shared" si="3"/>
        <v>90</v>
      </c>
      <c r="J49" s="25">
        <f t="shared" si="3"/>
        <v>60</v>
      </c>
      <c r="K49" s="25">
        <f t="shared" si="3"/>
        <v>120</v>
      </c>
      <c r="L49" s="25">
        <f t="shared" ref="L49:AD49" si="4">L48+L37+L17</f>
        <v>150</v>
      </c>
      <c r="M49" s="25">
        <f t="shared" si="4"/>
        <v>180</v>
      </c>
      <c r="N49" s="25">
        <f t="shared" si="4"/>
        <v>30</v>
      </c>
      <c r="O49" s="25">
        <f t="shared" si="4"/>
        <v>180</v>
      </c>
      <c r="P49" s="25">
        <f t="shared" si="4"/>
        <v>180</v>
      </c>
      <c r="Q49" s="25">
        <f t="shared" si="4"/>
        <v>30</v>
      </c>
      <c r="R49" s="25">
        <f t="shared" si="4"/>
        <v>165</v>
      </c>
      <c r="S49" s="25">
        <f t="shared" si="4"/>
        <v>195</v>
      </c>
      <c r="T49" s="25">
        <f t="shared" si="4"/>
        <v>30</v>
      </c>
      <c r="U49" s="25">
        <f t="shared" si="4"/>
        <v>60</v>
      </c>
      <c r="V49" s="25">
        <f t="shared" si="4"/>
        <v>45</v>
      </c>
      <c r="W49" s="25">
        <f t="shared" si="4"/>
        <v>12</v>
      </c>
      <c r="X49" s="25">
        <f t="shared" si="4"/>
        <v>0</v>
      </c>
      <c r="Y49" s="25">
        <f t="shared" si="4"/>
        <v>150</v>
      </c>
      <c r="Z49" s="25">
        <f t="shared" si="4"/>
        <v>9</v>
      </c>
      <c r="AA49" s="25">
        <f t="shared" si="4"/>
        <v>0</v>
      </c>
      <c r="AB49" s="25">
        <f t="shared" si="4"/>
        <v>30</v>
      </c>
      <c r="AC49" s="25">
        <f t="shared" si="4"/>
        <v>5</v>
      </c>
      <c r="AD49" s="25">
        <f t="shared" si="4"/>
        <v>65</v>
      </c>
    </row>
    <row r="50" spans="1:38" s="11" customFormat="1" ht="15.75" customHeight="1" x14ac:dyDescent="0.25">
      <c r="A50" s="112" t="s">
        <v>205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customFormat="1" ht="15" x14ac:dyDescent="0.25"/>
    <row r="52" spans="1:38" s="5" customFormat="1" x14ac:dyDescent="0.25">
      <c r="A52" s="111" t="s">
        <v>235</v>
      </c>
      <c r="B52" s="111"/>
      <c r="C52" s="11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8" s="1" customFormat="1" x14ac:dyDescent="0.25">
      <c r="A53" s="114" t="s">
        <v>233</v>
      </c>
      <c r="B53" s="114"/>
      <c r="C53" s="11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8" s="78" customFormat="1" x14ac:dyDescent="0.25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8" x14ac:dyDescent="0.25">
      <c r="A55" s="93" t="s">
        <v>230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</row>
    <row r="56" spans="1:38" ht="34.5" customHeight="1" x14ac:dyDescent="0.25">
      <c r="A56" s="113" t="s">
        <v>242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</row>
    <row r="57" spans="1:38" x14ac:dyDescent="0.25">
      <c r="A57" s="93" t="s">
        <v>243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</row>
    <row r="58" spans="1:38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</row>
    <row r="59" spans="1:38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</row>
    <row r="71" spans="1:30" customFormat="1" ht="15" x14ac:dyDescent="0.25"/>
    <row r="72" spans="1:30" customFormat="1" ht="15" x14ac:dyDescent="0.25"/>
    <row r="73" spans="1:30" s="5" customFormat="1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spans="1:30" customFormat="1" ht="18" customHeight="1" x14ac:dyDescent="0.25">
      <c r="A74" s="129" t="s">
        <v>214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82"/>
    </row>
    <row r="75" spans="1:30" s="51" customFormat="1" ht="18" customHeight="1" x14ac:dyDescent="0.3">
      <c r="A75" s="131" t="s">
        <v>210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83"/>
    </row>
    <row r="76" spans="1:30" s="51" customFormat="1" ht="18" customHeight="1" x14ac:dyDescent="0.3">
      <c r="A76" s="131" t="s">
        <v>211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83"/>
    </row>
    <row r="77" spans="1:30" s="51" customFormat="1" ht="18" customHeight="1" x14ac:dyDescent="0.3">
      <c r="A77" s="131" t="s">
        <v>212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83"/>
    </row>
    <row r="78" spans="1:30" s="51" customFormat="1" ht="18" customHeight="1" x14ac:dyDescent="0.3">
      <c r="A78" s="131" t="s">
        <v>213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83"/>
    </row>
    <row r="79" spans="1:30" s="51" customFormat="1" ht="18" customHeight="1" x14ac:dyDescent="0.25">
      <c r="A79" s="107" t="s">
        <v>229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83"/>
    </row>
    <row r="80" spans="1:30" s="51" customFormat="1" ht="18" customHeight="1" x14ac:dyDescent="0.25">
      <c r="A80" s="107" t="s">
        <v>216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83"/>
    </row>
    <row r="81" spans="1:30" s="52" customFormat="1" ht="15" customHeight="1" x14ac:dyDescent="0.25">
      <c r="A81" s="84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85"/>
    </row>
    <row r="82" spans="1:30" ht="15.75" customHeight="1" x14ac:dyDescent="0.25">
      <c r="A82" s="105" t="s">
        <v>204</v>
      </c>
      <c r="B82" s="101" t="s">
        <v>32</v>
      </c>
      <c r="C82" s="105" t="s">
        <v>0</v>
      </c>
      <c r="D82" s="101" t="s">
        <v>1</v>
      </c>
      <c r="E82" s="105" t="s">
        <v>2</v>
      </c>
      <c r="F82" s="105"/>
      <c r="G82" s="105"/>
      <c r="H82" s="105"/>
      <c r="I82" s="105"/>
      <c r="J82" s="105"/>
      <c r="K82" s="105"/>
      <c r="L82" s="106" t="s">
        <v>34</v>
      </c>
      <c r="M82" s="106"/>
      <c r="N82" s="106"/>
      <c r="O82" s="106"/>
      <c r="P82" s="106"/>
      <c r="Q82" s="106"/>
      <c r="R82" s="106" t="s">
        <v>35</v>
      </c>
      <c r="S82" s="106"/>
      <c r="T82" s="106"/>
      <c r="U82" s="106"/>
      <c r="V82" s="106"/>
      <c r="W82" s="106"/>
      <c r="X82" s="106" t="s">
        <v>36</v>
      </c>
      <c r="Y82" s="106"/>
      <c r="Z82" s="106"/>
      <c r="AA82" s="106"/>
      <c r="AB82" s="106"/>
      <c r="AC82" s="106"/>
      <c r="AD82" s="116" t="s">
        <v>241</v>
      </c>
    </row>
    <row r="83" spans="1:30" ht="15.75" customHeight="1" x14ac:dyDescent="0.25">
      <c r="A83" s="105"/>
      <c r="B83" s="101"/>
      <c r="C83" s="105"/>
      <c r="D83" s="101"/>
      <c r="E83" s="105"/>
      <c r="F83" s="105"/>
      <c r="G83" s="105"/>
      <c r="H83" s="105"/>
      <c r="I83" s="105"/>
      <c r="J83" s="105"/>
      <c r="K83" s="105"/>
      <c r="L83" s="106" t="s">
        <v>217</v>
      </c>
      <c r="M83" s="106"/>
      <c r="N83" s="106"/>
      <c r="O83" s="115" t="s">
        <v>218</v>
      </c>
      <c r="P83" s="115"/>
      <c r="Q83" s="115"/>
      <c r="R83" s="106" t="s">
        <v>219</v>
      </c>
      <c r="S83" s="106"/>
      <c r="T83" s="106"/>
      <c r="U83" s="115" t="s">
        <v>220</v>
      </c>
      <c r="V83" s="115"/>
      <c r="W83" s="115"/>
      <c r="X83" s="106" t="s">
        <v>221</v>
      </c>
      <c r="Y83" s="106"/>
      <c r="Z83" s="106"/>
      <c r="AA83" s="115" t="s">
        <v>222</v>
      </c>
      <c r="AB83" s="115"/>
      <c r="AC83" s="115"/>
      <c r="AD83" s="117"/>
    </row>
    <row r="84" spans="1:30" ht="15" customHeight="1" x14ac:dyDescent="0.25">
      <c r="A84" s="105"/>
      <c r="B84" s="101"/>
      <c r="C84" s="105"/>
      <c r="D84" s="101"/>
      <c r="E84" s="101" t="s">
        <v>3</v>
      </c>
      <c r="F84" s="101" t="s">
        <v>4</v>
      </c>
      <c r="G84" s="110" t="s">
        <v>200</v>
      </c>
      <c r="H84" s="110" t="s">
        <v>201</v>
      </c>
      <c r="I84" s="110" t="s">
        <v>202</v>
      </c>
      <c r="J84" s="110" t="s">
        <v>31</v>
      </c>
      <c r="K84" s="110" t="s">
        <v>203</v>
      </c>
      <c r="L84" s="101" t="s">
        <v>4</v>
      </c>
      <c r="M84" s="102" t="s">
        <v>228</v>
      </c>
      <c r="N84" s="101" t="s">
        <v>33</v>
      </c>
      <c r="O84" s="101" t="s">
        <v>4</v>
      </c>
      <c r="P84" s="102" t="s">
        <v>228</v>
      </c>
      <c r="Q84" s="101" t="s">
        <v>33</v>
      </c>
      <c r="R84" s="101" t="s">
        <v>4</v>
      </c>
      <c r="S84" s="102" t="s">
        <v>228</v>
      </c>
      <c r="T84" s="101" t="s">
        <v>33</v>
      </c>
      <c r="U84" s="101" t="s">
        <v>4</v>
      </c>
      <c r="V84" s="102" t="s">
        <v>228</v>
      </c>
      <c r="W84" s="101" t="s">
        <v>33</v>
      </c>
      <c r="X84" s="101" t="s">
        <v>4</v>
      </c>
      <c r="Y84" s="102" t="s">
        <v>228</v>
      </c>
      <c r="Z84" s="101" t="s">
        <v>33</v>
      </c>
      <c r="AA84" s="101" t="s">
        <v>4</v>
      </c>
      <c r="AB84" s="102" t="s">
        <v>228</v>
      </c>
      <c r="AC84" s="101" t="s">
        <v>33</v>
      </c>
      <c r="AD84" s="117"/>
    </row>
    <row r="85" spans="1:30" ht="46.5" customHeight="1" x14ac:dyDescent="0.25">
      <c r="A85" s="105"/>
      <c r="B85" s="101"/>
      <c r="C85" s="105"/>
      <c r="D85" s="101"/>
      <c r="E85" s="101"/>
      <c r="F85" s="101"/>
      <c r="G85" s="110"/>
      <c r="H85" s="110"/>
      <c r="I85" s="110"/>
      <c r="J85" s="110"/>
      <c r="K85" s="110"/>
      <c r="L85" s="101"/>
      <c r="M85" s="102"/>
      <c r="N85" s="101"/>
      <c r="O85" s="101"/>
      <c r="P85" s="102"/>
      <c r="Q85" s="101"/>
      <c r="R85" s="101"/>
      <c r="S85" s="102"/>
      <c r="T85" s="101"/>
      <c r="U85" s="101"/>
      <c r="V85" s="102"/>
      <c r="W85" s="101"/>
      <c r="X85" s="101"/>
      <c r="Y85" s="102"/>
      <c r="Z85" s="101"/>
      <c r="AA85" s="101"/>
      <c r="AB85" s="102"/>
      <c r="AC85" s="101"/>
      <c r="AD85" s="117"/>
    </row>
    <row r="86" spans="1:30" s="55" customFormat="1" ht="20.100000000000001" customHeight="1" x14ac:dyDescent="0.2">
      <c r="A86" s="53"/>
      <c r="B86" s="54">
        <v>1</v>
      </c>
      <c r="C86" s="54">
        <v>2</v>
      </c>
      <c r="D86" s="54">
        <v>3</v>
      </c>
      <c r="E86" s="54">
        <v>4</v>
      </c>
      <c r="F86" s="54">
        <v>5</v>
      </c>
      <c r="G86" s="54">
        <v>6</v>
      </c>
      <c r="H86" s="54">
        <v>7</v>
      </c>
      <c r="I86" s="54">
        <v>8</v>
      </c>
      <c r="J86" s="54">
        <v>9</v>
      </c>
      <c r="K86" s="54">
        <v>10</v>
      </c>
      <c r="L86" s="54">
        <v>11</v>
      </c>
      <c r="M86" s="54">
        <v>12</v>
      </c>
      <c r="N86" s="54">
        <v>13</v>
      </c>
      <c r="O86" s="54">
        <v>14</v>
      </c>
      <c r="P86" s="54">
        <v>15</v>
      </c>
      <c r="Q86" s="54">
        <v>16</v>
      </c>
      <c r="R86" s="54">
        <v>17</v>
      </c>
      <c r="S86" s="54">
        <v>18</v>
      </c>
      <c r="T86" s="54">
        <v>19</v>
      </c>
      <c r="U86" s="54">
        <v>20</v>
      </c>
      <c r="V86" s="54">
        <v>21</v>
      </c>
      <c r="W86" s="54">
        <v>22</v>
      </c>
      <c r="X86" s="54">
        <v>23</v>
      </c>
      <c r="Y86" s="54">
        <v>24</v>
      </c>
      <c r="Z86" s="54">
        <v>25</v>
      </c>
      <c r="AA86" s="54">
        <v>26</v>
      </c>
      <c r="AB86" s="54">
        <v>27</v>
      </c>
      <c r="AC86" s="54">
        <v>28</v>
      </c>
      <c r="AD86" s="118"/>
    </row>
    <row r="87" spans="1:30" s="9" customFormat="1" ht="20.100000000000001" customHeight="1" x14ac:dyDescent="0.25">
      <c r="A87" s="21"/>
      <c r="B87" s="128" t="s">
        <v>226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63"/>
    </row>
    <row r="88" spans="1:30" s="5" customFormat="1" ht="20.100000000000001" customHeight="1" x14ac:dyDescent="0.25">
      <c r="A88" s="13">
        <v>1</v>
      </c>
      <c r="B88" s="20" t="s">
        <v>190</v>
      </c>
      <c r="C88" s="20" t="s">
        <v>86</v>
      </c>
      <c r="D88" s="28" t="s">
        <v>92</v>
      </c>
      <c r="E88" s="22">
        <v>45</v>
      </c>
      <c r="F88" s="22">
        <v>15</v>
      </c>
      <c r="G88" s="22">
        <v>30</v>
      </c>
      <c r="H88" s="22"/>
      <c r="I88" s="22"/>
      <c r="J88" s="22"/>
      <c r="K88" s="22"/>
      <c r="L88" s="17"/>
      <c r="M88" s="17"/>
      <c r="N88" s="17"/>
      <c r="O88" s="17"/>
      <c r="P88" s="17"/>
      <c r="Q88" s="17"/>
      <c r="R88" s="17"/>
      <c r="S88" s="17"/>
      <c r="T88" s="17"/>
      <c r="U88" s="14">
        <v>15</v>
      </c>
      <c r="V88" s="14">
        <v>30</v>
      </c>
      <c r="W88" s="14">
        <v>3</v>
      </c>
      <c r="X88" s="14"/>
      <c r="Y88" s="14"/>
      <c r="Z88" s="14"/>
      <c r="AA88" s="14"/>
      <c r="AB88" s="14"/>
      <c r="AC88" s="14"/>
      <c r="AD88" s="57">
        <v>3</v>
      </c>
    </row>
    <row r="89" spans="1:30" s="5" customFormat="1" ht="20.100000000000001" customHeight="1" x14ac:dyDescent="0.25">
      <c r="A89" s="12">
        <v>2</v>
      </c>
      <c r="B89" s="20" t="s">
        <v>191</v>
      </c>
      <c r="C89" s="20" t="s">
        <v>87</v>
      </c>
      <c r="D89" s="28" t="s">
        <v>135</v>
      </c>
      <c r="E89" s="22">
        <v>30</v>
      </c>
      <c r="F89" s="22">
        <v>15</v>
      </c>
      <c r="G89" s="22">
        <v>15</v>
      </c>
      <c r="H89" s="22"/>
      <c r="I89" s="22"/>
      <c r="J89" s="22"/>
      <c r="K89" s="22"/>
      <c r="L89" s="17"/>
      <c r="M89" s="17"/>
      <c r="N89" s="17"/>
      <c r="O89" s="17"/>
      <c r="P89" s="17"/>
      <c r="Q89" s="17"/>
      <c r="R89" s="17"/>
      <c r="S89" s="17"/>
      <c r="T89" s="17"/>
      <c r="U89" s="14"/>
      <c r="V89" s="14"/>
      <c r="W89" s="14"/>
      <c r="X89" s="14"/>
      <c r="Y89" s="14"/>
      <c r="Z89" s="14"/>
      <c r="AA89" s="14">
        <v>15</v>
      </c>
      <c r="AB89" s="14">
        <v>15</v>
      </c>
      <c r="AC89" s="14">
        <v>3</v>
      </c>
      <c r="AD89" s="57">
        <v>3</v>
      </c>
    </row>
    <row r="90" spans="1:30" s="5" customFormat="1" ht="20.100000000000001" customHeight="1" x14ac:dyDescent="0.25">
      <c r="A90" s="13">
        <v>3</v>
      </c>
      <c r="B90" s="20" t="s">
        <v>192</v>
      </c>
      <c r="C90" s="20" t="s">
        <v>246</v>
      </c>
      <c r="D90" s="28" t="s">
        <v>231</v>
      </c>
      <c r="E90" s="22">
        <v>30</v>
      </c>
      <c r="F90" s="22"/>
      <c r="G90" s="22"/>
      <c r="H90" s="22"/>
      <c r="I90" s="22">
        <v>30</v>
      </c>
      <c r="J90" s="22"/>
      <c r="K90" s="22"/>
      <c r="L90" s="16"/>
      <c r="M90" s="17"/>
      <c r="N90" s="17"/>
      <c r="O90" s="17"/>
      <c r="P90" s="17"/>
      <c r="Q90" s="17"/>
      <c r="R90" s="17"/>
      <c r="S90" s="17"/>
      <c r="T90" s="17"/>
      <c r="U90" s="14"/>
      <c r="V90" s="14"/>
      <c r="W90" s="14"/>
      <c r="X90" s="14"/>
      <c r="Y90" s="14">
        <v>30</v>
      </c>
      <c r="Z90" s="14">
        <v>2</v>
      </c>
      <c r="AA90" s="14"/>
      <c r="AB90" s="14"/>
      <c r="AC90" s="14"/>
      <c r="AD90" s="57"/>
    </row>
    <row r="91" spans="1:30" s="5" customFormat="1" ht="20.100000000000001" customHeight="1" x14ac:dyDescent="0.25">
      <c r="A91" s="12">
        <v>4</v>
      </c>
      <c r="B91" s="20" t="s">
        <v>193</v>
      </c>
      <c r="C91" s="29" t="s">
        <v>93</v>
      </c>
      <c r="D91" s="30" t="s">
        <v>231</v>
      </c>
      <c r="E91" s="43">
        <v>30</v>
      </c>
      <c r="F91" s="43"/>
      <c r="G91" s="43"/>
      <c r="H91" s="43"/>
      <c r="I91" s="43">
        <v>30</v>
      </c>
      <c r="J91" s="43"/>
      <c r="K91" s="43"/>
      <c r="L91" s="16"/>
      <c r="M91" s="17"/>
      <c r="N91" s="17"/>
      <c r="O91" s="17"/>
      <c r="P91" s="17"/>
      <c r="Q91" s="17"/>
      <c r="R91" s="17"/>
      <c r="S91" s="17"/>
      <c r="T91" s="17"/>
      <c r="U91" s="14"/>
      <c r="V91" s="14">
        <v>30</v>
      </c>
      <c r="W91" s="14">
        <v>4</v>
      </c>
      <c r="X91" s="14"/>
      <c r="Y91" s="14"/>
      <c r="Z91" s="14"/>
      <c r="AA91" s="14"/>
      <c r="AB91" s="14"/>
      <c r="AC91" s="14"/>
      <c r="AD91" s="57">
        <v>4</v>
      </c>
    </row>
    <row r="92" spans="1:30" s="5" customFormat="1" ht="20.100000000000001" customHeight="1" x14ac:dyDescent="0.25">
      <c r="A92" s="13">
        <v>5</v>
      </c>
      <c r="B92" s="20" t="s">
        <v>194</v>
      </c>
      <c r="C92" s="29" t="s">
        <v>38</v>
      </c>
      <c r="D92" s="30" t="s">
        <v>92</v>
      </c>
      <c r="E92" s="43">
        <v>30</v>
      </c>
      <c r="F92" s="43">
        <v>15</v>
      </c>
      <c r="G92" s="43">
        <v>15</v>
      </c>
      <c r="H92" s="43"/>
      <c r="I92" s="43"/>
      <c r="J92" s="43"/>
      <c r="K92" s="43"/>
      <c r="L92" s="16"/>
      <c r="M92" s="17"/>
      <c r="N92" s="17"/>
      <c r="O92" s="17"/>
      <c r="P92" s="17"/>
      <c r="Q92" s="17"/>
      <c r="R92" s="17"/>
      <c r="S92" s="17"/>
      <c r="T92" s="17"/>
      <c r="U92" s="31">
        <v>15</v>
      </c>
      <c r="V92" s="31">
        <v>15</v>
      </c>
      <c r="W92" s="14">
        <v>3</v>
      </c>
      <c r="X92" s="14"/>
      <c r="Y92" s="14"/>
      <c r="Z92" s="14"/>
      <c r="AA92" s="14"/>
      <c r="AB92" s="14"/>
      <c r="AC92" s="14"/>
      <c r="AD92" s="57">
        <v>3</v>
      </c>
    </row>
    <row r="93" spans="1:30" s="5" customFormat="1" ht="35.1" customHeight="1" x14ac:dyDescent="0.25">
      <c r="A93" s="12">
        <v>6</v>
      </c>
      <c r="B93" s="20" t="s">
        <v>195</v>
      </c>
      <c r="C93" s="29" t="s">
        <v>94</v>
      </c>
      <c r="D93" s="30" t="s">
        <v>135</v>
      </c>
      <c r="E93" s="43">
        <v>45</v>
      </c>
      <c r="F93" s="43">
        <v>15</v>
      </c>
      <c r="G93" s="43">
        <v>30</v>
      </c>
      <c r="H93" s="43"/>
      <c r="I93" s="43"/>
      <c r="J93" s="43"/>
      <c r="K93" s="43"/>
      <c r="L93" s="16"/>
      <c r="M93" s="17"/>
      <c r="N93" s="17"/>
      <c r="O93" s="17"/>
      <c r="P93" s="17"/>
      <c r="Q93" s="17"/>
      <c r="R93" s="17"/>
      <c r="S93" s="17"/>
      <c r="T93" s="17"/>
      <c r="U93" s="31"/>
      <c r="V93" s="31"/>
      <c r="W93" s="14"/>
      <c r="X93" s="14"/>
      <c r="Y93" s="14"/>
      <c r="Z93" s="14"/>
      <c r="AA93" s="31">
        <v>15</v>
      </c>
      <c r="AB93" s="31">
        <v>30</v>
      </c>
      <c r="AC93" s="14">
        <v>5</v>
      </c>
      <c r="AD93" s="57">
        <v>5</v>
      </c>
    </row>
    <row r="94" spans="1:30" s="5" customFormat="1" ht="20.100000000000001" customHeight="1" x14ac:dyDescent="0.25">
      <c r="A94" s="13">
        <v>7</v>
      </c>
      <c r="B94" s="20" t="s">
        <v>196</v>
      </c>
      <c r="C94" s="29" t="s">
        <v>95</v>
      </c>
      <c r="D94" s="30" t="s">
        <v>231</v>
      </c>
      <c r="E94" s="43">
        <v>30</v>
      </c>
      <c r="F94" s="43">
        <v>15</v>
      </c>
      <c r="G94" s="43">
        <v>15</v>
      </c>
      <c r="H94" s="43"/>
      <c r="I94" s="43"/>
      <c r="J94" s="43"/>
      <c r="K94" s="43"/>
      <c r="L94" s="16"/>
      <c r="M94" s="17"/>
      <c r="N94" s="17"/>
      <c r="O94" s="17"/>
      <c r="P94" s="17"/>
      <c r="Q94" s="17"/>
      <c r="R94" s="17"/>
      <c r="S94" s="17"/>
      <c r="T94" s="17"/>
      <c r="U94" s="31">
        <v>15</v>
      </c>
      <c r="V94" s="31">
        <v>15</v>
      </c>
      <c r="W94" s="14">
        <v>3</v>
      </c>
      <c r="X94" s="14"/>
      <c r="Y94" s="14"/>
      <c r="Z94" s="14"/>
      <c r="AA94" s="14"/>
      <c r="AB94" s="14"/>
      <c r="AC94" s="14"/>
      <c r="AD94" s="57">
        <v>3</v>
      </c>
    </row>
    <row r="95" spans="1:30" s="5" customFormat="1" ht="35.1" customHeight="1" x14ac:dyDescent="0.25">
      <c r="A95" s="12">
        <v>8</v>
      </c>
      <c r="B95" s="20" t="s">
        <v>197</v>
      </c>
      <c r="C95" s="29" t="s">
        <v>96</v>
      </c>
      <c r="D95" s="30" t="s">
        <v>231</v>
      </c>
      <c r="E95" s="43">
        <v>15</v>
      </c>
      <c r="F95" s="43">
        <v>15</v>
      </c>
      <c r="G95" s="43"/>
      <c r="H95" s="43"/>
      <c r="I95" s="43"/>
      <c r="J95" s="43"/>
      <c r="K95" s="43"/>
      <c r="L95" s="16"/>
      <c r="M95" s="17"/>
      <c r="N95" s="17"/>
      <c r="O95" s="17"/>
      <c r="P95" s="17"/>
      <c r="Q95" s="17"/>
      <c r="R95" s="17"/>
      <c r="S95" s="17"/>
      <c r="T95" s="17"/>
      <c r="U95" s="14"/>
      <c r="V95" s="14"/>
      <c r="W95" s="14"/>
      <c r="X95" s="14">
        <v>15</v>
      </c>
      <c r="Y95" s="14"/>
      <c r="Z95" s="14">
        <v>2</v>
      </c>
      <c r="AA95" s="14"/>
      <c r="AB95" s="14"/>
      <c r="AC95" s="14"/>
      <c r="AD95" s="57"/>
    </row>
    <row r="96" spans="1:30" s="5" customFormat="1" ht="20.100000000000001" customHeight="1" x14ac:dyDescent="0.25">
      <c r="A96" s="13">
        <v>9</v>
      </c>
      <c r="B96" s="20" t="s">
        <v>198</v>
      </c>
      <c r="C96" s="8" t="s">
        <v>97</v>
      </c>
      <c r="D96" s="30" t="s">
        <v>231</v>
      </c>
      <c r="E96" s="43">
        <v>30</v>
      </c>
      <c r="F96" s="43"/>
      <c r="G96" s="43">
        <v>30</v>
      </c>
      <c r="H96" s="43"/>
      <c r="I96" s="43"/>
      <c r="J96" s="43"/>
      <c r="K96" s="43"/>
      <c r="L96" s="16"/>
      <c r="M96" s="17"/>
      <c r="N96" s="17"/>
      <c r="O96" s="17"/>
      <c r="P96" s="17"/>
      <c r="Q96" s="17"/>
      <c r="R96" s="17"/>
      <c r="S96" s="17"/>
      <c r="T96" s="17"/>
      <c r="U96" s="14"/>
      <c r="V96" s="14">
        <v>30</v>
      </c>
      <c r="W96" s="14">
        <v>5</v>
      </c>
      <c r="X96" s="14"/>
      <c r="Y96" s="14"/>
      <c r="Z96" s="14"/>
      <c r="AA96" s="14"/>
      <c r="AB96" s="14"/>
      <c r="AC96" s="14"/>
      <c r="AD96" s="57">
        <v>5</v>
      </c>
    </row>
    <row r="97" spans="1:30" s="5" customFormat="1" ht="20.100000000000001" customHeight="1" x14ac:dyDescent="0.25">
      <c r="A97" s="12">
        <v>10</v>
      </c>
      <c r="B97" s="8" t="s">
        <v>199</v>
      </c>
      <c r="C97" s="8" t="s">
        <v>250</v>
      </c>
      <c r="D97" s="32" t="s">
        <v>231</v>
      </c>
      <c r="E97" s="44">
        <v>45</v>
      </c>
      <c r="F97" s="44">
        <v>15</v>
      </c>
      <c r="G97" s="44"/>
      <c r="H97" s="44"/>
      <c r="I97" s="44">
        <v>30</v>
      </c>
      <c r="J97" s="44"/>
      <c r="K97" s="44"/>
      <c r="L97" s="33"/>
      <c r="M97" s="34"/>
      <c r="N97" s="35"/>
      <c r="O97" s="35"/>
      <c r="P97" s="35"/>
      <c r="Q97" s="35"/>
      <c r="R97" s="35"/>
      <c r="S97" s="35"/>
      <c r="T97" s="35"/>
      <c r="U97" s="31"/>
      <c r="V97" s="31"/>
      <c r="W97" s="31"/>
      <c r="X97" s="31"/>
      <c r="Y97" s="31"/>
      <c r="Z97" s="31"/>
      <c r="AA97" s="31">
        <v>15</v>
      </c>
      <c r="AB97" s="31">
        <v>30</v>
      </c>
      <c r="AC97" s="31">
        <v>4</v>
      </c>
      <c r="AD97" s="56">
        <v>4</v>
      </c>
    </row>
    <row r="98" spans="1:30" s="5" customFormat="1" ht="20.100000000000001" customHeight="1" x14ac:dyDescent="0.25">
      <c r="A98" s="22"/>
      <c r="B98" s="22"/>
      <c r="C98" s="24" t="s">
        <v>183</v>
      </c>
      <c r="D98" s="22"/>
      <c r="E98" s="25">
        <f t="shared" ref="E98:AC98" si="5">SUM(E88:E97)</f>
        <v>330</v>
      </c>
      <c r="F98" s="25">
        <f t="shared" si="5"/>
        <v>105</v>
      </c>
      <c r="G98" s="25">
        <f t="shared" si="5"/>
        <v>135</v>
      </c>
      <c r="H98" s="25">
        <f t="shared" si="5"/>
        <v>0</v>
      </c>
      <c r="I98" s="25">
        <f t="shared" si="5"/>
        <v>90</v>
      </c>
      <c r="J98" s="25">
        <f t="shared" si="5"/>
        <v>0</v>
      </c>
      <c r="K98" s="25">
        <f t="shared" si="5"/>
        <v>0</v>
      </c>
      <c r="L98" s="25">
        <f t="shared" si="5"/>
        <v>0</v>
      </c>
      <c r="M98" s="25">
        <f t="shared" si="5"/>
        <v>0</v>
      </c>
      <c r="N98" s="25">
        <f t="shared" si="5"/>
        <v>0</v>
      </c>
      <c r="O98" s="25">
        <f t="shared" si="5"/>
        <v>0</v>
      </c>
      <c r="P98" s="25">
        <f t="shared" si="5"/>
        <v>0</v>
      </c>
      <c r="Q98" s="25">
        <f t="shared" si="5"/>
        <v>0</v>
      </c>
      <c r="R98" s="25">
        <f t="shared" si="5"/>
        <v>0</v>
      </c>
      <c r="S98" s="25">
        <f t="shared" si="5"/>
        <v>0</v>
      </c>
      <c r="T98" s="25">
        <f t="shared" si="5"/>
        <v>0</v>
      </c>
      <c r="U98" s="25">
        <f t="shared" si="5"/>
        <v>45</v>
      </c>
      <c r="V98" s="25">
        <f t="shared" si="5"/>
        <v>120</v>
      </c>
      <c r="W98" s="25">
        <f t="shared" si="5"/>
        <v>18</v>
      </c>
      <c r="X98" s="25">
        <f t="shared" si="5"/>
        <v>15</v>
      </c>
      <c r="Y98" s="25">
        <f t="shared" si="5"/>
        <v>30</v>
      </c>
      <c r="Z98" s="25">
        <f t="shared" si="5"/>
        <v>4</v>
      </c>
      <c r="AA98" s="25">
        <f t="shared" si="5"/>
        <v>45</v>
      </c>
      <c r="AB98" s="25">
        <f t="shared" si="5"/>
        <v>75</v>
      </c>
      <c r="AC98" s="25">
        <f t="shared" si="5"/>
        <v>12</v>
      </c>
      <c r="AD98" s="25">
        <f t="shared" ref="AD98" si="6">SUM(AD88:AD97)</f>
        <v>30</v>
      </c>
    </row>
    <row r="99" spans="1:30" s="5" customFormat="1" ht="20.100000000000001" customHeight="1" x14ac:dyDescent="0.25">
      <c r="A99" s="21"/>
      <c r="B99" s="91" t="s">
        <v>227</v>
      </c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</row>
    <row r="100" spans="1:30" s="5" customFormat="1" ht="30.75" customHeight="1" x14ac:dyDescent="0.25">
      <c r="A100" s="13">
        <v>11</v>
      </c>
      <c r="B100" s="36" t="s">
        <v>64</v>
      </c>
      <c r="C100" s="37" t="s">
        <v>248</v>
      </c>
      <c r="D100" s="126" t="s">
        <v>231</v>
      </c>
      <c r="E100" s="119">
        <v>30</v>
      </c>
      <c r="F100" s="119"/>
      <c r="G100" s="119"/>
      <c r="H100" s="98"/>
      <c r="I100" s="98">
        <v>30</v>
      </c>
      <c r="J100" s="98"/>
      <c r="K100" s="98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7">
        <v>30</v>
      </c>
      <c r="Z100" s="97">
        <v>2</v>
      </c>
      <c r="AA100" s="95"/>
      <c r="AB100" s="95"/>
      <c r="AC100" s="95"/>
      <c r="AD100" s="95"/>
    </row>
    <row r="101" spans="1:30" s="5" customFormat="1" ht="18.75" customHeight="1" x14ac:dyDescent="0.25">
      <c r="A101" s="12">
        <v>12</v>
      </c>
      <c r="B101" s="36" t="s">
        <v>65</v>
      </c>
      <c r="C101" s="37" t="s">
        <v>249</v>
      </c>
      <c r="D101" s="126"/>
      <c r="E101" s="119"/>
      <c r="F101" s="119"/>
      <c r="G101" s="119"/>
      <c r="H101" s="99"/>
      <c r="I101" s="99"/>
      <c r="J101" s="99"/>
      <c r="K101" s="99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7"/>
      <c r="Z101" s="97"/>
      <c r="AA101" s="96"/>
      <c r="AB101" s="96"/>
      <c r="AC101" s="96"/>
      <c r="AD101" s="96"/>
    </row>
    <row r="102" spans="1:30" s="5" customFormat="1" ht="29.25" customHeight="1" x14ac:dyDescent="0.25">
      <c r="A102" s="13">
        <v>13</v>
      </c>
      <c r="B102" s="36" t="s">
        <v>66</v>
      </c>
      <c r="C102" s="37" t="s">
        <v>98</v>
      </c>
      <c r="D102" s="126" t="s">
        <v>231</v>
      </c>
      <c r="E102" s="119">
        <v>30</v>
      </c>
      <c r="F102" s="119"/>
      <c r="G102" s="119"/>
      <c r="H102" s="98"/>
      <c r="I102" s="119">
        <v>30</v>
      </c>
      <c r="J102" s="98"/>
      <c r="K102" s="98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7">
        <v>30</v>
      </c>
      <c r="AC102" s="97">
        <v>3</v>
      </c>
      <c r="AD102" s="97"/>
    </row>
    <row r="103" spans="1:30" s="5" customFormat="1" ht="20.100000000000001" customHeight="1" x14ac:dyDescent="0.25">
      <c r="A103" s="12">
        <v>14</v>
      </c>
      <c r="B103" s="36" t="s">
        <v>67</v>
      </c>
      <c r="C103" s="37" t="s">
        <v>115</v>
      </c>
      <c r="D103" s="126"/>
      <c r="E103" s="119"/>
      <c r="F103" s="119"/>
      <c r="G103" s="119"/>
      <c r="H103" s="99"/>
      <c r="I103" s="119"/>
      <c r="J103" s="99"/>
      <c r="K103" s="99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7"/>
      <c r="AC103" s="97"/>
      <c r="AD103" s="97"/>
    </row>
    <row r="104" spans="1:30" s="5" customFormat="1" ht="20.100000000000001" customHeight="1" x14ac:dyDescent="0.25">
      <c r="A104" s="13">
        <v>15</v>
      </c>
      <c r="B104" s="36" t="s">
        <v>68</v>
      </c>
      <c r="C104" s="37" t="s">
        <v>99</v>
      </c>
      <c r="D104" s="125" t="s">
        <v>134</v>
      </c>
      <c r="E104" s="119">
        <v>30</v>
      </c>
      <c r="F104" s="119">
        <v>15</v>
      </c>
      <c r="G104" s="119">
        <v>15</v>
      </c>
      <c r="H104" s="98"/>
      <c r="I104" s="98"/>
      <c r="J104" s="98"/>
      <c r="K104" s="98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7">
        <v>15</v>
      </c>
      <c r="Y104" s="97">
        <v>15</v>
      </c>
      <c r="Z104" s="97">
        <v>3</v>
      </c>
      <c r="AA104" s="95"/>
      <c r="AB104" s="95"/>
      <c r="AC104" s="95"/>
      <c r="AD104" s="95"/>
    </row>
    <row r="105" spans="1:30" s="5" customFormat="1" ht="20.100000000000001" customHeight="1" x14ac:dyDescent="0.25">
      <c r="A105" s="12">
        <v>16</v>
      </c>
      <c r="B105" s="36" t="s">
        <v>69</v>
      </c>
      <c r="C105" s="37" t="s">
        <v>100</v>
      </c>
      <c r="D105" s="125"/>
      <c r="E105" s="119"/>
      <c r="F105" s="119"/>
      <c r="G105" s="119"/>
      <c r="H105" s="99"/>
      <c r="I105" s="99"/>
      <c r="J105" s="99"/>
      <c r="K105" s="99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7"/>
      <c r="Y105" s="97"/>
      <c r="Z105" s="97"/>
      <c r="AA105" s="96"/>
      <c r="AB105" s="96"/>
      <c r="AC105" s="96"/>
      <c r="AD105" s="96"/>
    </row>
    <row r="106" spans="1:30" s="5" customFormat="1" ht="35.1" customHeight="1" x14ac:dyDescent="0.25">
      <c r="A106" s="13">
        <v>17</v>
      </c>
      <c r="B106" s="36" t="s">
        <v>70</v>
      </c>
      <c r="C106" s="37" t="s">
        <v>101</v>
      </c>
      <c r="D106" s="125" t="s">
        <v>134</v>
      </c>
      <c r="E106" s="119">
        <v>30</v>
      </c>
      <c r="F106" s="119">
        <v>15</v>
      </c>
      <c r="G106" s="119">
        <v>15</v>
      </c>
      <c r="H106" s="98"/>
      <c r="I106" s="98"/>
      <c r="J106" s="98"/>
      <c r="K106" s="98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7">
        <v>15</v>
      </c>
      <c r="Y106" s="97">
        <v>15</v>
      </c>
      <c r="Z106" s="97">
        <v>3</v>
      </c>
      <c r="AA106" s="95"/>
      <c r="AB106" s="95"/>
      <c r="AC106" s="95"/>
      <c r="AD106" s="95">
        <v>3</v>
      </c>
    </row>
    <row r="107" spans="1:30" s="5" customFormat="1" ht="20.100000000000001" customHeight="1" x14ac:dyDescent="0.25">
      <c r="A107" s="12">
        <v>18</v>
      </c>
      <c r="B107" s="36" t="s">
        <v>71</v>
      </c>
      <c r="C107" s="37" t="s">
        <v>102</v>
      </c>
      <c r="D107" s="125"/>
      <c r="E107" s="119"/>
      <c r="F107" s="119"/>
      <c r="G107" s="119"/>
      <c r="H107" s="99"/>
      <c r="I107" s="99"/>
      <c r="J107" s="99"/>
      <c r="K107" s="99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7"/>
      <c r="Y107" s="97"/>
      <c r="Z107" s="97"/>
      <c r="AA107" s="96"/>
      <c r="AB107" s="96"/>
      <c r="AC107" s="96"/>
      <c r="AD107" s="96"/>
    </row>
    <row r="108" spans="1:30" s="5" customFormat="1" ht="20.100000000000001" customHeight="1" x14ac:dyDescent="0.25">
      <c r="A108" s="13">
        <v>19</v>
      </c>
      <c r="B108" s="36" t="s">
        <v>72</v>
      </c>
      <c r="C108" s="37" t="s">
        <v>103</v>
      </c>
      <c r="D108" s="125" t="s">
        <v>135</v>
      </c>
      <c r="E108" s="119">
        <v>30</v>
      </c>
      <c r="F108" s="119">
        <v>15</v>
      </c>
      <c r="G108" s="119">
        <v>15</v>
      </c>
      <c r="H108" s="98"/>
      <c r="I108" s="98"/>
      <c r="J108" s="98"/>
      <c r="K108" s="98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7">
        <v>15</v>
      </c>
      <c r="AB108" s="97">
        <v>15</v>
      </c>
      <c r="AC108" s="97">
        <v>4</v>
      </c>
      <c r="AD108" s="97"/>
    </row>
    <row r="109" spans="1:30" s="5" customFormat="1" ht="20.100000000000001" customHeight="1" x14ac:dyDescent="0.25">
      <c r="A109" s="12">
        <v>20</v>
      </c>
      <c r="B109" s="36" t="s">
        <v>73</v>
      </c>
      <c r="C109" s="37" t="s">
        <v>104</v>
      </c>
      <c r="D109" s="125"/>
      <c r="E109" s="119"/>
      <c r="F109" s="119"/>
      <c r="G109" s="119"/>
      <c r="H109" s="99"/>
      <c r="I109" s="99"/>
      <c r="J109" s="99"/>
      <c r="K109" s="99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7"/>
      <c r="AB109" s="97"/>
      <c r="AC109" s="97"/>
      <c r="AD109" s="97"/>
    </row>
    <row r="110" spans="1:30" s="5" customFormat="1" ht="35.1" customHeight="1" x14ac:dyDescent="0.25">
      <c r="A110" s="13">
        <v>21</v>
      </c>
      <c r="B110" s="36" t="s">
        <v>74</v>
      </c>
      <c r="C110" s="37" t="s">
        <v>188</v>
      </c>
      <c r="D110" s="126" t="s">
        <v>231</v>
      </c>
      <c r="E110" s="119">
        <v>30</v>
      </c>
      <c r="F110" s="119">
        <v>15</v>
      </c>
      <c r="G110" s="119">
        <v>15</v>
      </c>
      <c r="H110" s="98"/>
      <c r="I110" s="98"/>
      <c r="J110" s="98"/>
      <c r="K110" s="98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7">
        <v>15</v>
      </c>
      <c r="Y110" s="97">
        <v>15</v>
      </c>
      <c r="Z110" s="97">
        <v>2</v>
      </c>
      <c r="AA110" s="95"/>
      <c r="AB110" s="95"/>
      <c r="AC110" s="95"/>
      <c r="AD110" s="95"/>
    </row>
    <row r="111" spans="1:30" s="5" customFormat="1" ht="20.100000000000001" customHeight="1" x14ac:dyDescent="0.25">
      <c r="A111" s="12">
        <v>22</v>
      </c>
      <c r="B111" s="36" t="s">
        <v>75</v>
      </c>
      <c r="C111" s="37" t="s">
        <v>105</v>
      </c>
      <c r="D111" s="126"/>
      <c r="E111" s="119"/>
      <c r="F111" s="119"/>
      <c r="G111" s="119"/>
      <c r="H111" s="99"/>
      <c r="I111" s="99"/>
      <c r="J111" s="99"/>
      <c r="K111" s="99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7"/>
      <c r="Y111" s="97"/>
      <c r="Z111" s="97"/>
      <c r="AA111" s="96"/>
      <c r="AB111" s="96"/>
      <c r="AC111" s="96"/>
      <c r="AD111" s="96"/>
    </row>
    <row r="112" spans="1:30" s="5" customFormat="1" ht="20.100000000000001" customHeight="1" x14ac:dyDescent="0.25">
      <c r="A112" s="13">
        <v>23</v>
      </c>
      <c r="B112" s="36" t="s">
        <v>76</v>
      </c>
      <c r="C112" s="37" t="s">
        <v>106</v>
      </c>
      <c r="D112" s="126" t="s">
        <v>134</v>
      </c>
      <c r="E112" s="119">
        <v>30</v>
      </c>
      <c r="F112" s="119">
        <v>15</v>
      </c>
      <c r="G112" s="119">
        <v>15</v>
      </c>
      <c r="H112" s="98"/>
      <c r="I112" s="98"/>
      <c r="J112" s="98"/>
      <c r="K112" s="98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7">
        <v>15</v>
      </c>
      <c r="Y112" s="97">
        <v>15</v>
      </c>
      <c r="Z112" s="97">
        <v>3</v>
      </c>
      <c r="AA112" s="95"/>
      <c r="AB112" s="95"/>
      <c r="AC112" s="95"/>
      <c r="AD112" s="95"/>
    </row>
    <row r="113" spans="1:30" s="5" customFormat="1" ht="20.100000000000001" customHeight="1" x14ac:dyDescent="0.25">
      <c r="A113" s="12">
        <v>24</v>
      </c>
      <c r="B113" s="36" t="s">
        <v>77</v>
      </c>
      <c r="C113" s="37" t="s">
        <v>107</v>
      </c>
      <c r="D113" s="126"/>
      <c r="E113" s="119"/>
      <c r="F113" s="119"/>
      <c r="G113" s="119"/>
      <c r="H113" s="99"/>
      <c r="I113" s="99"/>
      <c r="J113" s="99"/>
      <c r="K113" s="99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7"/>
      <c r="Y113" s="97"/>
      <c r="Z113" s="97"/>
      <c r="AA113" s="96"/>
      <c r="AB113" s="96"/>
      <c r="AC113" s="96"/>
      <c r="AD113" s="96"/>
    </row>
    <row r="114" spans="1:30" s="5" customFormat="1" x14ac:dyDescent="0.25">
      <c r="A114" s="13">
        <v>25</v>
      </c>
      <c r="B114" s="36" t="s">
        <v>78</v>
      </c>
      <c r="C114" s="37" t="s">
        <v>108</v>
      </c>
      <c r="D114" s="126" t="s">
        <v>135</v>
      </c>
      <c r="E114" s="119">
        <v>30</v>
      </c>
      <c r="F114" s="119">
        <v>15</v>
      </c>
      <c r="G114" s="119">
        <v>15</v>
      </c>
      <c r="H114" s="98"/>
      <c r="I114" s="98"/>
      <c r="J114" s="98"/>
      <c r="K114" s="98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7">
        <v>15</v>
      </c>
      <c r="AB114" s="97">
        <v>15</v>
      </c>
      <c r="AC114" s="97">
        <v>3</v>
      </c>
      <c r="AD114" s="97"/>
    </row>
    <row r="115" spans="1:30" s="5" customFormat="1" x14ac:dyDescent="0.25">
      <c r="A115" s="12">
        <v>26</v>
      </c>
      <c r="B115" s="36" t="s">
        <v>79</v>
      </c>
      <c r="C115" s="37" t="s">
        <v>109</v>
      </c>
      <c r="D115" s="126"/>
      <c r="E115" s="119"/>
      <c r="F115" s="119"/>
      <c r="G115" s="119"/>
      <c r="H115" s="99"/>
      <c r="I115" s="99"/>
      <c r="J115" s="99"/>
      <c r="K115" s="99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7"/>
      <c r="AB115" s="97"/>
      <c r="AC115" s="97"/>
      <c r="AD115" s="97"/>
    </row>
    <row r="116" spans="1:30" s="5" customFormat="1" ht="20.100000000000001" customHeight="1" x14ac:dyDescent="0.25">
      <c r="A116" s="13">
        <v>27</v>
      </c>
      <c r="B116" s="36" t="s">
        <v>80</v>
      </c>
      <c r="C116" s="37" t="s">
        <v>110</v>
      </c>
      <c r="D116" s="125" t="s">
        <v>231</v>
      </c>
      <c r="E116" s="119">
        <v>15</v>
      </c>
      <c r="F116" s="105"/>
      <c r="G116" s="119">
        <v>15</v>
      </c>
      <c r="H116" s="98"/>
      <c r="I116" s="98"/>
      <c r="J116" s="98"/>
      <c r="K116" s="98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7"/>
      <c r="AB116" s="97">
        <v>15</v>
      </c>
      <c r="AC116" s="97">
        <v>3</v>
      </c>
      <c r="AD116" s="97"/>
    </row>
    <row r="117" spans="1:30" s="5" customFormat="1" ht="20.100000000000001" customHeight="1" x14ac:dyDescent="0.25">
      <c r="A117" s="12">
        <v>28</v>
      </c>
      <c r="B117" s="36" t="s">
        <v>81</v>
      </c>
      <c r="C117" s="37" t="s">
        <v>111</v>
      </c>
      <c r="D117" s="125"/>
      <c r="E117" s="119"/>
      <c r="F117" s="105"/>
      <c r="G117" s="119"/>
      <c r="H117" s="99"/>
      <c r="I117" s="99"/>
      <c r="J117" s="99"/>
      <c r="K117" s="99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7"/>
      <c r="AB117" s="97"/>
      <c r="AC117" s="97"/>
      <c r="AD117" s="97"/>
    </row>
    <row r="118" spans="1:30" s="5" customFormat="1" ht="20.100000000000001" customHeight="1" x14ac:dyDescent="0.25">
      <c r="A118" s="13">
        <v>29</v>
      </c>
      <c r="B118" s="36" t="s">
        <v>82</v>
      </c>
      <c r="C118" s="37" t="s">
        <v>112</v>
      </c>
      <c r="D118" s="125" t="s">
        <v>231</v>
      </c>
      <c r="E118" s="119">
        <v>30</v>
      </c>
      <c r="F118" s="119"/>
      <c r="G118" s="119"/>
      <c r="H118" s="98"/>
      <c r="I118" s="119">
        <v>30</v>
      </c>
      <c r="J118" s="98"/>
      <c r="K118" s="98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7">
        <v>30</v>
      </c>
      <c r="Z118" s="97">
        <v>2</v>
      </c>
      <c r="AA118" s="95"/>
      <c r="AB118" s="95"/>
      <c r="AC118" s="95"/>
      <c r="AD118" s="95"/>
    </row>
    <row r="119" spans="1:30" s="5" customFormat="1" ht="20.100000000000001" customHeight="1" x14ac:dyDescent="0.25">
      <c r="A119" s="12">
        <v>30</v>
      </c>
      <c r="B119" s="36" t="s">
        <v>83</v>
      </c>
      <c r="C119" s="37" t="s">
        <v>113</v>
      </c>
      <c r="D119" s="125"/>
      <c r="E119" s="119"/>
      <c r="F119" s="119"/>
      <c r="G119" s="119"/>
      <c r="H119" s="99"/>
      <c r="I119" s="119"/>
      <c r="J119" s="99"/>
      <c r="K119" s="99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7"/>
      <c r="Z119" s="97"/>
      <c r="AA119" s="96"/>
      <c r="AB119" s="96"/>
      <c r="AC119" s="96"/>
      <c r="AD119" s="96"/>
    </row>
    <row r="120" spans="1:30" s="5" customFormat="1" ht="20.100000000000001" customHeight="1" x14ac:dyDescent="0.25">
      <c r="A120" s="13">
        <v>31</v>
      </c>
      <c r="B120" s="36" t="s">
        <v>84</v>
      </c>
      <c r="C120" s="29" t="s">
        <v>122</v>
      </c>
      <c r="D120" s="126" t="s">
        <v>231</v>
      </c>
      <c r="E120" s="119">
        <v>30</v>
      </c>
      <c r="F120" s="119">
        <v>15</v>
      </c>
      <c r="G120" s="119">
        <v>15</v>
      </c>
      <c r="H120" s="98"/>
      <c r="I120" s="98"/>
      <c r="J120" s="98"/>
      <c r="K120" s="98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7">
        <v>15</v>
      </c>
      <c r="Y120" s="97">
        <v>15</v>
      </c>
      <c r="Z120" s="97">
        <v>2</v>
      </c>
      <c r="AA120" s="95"/>
      <c r="AB120" s="95"/>
      <c r="AC120" s="95"/>
      <c r="AD120" s="95"/>
    </row>
    <row r="121" spans="1:30" s="5" customFormat="1" ht="20.100000000000001" customHeight="1" x14ac:dyDescent="0.25">
      <c r="A121" s="12">
        <v>32</v>
      </c>
      <c r="B121" s="36" t="s">
        <v>85</v>
      </c>
      <c r="C121" s="29" t="s">
        <v>114</v>
      </c>
      <c r="D121" s="126"/>
      <c r="E121" s="119"/>
      <c r="F121" s="119"/>
      <c r="G121" s="119"/>
      <c r="H121" s="99"/>
      <c r="I121" s="99"/>
      <c r="J121" s="99"/>
      <c r="K121" s="99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7"/>
      <c r="Y121" s="97"/>
      <c r="Z121" s="97"/>
      <c r="AA121" s="96"/>
      <c r="AB121" s="96"/>
      <c r="AC121" s="96"/>
      <c r="AD121" s="96"/>
    </row>
    <row r="122" spans="1:30" s="5" customFormat="1" ht="19.899999999999999" hidden="1" customHeight="1" x14ac:dyDescent="0.25">
      <c r="A122" s="13"/>
      <c r="B122" s="36" t="s">
        <v>136</v>
      </c>
      <c r="C122" s="20"/>
      <c r="D122" s="20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5" customFormat="1" ht="19.899999999999999" hidden="1" customHeight="1" x14ac:dyDescent="0.25">
      <c r="A123" s="12"/>
      <c r="B123" s="36" t="s">
        <v>137</v>
      </c>
      <c r="C123" s="20"/>
      <c r="D123" s="20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s="5" customFormat="1" x14ac:dyDescent="0.25">
      <c r="A124" s="22"/>
      <c r="B124" s="23"/>
      <c r="C124" s="39" t="s">
        <v>181</v>
      </c>
      <c r="D124" s="22"/>
      <c r="E124" s="25">
        <f>SUM(E100:E121)</f>
        <v>315</v>
      </c>
      <c r="F124" s="25">
        <f t="shared" ref="F124:AB124" si="7">SUM(F100:F121)</f>
        <v>105</v>
      </c>
      <c r="G124" s="25">
        <f t="shared" si="7"/>
        <v>120</v>
      </c>
      <c r="H124" s="25">
        <f t="shared" si="7"/>
        <v>0</v>
      </c>
      <c r="I124" s="25">
        <f t="shared" si="7"/>
        <v>90</v>
      </c>
      <c r="J124" s="25">
        <f t="shared" si="7"/>
        <v>0</v>
      </c>
      <c r="K124" s="25">
        <f t="shared" si="7"/>
        <v>0</v>
      </c>
      <c r="L124" s="25">
        <f t="shared" si="7"/>
        <v>0</v>
      </c>
      <c r="M124" s="25">
        <f t="shared" si="7"/>
        <v>0</v>
      </c>
      <c r="N124" s="25">
        <f t="shared" si="7"/>
        <v>0</v>
      </c>
      <c r="O124" s="25">
        <f t="shared" si="7"/>
        <v>0</v>
      </c>
      <c r="P124" s="25">
        <f t="shared" si="7"/>
        <v>0</v>
      </c>
      <c r="Q124" s="25">
        <f t="shared" si="7"/>
        <v>0</v>
      </c>
      <c r="R124" s="25">
        <f t="shared" si="7"/>
        <v>0</v>
      </c>
      <c r="S124" s="25">
        <f t="shared" si="7"/>
        <v>0</v>
      </c>
      <c r="T124" s="25">
        <f t="shared" si="7"/>
        <v>0</v>
      </c>
      <c r="U124" s="25">
        <f t="shared" si="7"/>
        <v>0</v>
      </c>
      <c r="V124" s="25">
        <f t="shared" si="7"/>
        <v>0</v>
      </c>
      <c r="W124" s="25">
        <f t="shared" si="7"/>
        <v>0</v>
      </c>
      <c r="X124" s="25">
        <f t="shared" si="7"/>
        <v>75</v>
      </c>
      <c r="Y124" s="25">
        <f t="shared" si="7"/>
        <v>135</v>
      </c>
      <c r="Z124" s="25">
        <f t="shared" si="7"/>
        <v>17</v>
      </c>
      <c r="AA124" s="25">
        <f t="shared" si="7"/>
        <v>30</v>
      </c>
      <c r="AB124" s="25">
        <f t="shared" si="7"/>
        <v>75</v>
      </c>
      <c r="AC124" s="25">
        <f>SUM(AC100:AC121)</f>
        <v>13</v>
      </c>
      <c r="AD124" s="25">
        <f>SUM(AD100:AD121)</f>
        <v>3</v>
      </c>
    </row>
    <row r="125" spans="1:30" s="5" customFormat="1" ht="19.899999999999999" customHeight="1" x14ac:dyDescent="0.25">
      <c r="A125" s="21"/>
      <c r="B125" s="120" t="s">
        <v>180</v>
      </c>
      <c r="C125" s="121"/>
      <c r="D125" s="122"/>
      <c r="E125" s="25">
        <f t="shared" ref="E125:AC125" si="8">E124+E98</f>
        <v>645</v>
      </c>
      <c r="F125" s="25">
        <f t="shared" si="8"/>
        <v>210</v>
      </c>
      <c r="G125" s="25">
        <f t="shared" si="8"/>
        <v>255</v>
      </c>
      <c r="H125" s="25">
        <f t="shared" si="8"/>
        <v>0</v>
      </c>
      <c r="I125" s="25">
        <f t="shared" si="8"/>
        <v>180</v>
      </c>
      <c r="J125" s="25">
        <f t="shared" si="8"/>
        <v>0</v>
      </c>
      <c r="K125" s="25">
        <f t="shared" si="8"/>
        <v>0</v>
      </c>
      <c r="L125" s="25">
        <f t="shared" si="8"/>
        <v>0</v>
      </c>
      <c r="M125" s="25">
        <f t="shared" si="8"/>
        <v>0</v>
      </c>
      <c r="N125" s="25">
        <f t="shared" si="8"/>
        <v>0</v>
      </c>
      <c r="O125" s="25">
        <f t="shared" si="8"/>
        <v>0</v>
      </c>
      <c r="P125" s="25">
        <f t="shared" si="8"/>
        <v>0</v>
      </c>
      <c r="Q125" s="25">
        <f t="shared" si="8"/>
        <v>0</v>
      </c>
      <c r="R125" s="25">
        <f t="shared" si="8"/>
        <v>0</v>
      </c>
      <c r="S125" s="25">
        <f t="shared" si="8"/>
        <v>0</v>
      </c>
      <c r="T125" s="25">
        <f t="shared" si="8"/>
        <v>0</v>
      </c>
      <c r="U125" s="25">
        <f t="shared" si="8"/>
        <v>45</v>
      </c>
      <c r="V125" s="25">
        <f t="shared" si="8"/>
        <v>120</v>
      </c>
      <c r="W125" s="25">
        <f t="shared" si="8"/>
        <v>18</v>
      </c>
      <c r="X125" s="25">
        <f t="shared" si="8"/>
        <v>90</v>
      </c>
      <c r="Y125" s="25">
        <f t="shared" si="8"/>
        <v>165</v>
      </c>
      <c r="Z125" s="25">
        <f t="shared" si="8"/>
        <v>21</v>
      </c>
      <c r="AA125" s="25">
        <f t="shared" si="8"/>
        <v>75</v>
      </c>
      <c r="AB125" s="25">
        <f t="shared" si="8"/>
        <v>150</v>
      </c>
      <c r="AC125" s="25">
        <f t="shared" si="8"/>
        <v>25</v>
      </c>
      <c r="AD125" s="25">
        <f t="shared" ref="AD125" si="9">AD124+AD98</f>
        <v>33</v>
      </c>
    </row>
    <row r="126" spans="1:30" s="5" customFormat="1" x14ac:dyDescent="0.25">
      <c r="A126" s="22"/>
      <c r="B126" s="123" t="s">
        <v>182</v>
      </c>
      <c r="C126" s="124"/>
      <c r="D126" s="40"/>
      <c r="E126" s="40">
        <f t="shared" ref="E126:AD126" si="10">E17+E37+E48+E98+E124</f>
        <v>1980</v>
      </c>
      <c r="F126" s="40">
        <f t="shared" si="10"/>
        <v>765</v>
      </c>
      <c r="G126" s="40">
        <f t="shared" si="10"/>
        <v>705</v>
      </c>
      <c r="H126" s="40">
        <f t="shared" si="10"/>
        <v>60</v>
      </c>
      <c r="I126" s="40">
        <f t="shared" si="10"/>
        <v>270</v>
      </c>
      <c r="J126" s="40">
        <f t="shared" si="10"/>
        <v>60</v>
      </c>
      <c r="K126" s="40">
        <f t="shared" si="10"/>
        <v>120</v>
      </c>
      <c r="L126" s="40">
        <f t="shared" si="10"/>
        <v>150</v>
      </c>
      <c r="M126" s="40">
        <f t="shared" si="10"/>
        <v>180</v>
      </c>
      <c r="N126" s="40">
        <f t="shared" si="10"/>
        <v>30</v>
      </c>
      <c r="O126" s="40">
        <f t="shared" si="10"/>
        <v>180</v>
      </c>
      <c r="P126" s="40">
        <f t="shared" si="10"/>
        <v>180</v>
      </c>
      <c r="Q126" s="40">
        <f t="shared" si="10"/>
        <v>30</v>
      </c>
      <c r="R126" s="40">
        <f t="shared" si="10"/>
        <v>165</v>
      </c>
      <c r="S126" s="40">
        <f t="shared" si="10"/>
        <v>195</v>
      </c>
      <c r="T126" s="40">
        <f t="shared" si="10"/>
        <v>30</v>
      </c>
      <c r="U126" s="40">
        <f t="shared" si="10"/>
        <v>105</v>
      </c>
      <c r="V126" s="40">
        <f t="shared" si="10"/>
        <v>165</v>
      </c>
      <c r="W126" s="40">
        <f t="shared" si="10"/>
        <v>30</v>
      </c>
      <c r="X126" s="40">
        <f t="shared" si="10"/>
        <v>90</v>
      </c>
      <c r="Y126" s="40">
        <f t="shared" si="10"/>
        <v>315</v>
      </c>
      <c r="Z126" s="40">
        <f t="shared" si="10"/>
        <v>30</v>
      </c>
      <c r="AA126" s="40">
        <f t="shared" si="10"/>
        <v>75</v>
      </c>
      <c r="AB126" s="40">
        <f t="shared" si="10"/>
        <v>180</v>
      </c>
      <c r="AC126" s="40">
        <f t="shared" si="10"/>
        <v>30</v>
      </c>
      <c r="AD126" s="40">
        <f t="shared" si="10"/>
        <v>98</v>
      </c>
    </row>
    <row r="127" spans="1:30" s="5" customFormat="1" x14ac:dyDescent="0.25">
      <c r="A127" s="7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5" customFormat="1" x14ac:dyDescent="0.25">
      <c r="A128" s="5" t="s">
        <v>207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1" customFormat="1" x14ac:dyDescent="0.25">
      <c r="A129" s="133" t="s">
        <v>247</v>
      </c>
      <c r="B129" s="133"/>
      <c r="C129" s="133"/>
      <c r="D129" s="133"/>
      <c r="E129" s="46"/>
      <c r="F129" s="46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s="1" customFormat="1" x14ac:dyDescent="0.25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</row>
    <row r="132" spans="1:30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</row>
    <row r="133" spans="1:30" s="69" customFormat="1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</row>
    <row r="134" spans="1:30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</row>
    <row r="135" spans="1:30" ht="21" customHeight="1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</row>
    <row r="136" spans="1:30" hidden="1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</row>
    <row r="137" spans="1:30" hidden="1" x14ac:dyDescent="0.25"/>
    <row r="138" spans="1:30" hidden="1" x14ac:dyDescent="0.25"/>
    <row r="139" spans="1:30" hidden="1" x14ac:dyDescent="0.25"/>
    <row r="140" spans="1:30" hidden="1" x14ac:dyDescent="0.25"/>
    <row r="141" spans="1:30" hidden="1" x14ac:dyDescent="0.25"/>
    <row r="142" spans="1:30" hidden="1" x14ac:dyDescent="0.25"/>
    <row r="143" spans="1:30" hidden="1" x14ac:dyDescent="0.25"/>
    <row r="144" spans="1:30" hidden="1" x14ac:dyDescent="0.25"/>
    <row r="145" hidden="1" x14ac:dyDescent="0.25"/>
    <row r="146" hidden="1" x14ac:dyDescent="0.25"/>
    <row r="147" hidden="1" x14ac:dyDescent="0.25"/>
  </sheetData>
  <mergeCells count="414">
    <mergeCell ref="A129:D129"/>
    <mergeCell ref="AD114:AD115"/>
    <mergeCell ref="AD116:AD117"/>
    <mergeCell ref="AD118:AD119"/>
    <mergeCell ref="AD120:AD121"/>
    <mergeCell ref="B18:AD18"/>
    <mergeCell ref="B13:AD13"/>
    <mergeCell ref="AD8:AD12"/>
    <mergeCell ref="B38:AD38"/>
    <mergeCell ref="AD100:AD101"/>
    <mergeCell ref="AD102:AD103"/>
    <mergeCell ref="AD104:AD105"/>
    <mergeCell ref="AD106:AD107"/>
    <mergeCell ref="AD108:AD109"/>
    <mergeCell ref="AD110:AD111"/>
    <mergeCell ref="AD112:AD113"/>
    <mergeCell ref="D116:D117"/>
    <mergeCell ref="D118:D119"/>
    <mergeCell ref="AC108:AC109"/>
    <mergeCell ref="AA108:AA109"/>
    <mergeCell ref="Z106:Z107"/>
    <mergeCell ref="Z112:Z113"/>
    <mergeCell ref="X104:X105"/>
    <mergeCell ref="X8:AC8"/>
    <mergeCell ref="L8:Q8"/>
    <mergeCell ref="A2:AC2"/>
    <mergeCell ref="A3:AC3"/>
    <mergeCell ref="A74:AC74"/>
    <mergeCell ref="A75:AC75"/>
    <mergeCell ref="A76:AC76"/>
    <mergeCell ref="A77:AC77"/>
    <mergeCell ref="A78:AC78"/>
    <mergeCell ref="D112:D113"/>
    <mergeCell ref="Y104:Y105"/>
    <mergeCell ref="H100:H101"/>
    <mergeCell ref="I100:I101"/>
    <mergeCell ref="J100:J101"/>
    <mergeCell ref="K100:K101"/>
    <mergeCell ref="H104:H105"/>
    <mergeCell ref="I104:I105"/>
    <mergeCell ref="J104:J105"/>
    <mergeCell ref="K104:K105"/>
    <mergeCell ref="J102:J103"/>
    <mergeCell ref="Y102:Y103"/>
    <mergeCell ref="Z102:Z103"/>
    <mergeCell ref="AA102:AA103"/>
    <mergeCell ref="E106:E107"/>
    <mergeCell ref="E102:E103"/>
    <mergeCell ref="D114:D115"/>
    <mergeCell ref="X9:Z9"/>
    <mergeCell ref="Y100:Y101"/>
    <mergeCell ref="X82:AC82"/>
    <mergeCell ref="L83:N83"/>
    <mergeCell ref="O83:Q83"/>
    <mergeCell ref="R83:T83"/>
    <mergeCell ref="X10:X11"/>
    <mergeCell ref="Y10:Y11"/>
    <mergeCell ref="J10:J11"/>
    <mergeCell ref="K10:K11"/>
    <mergeCell ref="R82:W82"/>
    <mergeCell ref="AC102:AC103"/>
    <mergeCell ref="AA10:AA11"/>
    <mergeCell ref="V10:V11"/>
    <mergeCell ref="Z104:Z105"/>
    <mergeCell ref="E110:E111"/>
    <mergeCell ref="F110:F111"/>
    <mergeCell ref="G110:G111"/>
    <mergeCell ref="G108:G109"/>
    <mergeCell ref="F108:F109"/>
    <mergeCell ref="E108:E109"/>
    <mergeCell ref="E114:E115"/>
    <mergeCell ref="AB102:AB103"/>
    <mergeCell ref="B125:D125"/>
    <mergeCell ref="B126:C126"/>
    <mergeCell ref="B8:B11"/>
    <mergeCell ref="C8:C11"/>
    <mergeCell ref="D8:D11"/>
    <mergeCell ref="D104:D105"/>
    <mergeCell ref="E10:E11"/>
    <mergeCell ref="D100:D101"/>
    <mergeCell ref="I118:I119"/>
    <mergeCell ref="F10:F11"/>
    <mergeCell ref="D106:D107"/>
    <mergeCell ref="D108:D109"/>
    <mergeCell ref="D110:D111"/>
    <mergeCell ref="B49:C49"/>
    <mergeCell ref="G10:G11"/>
    <mergeCell ref="D102:D103"/>
    <mergeCell ref="E100:E101"/>
    <mergeCell ref="G100:G101"/>
    <mergeCell ref="F100:F101"/>
    <mergeCell ref="G102:G103"/>
    <mergeCell ref="D120:D121"/>
    <mergeCell ref="F84:F85"/>
    <mergeCell ref="G84:G85"/>
    <mergeCell ref="B87:AC87"/>
    <mergeCell ref="AA118:AA119"/>
    <mergeCell ref="AB118:AB119"/>
    <mergeCell ref="AC118:AC119"/>
    <mergeCell ref="L9:N9"/>
    <mergeCell ref="O9:Q9"/>
    <mergeCell ref="R9:T9"/>
    <mergeCell ref="U9:W9"/>
    <mergeCell ref="P10:P11"/>
    <mergeCell ref="Q10:Q11"/>
    <mergeCell ref="AA9:AC9"/>
    <mergeCell ref="AC10:AC11"/>
    <mergeCell ref="AC114:AC115"/>
    <mergeCell ref="AB116:AB117"/>
    <mergeCell ref="AC116:AC117"/>
    <mergeCell ref="AA116:AA117"/>
    <mergeCell ref="Z118:Z119"/>
    <mergeCell ref="AB114:AB115"/>
    <mergeCell ref="AA114:AA115"/>
    <mergeCell ref="Y112:Y113"/>
    <mergeCell ref="X112:X113"/>
    <mergeCell ref="Y118:Y119"/>
    <mergeCell ref="T100:T101"/>
    <mergeCell ref="U100:U101"/>
    <mergeCell ref="V100:V101"/>
    <mergeCell ref="Z120:Z121"/>
    <mergeCell ref="Y106:Y107"/>
    <mergeCell ref="X110:X111"/>
    <mergeCell ref="Y110:Y111"/>
    <mergeCell ref="Z110:Z111"/>
    <mergeCell ref="X106:X107"/>
    <mergeCell ref="X120:X121"/>
    <mergeCell ref="Y120:Y121"/>
    <mergeCell ref="F112:F113"/>
    <mergeCell ref="G112:G113"/>
    <mergeCell ref="F114:F115"/>
    <mergeCell ref="G114:G115"/>
    <mergeCell ref="K114:K115"/>
    <mergeCell ref="H116:H117"/>
    <mergeCell ref="I116:I117"/>
    <mergeCell ref="J116:J117"/>
    <mergeCell ref="K116:K117"/>
    <mergeCell ref="F106:F107"/>
    <mergeCell ref="G106:G107"/>
    <mergeCell ref="K108:K109"/>
    <mergeCell ref="H110:H111"/>
    <mergeCell ref="I110:I111"/>
    <mergeCell ref="J110:J111"/>
    <mergeCell ref="K110:K111"/>
    <mergeCell ref="H106:H107"/>
    <mergeCell ref="I106:I107"/>
    <mergeCell ref="J106:J107"/>
    <mergeCell ref="K106:K107"/>
    <mergeCell ref="I102:I103"/>
    <mergeCell ref="E120:E121"/>
    <mergeCell ref="F120:F121"/>
    <mergeCell ref="G120:G121"/>
    <mergeCell ref="E112:E113"/>
    <mergeCell ref="E116:E117"/>
    <mergeCell ref="F116:F117"/>
    <mergeCell ref="E118:E119"/>
    <mergeCell ref="F118:F119"/>
    <mergeCell ref="G118:G119"/>
    <mergeCell ref="G116:G117"/>
    <mergeCell ref="R102:R103"/>
    <mergeCell ref="S102:S103"/>
    <mergeCell ref="T102:T103"/>
    <mergeCell ref="U102:U103"/>
    <mergeCell ref="V102:V103"/>
    <mergeCell ref="E104:E105"/>
    <mergeCell ref="F104:F105"/>
    <mergeCell ref="G104:G105"/>
    <mergeCell ref="F102:F103"/>
    <mergeCell ref="K102:K103"/>
    <mergeCell ref="H102:H103"/>
    <mergeCell ref="Z10:Z11"/>
    <mergeCell ref="J84:J85"/>
    <mergeCell ref="K84:K85"/>
    <mergeCell ref="R8:W8"/>
    <mergeCell ref="L10:L11"/>
    <mergeCell ref="U10:U11"/>
    <mergeCell ref="W10:W11"/>
    <mergeCell ref="M10:M11"/>
    <mergeCell ref="N10:N11"/>
    <mergeCell ref="O10:O11"/>
    <mergeCell ref="A55:AD55"/>
    <mergeCell ref="A56:AD56"/>
    <mergeCell ref="A57:AD57"/>
    <mergeCell ref="A53:C53"/>
    <mergeCell ref="A52:C52"/>
    <mergeCell ref="AB10:AB11"/>
    <mergeCell ref="Q84:Q85"/>
    <mergeCell ref="U83:W83"/>
    <mergeCell ref="X83:Z83"/>
    <mergeCell ref="AA83:AC83"/>
    <mergeCell ref="E84:E85"/>
    <mergeCell ref="H84:H85"/>
    <mergeCell ref="I84:I85"/>
    <mergeCell ref="AD82:AD86"/>
    <mergeCell ref="A4:AC4"/>
    <mergeCell ref="A5:AC5"/>
    <mergeCell ref="A6:AC6"/>
    <mergeCell ref="A7:AC7"/>
    <mergeCell ref="A82:A85"/>
    <mergeCell ref="B82:B85"/>
    <mergeCell ref="C82:C85"/>
    <mergeCell ref="D82:D85"/>
    <mergeCell ref="E82:K83"/>
    <mergeCell ref="L82:Q82"/>
    <mergeCell ref="A8:A11"/>
    <mergeCell ref="A79:AC79"/>
    <mergeCell ref="A80:AC80"/>
    <mergeCell ref="B81:AC81"/>
    <mergeCell ref="H10:H11"/>
    <mergeCell ref="I10:I11"/>
    <mergeCell ref="A73:AC73"/>
    <mergeCell ref="AA84:AA85"/>
    <mergeCell ref="E8:K9"/>
    <mergeCell ref="AB84:AB85"/>
    <mergeCell ref="A50:AC50"/>
    <mergeCell ref="R10:R11"/>
    <mergeCell ref="S10:S11"/>
    <mergeCell ref="T10:T11"/>
    <mergeCell ref="H118:H119"/>
    <mergeCell ref="J118:J119"/>
    <mergeCell ref="K118:K119"/>
    <mergeCell ref="A1:AC1"/>
    <mergeCell ref="R84:R85"/>
    <mergeCell ref="S84:S85"/>
    <mergeCell ref="T84:T85"/>
    <mergeCell ref="U84:U85"/>
    <mergeCell ref="V84:V85"/>
    <mergeCell ref="AC84:AC85"/>
    <mergeCell ref="W84:W85"/>
    <mergeCell ref="X84:X85"/>
    <mergeCell ref="Y84:Y85"/>
    <mergeCell ref="Z84:Z85"/>
    <mergeCell ref="L84:L85"/>
    <mergeCell ref="M84:M85"/>
    <mergeCell ref="N84:N85"/>
    <mergeCell ref="O84:O85"/>
    <mergeCell ref="P84:P85"/>
    <mergeCell ref="U104:U105"/>
    <mergeCell ref="V104:V105"/>
    <mergeCell ref="W104:W105"/>
    <mergeCell ref="AA104:AA105"/>
    <mergeCell ref="AB104:AB105"/>
    <mergeCell ref="H120:H121"/>
    <mergeCell ref="I120:I121"/>
    <mergeCell ref="J120:J121"/>
    <mergeCell ref="K120:K121"/>
    <mergeCell ref="L100:L101"/>
    <mergeCell ref="M100:M101"/>
    <mergeCell ref="L106:L107"/>
    <mergeCell ref="M106:M107"/>
    <mergeCell ref="L110:L111"/>
    <mergeCell ref="M110:M111"/>
    <mergeCell ref="L114:L115"/>
    <mergeCell ref="M114:M115"/>
    <mergeCell ref="L118:L119"/>
    <mergeCell ref="M118:M119"/>
    <mergeCell ref="H112:H113"/>
    <mergeCell ref="I112:I113"/>
    <mergeCell ref="J112:J113"/>
    <mergeCell ref="K112:K113"/>
    <mergeCell ref="H114:H115"/>
    <mergeCell ref="I114:I115"/>
    <mergeCell ref="J114:J115"/>
    <mergeCell ref="H108:H109"/>
    <mergeCell ref="I108:I109"/>
    <mergeCell ref="J108:J109"/>
    <mergeCell ref="L102:L103"/>
    <mergeCell ref="M102:M103"/>
    <mergeCell ref="N102:N103"/>
    <mergeCell ref="O102:O103"/>
    <mergeCell ref="P102:P103"/>
    <mergeCell ref="AA100:AA101"/>
    <mergeCell ref="L104:L105"/>
    <mergeCell ref="M104:M105"/>
    <mergeCell ref="N104:N105"/>
    <mergeCell ref="O104:O105"/>
    <mergeCell ref="P104:P105"/>
    <mergeCell ref="Q104:Q105"/>
    <mergeCell ref="R104:R105"/>
    <mergeCell ref="S104:S105"/>
    <mergeCell ref="T104:T105"/>
    <mergeCell ref="N100:N101"/>
    <mergeCell ref="O100:O101"/>
    <mergeCell ref="P100:P101"/>
    <mergeCell ref="Q100:Q101"/>
    <mergeCell ref="R100:R101"/>
    <mergeCell ref="S100:S101"/>
    <mergeCell ref="W102:W103"/>
    <mergeCell ref="X102:X103"/>
    <mergeCell ref="Q102:Q103"/>
    <mergeCell ref="AA106:AA107"/>
    <mergeCell ref="AB106:AB107"/>
    <mergeCell ref="W110:W111"/>
    <mergeCell ref="AA110:AA111"/>
    <mergeCell ref="AB110:AB111"/>
    <mergeCell ref="AB108:AB109"/>
    <mergeCell ref="AC100:AC101"/>
    <mergeCell ref="V106:V107"/>
    <mergeCell ref="AC106:AC107"/>
    <mergeCell ref="AC110:AC111"/>
    <mergeCell ref="Z100:Z101"/>
    <mergeCell ref="AC104:AC105"/>
    <mergeCell ref="W100:W101"/>
    <mergeCell ref="X100:X101"/>
    <mergeCell ref="AB100:AB101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V108:V109"/>
    <mergeCell ref="W108:W109"/>
    <mergeCell ref="X108:X109"/>
    <mergeCell ref="Y108:Y109"/>
    <mergeCell ref="Z108:Z109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W106:W107"/>
    <mergeCell ref="L112:L113"/>
    <mergeCell ref="M112:M113"/>
    <mergeCell ref="N112:N113"/>
    <mergeCell ref="O112:O113"/>
    <mergeCell ref="P112:P113"/>
    <mergeCell ref="Q112:Q113"/>
    <mergeCell ref="R112:R113"/>
    <mergeCell ref="S112:S113"/>
    <mergeCell ref="T112:T113"/>
    <mergeCell ref="U112:U113"/>
    <mergeCell ref="V112:V113"/>
    <mergeCell ref="W112:W113"/>
    <mergeCell ref="AA112:AA113"/>
    <mergeCell ref="AB112:AB113"/>
    <mergeCell ref="AC112:AC113"/>
    <mergeCell ref="N110:N111"/>
    <mergeCell ref="O110:O111"/>
    <mergeCell ref="P110:P111"/>
    <mergeCell ref="Q110:Q111"/>
    <mergeCell ref="R110:R111"/>
    <mergeCell ref="S110:S111"/>
    <mergeCell ref="T110:T111"/>
    <mergeCell ref="U110:U111"/>
    <mergeCell ref="V110:V111"/>
    <mergeCell ref="N114:N115"/>
    <mergeCell ref="O114:O115"/>
    <mergeCell ref="P114:P115"/>
    <mergeCell ref="Q114:Q115"/>
    <mergeCell ref="R114:R115"/>
    <mergeCell ref="S114:S115"/>
    <mergeCell ref="T114:T115"/>
    <mergeCell ref="U114:U115"/>
    <mergeCell ref="V114:V115"/>
    <mergeCell ref="X118:X119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X114:X115"/>
    <mergeCell ref="Y114:Y115"/>
    <mergeCell ref="Z114:Z115"/>
    <mergeCell ref="U116:U117"/>
    <mergeCell ref="V116:V117"/>
    <mergeCell ref="W116:W117"/>
    <mergeCell ref="X116:X117"/>
    <mergeCell ref="Y116:Y117"/>
    <mergeCell ref="Z116:Z117"/>
    <mergeCell ref="Q120:Q121"/>
    <mergeCell ref="R120:R121"/>
    <mergeCell ref="S120:S121"/>
    <mergeCell ref="T120:T121"/>
    <mergeCell ref="T118:T119"/>
    <mergeCell ref="U118:U119"/>
    <mergeCell ref="V118:V119"/>
    <mergeCell ref="W114:W115"/>
    <mergeCell ref="W118:W119"/>
    <mergeCell ref="B99:AD99"/>
    <mergeCell ref="A131:AD131"/>
    <mergeCell ref="A132:AD132"/>
    <mergeCell ref="A133:AD133"/>
    <mergeCell ref="A134:AD134"/>
    <mergeCell ref="A135:AD135"/>
    <mergeCell ref="A136:AD136"/>
    <mergeCell ref="U120:U121"/>
    <mergeCell ref="V120:V121"/>
    <mergeCell ref="W120:W121"/>
    <mergeCell ref="AA120:AA121"/>
    <mergeCell ref="AB120:AB121"/>
    <mergeCell ref="AC120:AC121"/>
    <mergeCell ref="N118:N119"/>
    <mergeCell ref="O118:O119"/>
    <mergeCell ref="P118:P119"/>
    <mergeCell ref="Q118:Q119"/>
    <mergeCell ref="R118:R119"/>
    <mergeCell ref="S118:S119"/>
    <mergeCell ref="L120:L121"/>
    <mergeCell ref="M120:M121"/>
    <mergeCell ref="N120:N121"/>
    <mergeCell ref="O120:O121"/>
    <mergeCell ref="P120:P121"/>
  </mergeCells>
  <phoneticPr fontId="1" type="noConversion"/>
  <printOptions horizontalCentered="1"/>
  <pageMargins left="0.19685039370078741" right="0.19685039370078741" top="0.19685039370078741" bottom="0.19685039370078741" header="0" footer="0.31496062992125984"/>
  <pageSetup paperSize="9" scale="2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53"/>
  <sheetViews>
    <sheetView tabSelected="1" view="pageBreakPreview" topLeftCell="A66" zoomScale="75" zoomScaleNormal="75" zoomScaleSheetLayoutView="75" workbookViewId="0">
      <selection activeCell="AB54" sqref="AB54"/>
    </sheetView>
  </sheetViews>
  <sheetFormatPr defaultColWidth="7.7109375" defaultRowHeight="15.75" x14ac:dyDescent="0.25"/>
  <cols>
    <col min="1" max="1" width="4.85546875" style="2" customWidth="1"/>
    <col min="2" max="2" width="17.7109375" style="4" customWidth="1"/>
    <col min="3" max="3" width="52.140625" style="4" customWidth="1"/>
    <col min="4" max="4" width="7.7109375" style="3"/>
    <col min="5" max="29" width="6.7109375" style="3" customWidth="1"/>
    <col min="30" max="30" width="15.42578125" style="4" customWidth="1"/>
    <col min="31" max="16384" width="7.7109375" style="4"/>
  </cols>
  <sheetData>
    <row r="1" spans="1:30" customFormat="1" ht="18.75" x14ac:dyDescent="0.25">
      <c r="A1" s="143" t="s">
        <v>209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77"/>
    </row>
    <row r="2" spans="1:30" s="51" customFormat="1" ht="18.75" x14ac:dyDescent="0.3">
      <c r="A2" s="169" t="s">
        <v>210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52"/>
    </row>
    <row r="3" spans="1:30" s="51" customFormat="1" ht="18.75" x14ac:dyDescent="0.3">
      <c r="A3" s="169" t="s">
        <v>211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52"/>
    </row>
    <row r="4" spans="1:30" s="51" customFormat="1" ht="18.75" x14ac:dyDescent="0.3">
      <c r="A4" s="169" t="s">
        <v>212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52"/>
    </row>
    <row r="5" spans="1:30" s="51" customFormat="1" ht="18.75" x14ac:dyDescent="0.3">
      <c r="A5" s="169" t="s">
        <v>213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52"/>
    </row>
    <row r="6" spans="1:30" s="51" customFormat="1" ht="18.75" x14ac:dyDescent="0.25">
      <c r="A6" s="143" t="s">
        <v>229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52"/>
    </row>
    <row r="7" spans="1:30" customFormat="1" ht="15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77"/>
    </row>
    <row r="8" spans="1:30" ht="15.75" customHeight="1" x14ac:dyDescent="0.25">
      <c r="A8" s="105" t="s">
        <v>204</v>
      </c>
      <c r="B8" s="101" t="s">
        <v>32</v>
      </c>
      <c r="C8" s="105" t="s">
        <v>0</v>
      </c>
      <c r="D8" s="101" t="s">
        <v>1</v>
      </c>
      <c r="E8" s="105" t="s">
        <v>2</v>
      </c>
      <c r="F8" s="105"/>
      <c r="G8" s="105"/>
      <c r="H8" s="105"/>
      <c r="I8" s="105"/>
      <c r="J8" s="105"/>
      <c r="K8" s="105"/>
      <c r="L8" s="106" t="s">
        <v>34</v>
      </c>
      <c r="M8" s="106"/>
      <c r="N8" s="106"/>
      <c r="O8" s="106"/>
      <c r="P8" s="106"/>
      <c r="Q8" s="106"/>
      <c r="R8" s="106" t="s">
        <v>35</v>
      </c>
      <c r="S8" s="106"/>
      <c r="T8" s="106"/>
      <c r="U8" s="106"/>
      <c r="V8" s="106"/>
      <c r="W8" s="106"/>
      <c r="X8" s="106" t="s">
        <v>36</v>
      </c>
      <c r="Y8" s="106"/>
      <c r="Z8" s="106"/>
      <c r="AA8" s="106"/>
      <c r="AB8" s="106"/>
      <c r="AC8" s="106"/>
      <c r="AD8" s="170" t="s">
        <v>241</v>
      </c>
    </row>
    <row r="9" spans="1:30" ht="17.25" customHeight="1" x14ac:dyDescent="0.25">
      <c r="A9" s="105"/>
      <c r="B9" s="101"/>
      <c r="C9" s="105"/>
      <c r="D9" s="101"/>
      <c r="E9" s="105"/>
      <c r="F9" s="105"/>
      <c r="G9" s="105"/>
      <c r="H9" s="105"/>
      <c r="I9" s="105"/>
      <c r="J9" s="105"/>
      <c r="K9" s="105"/>
      <c r="L9" s="106" t="s">
        <v>217</v>
      </c>
      <c r="M9" s="106"/>
      <c r="N9" s="106"/>
      <c r="O9" s="115" t="s">
        <v>218</v>
      </c>
      <c r="P9" s="115"/>
      <c r="Q9" s="115"/>
      <c r="R9" s="106" t="s">
        <v>219</v>
      </c>
      <c r="S9" s="106"/>
      <c r="T9" s="106"/>
      <c r="U9" s="115" t="s">
        <v>220</v>
      </c>
      <c r="V9" s="115"/>
      <c r="W9" s="115"/>
      <c r="X9" s="106" t="s">
        <v>221</v>
      </c>
      <c r="Y9" s="106"/>
      <c r="Z9" s="106"/>
      <c r="AA9" s="115" t="s">
        <v>222</v>
      </c>
      <c r="AB9" s="115"/>
      <c r="AC9" s="115"/>
      <c r="AD9" s="171"/>
    </row>
    <row r="10" spans="1:30" ht="15" customHeight="1" x14ac:dyDescent="0.25">
      <c r="A10" s="105"/>
      <c r="B10" s="101"/>
      <c r="C10" s="105"/>
      <c r="D10" s="101"/>
      <c r="E10" s="101" t="s">
        <v>3</v>
      </c>
      <c r="F10" s="101" t="s">
        <v>4</v>
      </c>
      <c r="G10" s="110" t="s">
        <v>200</v>
      </c>
      <c r="H10" s="110" t="s">
        <v>201</v>
      </c>
      <c r="I10" s="110" t="s">
        <v>202</v>
      </c>
      <c r="J10" s="110" t="s">
        <v>31</v>
      </c>
      <c r="K10" s="110" t="s">
        <v>203</v>
      </c>
      <c r="L10" s="101" t="s">
        <v>4</v>
      </c>
      <c r="M10" s="102" t="s">
        <v>228</v>
      </c>
      <c r="N10" s="101" t="s">
        <v>33</v>
      </c>
      <c r="O10" s="101" t="s">
        <v>4</v>
      </c>
      <c r="P10" s="102" t="s">
        <v>228</v>
      </c>
      <c r="Q10" s="101" t="s">
        <v>33</v>
      </c>
      <c r="R10" s="101" t="s">
        <v>4</v>
      </c>
      <c r="S10" s="102" t="s">
        <v>228</v>
      </c>
      <c r="T10" s="101" t="s">
        <v>33</v>
      </c>
      <c r="U10" s="101" t="s">
        <v>4</v>
      </c>
      <c r="V10" s="102" t="s">
        <v>228</v>
      </c>
      <c r="W10" s="101" t="s">
        <v>33</v>
      </c>
      <c r="X10" s="101" t="s">
        <v>4</v>
      </c>
      <c r="Y10" s="102" t="s">
        <v>228</v>
      </c>
      <c r="Z10" s="101" t="s">
        <v>33</v>
      </c>
      <c r="AA10" s="101" t="s">
        <v>4</v>
      </c>
      <c r="AB10" s="102" t="s">
        <v>228</v>
      </c>
      <c r="AC10" s="101" t="s">
        <v>33</v>
      </c>
      <c r="AD10" s="171"/>
    </row>
    <row r="11" spans="1:30" ht="47.25" customHeight="1" x14ac:dyDescent="0.25">
      <c r="A11" s="105"/>
      <c r="B11" s="101"/>
      <c r="C11" s="105"/>
      <c r="D11" s="101"/>
      <c r="E11" s="101"/>
      <c r="F11" s="101"/>
      <c r="G11" s="110"/>
      <c r="H11" s="110"/>
      <c r="I11" s="110"/>
      <c r="J11" s="110"/>
      <c r="K11" s="110"/>
      <c r="L11" s="101"/>
      <c r="M11" s="102"/>
      <c r="N11" s="101"/>
      <c r="O11" s="101"/>
      <c r="P11" s="102"/>
      <c r="Q11" s="101"/>
      <c r="R11" s="101"/>
      <c r="S11" s="102"/>
      <c r="T11" s="101"/>
      <c r="U11" s="101"/>
      <c r="V11" s="102"/>
      <c r="W11" s="101"/>
      <c r="X11" s="101"/>
      <c r="Y11" s="102"/>
      <c r="Z11" s="101"/>
      <c r="AA11" s="101"/>
      <c r="AB11" s="102"/>
      <c r="AC11" s="101"/>
      <c r="AD11" s="171"/>
    </row>
    <row r="12" spans="1:30" s="55" customFormat="1" ht="20.100000000000001" customHeight="1" x14ac:dyDescent="0.2">
      <c r="A12" s="53"/>
      <c r="B12" s="54">
        <v>1</v>
      </c>
      <c r="C12" s="54">
        <v>2</v>
      </c>
      <c r="D12" s="54">
        <v>3</v>
      </c>
      <c r="E12" s="54">
        <v>4</v>
      </c>
      <c r="F12" s="54">
        <v>5</v>
      </c>
      <c r="G12" s="54">
        <v>6</v>
      </c>
      <c r="H12" s="54">
        <v>7</v>
      </c>
      <c r="I12" s="54">
        <v>8</v>
      </c>
      <c r="J12" s="54">
        <v>9</v>
      </c>
      <c r="K12" s="54">
        <v>10</v>
      </c>
      <c r="L12" s="54">
        <v>11</v>
      </c>
      <c r="M12" s="54">
        <v>12</v>
      </c>
      <c r="N12" s="54">
        <v>13</v>
      </c>
      <c r="O12" s="54">
        <v>14</v>
      </c>
      <c r="P12" s="54">
        <v>15</v>
      </c>
      <c r="Q12" s="54">
        <v>16</v>
      </c>
      <c r="R12" s="54">
        <v>17</v>
      </c>
      <c r="S12" s="54">
        <v>18</v>
      </c>
      <c r="T12" s="54">
        <v>19</v>
      </c>
      <c r="U12" s="54">
        <v>20</v>
      </c>
      <c r="V12" s="54">
        <v>21</v>
      </c>
      <c r="W12" s="54">
        <v>22</v>
      </c>
      <c r="X12" s="54">
        <v>23</v>
      </c>
      <c r="Y12" s="54">
        <v>24</v>
      </c>
      <c r="Z12" s="54">
        <v>25</v>
      </c>
      <c r="AA12" s="54">
        <v>26</v>
      </c>
      <c r="AB12" s="54">
        <v>27</v>
      </c>
      <c r="AC12" s="54">
        <v>28</v>
      </c>
      <c r="AD12" s="172"/>
    </row>
    <row r="13" spans="1:30" s="5" customFormat="1" ht="20.100000000000001" customHeight="1" x14ac:dyDescent="0.25">
      <c r="A13" s="22"/>
      <c r="B13" s="127" t="s">
        <v>223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91"/>
      <c r="AD13" s="23"/>
    </row>
    <row r="14" spans="1:30" s="5" customFormat="1" ht="20.100000000000001" customHeight="1" x14ac:dyDescent="0.25">
      <c r="A14" s="13">
        <v>1</v>
      </c>
      <c r="B14" s="15" t="s">
        <v>138</v>
      </c>
      <c r="C14" s="15" t="s">
        <v>5</v>
      </c>
      <c r="D14" s="14" t="s">
        <v>232</v>
      </c>
      <c r="E14" s="22">
        <v>30</v>
      </c>
      <c r="F14" s="22">
        <v>30</v>
      </c>
      <c r="G14" s="22"/>
      <c r="H14" s="22"/>
      <c r="I14" s="22"/>
      <c r="J14" s="22"/>
      <c r="K14" s="22"/>
      <c r="L14" s="18"/>
      <c r="M14" s="14"/>
      <c r="N14" s="14"/>
      <c r="O14" s="14"/>
      <c r="P14" s="14"/>
      <c r="Q14" s="14"/>
      <c r="R14" s="14">
        <v>30</v>
      </c>
      <c r="S14" s="14"/>
      <c r="T14" s="14">
        <v>2</v>
      </c>
      <c r="U14" s="14"/>
      <c r="V14" s="14"/>
      <c r="W14" s="14"/>
      <c r="X14" s="14"/>
      <c r="Y14" s="14"/>
      <c r="Z14" s="14"/>
      <c r="AA14" s="14"/>
      <c r="AB14" s="14"/>
      <c r="AC14" s="64"/>
      <c r="AD14" s="20"/>
    </row>
    <row r="15" spans="1:30" s="5" customFormat="1" ht="20.100000000000001" customHeight="1" x14ac:dyDescent="0.25">
      <c r="A15" s="13">
        <v>2</v>
      </c>
      <c r="B15" s="15" t="s">
        <v>139</v>
      </c>
      <c r="C15" s="15" t="s">
        <v>6</v>
      </c>
      <c r="D15" s="14" t="s">
        <v>231</v>
      </c>
      <c r="E15" s="22">
        <v>120</v>
      </c>
      <c r="F15" s="22"/>
      <c r="G15" s="22">
        <v>120</v>
      </c>
      <c r="H15" s="22"/>
      <c r="I15" s="22"/>
      <c r="J15" s="22"/>
      <c r="K15" s="22"/>
      <c r="L15" s="18"/>
      <c r="M15" s="14">
        <v>30</v>
      </c>
      <c r="N15" s="14">
        <v>3</v>
      </c>
      <c r="O15" s="14"/>
      <c r="P15" s="14">
        <v>30</v>
      </c>
      <c r="Q15" s="14">
        <v>3</v>
      </c>
      <c r="R15" s="14"/>
      <c r="S15" s="14">
        <v>30</v>
      </c>
      <c r="T15" s="14">
        <v>3</v>
      </c>
      <c r="U15" s="14"/>
      <c r="V15" s="14">
        <v>30</v>
      </c>
      <c r="W15" s="14">
        <v>3</v>
      </c>
      <c r="X15" s="14"/>
      <c r="Y15" s="14"/>
      <c r="Z15" s="14"/>
      <c r="AA15" s="14"/>
      <c r="AB15" s="14"/>
      <c r="AC15" s="64"/>
      <c r="AD15" s="20"/>
    </row>
    <row r="16" spans="1:30" s="5" customFormat="1" ht="20.100000000000001" customHeight="1" x14ac:dyDescent="0.25">
      <c r="A16" s="13">
        <v>3</v>
      </c>
      <c r="B16" s="15" t="s">
        <v>140</v>
      </c>
      <c r="C16" s="15" t="s">
        <v>7</v>
      </c>
      <c r="D16" s="14" t="s">
        <v>231</v>
      </c>
      <c r="E16" s="22">
        <v>60</v>
      </c>
      <c r="F16" s="22"/>
      <c r="G16" s="22"/>
      <c r="H16" s="22">
        <v>60</v>
      </c>
      <c r="I16" s="22"/>
      <c r="J16" s="22"/>
      <c r="K16" s="22"/>
      <c r="L16" s="18"/>
      <c r="M16" s="14">
        <v>30</v>
      </c>
      <c r="N16" s="14"/>
      <c r="O16" s="14"/>
      <c r="P16" s="14">
        <v>30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64"/>
      <c r="AD16" s="20"/>
    </row>
    <row r="17" spans="1:30" s="5" customFormat="1" ht="20.100000000000001" customHeight="1" x14ac:dyDescent="0.25">
      <c r="A17" s="22"/>
      <c r="B17" s="23"/>
      <c r="C17" s="24" t="s">
        <v>185</v>
      </c>
      <c r="D17" s="22"/>
      <c r="E17" s="25">
        <f t="shared" ref="E17:AD17" si="0">SUM(E14:E16)</f>
        <v>210</v>
      </c>
      <c r="F17" s="25">
        <f t="shared" si="0"/>
        <v>30</v>
      </c>
      <c r="G17" s="25">
        <f t="shared" si="0"/>
        <v>120</v>
      </c>
      <c r="H17" s="25">
        <f t="shared" si="0"/>
        <v>60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60</v>
      </c>
      <c r="N17" s="25">
        <f t="shared" si="0"/>
        <v>3</v>
      </c>
      <c r="O17" s="25">
        <f t="shared" si="0"/>
        <v>0</v>
      </c>
      <c r="P17" s="25">
        <f t="shared" si="0"/>
        <v>60</v>
      </c>
      <c r="Q17" s="25">
        <f t="shared" si="0"/>
        <v>3</v>
      </c>
      <c r="R17" s="25">
        <f t="shared" si="0"/>
        <v>30</v>
      </c>
      <c r="S17" s="25">
        <f t="shared" si="0"/>
        <v>30</v>
      </c>
      <c r="T17" s="25">
        <f t="shared" si="0"/>
        <v>5</v>
      </c>
      <c r="U17" s="25">
        <f t="shared" si="0"/>
        <v>0</v>
      </c>
      <c r="V17" s="25">
        <f t="shared" si="0"/>
        <v>30</v>
      </c>
      <c r="W17" s="25">
        <f t="shared" si="0"/>
        <v>3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65">
        <f t="shared" si="0"/>
        <v>0</v>
      </c>
      <c r="AD17" s="65">
        <f t="shared" si="0"/>
        <v>0</v>
      </c>
    </row>
    <row r="18" spans="1:30" s="5" customFormat="1" ht="20.100000000000001" customHeight="1" x14ac:dyDescent="0.25">
      <c r="A18" s="22"/>
      <c r="B18" s="127" t="s">
        <v>224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91"/>
      <c r="AD18" s="23"/>
    </row>
    <row r="19" spans="1:30" s="5" customFormat="1" ht="20.100000000000001" customHeight="1" x14ac:dyDescent="0.25">
      <c r="A19" s="13">
        <v>4</v>
      </c>
      <c r="B19" s="15" t="s">
        <v>141</v>
      </c>
      <c r="C19" s="15" t="s">
        <v>8</v>
      </c>
      <c r="D19" s="14" t="s">
        <v>16</v>
      </c>
      <c r="E19" s="22">
        <v>60</v>
      </c>
      <c r="F19" s="22">
        <v>30</v>
      </c>
      <c r="G19" s="22">
        <v>30</v>
      </c>
      <c r="H19" s="22"/>
      <c r="I19" s="22"/>
      <c r="J19" s="22"/>
      <c r="K19" s="22"/>
      <c r="L19" s="18">
        <v>30</v>
      </c>
      <c r="M19" s="14">
        <v>30</v>
      </c>
      <c r="N19" s="14">
        <v>5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64"/>
      <c r="AD19" s="59">
        <v>5</v>
      </c>
    </row>
    <row r="20" spans="1:30" s="5" customFormat="1" ht="20.100000000000001" customHeight="1" x14ac:dyDescent="0.25">
      <c r="A20" s="13">
        <v>5</v>
      </c>
      <c r="B20" s="15" t="s">
        <v>142</v>
      </c>
      <c r="C20" s="15" t="s">
        <v>10</v>
      </c>
      <c r="D20" s="14" t="s">
        <v>9</v>
      </c>
      <c r="E20" s="22">
        <v>60</v>
      </c>
      <c r="F20" s="22">
        <f>+F34</f>
        <v>30</v>
      </c>
      <c r="G20" s="22">
        <v>30</v>
      </c>
      <c r="H20" s="22"/>
      <c r="I20" s="22"/>
      <c r="J20" s="22"/>
      <c r="K20" s="22"/>
      <c r="L20" s="18"/>
      <c r="M20" s="14"/>
      <c r="N20" s="14"/>
      <c r="O20" s="14">
        <v>30</v>
      </c>
      <c r="P20" s="14">
        <v>30</v>
      </c>
      <c r="Q20" s="14">
        <v>5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64"/>
      <c r="AD20" s="59">
        <v>5</v>
      </c>
    </row>
    <row r="21" spans="1:30" s="5" customFormat="1" ht="20.100000000000001" customHeight="1" x14ac:dyDescent="0.25">
      <c r="A21" s="13">
        <v>6</v>
      </c>
      <c r="B21" s="15" t="s">
        <v>143</v>
      </c>
      <c r="C21" s="15" t="s">
        <v>12</v>
      </c>
      <c r="D21" s="14" t="s">
        <v>16</v>
      </c>
      <c r="E21" s="22">
        <v>45</v>
      </c>
      <c r="F21" s="22">
        <v>15</v>
      </c>
      <c r="G21" s="22">
        <v>30</v>
      </c>
      <c r="H21" s="22"/>
      <c r="I21" s="22"/>
      <c r="J21" s="22"/>
      <c r="K21" s="22"/>
      <c r="L21" s="18">
        <v>15</v>
      </c>
      <c r="M21" s="14">
        <v>30</v>
      </c>
      <c r="N21" s="14">
        <v>5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64"/>
      <c r="AD21" s="59"/>
    </row>
    <row r="22" spans="1:30" s="5" customFormat="1" ht="20.100000000000001" customHeight="1" x14ac:dyDescent="0.25">
      <c r="A22" s="13">
        <v>7</v>
      </c>
      <c r="B22" s="15" t="s">
        <v>144</v>
      </c>
      <c r="C22" s="15" t="s">
        <v>88</v>
      </c>
      <c r="D22" s="14" t="s">
        <v>9</v>
      </c>
      <c r="E22" s="22">
        <v>45</v>
      </c>
      <c r="F22" s="22">
        <v>15</v>
      </c>
      <c r="G22" s="23"/>
      <c r="H22" s="22"/>
      <c r="I22" s="22">
        <v>30</v>
      </c>
      <c r="J22" s="22"/>
      <c r="K22" s="22"/>
      <c r="L22" s="18"/>
      <c r="M22" s="14"/>
      <c r="N22" s="14"/>
      <c r="O22" s="14">
        <v>15</v>
      </c>
      <c r="P22" s="14">
        <v>30</v>
      </c>
      <c r="Q22" s="14">
        <v>4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64"/>
      <c r="AD22" s="59">
        <v>4</v>
      </c>
    </row>
    <row r="23" spans="1:30" s="5" customFormat="1" ht="20.100000000000001" customHeight="1" x14ac:dyDescent="0.25">
      <c r="A23" s="13">
        <v>8</v>
      </c>
      <c r="B23" s="15" t="s">
        <v>145</v>
      </c>
      <c r="C23" s="15" t="s">
        <v>89</v>
      </c>
      <c r="D23" s="14" t="s">
        <v>231</v>
      </c>
      <c r="E23" s="22">
        <v>30</v>
      </c>
      <c r="F23" s="22"/>
      <c r="G23" s="22"/>
      <c r="H23" s="22"/>
      <c r="I23" s="22">
        <v>30</v>
      </c>
      <c r="J23" s="22"/>
      <c r="K23" s="22"/>
      <c r="L23" s="18"/>
      <c r="M23" s="14"/>
      <c r="N23" s="14"/>
      <c r="O23" s="14"/>
      <c r="P23" s="14"/>
      <c r="Q23" s="14"/>
      <c r="R23" s="14"/>
      <c r="S23" s="14">
        <v>30</v>
      </c>
      <c r="T23" s="14">
        <v>3</v>
      </c>
      <c r="U23" s="14"/>
      <c r="V23" s="14"/>
      <c r="W23" s="14"/>
      <c r="X23" s="14"/>
      <c r="Y23" s="14"/>
      <c r="Z23" s="14"/>
      <c r="AA23" s="14"/>
      <c r="AB23" s="14"/>
      <c r="AC23" s="64"/>
      <c r="AD23" s="59">
        <v>3</v>
      </c>
    </row>
    <row r="24" spans="1:30" s="5" customFormat="1" ht="20.100000000000001" customHeight="1" x14ac:dyDescent="0.25">
      <c r="A24" s="13">
        <v>9</v>
      </c>
      <c r="B24" s="15" t="s">
        <v>146</v>
      </c>
      <c r="C24" s="15" t="s">
        <v>13</v>
      </c>
      <c r="D24" s="14" t="s">
        <v>9</v>
      </c>
      <c r="E24" s="22">
        <v>60</v>
      </c>
      <c r="F24" s="22">
        <v>30</v>
      </c>
      <c r="G24" s="22">
        <v>30</v>
      </c>
      <c r="H24" s="22"/>
      <c r="I24" s="22"/>
      <c r="J24" s="22"/>
      <c r="K24" s="22"/>
      <c r="L24" s="18"/>
      <c r="M24" s="14"/>
      <c r="N24" s="14"/>
      <c r="O24" s="14">
        <v>30</v>
      </c>
      <c r="P24" s="14">
        <v>30</v>
      </c>
      <c r="Q24" s="14">
        <v>5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64"/>
      <c r="AD24" s="59">
        <v>5</v>
      </c>
    </row>
    <row r="25" spans="1:30" s="5" customFormat="1" ht="20.100000000000001" customHeight="1" x14ac:dyDescent="0.25">
      <c r="A25" s="13">
        <v>10</v>
      </c>
      <c r="B25" s="15" t="s">
        <v>147</v>
      </c>
      <c r="C25" s="19" t="s">
        <v>91</v>
      </c>
      <c r="D25" s="14" t="s">
        <v>231</v>
      </c>
      <c r="E25" s="22">
        <v>30</v>
      </c>
      <c r="F25" s="22">
        <v>30</v>
      </c>
      <c r="G25" s="22"/>
      <c r="H25" s="22"/>
      <c r="I25" s="22"/>
      <c r="J25" s="22"/>
      <c r="K25" s="22"/>
      <c r="L25" s="18"/>
      <c r="M25" s="14"/>
      <c r="N25" s="14"/>
      <c r="O25" s="14">
        <v>30</v>
      </c>
      <c r="P25" s="14"/>
      <c r="Q25" s="14">
        <v>3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64"/>
      <c r="AD25" s="59"/>
    </row>
    <row r="26" spans="1:30" s="5" customFormat="1" ht="20.100000000000001" customHeight="1" x14ac:dyDescent="0.25">
      <c r="A26" s="13">
        <v>11</v>
      </c>
      <c r="B26" s="15" t="s">
        <v>148</v>
      </c>
      <c r="C26" s="15" t="s">
        <v>14</v>
      </c>
      <c r="D26" s="14" t="s">
        <v>231</v>
      </c>
      <c r="E26" s="22">
        <v>30</v>
      </c>
      <c r="F26" s="22">
        <v>30</v>
      </c>
      <c r="G26" s="22"/>
      <c r="H26" s="22"/>
      <c r="I26" s="22"/>
      <c r="J26" s="22"/>
      <c r="K26" s="22"/>
      <c r="L26" s="18">
        <v>30</v>
      </c>
      <c r="M26" s="14"/>
      <c r="N26" s="14">
        <v>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64"/>
      <c r="AD26" s="59"/>
    </row>
    <row r="27" spans="1:30" s="5" customFormat="1" ht="20.100000000000001" customHeight="1" x14ac:dyDescent="0.25">
      <c r="A27" s="13">
        <v>12</v>
      </c>
      <c r="B27" s="15" t="s">
        <v>149</v>
      </c>
      <c r="C27" s="15" t="s">
        <v>90</v>
      </c>
      <c r="D27" s="14" t="s">
        <v>231</v>
      </c>
      <c r="E27" s="22">
        <v>30</v>
      </c>
      <c r="F27" s="22"/>
      <c r="G27" s="22"/>
      <c r="H27" s="22"/>
      <c r="I27" s="22">
        <v>30</v>
      </c>
      <c r="J27" s="22"/>
      <c r="K27" s="22"/>
      <c r="L27" s="18"/>
      <c r="M27" s="14">
        <v>30</v>
      </c>
      <c r="N27" s="14">
        <v>4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64"/>
      <c r="AD27" s="59"/>
    </row>
    <row r="28" spans="1:30" s="5" customFormat="1" ht="20.100000000000001" customHeight="1" x14ac:dyDescent="0.25">
      <c r="A28" s="13">
        <v>13</v>
      </c>
      <c r="B28" s="15" t="s">
        <v>150</v>
      </c>
      <c r="C28" s="15" t="s">
        <v>15</v>
      </c>
      <c r="D28" s="14" t="s">
        <v>231</v>
      </c>
      <c r="E28" s="22">
        <v>30</v>
      </c>
      <c r="F28" s="22">
        <v>30</v>
      </c>
      <c r="G28" s="22"/>
      <c r="H28" s="22"/>
      <c r="I28" s="22"/>
      <c r="J28" s="22"/>
      <c r="K28" s="22"/>
      <c r="L28" s="18"/>
      <c r="M28" s="14"/>
      <c r="N28" s="14"/>
      <c r="O28" s="14">
        <v>30</v>
      </c>
      <c r="P28" s="14"/>
      <c r="Q28" s="14">
        <v>3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64"/>
      <c r="AD28" s="59"/>
    </row>
    <row r="29" spans="1:30" s="5" customFormat="1" ht="20.100000000000001" customHeight="1" x14ac:dyDescent="0.25">
      <c r="A29" s="13">
        <v>14</v>
      </c>
      <c r="B29" s="15" t="s">
        <v>151</v>
      </c>
      <c r="C29" s="15" t="s">
        <v>17</v>
      </c>
      <c r="D29" s="14" t="s">
        <v>16</v>
      </c>
      <c r="E29" s="22">
        <v>45</v>
      </c>
      <c r="F29" s="22">
        <v>15</v>
      </c>
      <c r="G29" s="22">
        <v>30</v>
      </c>
      <c r="H29" s="22"/>
      <c r="I29" s="22"/>
      <c r="J29" s="22"/>
      <c r="K29" s="22"/>
      <c r="L29" s="18">
        <v>15</v>
      </c>
      <c r="M29" s="14">
        <v>30</v>
      </c>
      <c r="N29" s="14">
        <v>5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64"/>
      <c r="AD29" s="59">
        <v>5</v>
      </c>
    </row>
    <row r="30" spans="1:30" s="5" customFormat="1" ht="20.100000000000001" customHeight="1" x14ac:dyDescent="0.25">
      <c r="A30" s="13">
        <v>15</v>
      </c>
      <c r="B30" s="15" t="s">
        <v>152</v>
      </c>
      <c r="C30" s="15" t="s">
        <v>18</v>
      </c>
      <c r="D30" s="14" t="s">
        <v>9</v>
      </c>
      <c r="E30" s="22">
        <v>30</v>
      </c>
      <c r="F30" s="22">
        <v>30</v>
      </c>
      <c r="G30" s="22"/>
      <c r="H30" s="22"/>
      <c r="I30" s="22"/>
      <c r="J30" s="22"/>
      <c r="K30" s="22"/>
      <c r="L30" s="18"/>
      <c r="M30" s="14"/>
      <c r="N30" s="14"/>
      <c r="O30" s="14">
        <v>30</v>
      </c>
      <c r="P30" s="14"/>
      <c r="Q30" s="14">
        <v>3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64"/>
      <c r="AD30" s="59">
        <v>3</v>
      </c>
    </row>
    <row r="31" spans="1:30" s="5" customFormat="1" ht="20.100000000000001" customHeight="1" x14ac:dyDescent="0.25">
      <c r="A31" s="13">
        <v>16</v>
      </c>
      <c r="B31" s="15" t="s">
        <v>153</v>
      </c>
      <c r="C31" s="20" t="s">
        <v>206</v>
      </c>
      <c r="D31" s="14" t="s">
        <v>231</v>
      </c>
      <c r="E31" s="22">
        <v>30</v>
      </c>
      <c r="F31" s="22">
        <v>30</v>
      </c>
      <c r="G31" s="22"/>
      <c r="H31" s="22"/>
      <c r="I31" s="22"/>
      <c r="J31" s="22"/>
      <c r="K31" s="22"/>
      <c r="L31" s="18">
        <v>30</v>
      </c>
      <c r="M31" s="14"/>
      <c r="N31" s="14">
        <v>3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64"/>
      <c r="AD31" s="59"/>
    </row>
    <row r="32" spans="1:30" s="5" customFormat="1" ht="20.100000000000001" customHeight="1" x14ac:dyDescent="0.25">
      <c r="A32" s="13">
        <v>17</v>
      </c>
      <c r="B32" s="15" t="s">
        <v>154</v>
      </c>
      <c r="C32" s="20" t="s">
        <v>19</v>
      </c>
      <c r="D32" s="14" t="s">
        <v>11</v>
      </c>
      <c r="E32" s="22">
        <v>45</v>
      </c>
      <c r="F32" s="22">
        <v>15</v>
      </c>
      <c r="G32" s="22">
        <v>30</v>
      </c>
      <c r="H32" s="22"/>
      <c r="I32" s="22"/>
      <c r="J32" s="22"/>
      <c r="K32" s="22"/>
      <c r="L32" s="18"/>
      <c r="M32" s="14"/>
      <c r="N32" s="14"/>
      <c r="O32" s="14"/>
      <c r="P32" s="14"/>
      <c r="Q32" s="14"/>
      <c r="R32" s="14">
        <v>15</v>
      </c>
      <c r="S32" s="14">
        <v>30</v>
      </c>
      <c r="T32" s="14">
        <v>4</v>
      </c>
      <c r="U32" s="14"/>
      <c r="V32" s="14"/>
      <c r="W32" s="14"/>
      <c r="X32" s="14"/>
      <c r="Y32" s="14"/>
      <c r="Z32" s="14"/>
      <c r="AA32" s="14"/>
      <c r="AB32" s="14"/>
      <c r="AC32" s="64"/>
      <c r="AD32" s="59">
        <v>4</v>
      </c>
    </row>
    <row r="33" spans="1:30" s="5" customFormat="1" ht="20.100000000000001" customHeight="1" x14ac:dyDescent="0.25">
      <c r="A33" s="13">
        <v>18</v>
      </c>
      <c r="B33" s="15" t="s">
        <v>155</v>
      </c>
      <c r="C33" s="15" t="s">
        <v>20</v>
      </c>
      <c r="D33" s="14" t="s">
        <v>231</v>
      </c>
      <c r="E33" s="22">
        <v>30</v>
      </c>
      <c r="F33" s="22">
        <v>15</v>
      </c>
      <c r="G33" s="22">
        <v>15</v>
      </c>
      <c r="H33" s="22"/>
      <c r="I33" s="22"/>
      <c r="J33" s="22"/>
      <c r="K33" s="22"/>
      <c r="L33" s="18"/>
      <c r="M33" s="14"/>
      <c r="N33" s="14"/>
      <c r="O33" s="14"/>
      <c r="P33" s="14"/>
      <c r="Q33" s="14"/>
      <c r="R33" s="14">
        <v>15</v>
      </c>
      <c r="S33" s="14">
        <v>15</v>
      </c>
      <c r="T33" s="14">
        <v>3</v>
      </c>
      <c r="U33" s="14"/>
      <c r="V33" s="14"/>
      <c r="W33" s="14"/>
      <c r="X33" s="14"/>
      <c r="Y33" s="14"/>
      <c r="Z33" s="14"/>
      <c r="AA33" s="14"/>
      <c r="AB33" s="14"/>
      <c r="AC33" s="64"/>
      <c r="AD33" s="59"/>
    </row>
    <row r="34" spans="1:30" s="5" customFormat="1" ht="20.100000000000001" customHeight="1" x14ac:dyDescent="0.25">
      <c r="A34" s="13">
        <v>19</v>
      </c>
      <c r="B34" s="15" t="s">
        <v>156</v>
      </c>
      <c r="C34" s="20" t="s">
        <v>21</v>
      </c>
      <c r="D34" s="14" t="s">
        <v>231</v>
      </c>
      <c r="E34" s="22">
        <v>30</v>
      </c>
      <c r="F34" s="22">
        <v>30</v>
      </c>
      <c r="G34" s="23"/>
      <c r="H34" s="23"/>
      <c r="I34" s="23"/>
      <c r="J34" s="23"/>
      <c r="K34" s="23"/>
      <c r="L34" s="18"/>
      <c r="M34" s="14"/>
      <c r="N34" s="14"/>
      <c r="O34" s="14"/>
      <c r="P34" s="14"/>
      <c r="Q34" s="14"/>
      <c r="R34" s="14">
        <v>30</v>
      </c>
      <c r="S34" s="14"/>
      <c r="T34" s="14">
        <v>2</v>
      </c>
      <c r="U34" s="14"/>
      <c r="V34" s="14"/>
      <c r="W34" s="14"/>
      <c r="X34" s="14"/>
      <c r="Y34" s="14"/>
      <c r="Z34" s="14"/>
      <c r="AA34" s="14"/>
      <c r="AB34" s="14"/>
      <c r="AC34" s="64"/>
      <c r="AD34" s="59"/>
    </row>
    <row r="35" spans="1:30" s="5" customFormat="1" ht="20.100000000000001" customHeight="1" x14ac:dyDescent="0.25">
      <c r="A35" s="13">
        <v>20</v>
      </c>
      <c r="B35" s="15" t="s">
        <v>157</v>
      </c>
      <c r="C35" s="20" t="s">
        <v>22</v>
      </c>
      <c r="D35" s="14" t="s">
        <v>231</v>
      </c>
      <c r="E35" s="22">
        <v>15</v>
      </c>
      <c r="F35" s="22">
        <v>15</v>
      </c>
      <c r="G35" s="22"/>
      <c r="H35" s="22"/>
      <c r="I35" s="22"/>
      <c r="J35" s="22"/>
      <c r="K35" s="22"/>
      <c r="L35" s="18"/>
      <c r="M35" s="14"/>
      <c r="N35" s="14"/>
      <c r="O35" s="14"/>
      <c r="P35" s="14"/>
      <c r="Q35" s="14"/>
      <c r="R35" s="14"/>
      <c r="S35" s="14"/>
      <c r="T35" s="14"/>
      <c r="U35" s="14">
        <v>15</v>
      </c>
      <c r="V35" s="14"/>
      <c r="W35" s="14">
        <v>2</v>
      </c>
      <c r="X35" s="14"/>
      <c r="Y35" s="14"/>
      <c r="Z35" s="14"/>
      <c r="AA35" s="14"/>
      <c r="AB35" s="14"/>
      <c r="AC35" s="64"/>
      <c r="AD35" s="59"/>
    </row>
    <row r="36" spans="1:30" s="5" customFormat="1" ht="20.100000000000001" customHeight="1" x14ac:dyDescent="0.25">
      <c r="A36" s="13">
        <v>21</v>
      </c>
      <c r="B36" s="15" t="s">
        <v>158</v>
      </c>
      <c r="C36" s="20" t="s">
        <v>23</v>
      </c>
      <c r="D36" s="14" t="s">
        <v>231</v>
      </c>
      <c r="E36" s="22">
        <v>30</v>
      </c>
      <c r="F36" s="22">
        <v>30</v>
      </c>
      <c r="G36" s="22"/>
      <c r="H36" s="22"/>
      <c r="I36" s="22"/>
      <c r="J36" s="22"/>
      <c r="K36" s="22"/>
      <c r="L36" s="18"/>
      <c r="M36" s="14"/>
      <c r="N36" s="14"/>
      <c r="O36" s="14"/>
      <c r="P36" s="14"/>
      <c r="Q36" s="14"/>
      <c r="R36" s="14"/>
      <c r="S36" s="14"/>
      <c r="T36" s="14"/>
      <c r="U36" s="14">
        <v>30</v>
      </c>
      <c r="V36" s="14"/>
      <c r="W36" s="14">
        <v>3</v>
      </c>
      <c r="X36" s="14"/>
      <c r="Y36" s="14"/>
      <c r="Z36" s="14"/>
      <c r="AA36" s="14"/>
      <c r="AB36" s="14"/>
      <c r="AC36" s="64"/>
      <c r="AD36" s="59">
        <v>3</v>
      </c>
    </row>
    <row r="37" spans="1:30" s="46" customFormat="1" ht="20.100000000000001" customHeight="1" x14ac:dyDescent="0.25">
      <c r="A37" s="22"/>
      <c r="B37" s="25"/>
      <c r="C37" s="24" t="s">
        <v>186</v>
      </c>
      <c r="D37" s="25"/>
      <c r="E37" s="25">
        <f>SUM(E19:E36)</f>
        <v>675</v>
      </c>
      <c r="F37" s="25">
        <f t="shared" ref="F37:AD37" si="1">SUM(F19:F36)</f>
        <v>390</v>
      </c>
      <c r="G37" s="25">
        <f t="shared" si="1"/>
        <v>195</v>
      </c>
      <c r="H37" s="25">
        <f t="shared" si="1"/>
        <v>0</v>
      </c>
      <c r="I37" s="25">
        <f t="shared" si="1"/>
        <v>90</v>
      </c>
      <c r="J37" s="25">
        <f t="shared" si="1"/>
        <v>0</v>
      </c>
      <c r="K37" s="25">
        <f t="shared" si="1"/>
        <v>0</v>
      </c>
      <c r="L37" s="25">
        <f t="shared" si="1"/>
        <v>120</v>
      </c>
      <c r="M37" s="25">
        <f t="shared" si="1"/>
        <v>120</v>
      </c>
      <c r="N37" s="25">
        <f t="shared" si="1"/>
        <v>25</v>
      </c>
      <c r="O37" s="25">
        <f t="shared" si="1"/>
        <v>165</v>
      </c>
      <c r="P37" s="25">
        <f t="shared" si="1"/>
        <v>90</v>
      </c>
      <c r="Q37" s="25">
        <f t="shared" si="1"/>
        <v>23</v>
      </c>
      <c r="R37" s="25">
        <f t="shared" si="1"/>
        <v>60</v>
      </c>
      <c r="S37" s="25">
        <f t="shared" si="1"/>
        <v>75</v>
      </c>
      <c r="T37" s="25">
        <f t="shared" si="1"/>
        <v>12</v>
      </c>
      <c r="U37" s="25">
        <f t="shared" si="1"/>
        <v>45</v>
      </c>
      <c r="V37" s="25">
        <f t="shared" si="1"/>
        <v>0</v>
      </c>
      <c r="W37" s="25">
        <f t="shared" si="1"/>
        <v>5</v>
      </c>
      <c r="X37" s="25">
        <f t="shared" si="1"/>
        <v>0</v>
      </c>
      <c r="Y37" s="25">
        <f t="shared" si="1"/>
        <v>0</v>
      </c>
      <c r="Z37" s="25">
        <f t="shared" si="1"/>
        <v>0</v>
      </c>
      <c r="AA37" s="25">
        <f t="shared" si="1"/>
        <v>0</v>
      </c>
      <c r="AB37" s="25">
        <f t="shared" si="1"/>
        <v>0</v>
      </c>
      <c r="AC37" s="65">
        <f t="shared" si="1"/>
        <v>0</v>
      </c>
      <c r="AD37" s="65">
        <f t="shared" si="1"/>
        <v>37</v>
      </c>
    </row>
    <row r="38" spans="1:30" s="5" customFormat="1" ht="20.100000000000001" customHeight="1" x14ac:dyDescent="0.25">
      <c r="A38" s="22"/>
      <c r="B38" s="120" t="s">
        <v>225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2"/>
    </row>
    <row r="39" spans="1:30" s="5" customFormat="1" ht="20.100000000000001" customHeight="1" x14ac:dyDescent="0.25">
      <c r="A39" s="13">
        <v>22</v>
      </c>
      <c r="B39" s="15" t="s">
        <v>159</v>
      </c>
      <c r="C39" s="15" t="s">
        <v>24</v>
      </c>
      <c r="D39" s="14" t="s">
        <v>92</v>
      </c>
      <c r="E39" s="22">
        <v>30</v>
      </c>
      <c r="F39" s="22">
        <v>15</v>
      </c>
      <c r="G39" s="22">
        <v>15</v>
      </c>
      <c r="H39" s="22"/>
      <c r="I39" s="22"/>
      <c r="J39" s="22"/>
      <c r="K39" s="22"/>
      <c r="L39" s="18"/>
      <c r="M39" s="14"/>
      <c r="N39" s="14"/>
      <c r="O39" s="14"/>
      <c r="P39" s="14"/>
      <c r="Q39" s="14"/>
      <c r="R39" s="14"/>
      <c r="S39" s="14"/>
      <c r="T39" s="14"/>
      <c r="U39" s="14">
        <v>15</v>
      </c>
      <c r="V39" s="14">
        <v>15</v>
      </c>
      <c r="W39" s="38">
        <v>4</v>
      </c>
      <c r="X39" s="14"/>
      <c r="Y39" s="14"/>
      <c r="Z39" s="14"/>
      <c r="AA39" s="14"/>
      <c r="AB39" s="14"/>
      <c r="AC39" s="64"/>
      <c r="AD39" s="59">
        <v>4</v>
      </c>
    </row>
    <row r="40" spans="1:30" s="5" customFormat="1" ht="20.100000000000001" customHeight="1" x14ac:dyDescent="0.25">
      <c r="A40" s="13">
        <v>23</v>
      </c>
      <c r="B40" s="15" t="s">
        <v>160</v>
      </c>
      <c r="C40" s="15" t="s">
        <v>25</v>
      </c>
      <c r="D40" s="14" t="s">
        <v>231</v>
      </c>
      <c r="E40" s="22">
        <v>45</v>
      </c>
      <c r="F40" s="22">
        <v>15</v>
      </c>
      <c r="G40" s="22">
        <v>30</v>
      </c>
      <c r="H40" s="22"/>
      <c r="I40" s="22"/>
      <c r="J40" s="22"/>
      <c r="K40" s="22"/>
      <c r="L40" s="18"/>
      <c r="M40" s="14"/>
      <c r="N40" s="14"/>
      <c r="O40" s="14">
        <v>15</v>
      </c>
      <c r="P40" s="14">
        <v>30</v>
      </c>
      <c r="Q40" s="14">
        <v>4</v>
      </c>
      <c r="R40" s="14"/>
      <c r="S40" s="14"/>
      <c r="T40" s="14"/>
      <c r="U40" s="14"/>
      <c r="V40" s="14"/>
      <c r="W40" s="31"/>
      <c r="X40" s="14"/>
      <c r="Y40" s="14"/>
      <c r="Z40" s="14"/>
      <c r="AA40" s="14"/>
      <c r="AB40" s="14"/>
      <c r="AC40" s="64"/>
      <c r="AD40" s="59">
        <v>4</v>
      </c>
    </row>
    <row r="41" spans="1:30" s="5" customFormat="1" ht="20.100000000000001" customHeight="1" x14ac:dyDescent="0.25">
      <c r="A41" s="13">
        <v>24</v>
      </c>
      <c r="B41" s="15" t="s">
        <v>161</v>
      </c>
      <c r="C41" s="19" t="s">
        <v>26</v>
      </c>
      <c r="D41" s="14" t="s">
        <v>11</v>
      </c>
      <c r="E41" s="22">
        <v>60</v>
      </c>
      <c r="F41" s="22">
        <v>30</v>
      </c>
      <c r="G41" s="22">
        <v>30</v>
      </c>
      <c r="H41" s="22"/>
      <c r="I41" s="22"/>
      <c r="J41" s="22"/>
      <c r="K41" s="22"/>
      <c r="L41" s="18"/>
      <c r="M41" s="14"/>
      <c r="N41" s="14"/>
      <c r="O41" s="14"/>
      <c r="P41" s="14"/>
      <c r="Q41" s="14"/>
      <c r="R41" s="14">
        <v>30</v>
      </c>
      <c r="S41" s="14">
        <v>30</v>
      </c>
      <c r="T41" s="14">
        <v>4</v>
      </c>
      <c r="U41" s="14"/>
      <c r="V41" s="14"/>
      <c r="W41" s="31"/>
      <c r="X41" s="14"/>
      <c r="Y41" s="14"/>
      <c r="Z41" s="14"/>
      <c r="AA41" s="14"/>
      <c r="AB41" s="14"/>
      <c r="AC41" s="64"/>
      <c r="AD41" s="59">
        <v>4</v>
      </c>
    </row>
    <row r="42" spans="1:30" s="5" customFormat="1" ht="20.100000000000001" customHeight="1" x14ac:dyDescent="0.25">
      <c r="A42" s="13">
        <v>25</v>
      </c>
      <c r="B42" s="15" t="s">
        <v>162</v>
      </c>
      <c r="C42" s="15" t="s">
        <v>27</v>
      </c>
      <c r="D42" s="14" t="s">
        <v>11</v>
      </c>
      <c r="E42" s="22">
        <v>45</v>
      </c>
      <c r="F42" s="22">
        <v>15</v>
      </c>
      <c r="G42" s="22">
        <v>30</v>
      </c>
      <c r="H42" s="22"/>
      <c r="I42" s="22"/>
      <c r="J42" s="22"/>
      <c r="K42" s="22"/>
      <c r="L42" s="18"/>
      <c r="M42" s="14"/>
      <c r="N42" s="14"/>
      <c r="O42" s="14"/>
      <c r="P42" s="14"/>
      <c r="Q42" s="14"/>
      <c r="R42" s="14">
        <v>15</v>
      </c>
      <c r="S42" s="14">
        <v>30</v>
      </c>
      <c r="T42" s="14">
        <v>3</v>
      </c>
      <c r="U42" s="14"/>
      <c r="V42" s="14"/>
      <c r="W42" s="31"/>
      <c r="X42" s="14"/>
      <c r="Y42" s="14"/>
      <c r="Z42" s="14"/>
      <c r="AA42" s="14"/>
      <c r="AB42" s="14"/>
      <c r="AC42" s="64"/>
      <c r="AD42" s="59">
        <v>3</v>
      </c>
    </row>
    <row r="43" spans="1:30" s="5" customFormat="1" ht="20.100000000000001" customHeight="1" x14ac:dyDescent="0.25">
      <c r="A43" s="13">
        <v>26</v>
      </c>
      <c r="B43" s="15" t="s">
        <v>163</v>
      </c>
      <c r="C43" s="15" t="s">
        <v>28</v>
      </c>
      <c r="D43" s="14" t="s">
        <v>11</v>
      </c>
      <c r="E43" s="22">
        <v>30</v>
      </c>
      <c r="F43" s="22">
        <v>15</v>
      </c>
      <c r="G43" s="22">
        <v>15</v>
      </c>
      <c r="H43" s="22"/>
      <c r="I43" s="22"/>
      <c r="J43" s="22"/>
      <c r="K43" s="22"/>
      <c r="L43" s="18"/>
      <c r="M43" s="14"/>
      <c r="N43" s="14"/>
      <c r="O43" s="14"/>
      <c r="P43" s="14"/>
      <c r="Q43" s="14"/>
      <c r="R43" s="14">
        <v>15</v>
      </c>
      <c r="S43" s="14">
        <v>15</v>
      </c>
      <c r="T43" s="14">
        <v>3</v>
      </c>
      <c r="U43" s="14"/>
      <c r="V43" s="14"/>
      <c r="W43" s="31"/>
      <c r="X43" s="14"/>
      <c r="Y43" s="14"/>
      <c r="Z43" s="14"/>
      <c r="AA43" s="14"/>
      <c r="AB43" s="14"/>
      <c r="AC43" s="64"/>
      <c r="AD43" s="59">
        <v>3</v>
      </c>
    </row>
    <row r="44" spans="1:30" s="5" customFormat="1" ht="20.100000000000001" customHeight="1" x14ac:dyDescent="0.25">
      <c r="A44" s="13">
        <v>27</v>
      </c>
      <c r="B44" s="15" t="s">
        <v>164</v>
      </c>
      <c r="C44" s="15" t="s">
        <v>29</v>
      </c>
      <c r="D44" s="14" t="s">
        <v>231</v>
      </c>
      <c r="E44" s="22">
        <v>30</v>
      </c>
      <c r="F44" s="22">
        <v>30</v>
      </c>
      <c r="G44" s="22"/>
      <c r="H44" s="22"/>
      <c r="I44" s="22"/>
      <c r="J44" s="22"/>
      <c r="K44" s="22"/>
      <c r="L44" s="18">
        <v>30</v>
      </c>
      <c r="M44" s="14"/>
      <c r="N44" s="14">
        <v>2</v>
      </c>
      <c r="O44" s="14"/>
      <c r="P44" s="14"/>
      <c r="Q44" s="14"/>
      <c r="R44" s="14"/>
      <c r="S44" s="14"/>
      <c r="T44" s="14"/>
      <c r="U44" s="14"/>
      <c r="V44" s="14"/>
      <c r="W44" s="31"/>
      <c r="X44" s="14"/>
      <c r="Y44" s="14"/>
      <c r="Z44" s="14"/>
      <c r="AA44" s="14"/>
      <c r="AB44" s="14"/>
      <c r="AC44" s="64"/>
      <c r="AD44" s="59"/>
    </row>
    <row r="45" spans="1:30" s="5" customFormat="1" ht="20.100000000000001" customHeight="1" x14ac:dyDescent="0.25">
      <c r="A45" s="13">
        <v>28</v>
      </c>
      <c r="B45" s="15" t="s">
        <v>165</v>
      </c>
      <c r="C45" s="15" t="s">
        <v>30</v>
      </c>
      <c r="D45" s="14" t="s">
        <v>231</v>
      </c>
      <c r="E45" s="22">
        <v>30</v>
      </c>
      <c r="F45" s="22">
        <v>15</v>
      </c>
      <c r="G45" s="22">
        <v>15</v>
      </c>
      <c r="H45" s="22"/>
      <c r="I45" s="22"/>
      <c r="J45" s="22"/>
      <c r="K45" s="22"/>
      <c r="L45" s="18"/>
      <c r="M45" s="14"/>
      <c r="N45" s="14"/>
      <c r="O45" s="14"/>
      <c r="P45" s="14"/>
      <c r="Q45" s="14"/>
      <c r="R45" s="14">
        <v>15</v>
      </c>
      <c r="S45" s="14">
        <v>15</v>
      </c>
      <c r="T45" s="14">
        <v>3</v>
      </c>
      <c r="U45" s="14"/>
      <c r="V45" s="14"/>
      <c r="W45" s="31"/>
      <c r="X45" s="14"/>
      <c r="Y45" s="14"/>
      <c r="Z45" s="14"/>
      <c r="AA45" s="14"/>
      <c r="AB45" s="14"/>
      <c r="AC45" s="64"/>
      <c r="AD45" s="59"/>
    </row>
    <row r="46" spans="1:30" s="5" customFormat="1" ht="20.100000000000001" customHeight="1" x14ac:dyDescent="0.25">
      <c r="A46" s="13">
        <v>29</v>
      </c>
      <c r="B46" s="15" t="s">
        <v>166</v>
      </c>
      <c r="C46" s="15" t="s">
        <v>31</v>
      </c>
      <c r="D46" s="14" t="s">
        <v>232</v>
      </c>
      <c r="E46" s="22">
        <v>60</v>
      </c>
      <c r="F46" s="22"/>
      <c r="G46" s="22"/>
      <c r="H46" s="22"/>
      <c r="I46" s="22"/>
      <c r="J46" s="22">
        <v>60</v>
      </c>
      <c r="K46" s="22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31"/>
      <c r="X46" s="14"/>
      <c r="Y46" s="14">
        <v>30</v>
      </c>
      <c r="Z46" s="14">
        <v>5</v>
      </c>
      <c r="AA46" s="14"/>
      <c r="AB46" s="14">
        <v>30</v>
      </c>
      <c r="AC46" s="64">
        <v>5</v>
      </c>
      <c r="AD46" s="59">
        <v>10</v>
      </c>
    </row>
    <row r="47" spans="1:30" s="5" customFormat="1" ht="20.100000000000001" customHeight="1" x14ac:dyDescent="0.25">
      <c r="A47" s="13">
        <v>30</v>
      </c>
      <c r="B47" s="15" t="s">
        <v>167</v>
      </c>
      <c r="C47" s="15" t="s">
        <v>234</v>
      </c>
      <c r="D47" s="14" t="s">
        <v>231</v>
      </c>
      <c r="E47" s="22">
        <v>120</v>
      </c>
      <c r="F47" s="22"/>
      <c r="G47" s="22"/>
      <c r="H47" s="22"/>
      <c r="I47" s="22"/>
      <c r="J47" s="22"/>
      <c r="K47" s="22">
        <v>120</v>
      </c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31"/>
      <c r="X47" s="14"/>
      <c r="Y47" s="14">
        <v>120</v>
      </c>
      <c r="Z47" s="14">
        <v>4</v>
      </c>
      <c r="AA47" s="14"/>
      <c r="AB47" s="14"/>
      <c r="AC47" s="64"/>
      <c r="AD47" s="59"/>
    </row>
    <row r="48" spans="1:30" s="5" customFormat="1" ht="20.100000000000001" customHeight="1" x14ac:dyDescent="0.25">
      <c r="A48" s="22"/>
      <c r="B48" s="23"/>
      <c r="C48" s="24" t="s">
        <v>179</v>
      </c>
      <c r="D48" s="22"/>
      <c r="E48" s="25">
        <f>SUM(E39:E47)</f>
        <v>450</v>
      </c>
      <c r="F48" s="25">
        <f t="shared" ref="F48:AD48" si="2">SUM(F39:F47)</f>
        <v>135</v>
      </c>
      <c r="G48" s="25">
        <f t="shared" si="2"/>
        <v>135</v>
      </c>
      <c r="H48" s="25">
        <f t="shared" si="2"/>
        <v>0</v>
      </c>
      <c r="I48" s="25">
        <f t="shared" si="2"/>
        <v>0</v>
      </c>
      <c r="J48" s="25">
        <f t="shared" si="2"/>
        <v>60</v>
      </c>
      <c r="K48" s="25">
        <f t="shared" si="2"/>
        <v>120</v>
      </c>
      <c r="L48" s="25">
        <f t="shared" si="2"/>
        <v>30</v>
      </c>
      <c r="M48" s="25">
        <f t="shared" si="2"/>
        <v>0</v>
      </c>
      <c r="N48" s="25">
        <f t="shared" si="2"/>
        <v>2</v>
      </c>
      <c r="O48" s="25">
        <f t="shared" si="2"/>
        <v>15</v>
      </c>
      <c r="P48" s="25">
        <f t="shared" si="2"/>
        <v>30</v>
      </c>
      <c r="Q48" s="25">
        <f t="shared" si="2"/>
        <v>4</v>
      </c>
      <c r="R48" s="25">
        <f t="shared" si="2"/>
        <v>75</v>
      </c>
      <c r="S48" s="25">
        <f t="shared" si="2"/>
        <v>90</v>
      </c>
      <c r="T48" s="25">
        <f t="shared" si="2"/>
        <v>13</v>
      </c>
      <c r="U48" s="25">
        <f t="shared" si="2"/>
        <v>15</v>
      </c>
      <c r="V48" s="25">
        <f t="shared" si="2"/>
        <v>15</v>
      </c>
      <c r="W48" s="25">
        <f t="shared" si="2"/>
        <v>4</v>
      </c>
      <c r="X48" s="25">
        <f t="shared" si="2"/>
        <v>0</v>
      </c>
      <c r="Y48" s="25">
        <f t="shared" si="2"/>
        <v>150</v>
      </c>
      <c r="Z48" s="25">
        <f t="shared" si="2"/>
        <v>9</v>
      </c>
      <c r="AA48" s="25">
        <f t="shared" si="2"/>
        <v>0</v>
      </c>
      <c r="AB48" s="25">
        <f t="shared" si="2"/>
        <v>30</v>
      </c>
      <c r="AC48" s="65">
        <f t="shared" si="2"/>
        <v>5</v>
      </c>
      <c r="AD48" s="65">
        <f t="shared" si="2"/>
        <v>28</v>
      </c>
    </row>
    <row r="49" spans="1:38" s="5" customFormat="1" ht="20.100000000000001" customHeight="1" x14ac:dyDescent="0.25">
      <c r="A49" s="22"/>
      <c r="B49" s="127" t="s">
        <v>184</v>
      </c>
      <c r="C49" s="127"/>
      <c r="D49" s="22"/>
      <c r="E49" s="25">
        <f t="shared" ref="E49:AD49" si="3">E48+E37+E17</f>
        <v>1335</v>
      </c>
      <c r="F49" s="25">
        <f t="shared" si="3"/>
        <v>555</v>
      </c>
      <c r="G49" s="25">
        <f t="shared" si="3"/>
        <v>450</v>
      </c>
      <c r="H49" s="25">
        <f t="shared" si="3"/>
        <v>60</v>
      </c>
      <c r="I49" s="25">
        <f t="shared" si="3"/>
        <v>90</v>
      </c>
      <c r="J49" s="25">
        <f t="shared" si="3"/>
        <v>60</v>
      </c>
      <c r="K49" s="25">
        <f t="shared" si="3"/>
        <v>120</v>
      </c>
      <c r="L49" s="25">
        <f t="shared" si="3"/>
        <v>150</v>
      </c>
      <c r="M49" s="25">
        <f t="shared" si="3"/>
        <v>180</v>
      </c>
      <c r="N49" s="25">
        <f t="shared" si="3"/>
        <v>30</v>
      </c>
      <c r="O49" s="25">
        <f t="shared" si="3"/>
        <v>180</v>
      </c>
      <c r="P49" s="25">
        <f t="shared" si="3"/>
        <v>180</v>
      </c>
      <c r="Q49" s="25">
        <f t="shared" si="3"/>
        <v>30</v>
      </c>
      <c r="R49" s="25">
        <f t="shared" si="3"/>
        <v>165</v>
      </c>
      <c r="S49" s="25">
        <f t="shared" si="3"/>
        <v>195</v>
      </c>
      <c r="T49" s="25">
        <f t="shared" si="3"/>
        <v>30</v>
      </c>
      <c r="U49" s="25">
        <f t="shared" si="3"/>
        <v>60</v>
      </c>
      <c r="V49" s="25">
        <f t="shared" si="3"/>
        <v>45</v>
      </c>
      <c r="W49" s="40">
        <f t="shared" si="3"/>
        <v>12</v>
      </c>
      <c r="X49" s="25">
        <f t="shared" si="3"/>
        <v>0</v>
      </c>
      <c r="Y49" s="25">
        <f t="shared" si="3"/>
        <v>150</v>
      </c>
      <c r="Z49" s="25">
        <f t="shared" si="3"/>
        <v>9</v>
      </c>
      <c r="AA49" s="25">
        <f t="shared" si="3"/>
        <v>0</v>
      </c>
      <c r="AB49" s="25">
        <f t="shared" si="3"/>
        <v>30</v>
      </c>
      <c r="AC49" s="65">
        <f t="shared" si="3"/>
        <v>5</v>
      </c>
      <c r="AD49" s="25">
        <f t="shared" si="3"/>
        <v>65</v>
      </c>
    </row>
    <row r="50" spans="1:38" s="11" customFormat="1" ht="15.75" customHeight="1" x14ac:dyDescent="0.25">
      <c r="A50" s="112" t="s">
        <v>205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0"/>
      <c r="AF50" s="10"/>
      <c r="AG50" s="10"/>
      <c r="AH50" s="10"/>
      <c r="AI50" s="10"/>
      <c r="AJ50" s="10"/>
      <c r="AK50" s="10"/>
      <c r="AL50" s="10"/>
    </row>
    <row r="51" spans="1:38" customFormat="1" ht="15" x14ac:dyDescent="0.25"/>
    <row r="52" spans="1:38" s="5" customFormat="1" x14ac:dyDescent="0.25">
      <c r="A52" s="111" t="s">
        <v>235</v>
      </c>
      <c r="B52" s="111"/>
      <c r="C52" s="11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8" s="1" customFormat="1" x14ac:dyDescent="0.25">
      <c r="A53" s="114" t="s">
        <v>233</v>
      </c>
      <c r="B53" s="114"/>
      <c r="C53" s="114"/>
      <c r="D53" s="81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8" x14ac:dyDescent="0.25">
      <c r="A54" s="81"/>
      <c r="B54" s="81"/>
      <c r="C54" s="81"/>
      <c r="D54" s="81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8" x14ac:dyDescent="0.25">
      <c r="A55" s="93" t="s">
        <v>230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</row>
    <row r="56" spans="1:38" x14ac:dyDescent="0.25">
      <c r="A56" s="113" t="s">
        <v>242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</row>
    <row r="57" spans="1:38" x14ac:dyDescent="0.25">
      <c r="A57" s="93" t="s">
        <v>243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</row>
    <row r="58" spans="1:38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</row>
    <row r="59" spans="1:38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</row>
    <row r="60" spans="1:38" x14ac:dyDescent="0.25">
      <c r="D60" s="4"/>
      <c r="AD60" s="3"/>
    </row>
    <row r="61" spans="1:38" x14ac:dyDescent="0.25">
      <c r="D61" s="4"/>
      <c r="AD61" s="3"/>
    </row>
    <row r="62" spans="1:38" x14ac:dyDescent="0.25">
      <c r="D62" s="4"/>
      <c r="AD62" s="3"/>
    </row>
    <row r="63" spans="1:38" x14ac:dyDescent="0.25">
      <c r="D63" s="4"/>
      <c r="AD63" s="3"/>
    </row>
    <row r="64" spans="1:38" x14ac:dyDescent="0.25">
      <c r="D64" s="4"/>
      <c r="AD64" s="3"/>
    </row>
    <row r="65" spans="1:30" customFormat="1" x14ac:dyDescent="0.25">
      <c r="A65" s="2"/>
      <c r="B65" s="4"/>
      <c r="C65" s="4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customFormat="1" x14ac:dyDescent="0.25">
      <c r="A66" s="2"/>
      <c r="B66" s="4"/>
      <c r="C66" s="4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customFormat="1" x14ac:dyDescent="0.25">
      <c r="A67" s="2"/>
      <c r="B67" s="4"/>
      <c r="C67" s="4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customFormat="1" x14ac:dyDescent="0.25">
      <c r="A68" s="2"/>
      <c r="B68" s="4"/>
      <c r="C68" s="4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customFormat="1" x14ac:dyDescent="0.25">
      <c r="A69" s="2"/>
      <c r="B69" s="4"/>
      <c r="C69" s="4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customFormat="1" x14ac:dyDescent="0.25">
      <c r="A70" s="2"/>
      <c r="B70" s="4"/>
      <c r="C70" s="4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customFormat="1" ht="15" x14ac:dyDescent="0.25"/>
    <row r="72" spans="1:30" s="51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s="51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s="51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s="51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s="51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s="51" customFormat="1" ht="18.75" x14ac:dyDescent="0.25">
      <c r="A77" s="130" t="s">
        <v>214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87"/>
    </row>
    <row r="78" spans="1:30" s="52" customFormat="1" ht="15" customHeight="1" x14ac:dyDescent="0.3">
      <c r="A78" s="132" t="s">
        <v>210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88"/>
    </row>
    <row r="79" spans="1:30" ht="15.75" customHeight="1" x14ac:dyDescent="0.3">
      <c r="A79" s="132" t="s">
        <v>211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88"/>
    </row>
    <row r="80" spans="1:30" ht="15.75" customHeight="1" x14ac:dyDescent="0.3">
      <c r="A80" s="132" t="s">
        <v>212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88"/>
    </row>
    <row r="81" spans="1:34" ht="15" customHeight="1" x14ac:dyDescent="0.3">
      <c r="A81" s="132" t="s">
        <v>213</v>
      </c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88"/>
    </row>
    <row r="82" spans="1:34" ht="46.9" customHeight="1" x14ac:dyDescent="0.25">
      <c r="A82" s="108" t="s">
        <v>229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88"/>
    </row>
    <row r="83" spans="1:34" s="55" customFormat="1" ht="20.100000000000001" customHeight="1" x14ac:dyDescent="0.25">
      <c r="A83" s="108" t="s">
        <v>215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88"/>
    </row>
    <row r="84" spans="1:34" s="6" customFormat="1" ht="20.100000000000001" customHeight="1" x14ac:dyDescent="0.25">
      <c r="A84" s="8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90"/>
    </row>
    <row r="85" spans="1:34" s="5" customFormat="1" ht="20.100000000000001" customHeight="1" x14ac:dyDescent="0.25">
      <c r="A85" s="155" t="s">
        <v>204</v>
      </c>
      <c r="B85" s="144" t="s">
        <v>32</v>
      </c>
      <c r="C85" s="155" t="s">
        <v>0</v>
      </c>
      <c r="D85" s="144" t="s">
        <v>1</v>
      </c>
      <c r="E85" s="162" t="s">
        <v>2</v>
      </c>
      <c r="F85" s="163"/>
      <c r="G85" s="163"/>
      <c r="H85" s="163"/>
      <c r="I85" s="163"/>
      <c r="J85" s="163"/>
      <c r="K85" s="164"/>
      <c r="L85" s="148" t="s">
        <v>34</v>
      </c>
      <c r="M85" s="149"/>
      <c r="N85" s="149"/>
      <c r="O85" s="149"/>
      <c r="P85" s="149"/>
      <c r="Q85" s="150"/>
      <c r="R85" s="148" t="s">
        <v>35</v>
      </c>
      <c r="S85" s="149"/>
      <c r="T85" s="149"/>
      <c r="U85" s="149"/>
      <c r="V85" s="149"/>
      <c r="W85" s="150"/>
      <c r="X85" s="148" t="s">
        <v>36</v>
      </c>
      <c r="Y85" s="149"/>
      <c r="Z85" s="149"/>
      <c r="AA85" s="149"/>
      <c r="AB85" s="149"/>
      <c r="AC85" s="150"/>
      <c r="AD85" s="116" t="s">
        <v>241</v>
      </c>
    </row>
    <row r="86" spans="1:34" s="5" customFormat="1" ht="20.100000000000001" customHeight="1" x14ac:dyDescent="0.25">
      <c r="A86" s="156"/>
      <c r="B86" s="154"/>
      <c r="C86" s="156"/>
      <c r="D86" s="154"/>
      <c r="E86" s="165"/>
      <c r="F86" s="166"/>
      <c r="G86" s="166"/>
      <c r="H86" s="166"/>
      <c r="I86" s="166"/>
      <c r="J86" s="166"/>
      <c r="K86" s="167"/>
      <c r="L86" s="148" t="s">
        <v>217</v>
      </c>
      <c r="M86" s="149"/>
      <c r="N86" s="150"/>
      <c r="O86" s="151" t="s">
        <v>218</v>
      </c>
      <c r="P86" s="152"/>
      <c r="Q86" s="153"/>
      <c r="R86" s="148" t="s">
        <v>219</v>
      </c>
      <c r="S86" s="149"/>
      <c r="T86" s="150"/>
      <c r="U86" s="151" t="s">
        <v>220</v>
      </c>
      <c r="V86" s="152"/>
      <c r="W86" s="153"/>
      <c r="X86" s="148" t="s">
        <v>221</v>
      </c>
      <c r="Y86" s="149"/>
      <c r="Z86" s="150"/>
      <c r="AA86" s="151" t="s">
        <v>222</v>
      </c>
      <c r="AB86" s="152"/>
      <c r="AC86" s="153"/>
      <c r="AD86" s="117"/>
    </row>
    <row r="87" spans="1:34" s="5" customFormat="1" ht="20.100000000000001" customHeight="1" x14ac:dyDescent="0.25">
      <c r="A87" s="156"/>
      <c r="B87" s="154"/>
      <c r="C87" s="156"/>
      <c r="D87" s="154"/>
      <c r="E87" s="144" t="s">
        <v>3</v>
      </c>
      <c r="F87" s="144" t="s">
        <v>4</v>
      </c>
      <c r="G87" s="146" t="s">
        <v>200</v>
      </c>
      <c r="H87" s="146" t="s">
        <v>201</v>
      </c>
      <c r="I87" s="146" t="s">
        <v>202</v>
      </c>
      <c r="J87" s="146" t="s">
        <v>31</v>
      </c>
      <c r="K87" s="146" t="s">
        <v>203</v>
      </c>
      <c r="L87" s="144" t="s">
        <v>4</v>
      </c>
      <c r="M87" s="116" t="s">
        <v>228</v>
      </c>
      <c r="N87" s="144" t="s">
        <v>33</v>
      </c>
      <c r="O87" s="144" t="s">
        <v>4</v>
      </c>
      <c r="P87" s="116" t="s">
        <v>228</v>
      </c>
      <c r="Q87" s="144" t="s">
        <v>33</v>
      </c>
      <c r="R87" s="144" t="s">
        <v>4</v>
      </c>
      <c r="S87" s="116" t="s">
        <v>228</v>
      </c>
      <c r="T87" s="144" t="s">
        <v>33</v>
      </c>
      <c r="U87" s="144" t="s">
        <v>4</v>
      </c>
      <c r="V87" s="116" t="s">
        <v>228</v>
      </c>
      <c r="W87" s="144" t="s">
        <v>33</v>
      </c>
      <c r="X87" s="144" t="s">
        <v>4</v>
      </c>
      <c r="Y87" s="116" t="s">
        <v>228</v>
      </c>
      <c r="Z87" s="144" t="s">
        <v>33</v>
      </c>
      <c r="AA87" s="144" t="s">
        <v>4</v>
      </c>
      <c r="AB87" s="116" t="s">
        <v>228</v>
      </c>
      <c r="AC87" s="144" t="s">
        <v>33</v>
      </c>
      <c r="AD87" s="117"/>
    </row>
    <row r="88" spans="1:34" s="5" customFormat="1" ht="20.100000000000001" customHeight="1" x14ac:dyDescent="0.25">
      <c r="A88" s="157"/>
      <c r="B88" s="145"/>
      <c r="C88" s="157"/>
      <c r="D88" s="145"/>
      <c r="E88" s="145"/>
      <c r="F88" s="145"/>
      <c r="G88" s="147"/>
      <c r="H88" s="147"/>
      <c r="I88" s="147"/>
      <c r="J88" s="147"/>
      <c r="K88" s="147"/>
      <c r="L88" s="145"/>
      <c r="M88" s="118"/>
      <c r="N88" s="145"/>
      <c r="O88" s="145"/>
      <c r="P88" s="118"/>
      <c r="Q88" s="145"/>
      <c r="R88" s="145"/>
      <c r="S88" s="118"/>
      <c r="T88" s="145"/>
      <c r="U88" s="145"/>
      <c r="V88" s="118"/>
      <c r="W88" s="145"/>
      <c r="X88" s="145"/>
      <c r="Y88" s="118"/>
      <c r="Z88" s="145"/>
      <c r="AA88" s="145"/>
      <c r="AB88" s="118"/>
      <c r="AC88" s="145"/>
      <c r="AD88" s="117"/>
    </row>
    <row r="89" spans="1:34" s="5" customFormat="1" ht="20.100000000000001" customHeight="1" x14ac:dyDescent="0.2">
      <c r="A89" s="53"/>
      <c r="B89" s="54">
        <v>1</v>
      </c>
      <c r="C89" s="54">
        <v>2</v>
      </c>
      <c r="D89" s="54">
        <v>3</v>
      </c>
      <c r="E89" s="54">
        <v>4</v>
      </c>
      <c r="F89" s="54">
        <v>5</v>
      </c>
      <c r="G89" s="54">
        <v>6</v>
      </c>
      <c r="H89" s="54">
        <v>7</v>
      </c>
      <c r="I89" s="54">
        <v>8</v>
      </c>
      <c r="J89" s="54">
        <v>9</v>
      </c>
      <c r="K89" s="54">
        <v>10</v>
      </c>
      <c r="L89" s="54">
        <v>11</v>
      </c>
      <c r="M89" s="54">
        <v>12</v>
      </c>
      <c r="N89" s="54">
        <v>13</v>
      </c>
      <c r="O89" s="54">
        <v>14</v>
      </c>
      <c r="P89" s="54">
        <v>15</v>
      </c>
      <c r="Q89" s="54">
        <v>16</v>
      </c>
      <c r="R89" s="54">
        <v>17</v>
      </c>
      <c r="S89" s="54">
        <v>18</v>
      </c>
      <c r="T89" s="54">
        <v>19</v>
      </c>
      <c r="U89" s="54">
        <v>20</v>
      </c>
      <c r="V89" s="54">
        <v>21</v>
      </c>
      <c r="W89" s="54">
        <v>22</v>
      </c>
      <c r="X89" s="54">
        <v>23</v>
      </c>
      <c r="Y89" s="54">
        <v>24</v>
      </c>
      <c r="Z89" s="54">
        <v>25</v>
      </c>
      <c r="AA89" s="54">
        <v>26</v>
      </c>
      <c r="AB89" s="54">
        <v>27</v>
      </c>
      <c r="AC89" s="66">
        <v>28</v>
      </c>
      <c r="AD89" s="118"/>
    </row>
    <row r="90" spans="1:34" s="5" customFormat="1" ht="20.100000000000001" customHeight="1" x14ac:dyDescent="0.25">
      <c r="A90" s="71"/>
      <c r="B90" s="91" t="s">
        <v>226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140"/>
    </row>
    <row r="91" spans="1:34" s="5" customFormat="1" ht="20.100000000000001" customHeight="1" x14ac:dyDescent="0.25">
      <c r="A91" s="73">
        <v>1</v>
      </c>
      <c r="B91" s="15" t="s">
        <v>168</v>
      </c>
      <c r="C91" s="20" t="s">
        <v>37</v>
      </c>
      <c r="D91" s="18" t="s">
        <v>92</v>
      </c>
      <c r="E91" s="71">
        <v>30</v>
      </c>
      <c r="F91" s="71">
        <v>15</v>
      </c>
      <c r="G91" s="71">
        <v>15</v>
      </c>
      <c r="H91" s="71"/>
      <c r="I91" s="71"/>
      <c r="J91" s="71"/>
      <c r="K91" s="71"/>
      <c r="L91" s="70"/>
      <c r="M91" s="70"/>
      <c r="N91" s="70"/>
      <c r="O91" s="70"/>
      <c r="P91" s="70"/>
      <c r="Q91" s="70"/>
      <c r="R91" s="70"/>
      <c r="S91" s="70"/>
      <c r="T91" s="70"/>
      <c r="U91" s="70">
        <v>15</v>
      </c>
      <c r="V91" s="70">
        <v>15</v>
      </c>
      <c r="W91" s="70">
        <v>3</v>
      </c>
      <c r="X91" s="70"/>
      <c r="Y91" s="70"/>
      <c r="Z91" s="70"/>
      <c r="AA91" s="70"/>
      <c r="AB91" s="70"/>
      <c r="AC91" s="76"/>
      <c r="AD91" s="73">
        <v>3</v>
      </c>
    </row>
    <row r="92" spans="1:34" s="5" customFormat="1" ht="20.100000000000001" customHeight="1" x14ac:dyDescent="0.25">
      <c r="A92" s="73">
        <v>2</v>
      </c>
      <c r="B92" s="15" t="s">
        <v>169</v>
      </c>
      <c r="C92" s="20" t="s">
        <v>38</v>
      </c>
      <c r="D92" s="18" t="s">
        <v>231</v>
      </c>
      <c r="E92" s="71">
        <v>30</v>
      </c>
      <c r="F92" s="71">
        <v>15</v>
      </c>
      <c r="G92" s="71">
        <v>15</v>
      </c>
      <c r="H92" s="71"/>
      <c r="I92" s="71"/>
      <c r="J92" s="71"/>
      <c r="K92" s="71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>
        <v>15</v>
      </c>
      <c r="Y92" s="70">
        <v>15</v>
      </c>
      <c r="Z92" s="74">
        <v>3</v>
      </c>
      <c r="AA92" s="74"/>
      <c r="AB92" s="74"/>
      <c r="AC92" s="75"/>
      <c r="AD92" s="73">
        <v>3</v>
      </c>
      <c r="AH92" s="45"/>
    </row>
    <row r="93" spans="1:34" s="5" customFormat="1" ht="20.100000000000001" customHeight="1" x14ac:dyDescent="0.25">
      <c r="A93" s="73">
        <v>3</v>
      </c>
      <c r="B93" s="15" t="s">
        <v>170</v>
      </c>
      <c r="C93" s="20" t="s">
        <v>39</v>
      </c>
      <c r="D93" s="18" t="s">
        <v>231</v>
      </c>
      <c r="E93" s="71">
        <v>30</v>
      </c>
      <c r="F93" s="71"/>
      <c r="G93" s="71">
        <v>30</v>
      </c>
      <c r="H93" s="71"/>
      <c r="I93" s="71"/>
      <c r="J93" s="71"/>
      <c r="K93" s="71"/>
      <c r="L93" s="18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4"/>
      <c r="AA93" s="74"/>
      <c r="AB93" s="74">
        <v>30</v>
      </c>
      <c r="AC93" s="75">
        <v>2</v>
      </c>
      <c r="AD93" s="73"/>
    </row>
    <row r="94" spans="1:34" s="5" customFormat="1" ht="20.100000000000001" customHeight="1" x14ac:dyDescent="0.25">
      <c r="A94" s="73">
        <v>4</v>
      </c>
      <c r="B94" s="15" t="s">
        <v>171</v>
      </c>
      <c r="C94" s="8" t="s">
        <v>116</v>
      </c>
      <c r="D94" s="18" t="s">
        <v>231</v>
      </c>
      <c r="E94" s="72">
        <v>30</v>
      </c>
      <c r="F94" s="72"/>
      <c r="G94" s="72"/>
      <c r="H94" s="72"/>
      <c r="I94" s="72">
        <v>30</v>
      </c>
      <c r="J94" s="72"/>
      <c r="K94" s="72"/>
      <c r="L94" s="18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>
        <v>30</v>
      </c>
      <c r="Z94" s="70">
        <v>3</v>
      </c>
      <c r="AA94" s="70"/>
      <c r="AB94" s="70"/>
      <c r="AC94" s="76"/>
      <c r="AD94" s="73">
        <v>3</v>
      </c>
    </row>
    <row r="95" spans="1:34" s="5" customFormat="1" ht="20.100000000000001" customHeight="1" x14ac:dyDescent="0.25">
      <c r="A95" s="73">
        <v>5</v>
      </c>
      <c r="B95" s="15" t="s">
        <v>172</v>
      </c>
      <c r="C95" s="8" t="s">
        <v>117</v>
      </c>
      <c r="D95" s="18" t="s">
        <v>231</v>
      </c>
      <c r="E95" s="72">
        <v>30</v>
      </c>
      <c r="F95" s="72">
        <v>15</v>
      </c>
      <c r="G95" s="72">
        <v>15</v>
      </c>
      <c r="H95" s="72"/>
      <c r="I95" s="72"/>
      <c r="J95" s="72"/>
      <c r="K95" s="72"/>
      <c r="L95" s="18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18">
        <v>15</v>
      </c>
      <c r="Y95" s="18">
        <v>15</v>
      </c>
      <c r="Z95" s="70">
        <v>3</v>
      </c>
      <c r="AA95" s="70"/>
      <c r="AB95" s="70"/>
      <c r="AC95" s="76"/>
      <c r="AD95" s="73">
        <v>3</v>
      </c>
    </row>
    <row r="96" spans="1:34" s="5" customFormat="1" ht="20.100000000000001" customHeight="1" x14ac:dyDescent="0.25">
      <c r="A96" s="73">
        <v>6</v>
      </c>
      <c r="B96" s="15" t="s">
        <v>173</v>
      </c>
      <c r="C96" s="8" t="s">
        <v>106</v>
      </c>
      <c r="D96" s="18" t="s">
        <v>134</v>
      </c>
      <c r="E96" s="72">
        <v>30</v>
      </c>
      <c r="F96" s="72">
        <v>15</v>
      </c>
      <c r="G96" s="72">
        <v>15</v>
      </c>
      <c r="H96" s="72"/>
      <c r="I96" s="72"/>
      <c r="J96" s="72"/>
      <c r="K96" s="72"/>
      <c r="L96" s="18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18">
        <v>15</v>
      </c>
      <c r="Y96" s="18">
        <v>15</v>
      </c>
      <c r="Z96" s="70">
        <v>3</v>
      </c>
      <c r="AA96" s="70"/>
      <c r="AB96" s="70"/>
      <c r="AC96" s="76"/>
      <c r="AD96" s="73">
        <v>3</v>
      </c>
    </row>
    <row r="97" spans="1:30" s="5" customFormat="1" ht="20.100000000000001" customHeight="1" x14ac:dyDescent="0.25">
      <c r="A97" s="73">
        <v>7</v>
      </c>
      <c r="B97" s="15" t="s">
        <v>174</v>
      </c>
      <c r="C97" s="8" t="s">
        <v>109</v>
      </c>
      <c r="D97" s="18" t="s">
        <v>135</v>
      </c>
      <c r="E97" s="72">
        <v>30</v>
      </c>
      <c r="F97" s="72">
        <v>30</v>
      </c>
      <c r="G97" s="72"/>
      <c r="H97" s="72"/>
      <c r="I97" s="72"/>
      <c r="J97" s="72"/>
      <c r="K97" s="72"/>
      <c r="L97" s="18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v>30</v>
      </c>
      <c r="AB97" s="70"/>
      <c r="AC97" s="76">
        <v>3</v>
      </c>
      <c r="AD97" s="73">
        <v>3</v>
      </c>
    </row>
    <row r="98" spans="1:30" s="5" customFormat="1" ht="20.100000000000001" customHeight="1" x14ac:dyDescent="0.25">
      <c r="A98" s="13">
        <v>8</v>
      </c>
      <c r="B98" s="15" t="s">
        <v>175</v>
      </c>
      <c r="C98" s="8" t="s">
        <v>118</v>
      </c>
      <c r="D98" s="18" t="s">
        <v>135</v>
      </c>
      <c r="E98" s="27">
        <v>30</v>
      </c>
      <c r="F98" s="27">
        <v>15</v>
      </c>
      <c r="G98" s="27">
        <v>15</v>
      </c>
      <c r="H98" s="27"/>
      <c r="I98" s="27"/>
      <c r="J98" s="27"/>
      <c r="K98" s="27"/>
      <c r="L98" s="18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8">
        <v>15</v>
      </c>
      <c r="AB98" s="18">
        <v>15</v>
      </c>
      <c r="AC98" s="64">
        <v>3</v>
      </c>
      <c r="AD98" s="60">
        <v>3</v>
      </c>
    </row>
    <row r="99" spans="1:30" s="5" customFormat="1" ht="20.100000000000001" customHeight="1" x14ac:dyDescent="0.25">
      <c r="A99" s="13">
        <v>9</v>
      </c>
      <c r="B99" s="15" t="s">
        <v>176</v>
      </c>
      <c r="C99" s="8" t="s">
        <v>119</v>
      </c>
      <c r="D99" s="18" t="s">
        <v>134</v>
      </c>
      <c r="E99" s="27">
        <v>30</v>
      </c>
      <c r="F99" s="27">
        <v>15</v>
      </c>
      <c r="G99" s="27">
        <v>15</v>
      </c>
      <c r="H99" s="27"/>
      <c r="I99" s="27"/>
      <c r="J99" s="27"/>
      <c r="K99" s="27"/>
      <c r="L99" s="18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>
        <v>15</v>
      </c>
      <c r="Y99" s="14">
        <v>15</v>
      </c>
      <c r="Z99" s="14">
        <v>3</v>
      </c>
      <c r="AA99" s="14"/>
      <c r="AB99" s="14"/>
      <c r="AC99" s="64"/>
      <c r="AD99" s="60">
        <v>3</v>
      </c>
    </row>
    <row r="100" spans="1:30" s="5" customFormat="1" ht="20.100000000000001" customHeight="1" x14ac:dyDescent="0.25">
      <c r="A100" s="13">
        <v>10</v>
      </c>
      <c r="B100" s="15" t="s">
        <v>177</v>
      </c>
      <c r="C100" s="8" t="s">
        <v>244</v>
      </c>
      <c r="D100" s="18" t="s">
        <v>231</v>
      </c>
      <c r="E100" s="27">
        <v>30</v>
      </c>
      <c r="F100" s="27">
        <v>15</v>
      </c>
      <c r="G100" s="27"/>
      <c r="H100" s="27"/>
      <c r="I100" s="27">
        <v>15</v>
      </c>
      <c r="J100" s="27"/>
      <c r="K100" s="27"/>
      <c r="L100" s="18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8">
        <v>15</v>
      </c>
      <c r="Y100" s="18">
        <v>15</v>
      </c>
      <c r="Z100" s="14">
        <v>3</v>
      </c>
      <c r="AA100" s="14"/>
      <c r="AB100" s="14"/>
      <c r="AC100" s="64"/>
      <c r="AD100" s="60">
        <v>3</v>
      </c>
    </row>
    <row r="101" spans="1:30" s="5" customFormat="1" ht="20.100000000000001" customHeight="1" x14ac:dyDescent="0.25">
      <c r="A101" s="13">
        <v>11</v>
      </c>
      <c r="B101" s="15" t="s">
        <v>178</v>
      </c>
      <c r="C101" s="8" t="s">
        <v>97</v>
      </c>
      <c r="D101" s="18" t="s">
        <v>231</v>
      </c>
      <c r="E101" s="27">
        <v>30</v>
      </c>
      <c r="F101" s="27"/>
      <c r="G101" s="27"/>
      <c r="H101" s="27"/>
      <c r="I101" s="27">
        <v>30</v>
      </c>
      <c r="J101" s="27"/>
      <c r="K101" s="27"/>
      <c r="L101" s="18"/>
      <c r="M101" s="14"/>
      <c r="N101" s="14"/>
      <c r="O101" s="14"/>
      <c r="P101" s="14"/>
      <c r="Q101" s="14"/>
      <c r="R101" s="14"/>
      <c r="S101" s="14"/>
      <c r="T101" s="14"/>
      <c r="U101" s="14"/>
      <c r="V101" s="14">
        <v>30</v>
      </c>
      <c r="W101" s="14">
        <v>5</v>
      </c>
      <c r="X101" s="14"/>
      <c r="Y101" s="14"/>
      <c r="Z101" s="14"/>
      <c r="AA101" s="14"/>
      <c r="AB101" s="14"/>
      <c r="AC101" s="64"/>
      <c r="AD101" s="60"/>
    </row>
    <row r="102" spans="1:30" s="5" customFormat="1" ht="20.100000000000001" customHeight="1" x14ac:dyDescent="0.25">
      <c r="A102" s="22"/>
      <c r="B102" s="22"/>
      <c r="C102" s="24" t="s">
        <v>183</v>
      </c>
      <c r="D102" s="22"/>
      <c r="E102" s="25">
        <f>SUM(E91:E101)</f>
        <v>330</v>
      </c>
      <c r="F102" s="25">
        <f t="shared" ref="F102:AD102" si="4">SUM(F91:F101)</f>
        <v>135</v>
      </c>
      <c r="G102" s="25">
        <f t="shared" si="4"/>
        <v>120</v>
      </c>
      <c r="H102" s="25">
        <f t="shared" si="4"/>
        <v>0</v>
      </c>
      <c r="I102" s="25">
        <f t="shared" si="4"/>
        <v>75</v>
      </c>
      <c r="J102" s="25">
        <f t="shared" si="4"/>
        <v>0</v>
      </c>
      <c r="K102" s="25">
        <f t="shared" si="4"/>
        <v>0</v>
      </c>
      <c r="L102" s="42">
        <f t="shared" si="4"/>
        <v>0</v>
      </c>
      <c r="M102" s="42">
        <f t="shared" si="4"/>
        <v>0</v>
      </c>
      <c r="N102" s="42">
        <f t="shared" si="4"/>
        <v>0</v>
      </c>
      <c r="O102" s="42">
        <f t="shared" si="4"/>
        <v>0</v>
      </c>
      <c r="P102" s="42">
        <f t="shared" si="4"/>
        <v>0</v>
      </c>
      <c r="Q102" s="42">
        <f t="shared" si="4"/>
        <v>0</v>
      </c>
      <c r="R102" s="42">
        <f t="shared" si="4"/>
        <v>0</v>
      </c>
      <c r="S102" s="42">
        <f t="shared" si="4"/>
        <v>0</v>
      </c>
      <c r="T102" s="42">
        <f t="shared" si="4"/>
        <v>0</v>
      </c>
      <c r="U102" s="42">
        <f>SUM(U91:U101)</f>
        <v>15</v>
      </c>
      <c r="V102" s="42">
        <f>SUM(V91:V101)</f>
        <v>45</v>
      </c>
      <c r="W102" s="42">
        <f>SUM(W91:W101)</f>
        <v>8</v>
      </c>
      <c r="X102" s="42">
        <f t="shared" si="4"/>
        <v>75</v>
      </c>
      <c r="Y102" s="42">
        <f t="shared" si="4"/>
        <v>105</v>
      </c>
      <c r="Z102" s="42">
        <f t="shared" si="4"/>
        <v>18</v>
      </c>
      <c r="AA102" s="42">
        <f t="shared" si="4"/>
        <v>45</v>
      </c>
      <c r="AB102" s="42">
        <f t="shared" si="4"/>
        <v>45</v>
      </c>
      <c r="AC102" s="67">
        <f t="shared" si="4"/>
        <v>8</v>
      </c>
      <c r="AD102" s="67">
        <f t="shared" si="4"/>
        <v>27</v>
      </c>
    </row>
    <row r="103" spans="1:30" s="5" customFormat="1" ht="20.100000000000001" customHeight="1" x14ac:dyDescent="0.25">
      <c r="A103" s="22"/>
      <c r="B103" s="91" t="s">
        <v>227</v>
      </c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140"/>
    </row>
    <row r="104" spans="1:30" s="5" customFormat="1" ht="20.100000000000001" customHeight="1" x14ac:dyDescent="0.25">
      <c r="A104" s="13">
        <v>12</v>
      </c>
      <c r="B104" s="15" t="s">
        <v>40</v>
      </c>
      <c r="C104" s="29" t="s">
        <v>237</v>
      </c>
      <c r="D104" s="97" t="s">
        <v>231</v>
      </c>
      <c r="E104" s="119">
        <v>30</v>
      </c>
      <c r="F104" s="119"/>
      <c r="G104" s="119"/>
      <c r="H104" s="98"/>
      <c r="I104" s="98">
        <v>30</v>
      </c>
      <c r="J104" s="98"/>
      <c r="K104" s="98"/>
      <c r="L104" s="161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7">
        <v>30</v>
      </c>
      <c r="Z104" s="97">
        <v>3</v>
      </c>
      <c r="AA104" s="95"/>
      <c r="AB104" s="95"/>
      <c r="AC104" s="141"/>
      <c r="AD104" s="136"/>
    </row>
    <row r="105" spans="1:30" s="5" customFormat="1" ht="20.100000000000001" customHeight="1" x14ac:dyDescent="0.25">
      <c r="A105" s="13">
        <v>13</v>
      </c>
      <c r="B105" s="15" t="s">
        <v>43</v>
      </c>
      <c r="C105" s="29" t="s">
        <v>245</v>
      </c>
      <c r="D105" s="97"/>
      <c r="E105" s="119"/>
      <c r="F105" s="119"/>
      <c r="G105" s="119"/>
      <c r="H105" s="99"/>
      <c r="I105" s="99"/>
      <c r="J105" s="99"/>
      <c r="K105" s="99"/>
      <c r="L105" s="161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7"/>
      <c r="Z105" s="97"/>
      <c r="AA105" s="96"/>
      <c r="AB105" s="96"/>
      <c r="AC105" s="142"/>
      <c r="AD105" s="137"/>
    </row>
    <row r="106" spans="1:30" s="5" customFormat="1" ht="35.1" customHeight="1" x14ac:dyDescent="0.25">
      <c r="A106" s="13">
        <v>14</v>
      </c>
      <c r="B106" s="15" t="s">
        <v>41</v>
      </c>
      <c r="C106" s="37" t="s">
        <v>120</v>
      </c>
      <c r="D106" s="97" t="s">
        <v>231</v>
      </c>
      <c r="E106" s="119">
        <v>30</v>
      </c>
      <c r="F106" s="105"/>
      <c r="G106" s="119">
        <v>30</v>
      </c>
      <c r="H106" s="98"/>
      <c r="I106" s="98"/>
      <c r="J106" s="98"/>
      <c r="K106" s="98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97">
        <v>30</v>
      </c>
      <c r="AC106" s="160">
        <v>3</v>
      </c>
      <c r="AD106" s="136"/>
    </row>
    <row r="107" spans="1:30" s="5" customFormat="1" ht="20.100000000000001" customHeight="1" x14ac:dyDescent="0.25">
      <c r="A107" s="13">
        <v>15</v>
      </c>
      <c r="B107" s="15" t="s">
        <v>42</v>
      </c>
      <c r="C107" s="37" t="s">
        <v>121</v>
      </c>
      <c r="D107" s="97"/>
      <c r="E107" s="119"/>
      <c r="F107" s="105"/>
      <c r="G107" s="119"/>
      <c r="H107" s="99"/>
      <c r="I107" s="99"/>
      <c r="J107" s="99"/>
      <c r="K107" s="99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97"/>
      <c r="AC107" s="160"/>
      <c r="AD107" s="137"/>
    </row>
    <row r="108" spans="1:30" s="5" customFormat="1" ht="20.100000000000001" customHeight="1" x14ac:dyDescent="0.25">
      <c r="A108" s="13">
        <v>16</v>
      </c>
      <c r="B108" s="15" t="s">
        <v>44</v>
      </c>
      <c r="C108" s="29" t="s">
        <v>122</v>
      </c>
      <c r="D108" s="97" t="s">
        <v>231</v>
      </c>
      <c r="E108" s="119">
        <v>15</v>
      </c>
      <c r="F108" s="119">
        <v>15</v>
      </c>
      <c r="G108" s="119"/>
      <c r="H108" s="98"/>
      <c r="I108" s="98"/>
      <c r="J108" s="98"/>
      <c r="K108" s="98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97">
        <v>15</v>
      </c>
      <c r="AB108" s="97"/>
      <c r="AC108" s="160">
        <v>2</v>
      </c>
      <c r="AD108" s="136"/>
    </row>
    <row r="109" spans="1:30" s="5" customFormat="1" ht="20.100000000000001" customHeight="1" x14ac:dyDescent="0.25">
      <c r="A109" s="13">
        <v>17</v>
      </c>
      <c r="B109" s="15" t="s">
        <v>45</v>
      </c>
      <c r="C109" s="29" t="s">
        <v>123</v>
      </c>
      <c r="D109" s="97"/>
      <c r="E109" s="119"/>
      <c r="F109" s="119"/>
      <c r="G109" s="119"/>
      <c r="H109" s="99"/>
      <c r="I109" s="99"/>
      <c r="J109" s="99"/>
      <c r="K109" s="99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97"/>
      <c r="AB109" s="97"/>
      <c r="AC109" s="160"/>
      <c r="AD109" s="137"/>
    </row>
    <row r="110" spans="1:30" s="5" customFormat="1" ht="20.100000000000001" customHeight="1" x14ac:dyDescent="0.25">
      <c r="A110" s="13">
        <v>18</v>
      </c>
      <c r="B110" s="15" t="s">
        <v>46</v>
      </c>
      <c r="C110" s="29" t="s">
        <v>124</v>
      </c>
      <c r="D110" s="97" t="s">
        <v>231</v>
      </c>
      <c r="E110" s="119">
        <v>30</v>
      </c>
      <c r="F110" s="119">
        <v>15</v>
      </c>
      <c r="G110" s="119">
        <v>15</v>
      </c>
      <c r="H110" s="98"/>
      <c r="I110" s="98"/>
      <c r="J110" s="98"/>
      <c r="K110" s="98"/>
      <c r="L110" s="134"/>
      <c r="M110" s="134"/>
      <c r="N110" s="134"/>
      <c r="O110" s="134"/>
      <c r="P110" s="134"/>
      <c r="Q110" s="134"/>
      <c r="R110" s="134"/>
      <c r="S110" s="134"/>
      <c r="T110" s="134"/>
      <c r="U110" s="158">
        <v>15</v>
      </c>
      <c r="V110" s="158">
        <v>15</v>
      </c>
      <c r="W110" s="97">
        <v>2</v>
      </c>
      <c r="X110" s="134"/>
      <c r="Y110" s="134"/>
      <c r="Z110" s="134"/>
      <c r="AA110" s="134"/>
      <c r="AB110" s="134"/>
      <c r="AC110" s="138"/>
      <c r="AD110" s="136"/>
    </row>
    <row r="111" spans="1:30" s="5" customFormat="1" ht="20.100000000000001" customHeight="1" x14ac:dyDescent="0.25">
      <c r="A111" s="13">
        <v>19</v>
      </c>
      <c r="B111" s="15" t="s">
        <v>47</v>
      </c>
      <c r="C111" s="29" t="s">
        <v>125</v>
      </c>
      <c r="D111" s="97"/>
      <c r="E111" s="119"/>
      <c r="F111" s="119"/>
      <c r="G111" s="119"/>
      <c r="H111" s="99"/>
      <c r="I111" s="99"/>
      <c r="J111" s="99"/>
      <c r="K111" s="99"/>
      <c r="L111" s="135"/>
      <c r="M111" s="135"/>
      <c r="N111" s="135"/>
      <c r="O111" s="135"/>
      <c r="P111" s="135"/>
      <c r="Q111" s="135"/>
      <c r="R111" s="135"/>
      <c r="S111" s="135"/>
      <c r="T111" s="135"/>
      <c r="U111" s="158"/>
      <c r="V111" s="158"/>
      <c r="W111" s="97"/>
      <c r="X111" s="135"/>
      <c r="Y111" s="135"/>
      <c r="Z111" s="135"/>
      <c r="AA111" s="135"/>
      <c r="AB111" s="135"/>
      <c r="AC111" s="139"/>
      <c r="AD111" s="137"/>
    </row>
    <row r="112" spans="1:30" s="5" customFormat="1" ht="31.5" customHeight="1" x14ac:dyDescent="0.25">
      <c r="A112" s="13">
        <v>20</v>
      </c>
      <c r="B112" s="15" t="s">
        <v>48</v>
      </c>
      <c r="C112" s="29" t="s">
        <v>126</v>
      </c>
      <c r="D112" s="97" t="s">
        <v>92</v>
      </c>
      <c r="E112" s="119">
        <v>30</v>
      </c>
      <c r="F112" s="119">
        <v>15</v>
      </c>
      <c r="G112" s="119">
        <v>15</v>
      </c>
      <c r="H112" s="98"/>
      <c r="I112" s="98"/>
      <c r="J112" s="98"/>
      <c r="K112" s="98"/>
      <c r="L112" s="134"/>
      <c r="M112" s="134"/>
      <c r="N112" s="134"/>
      <c r="O112" s="134"/>
      <c r="P112" s="134"/>
      <c r="Q112" s="134"/>
      <c r="R112" s="134"/>
      <c r="S112" s="134"/>
      <c r="T112" s="134"/>
      <c r="U112" s="158">
        <v>15</v>
      </c>
      <c r="V112" s="158">
        <v>15</v>
      </c>
      <c r="W112" s="97">
        <v>3</v>
      </c>
      <c r="X112" s="134"/>
      <c r="Y112" s="134"/>
      <c r="Z112" s="134"/>
      <c r="AA112" s="134"/>
      <c r="AB112" s="134"/>
      <c r="AC112" s="138"/>
      <c r="AD112" s="136">
        <v>3</v>
      </c>
    </row>
    <row r="113" spans="1:30" s="5" customFormat="1" ht="20.100000000000001" customHeight="1" x14ac:dyDescent="0.25">
      <c r="A113" s="13">
        <v>21</v>
      </c>
      <c r="B113" s="15" t="s">
        <v>49</v>
      </c>
      <c r="C113" s="29" t="s">
        <v>127</v>
      </c>
      <c r="D113" s="97"/>
      <c r="E113" s="119"/>
      <c r="F113" s="119"/>
      <c r="G113" s="119"/>
      <c r="H113" s="99"/>
      <c r="I113" s="99"/>
      <c r="J113" s="99"/>
      <c r="K113" s="99"/>
      <c r="L113" s="135"/>
      <c r="M113" s="135"/>
      <c r="N113" s="135"/>
      <c r="O113" s="135"/>
      <c r="P113" s="135"/>
      <c r="Q113" s="135"/>
      <c r="R113" s="135"/>
      <c r="S113" s="135"/>
      <c r="T113" s="135"/>
      <c r="U113" s="158"/>
      <c r="V113" s="158"/>
      <c r="W113" s="97"/>
      <c r="X113" s="135"/>
      <c r="Y113" s="135"/>
      <c r="Z113" s="135"/>
      <c r="AA113" s="135"/>
      <c r="AB113" s="135"/>
      <c r="AC113" s="139"/>
      <c r="AD113" s="137"/>
    </row>
    <row r="114" spans="1:30" s="5" customFormat="1" ht="20.100000000000001" customHeight="1" x14ac:dyDescent="0.25">
      <c r="A114" s="13">
        <v>22</v>
      </c>
      <c r="B114" s="15" t="s">
        <v>50</v>
      </c>
      <c r="C114" s="50" t="s">
        <v>105</v>
      </c>
      <c r="D114" s="158" t="s">
        <v>92</v>
      </c>
      <c r="E114" s="119">
        <v>30</v>
      </c>
      <c r="F114" s="119">
        <v>15</v>
      </c>
      <c r="G114" s="119">
        <v>15</v>
      </c>
      <c r="H114" s="98"/>
      <c r="I114" s="98"/>
      <c r="J114" s="98"/>
      <c r="K114" s="98"/>
      <c r="L114" s="134"/>
      <c r="M114" s="134"/>
      <c r="N114" s="134"/>
      <c r="O114" s="134"/>
      <c r="P114" s="134"/>
      <c r="Q114" s="134"/>
      <c r="R114" s="134"/>
      <c r="S114" s="134"/>
      <c r="T114" s="134"/>
      <c r="U114" s="158">
        <v>15</v>
      </c>
      <c r="V114" s="158">
        <v>15</v>
      </c>
      <c r="W114" s="158">
        <v>2</v>
      </c>
      <c r="X114" s="134"/>
      <c r="Y114" s="134"/>
      <c r="Z114" s="134"/>
      <c r="AA114" s="134"/>
      <c r="AB114" s="134"/>
      <c r="AC114" s="138"/>
      <c r="AD114" s="136"/>
    </row>
    <row r="115" spans="1:30" s="5" customFormat="1" ht="20.100000000000001" customHeight="1" x14ac:dyDescent="0.25">
      <c r="A115" s="13">
        <v>23</v>
      </c>
      <c r="B115" s="15" t="s">
        <v>51</v>
      </c>
      <c r="C115" s="50" t="s">
        <v>189</v>
      </c>
      <c r="D115" s="158"/>
      <c r="E115" s="119"/>
      <c r="F115" s="119"/>
      <c r="G115" s="119"/>
      <c r="H115" s="99"/>
      <c r="I115" s="99"/>
      <c r="J115" s="99"/>
      <c r="K115" s="99"/>
      <c r="L115" s="135"/>
      <c r="M115" s="135"/>
      <c r="N115" s="135"/>
      <c r="O115" s="135"/>
      <c r="P115" s="135"/>
      <c r="Q115" s="135"/>
      <c r="R115" s="135"/>
      <c r="S115" s="135"/>
      <c r="T115" s="135"/>
      <c r="U115" s="158"/>
      <c r="V115" s="158"/>
      <c r="W115" s="158"/>
      <c r="X115" s="135"/>
      <c r="Y115" s="135"/>
      <c r="Z115" s="135"/>
      <c r="AA115" s="135"/>
      <c r="AB115" s="135"/>
      <c r="AC115" s="139"/>
      <c r="AD115" s="137"/>
    </row>
    <row r="116" spans="1:30" s="5" customFormat="1" ht="20.100000000000001" customHeight="1" x14ac:dyDescent="0.25">
      <c r="A116" s="13">
        <v>24</v>
      </c>
      <c r="B116" s="15" t="s">
        <v>52</v>
      </c>
      <c r="C116" s="29" t="s">
        <v>107</v>
      </c>
      <c r="D116" s="158" t="s">
        <v>135</v>
      </c>
      <c r="E116" s="119">
        <v>30</v>
      </c>
      <c r="F116" s="119">
        <v>15</v>
      </c>
      <c r="G116" s="119">
        <v>15</v>
      </c>
      <c r="H116" s="98"/>
      <c r="I116" s="98"/>
      <c r="J116" s="98"/>
      <c r="K116" s="98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58">
        <v>15</v>
      </c>
      <c r="AB116" s="158">
        <v>15</v>
      </c>
      <c r="AC116" s="159">
        <v>3</v>
      </c>
      <c r="AD116" s="136"/>
    </row>
    <row r="117" spans="1:30" s="5" customFormat="1" ht="20.100000000000001" customHeight="1" x14ac:dyDescent="0.25">
      <c r="A117" s="13">
        <v>25</v>
      </c>
      <c r="B117" s="15" t="s">
        <v>53</v>
      </c>
      <c r="C117" s="29" t="s">
        <v>128</v>
      </c>
      <c r="D117" s="158"/>
      <c r="E117" s="119"/>
      <c r="F117" s="119"/>
      <c r="G117" s="119"/>
      <c r="H117" s="99"/>
      <c r="I117" s="99"/>
      <c r="J117" s="99"/>
      <c r="K117" s="99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58"/>
      <c r="AB117" s="158"/>
      <c r="AC117" s="159"/>
      <c r="AD117" s="137"/>
    </row>
    <row r="118" spans="1:30" s="5" customFormat="1" ht="20.100000000000001" customHeight="1" x14ac:dyDescent="0.25">
      <c r="A118" s="13">
        <v>26</v>
      </c>
      <c r="B118" s="15" t="s">
        <v>54</v>
      </c>
      <c r="C118" s="29" t="s">
        <v>108</v>
      </c>
      <c r="D118" s="158" t="s">
        <v>231</v>
      </c>
      <c r="E118" s="119">
        <v>15</v>
      </c>
      <c r="F118" s="119">
        <v>15</v>
      </c>
      <c r="G118" s="119"/>
      <c r="H118" s="98"/>
      <c r="I118" s="98"/>
      <c r="J118" s="98"/>
      <c r="K118" s="98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58">
        <v>15</v>
      </c>
      <c r="AB118" s="158"/>
      <c r="AC118" s="160">
        <v>2</v>
      </c>
      <c r="AD118" s="136"/>
    </row>
    <row r="119" spans="1:30" s="5" customFormat="1" ht="20.100000000000001" customHeight="1" x14ac:dyDescent="0.25">
      <c r="A119" s="13">
        <v>27</v>
      </c>
      <c r="B119" s="15" t="s">
        <v>55</v>
      </c>
      <c r="C119" s="29" t="s">
        <v>95</v>
      </c>
      <c r="D119" s="158"/>
      <c r="E119" s="119"/>
      <c r="F119" s="119"/>
      <c r="G119" s="119"/>
      <c r="H119" s="99"/>
      <c r="I119" s="99"/>
      <c r="J119" s="99"/>
      <c r="K119" s="99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58"/>
      <c r="AB119" s="158"/>
      <c r="AC119" s="160"/>
      <c r="AD119" s="137"/>
    </row>
    <row r="120" spans="1:30" s="5" customFormat="1" ht="20.100000000000001" customHeight="1" x14ac:dyDescent="0.25">
      <c r="A120" s="13">
        <v>28</v>
      </c>
      <c r="B120" s="15" t="s">
        <v>56</v>
      </c>
      <c r="C120" s="29" t="s">
        <v>129</v>
      </c>
      <c r="D120" s="158" t="s">
        <v>135</v>
      </c>
      <c r="E120" s="119">
        <v>30</v>
      </c>
      <c r="F120" s="119">
        <v>15</v>
      </c>
      <c r="G120" s="119">
        <v>15</v>
      </c>
      <c r="H120" s="98"/>
      <c r="I120" s="98"/>
      <c r="J120" s="98"/>
      <c r="K120" s="98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58">
        <v>15</v>
      </c>
      <c r="AB120" s="158">
        <v>15</v>
      </c>
      <c r="AC120" s="160">
        <v>3</v>
      </c>
      <c r="AD120" s="136">
        <v>3</v>
      </c>
    </row>
    <row r="121" spans="1:30" s="5" customFormat="1" ht="20.100000000000001" customHeight="1" x14ac:dyDescent="0.25">
      <c r="A121" s="13">
        <v>29</v>
      </c>
      <c r="B121" s="15" t="s">
        <v>57</v>
      </c>
      <c r="C121" s="29" t="s">
        <v>130</v>
      </c>
      <c r="D121" s="158"/>
      <c r="E121" s="119"/>
      <c r="F121" s="119"/>
      <c r="G121" s="119"/>
      <c r="H121" s="99"/>
      <c r="I121" s="99"/>
      <c r="J121" s="99"/>
      <c r="K121" s="99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58"/>
      <c r="AB121" s="158"/>
      <c r="AC121" s="160"/>
      <c r="AD121" s="137"/>
    </row>
    <row r="122" spans="1:30" s="5" customFormat="1" ht="20.100000000000001" customHeight="1" x14ac:dyDescent="0.25">
      <c r="A122" s="13">
        <v>30</v>
      </c>
      <c r="B122" s="15" t="s">
        <v>58</v>
      </c>
      <c r="C122" s="29" t="s">
        <v>110</v>
      </c>
      <c r="D122" s="97" t="s">
        <v>231</v>
      </c>
      <c r="E122" s="119">
        <v>15</v>
      </c>
      <c r="F122" s="119"/>
      <c r="G122" s="119">
        <v>15</v>
      </c>
      <c r="H122" s="98"/>
      <c r="I122" s="98"/>
      <c r="J122" s="98"/>
      <c r="K122" s="98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97">
        <v>15</v>
      </c>
      <c r="AC122" s="160">
        <v>2</v>
      </c>
      <c r="AD122" s="136"/>
    </row>
    <row r="123" spans="1:30" s="5" customFormat="1" ht="19.899999999999999" customHeight="1" x14ac:dyDescent="0.25">
      <c r="A123" s="13">
        <v>31</v>
      </c>
      <c r="B123" s="15" t="s">
        <v>59</v>
      </c>
      <c r="C123" s="29" t="s">
        <v>131</v>
      </c>
      <c r="D123" s="97"/>
      <c r="E123" s="119"/>
      <c r="F123" s="119"/>
      <c r="G123" s="119"/>
      <c r="H123" s="99"/>
      <c r="I123" s="99"/>
      <c r="J123" s="99"/>
      <c r="K123" s="99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97"/>
      <c r="AC123" s="160"/>
      <c r="AD123" s="137"/>
    </row>
    <row r="124" spans="1:30" s="47" customFormat="1" ht="18" x14ac:dyDescent="0.25">
      <c r="A124" s="13">
        <v>32</v>
      </c>
      <c r="B124" s="15" t="s">
        <v>60</v>
      </c>
      <c r="C124" s="37" t="s">
        <v>238</v>
      </c>
      <c r="D124" s="97" t="s">
        <v>231</v>
      </c>
      <c r="E124" s="119">
        <v>30</v>
      </c>
      <c r="F124" s="119"/>
      <c r="G124" s="119">
        <v>30</v>
      </c>
      <c r="H124" s="98"/>
      <c r="I124" s="98"/>
      <c r="J124" s="98"/>
      <c r="K124" s="98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97">
        <v>30</v>
      </c>
      <c r="W124" s="97">
        <v>3</v>
      </c>
      <c r="X124" s="134"/>
      <c r="Y124" s="134"/>
      <c r="Z124" s="134"/>
      <c r="AA124" s="134"/>
      <c r="AB124" s="134"/>
      <c r="AC124" s="138"/>
      <c r="AD124" s="136"/>
    </row>
    <row r="125" spans="1:30" s="5" customFormat="1" x14ac:dyDescent="0.25">
      <c r="A125" s="13">
        <v>33</v>
      </c>
      <c r="B125" s="15" t="s">
        <v>61</v>
      </c>
      <c r="C125" s="37" t="s">
        <v>113</v>
      </c>
      <c r="D125" s="97"/>
      <c r="E125" s="119"/>
      <c r="F125" s="119"/>
      <c r="G125" s="119"/>
      <c r="H125" s="99"/>
      <c r="I125" s="99"/>
      <c r="J125" s="99"/>
      <c r="K125" s="99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97"/>
      <c r="W125" s="97"/>
      <c r="X125" s="135"/>
      <c r="Y125" s="135"/>
      <c r="Z125" s="135"/>
      <c r="AA125" s="135"/>
      <c r="AB125" s="135"/>
      <c r="AC125" s="139"/>
      <c r="AD125" s="137"/>
    </row>
    <row r="126" spans="1:30" s="5" customFormat="1" x14ac:dyDescent="0.25">
      <c r="A126" s="13">
        <v>34</v>
      </c>
      <c r="B126" s="15" t="s">
        <v>62</v>
      </c>
      <c r="C126" s="29" t="s">
        <v>132</v>
      </c>
      <c r="D126" s="97" t="s">
        <v>231</v>
      </c>
      <c r="E126" s="119">
        <v>30</v>
      </c>
      <c r="F126" s="119">
        <v>15</v>
      </c>
      <c r="G126" s="119">
        <v>15</v>
      </c>
      <c r="H126" s="98"/>
      <c r="I126" s="98"/>
      <c r="J126" s="98"/>
      <c r="K126" s="98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97">
        <v>15</v>
      </c>
      <c r="AB126" s="97">
        <v>15</v>
      </c>
      <c r="AC126" s="160">
        <v>2</v>
      </c>
      <c r="AD126" s="136"/>
    </row>
    <row r="127" spans="1:30" s="5" customFormat="1" x14ac:dyDescent="0.25">
      <c r="A127" s="13">
        <v>35</v>
      </c>
      <c r="B127" s="15" t="s">
        <v>63</v>
      </c>
      <c r="C127" s="8" t="s">
        <v>133</v>
      </c>
      <c r="D127" s="97"/>
      <c r="E127" s="119"/>
      <c r="F127" s="119"/>
      <c r="G127" s="119"/>
      <c r="H127" s="99"/>
      <c r="I127" s="99"/>
      <c r="J127" s="99"/>
      <c r="K127" s="99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97"/>
      <c r="AB127" s="97"/>
      <c r="AC127" s="160"/>
      <c r="AD127" s="137"/>
    </row>
    <row r="128" spans="1:30" s="5" customFormat="1" x14ac:dyDescent="0.25">
      <c r="A128" s="22"/>
      <c r="B128" s="23"/>
      <c r="C128" s="41" t="s">
        <v>181</v>
      </c>
      <c r="D128" s="41"/>
      <c r="E128" s="25">
        <f>SUM(E104:E127)</f>
        <v>315</v>
      </c>
      <c r="F128" s="25">
        <f>SUM(F104:F127)</f>
        <v>120</v>
      </c>
      <c r="G128" s="25">
        <f>SUM(G104:G127)</f>
        <v>165</v>
      </c>
      <c r="H128" s="25">
        <f t="shared" ref="H128:AD128" si="5">SUM(H104:H127)</f>
        <v>0</v>
      </c>
      <c r="I128" s="25">
        <f t="shared" si="5"/>
        <v>30</v>
      </c>
      <c r="J128" s="25">
        <f t="shared" si="5"/>
        <v>0</v>
      </c>
      <c r="K128" s="25">
        <f t="shared" si="5"/>
        <v>0</v>
      </c>
      <c r="L128" s="25">
        <f t="shared" si="5"/>
        <v>0</v>
      </c>
      <c r="M128" s="25">
        <f t="shared" si="5"/>
        <v>0</v>
      </c>
      <c r="N128" s="25">
        <f t="shared" si="5"/>
        <v>0</v>
      </c>
      <c r="O128" s="25">
        <f t="shared" si="5"/>
        <v>0</v>
      </c>
      <c r="P128" s="25">
        <f t="shared" si="5"/>
        <v>0</v>
      </c>
      <c r="Q128" s="25">
        <f t="shared" si="5"/>
        <v>0</v>
      </c>
      <c r="R128" s="25">
        <f t="shared" si="5"/>
        <v>0</v>
      </c>
      <c r="S128" s="25">
        <f t="shared" si="5"/>
        <v>0</v>
      </c>
      <c r="T128" s="25">
        <f t="shared" si="5"/>
        <v>0</v>
      </c>
      <c r="U128" s="25">
        <f t="shared" si="5"/>
        <v>45</v>
      </c>
      <c r="V128" s="25">
        <f t="shared" si="5"/>
        <v>75</v>
      </c>
      <c r="W128" s="25">
        <f t="shared" si="5"/>
        <v>10</v>
      </c>
      <c r="X128" s="25">
        <f t="shared" si="5"/>
        <v>0</v>
      </c>
      <c r="Y128" s="25">
        <f t="shared" si="5"/>
        <v>30</v>
      </c>
      <c r="Z128" s="25">
        <f t="shared" si="5"/>
        <v>3</v>
      </c>
      <c r="AA128" s="25">
        <f t="shared" si="5"/>
        <v>75</v>
      </c>
      <c r="AB128" s="25">
        <f t="shared" si="5"/>
        <v>90</v>
      </c>
      <c r="AC128" s="65">
        <f t="shared" si="5"/>
        <v>17</v>
      </c>
      <c r="AD128" s="65">
        <f t="shared" si="5"/>
        <v>6</v>
      </c>
    </row>
    <row r="129" spans="1:30" s="1" customFormat="1" x14ac:dyDescent="0.25">
      <c r="A129" s="22"/>
      <c r="B129" s="120" t="s">
        <v>180</v>
      </c>
      <c r="C129" s="122"/>
      <c r="D129" s="41"/>
      <c r="E129" s="25">
        <f>E128+E102</f>
        <v>645</v>
      </c>
      <c r="F129" s="25">
        <f t="shared" ref="F129:AD129" si="6">F128+F102</f>
        <v>255</v>
      </c>
      <c r="G129" s="25">
        <f t="shared" si="6"/>
        <v>285</v>
      </c>
      <c r="H129" s="25">
        <f t="shared" si="6"/>
        <v>0</v>
      </c>
      <c r="I129" s="25">
        <f t="shared" si="6"/>
        <v>105</v>
      </c>
      <c r="J129" s="25">
        <f t="shared" si="6"/>
        <v>0</v>
      </c>
      <c r="K129" s="25">
        <f t="shared" si="6"/>
        <v>0</v>
      </c>
      <c r="L129" s="25">
        <f t="shared" si="6"/>
        <v>0</v>
      </c>
      <c r="M129" s="25">
        <f t="shared" si="6"/>
        <v>0</v>
      </c>
      <c r="N129" s="25">
        <f t="shared" si="6"/>
        <v>0</v>
      </c>
      <c r="O129" s="25">
        <f t="shared" si="6"/>
        <v>0</v>
      </c>
      <c r="P129" s="25">
        <f t="shared" si="6"/>
        <v>0</v>
      </c>
      <c r="Q129" s="25">
        <f t="shared" si="6"/>
        <v>0</v>
      </c>
      <c r="R129" s="25">
        <f t="shared" si="6"/>
        <v>0</v>
      </c>
      <c r="S129" s="25">
        <f t="shared" si="6"/>
        <v>0</v>
      </c>
      <c r="T129" s="25">
        <f t="shared" si="6"/>
        <v>0</v>
      </c>
      <c r="U129" s="25">
        <f t="shared" si="6"/>
        <v>60</v>
      </c>
      <c r="V129" s="25">
        <f t="shared" si="6"/>
        <v>120</v>
      </c>
      <c r="W129" s="25">
        <f t="shared" si="6"/>
        <v>18</v>
      </c>
      <c r="X129" s="25">
        <f t="shared" si="6"/>
        <v>75</v>
      </c>
      <c r="Y129" s="25">
        <f t="shared" si="6"/>
        <v>135</v>
      </c>
      <c r="Z129" s="25">
        <f t="shared" si="6"/>
        <v>21</v>
      </c>
      <c r="AA129" s="25">
        <f t="shared" si="6"/>
        <v>120</v>
      </c>
      <c r="AB129" s="25">
        <f t="shared" si="6"/>
        <v>135</v>
      </c>
      <c r="AC129" s="65">
        <f t="shared" si="6"/>
        <v>25</v>
      </c>
      <c r="AD129" s="65">
        <f t="shared" si="6"/>
        <v>33</v>
      </c>
    </row>
    <row r="130" spans="1:30" x14ac:dyDescent="0.25">
      <c r="A130" s="22"/>
      <c r="B130" s="123" t="s">
        <v>182</v>
      </c>
      <c r="C130" s="124"/>
      <c r="D130" s="40"/>
      <c r="E130" s="40">
        <f t="shared" ref="E130:AD130" si="7">E17+E37+E48+E102+E128</f>
        <v>1980</v>
      </c>
      <c r="F130" s="40">
        <f t="shared" si="7"/>
        <v>810</v>
      </c>
      <c r="G130" s="40">
        <f t="shared" si="7"/>
        <v>735</v>
      </c>
      <c r="H130" s="40">
        <f t="shared" si="7"/>
        <v>60</v>
      </c>
      <c r="I130" s="40">
        <f t="shared" si="7"/>
        <v>195</v>
      </c>
      <c r="J130" s="40">
        <f t="shared" si="7"/>
        <v>60</v>
      </c>
      <c r="K130" s="40">
        <f t="shared" si="7"/>
        <v>120</v>
      </c>
      <c r="L130" s="40">
        <f t="shared" si="7"/>
        <v>150</v>
      </c>
      <c r="M130" s="40">
        <f t="shared" si="7"/>
        <v>180</v>
      </c>
      <c r="N130" s="40">
        <f t="shared" si="7"/>
        <v>30</v>
      </c>
      <c r="O130" s="40">
        <f t="shared" si="7"/>
        <v>180</v>
      </c>
      <c r="P130" s="40">
        <f t="shared" si="7"/>
        <v>180</v>
      </c>
      <c r="Q130" s="40">
        <f t="shared" si="7"/>
        <v>30</v>
      </c>
      <c r="R130" s="40">
        <f t="shared" si="7"/>
        <v>165</v>
      </c>
      <c r="S130" s="40">
        <f t="shared" si="7"/>
        <v>195</v>
      </c>
      <c r="T130" s="40">
        <f t="shared" si="7"/>
        <v>30</v>
      </c>
      <c r="U130" s="40">
        <f t="shared" si="7"/>
        <v>120</v>
      </c>
      <c r="V130" s="40">
        <f t="shared" si="7"/>
        <v>165</v>
      </c>
      <c r="W130" s="40">
        <f t="shared" si="7"/>
        <v>30</v>
      </c>
      <c r="X130" s="40">
        <f t="shared" si="7"/>
        <v>75</v>
      </c>
      <c r="Y130" s="40">
        <f t="shared" si="7"/>
        <v>285</v>
      </c>
      <c r="Z130" s="40">
        <f t="shared" si="7"/>
        <v>30</v>
      </c>
      <c r="AA130" s="40">
        <f t="shared" si="7"/>
        <v>120</v>
      </c>
      <c r="AB130" s="40">
        <f t="shared" si="7"/>
        <v>165</v>
      </c>
      <c r="AC130" s="68">
        <f t="shared" si="7"/>
        <v>30</v>
      </c>
      <c r="AD130" s="68">
        <f t="shared" si="7"/>
        <v>98</v>
      </c>
    </row>
    <row r="131" spans="1:30" x14ac:dyDescent="0.25">
      <c r="A131" s="48"/>
      <c r="B131" s="46" t="s">
        <v>239</v>
      </c>
      <c r="C131" s="46"/>
      <c r="D131" s="49"/>
      <c r="E131" s="49"/>
      <c r="F131" s="49"/>
      <c r="G131" s="49"/>
      <c r="H131" s="49"/>
      <c r="I131" s="4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5"/>
    </row>
    <row r="132" spans="1:30" x14ac:dyDescent="0.25">
      <c r="A132" s="48"/>
      <c r="B132" s="46" t="s">
        <v>240</v>
      </c>
      <c r="C132" s="46"/>
      <c r="D132" s="49"/>
      <c r="E132" s="49"/>
      <c r="F132" s="49"/>
      <c r="G132" s="49"/>
      <c r="H132" s="49"/>
      <c r="I132" s="4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5"/>
    </row>
    <row r="133" spans="1:30" x14ac:dyDescent="0.25">
      <c r="A133" s="48"/>
      <c r="B133" s="133" t="s">
        <v>251</v>
      </c>
      <c r="C133" s="133"/>
      <c r="D133" s="133"/>
      <c r="E133" s="133"/>
      <c r="F133" s="49"/>
      <c r="G133" s="49"/>
      <c r="H133" s="49"/>
      <c r="I133" s="4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5"/>
    </row>
    <row r="134" spans="1:30" x14ac:dyDescent="0.25">
      <c r="A134" s="7"/>
      <c r="B134" s="5" t="s">
        <v>208</v>
      </c>
      <c r="C134" s="5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5"/>
    </row>
    <row r="135" spans="1:30" x14ac:dyDescent="0.25">
      <c r="A135" s="7"/>
      <c r="B135" s="5"/>
      <c r="C135" s="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5"/>
    </row>
    <row r="136" spans="1:30" x14ac:dyDescent="0.25">
      <c r="B136" s="1"/>
      <c r="C136" s="1"/>
      <c r="D136" s="1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idden="1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</row>
    <row r="138" spans="1:30" hidden="1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</row>
    <row r="139" spans="1:30" hidden="1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</row>
    <row r="140" spans="1:30" hidden="1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</row>
    <row r="141" spans="1:30" hidden="1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</row>
    <row r="142" spans="1:30" hidden="1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</row>
    <row r="143" spans="1:30" hidden="1" x14ac:dyDescent="0.25">
      <c r="D143" s="4"/>
      <c r="AD143" s="3"/>
    </row>
    <row r="144" spans="1:30" hidden="1" x14ac:dyDescent="0.25">
      <c r="D144" s="4"/>
      <c r="AD144" s="3"/>
    </row>
    <row r="145" spans="4:30" hidden="1" x14ac:dyDescent="0.25">
      <c r="D145" s="4"/>
      <c r="AD145" s="3"/>
    </row>
    <row r="146" spans="4:30" hidden="1" x14ac:dyDescent="0.25">
      <c r="D146" s="4"/>
      <c r="AD146" s="3"/>
    </row>
    <row r="147" spans="4:30" hidden="1" x14ac:dyDescent="0.25">
      <c r="D147" s="4"/>
      <c r="AD147" s="3"/>
    </row>
    <row r="148" spans="4:30" x14ac:dyDescent="0.25">
      <c r="D148" s="4"/>
      <c r="AD148" s="3"/>
    </row>
    <row r="149" spans="4:30" x14ac:dyDescent="0.25">
      <c r="D149" s="4"/>
      <c r="AD149" s="3"/>
    </row>
    <row r="150" spans="4:30" x14ac:dyDescent="0.25">
      <c r="D150" s="4"/>
      <c r="AD150" s="3"/>
    </row>
    <row r="151" spans="4:30" x14ac:dyDescent="0.25">
      <c r="D151" s="4"/>
      <c r="AD151" s="3"/>
    </row>
    <row r="152" spans="4:30" x14ac:dyDescent="0.25">
      <c r="D152" s="4"/>
      <c r="AD152" s="3"/>
    </row>
    <row r="153" spans="4:30" x14ac:dyDescent="0.25">
      <c r="D153" s="4"/>
      <c r="AD153" s="3"/>
    </row>
  </sheetData>
  <mergeCells count="440">
    <mergeCell ref="A57:AD57"/>
    <mergeCell ref="A2:AC2"/>
    <mergeCell ref="A3:AC3"/>
    <mergeCell ref="A4:AC4"/>
    <mergeCell ref="A5:AC5"/>
    <mergeCell ref="AD8:AD12"/>
    <mergeCell ref="A50:AD50"/>
    <mergeCell ref="L8:Q8"/>
    <mergeCell ref="R8:W8"/>
    <mergeCell ref="X8:AC8"/>
    <mergeCell ref="A6:AC6"/>
    <mergeCell ref="A7:AC7"/>
    <mergeCell ref="W10:W11"/>
    <mergeCell ref="B13:AC13"/>
    <mergeCell ref="B18:AC18"/>
    <mergeCell ref="AA10:AA11"/>
    <mergeCell ref="Y10:Y11"/>
    <mergeCell ref="C8:C11"/>
    <mergeCell ref="D8:D11"/>
    <mergeCell ref="E8:K9"/>
    <mergeCell ref="P10:P11"/>
    <mergeCell ref="AC10:AC11"/>
    <mergeCell ref="O9:Q9"/>
    <mergeCell ref="M10:M11"/>
    <mergeCell ref="N10:N11"/>
    <mergeCell ref="B129:C129"/>
    <mergeCell ref="B130:C130"/>
    <mergeCell ref="A85:A88"/>
    <mergeCell ref="F120:F121"/>
    <mergeCell ref="G120:G121"/>
    <mergeCell ref="D118:D119"/>
    <mergeCell ref="D120:D121"/>
    <mergeCell ref="D85:D88"/>
    <mergeCell ref="E85:K86"/>
    <mergeCell ref="D126:D127"/>
    <mergeCell ref="D110:D111"/>
    <mergeCell ref="D122:D123"/>
    <mergeCell ref="E118:E119"/>
    <mergeCell ref="E120:E121"/>
    <mergeCell ref="F118:F119"/>
    <mergeCell ref="G118:G119"/>
    <mergeCell ref="D112:D113"/>
    <mergeCell ref="E122:E123"/>
    <mergeCell ref="F122:F123"/>
    <mergeCell ref="G122:G123"/>
    <mergeCell ref="E124:E125"/>
    <mergeCell ref="F124:F125"/>
    <mergeCell ref="E126:E127"/>
    <mergeCell ref="G110:G111"/>
    <mergeCell ref="F110:F111"/>
    <mergeCell ref="V112:V113"/>
    <mergeCell ref="U112:U113"/>
    <mergeCell ref="U110:U111"/>
    <mergeCell ref="V110:V111"/>
    <mergeCell ref="G106:G107"/>
    <mergeCell ref="F10:F11"/>
    <mergeCell ref="L104:L105"/>
    <mergeCell ref="A81:AC81"/>
    <mergeCell ref="H10:H11"/>
    <mergeCell ref="I10:I11"/>
    <mergeCell ref="J10:J11"/>
    <mergeCell ref="K10:K11"/>
    <mergeCell ref="A8:A11"/>
    <mergeCell ref="X9:Z9"/>
    <mergeCell ref="D108:D109"/>
    <mergeCell ref="AA9:AC9"/>
    <mergeCell ref="A83:AC83"/>
    <mergeCell ref="X86:Z86"/>
    <mergeCell ref="AA86:AC86"/>
    <mergeCell ref="D106:D107"/>
    <mergeCell ref="B8:B11"/>
    <mergeCell ref="R10:R11"/>
    <mergeCell ref="AB10:AB11"/>
    <mergeCell ref="H108:H109"/>
    <mergeCell ref="I108:I109"/>
    <mergeCell ref="L9:N9"/>
    <mergeCell ref="E104:E105"/>
    <mergeCell ref="E106:E107"/>
    <mergeCell ref="E108:E109"/>
    <mergeCell ref="U9:W9"/>
    <mergeCell ref="L10:L11"/>
    <mergeCell ref="G104:G105"/>
    <mergeCell ref="F104:F105"/>
    <mergeCell ref="V106:V107"/>
    <mergeCell ref="O108:O109"/>
    <mergeCell ref="P108:P109"/>
    <mergeCell ref="Q104:Q105"/>
    <mergeCell ref="J108:J109"/>
    <mergeCell ref="K108:K109"/>
    <mergeCell ref="L108:L109"/>
    <mergeCell ref="M108:M109"/>
    <mergeCell ref="N108:N109"/>
    <mergeCell ref="I87:I88"/>
    <mergeCell ref="J87:J88"/>
    <mergeCell ref="R104:R105"/>
    <mergeCell ref="S104:S105"/>
    <mergeCell ref="T104:T105"/>
    <mergeCell ref="F126:F127"/>
    <mergeCell ref="G126:G127"/>
    <mergeCell ref="AB122:AB123"/>
    <mergeCell ref="AC122:AC123"/>
    <mergeCell ref="V124:V125"/>
    <mergeCell ref="W124:W125"/>
    <mergeCell ref="AC120:AC121"/>
    <mergeCell ref="AC118:AC119"/>
    <mergeCell ref="AA126:AA127"/>
    <mergeCell ref="AB126:AB127"/>
    <mergeCell ref="AC126:AC127"/>
    <mergeCell ref="U118:U119"/>
    <mergeCell ref="V118:V119"/>
    <mergeCell ref="W118:W119"/>
    <mergeCell ref="X118:X119"/>
    <mergeCell ref="Y118:Y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AC116:AC117"/>
    <mergeCell ref="D114:D115"/>
    <mergeCell ref="E116:E117"/>
    <mergeCell ref="W106:W107"/>
    <mergeCell ref="X106:X107"/>
    <mergeCell ref="Y106:Y107"/>
    <mergeCell ref="Z106:Z107"/>
    <mergeCell ref="AA106:AA107"/>
    <mergeCell ref="Q108:Q109"/>
    <mergeCell ref="J110:J111"/>
    <mergeCell ref="K110:K111"/>
    <mergeCell ref="L110:L111"/>
    <mergeCell ref="M110:M111"/>
    <mergeCell ref="N110:N111"/>
    <mergeCell ref="O110:O111"/>
    <mergeCell ref="P110:P111"/>
    <mergeCell ref="W112:W113"/>
    <mergeCell ref="AC106:AC107"/>
    <mergeCell ref="AB108:AB109"/>
    <mergeCell ref="AC108:AC109"/>
    <mergeCell ref="F114:F115"/>
    <mergeCell ref="G114:G115"/>
    <mergeCell ref="F112:F113"/>
    <mergeCell ref="E110:E111"/>
    <mergeCell ref="D124:D125"/>
    <mergeCell ref="F106:F107"/>
    <mergeCell ref="E114:E115"/>
    <mergeCell ref="E112:E113"/>
    <mergeCell ref="D116:D117"/>
    <mergeCell ref="G124:G125"/>
    <mergeCell ref="F108:F109"/>
    <mergeCell ref="AA118:AA119"/>
    <mergeCell ref="AB118:AB119"/>
    <mergeCell ref="AB120:AB121"/>
    <mergeCell ref="AA120:AA121"/>
    <mergeCell ref="U114:U115"/>
    <mergeCell ref="V114:V115"/>
    <mergeCell ref="W114:W115"/>
    <mergeCell ref="AA108:AA109"/>
    <mergeCell ref="G108:G109"/>
    <mergeCell ref="F116:F117"/>
    <mergeCell ref="G116:G117"/>
    <mergeCell ref="G112:G113"/>
    <mergeCell ref="AA116:AA117"/>
    <mergeCell ref="AB116:AB117"/>
    <mergeCell ref="W110:W111"/>
    <mergeCell ref="T108:T109"/>
    <mergeCell ref="U108:U109"/>
    <mergeCell ref="D104:D105"/>
    <mergeCell ref="V10:V11"/>
    <mergeCell ref="AB106:AB107"/>
    <mergeCell ref="R9:T9"/>
    <mergeCell ref="Q10:Q11"/>
    <mergeCell ref="G10:G11"/>
    <mergeCell ref="O10:O11"/>
    <mergeCell ref="S10:S11"/>
    <mergeCell ref="T10:T11"/>
    <mergeCell ref="E10:E11"/>
    <mergeCell ref="Z10:Z11"/>
    <mergeCell ref="X10:X11"/>
    <mergeCell ref="AB104:AB105"/>
    <mergeCell ref="H104:H105"/>
    <mergeCell ref="I104:I105"/>
    <mergeCell ref="J104:J105"/>
    <mergeCell ref="K104:K105"/>
    <mergeCell ref="M104:M105"/>
    <mergeCell ref="N104:N105"/>
    <mergeCell ref="O104:O105"/>
    <mergeCell ref="P104:P105"/>
    <mergeCell ref="X85:AC85"/>
    <mergeCell ref="L86:N86"/>
    <mergeCell ref="O86:Q86"/>
    <mergeCell ref="P87:P88"/>
    <mergeCell ref="E87:E88"/>
    <mergeCell ref="F87:F88"/>
    <mergeCell ref="G87:G88"/>
    <mergeCell ref="U10:U11"/>
    <mergeCell ref="A82:AC82"/>
    <mergeCell ref="R86:T86"/>
    <mergeCell ref="U86:W86"/>
    <mergeCell ref="L85:Q85"/>
    <mergeCell ref="B84:AC84"/>
    <mergeCell ref="B85:B88"/>
    <mergeCell ref="C85:C88"/>
    <mergeCell ref="R85:W85"/>
    <mergeCell ref="H87:H88"/>
    <mergeCell ref="A77:AC77"/>
    <mergeCell ref="A78:AC78"/>
    <mergeCell ref="A79:AC79"/>
    <mergeCell ref="A80:AC80"/>
    <mergeCell ref="B49:C49"/>
    <mergeCell ref="B38:AD38"/>
    <mergeCell ref="A52:C52"/>
    <mergeCell ref="A53:C53"/>
    <mergeCell ref="A55:AD55"/>
    <mergeCell ref="A56:AD56"/>
    <mergeCell ref="U104:U105"/>
    <mergeCell ref="V104:V105"/>
    <mergeCell ref="W104:W105"/>
    <mergeCell ref="X104:X105"/>
    <mergeCell ref="AA104:AA105"/>
    <mergeCell ref="A1:AC1"/>
    <mergeCell ref="AC87:AC88"/>
    <mergeCell ref="W87:W88"/>
    <mergeCell ref="X87:X88"/>
    <mergeCell ref="Y87:Y88"/>
    <mergeCell ref="Z87:Z88"/>
    <mergeCell ref="AA87:AA88"/>
    <mergeCell ref="AB87:AB88"/>
    <mergeCell ref="Q87:Q88"/>
    <mergeCell ref="R87:R88"/>
    <mergeCell ref="S87:S88"/>
    <mergeCell ref="T87:T88"/>
    <mergeCell ref="U87:U88"/>
    <mergeCell ref="V87:V88"/>
    <mergeCell ref="K87:K88"/>
    <mergeCell ref="L87:L88"/>
    <mergeCell ref="M87:M88"/>
    <mergeCell ref="N87:N88"/>
    <mergeCell ref="O87:O88"/>
    <mergeCell ref="Y104:Y105"/>
    <mergeCell ref="Z104:Z105"/>
    <mergeCell ref="AB110:AB111"/>
    <mergeCell ref="AC110:AC111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S112:S113"/>
    <mergeCell ref="T112:T113"/>
    <mergeCell ref="X112:X113"/>
    <mergeCell ref="Y112:Y113"/>
    <mergeCell ref="Z112:Z113"/>
    <mergeCell ref="V108:V109"/>
    <mergeCell ref="W108:W109"/>
    <mergeCell ref="X108:X109"/>
    <mergeCell ref="Y108:Y109"/>
    <mergeCell ref="AC112:AC113"/>
    <mergeCell ref="S110:S111"/>
    <mergeCell ref="AA114:AA115"/>
    <mergeCell ref="AB114:AB115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P114:P115"/>
    <mergeCell ref="T110:T111"/>
    <mergeCell ref="X110:X111"/>
    <mergeCell ref="Y110:Y111"/>
    <mergeCell ref="Z110:Z111"/>
    <mergeCell ref="AA110:AA111"/>
    <mergeCell ref="H110:H111"/>
    <mergeCell ref="I110:I111"/>
    <mergeCell ref="X114:X115"/>
    <mergeCell ref="Y114:Y115"/>
    <mergeCell ref="Z114:Z115"/>
    <mergeCell ref="Q110:Q111"/>
    <mergeCell ref="R110:R111"/>
    <mergeCell ref="AA112:AA113"/>
    <mergeCell ref="AB112:AB113"/>
    <mergeCell ref="AC114:AC115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U116:U117"/>
    <mergeCell ref="V116:V117"/>
    <mergeCell ref="W116:W117"/>
    <mergeCell ref="X116:X117"/>
    <mergeCell ref="Y116:Y117"/>
    <mergeCell ref="Z116:Z117"/>
    <mergeCell ref="Q114:Q115"/>
    <mergeCell ref="R114:R115"/>
    <mergeCell ref="S114:S115"/>
    <mergeCell ref="T114:T115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H122:H123"/>
    <mergeCell ref="I122:I123"/>
    <mergeCell ref="J122:J123"/>
    <mergeCell ref="K122:K123"/>
    <mergeCell ref="L122:L123"/>
    <mergeCell ref="M122:M123"/>
    <mergeCell ref="N122:N123"/>
    <mergeCell ref="O122:O123"/>
    <mergeCell ref="P122:P123"/>
    <mergeCell ref="AA124:AA125"/>
    <mergeCell ref="Q122:Q123"/>
    <mergeCell ref="R122:R123"/>
    <mergeCell ref="S122:S123"/>
    <mergeCell ref="T122:T123"/>
    <mergeCell ref="U122:U123"/>
    <mergeCell ref="V122:V123"/>
    <mergeCell ref="W122:W123"/>
    <mergeCell ref="X122:X123"/>
    <mergeCell ref="Y122:Y123"/>
    <mergeCell ref="S108:S109"/>
    <mergeCell ref="R124:R125"/>
    <mergeCell ref="S124:S125"/>
    <mergeCell ref="P118:P119"/>
    <mergeCell ref="T124:T125"/>
    <mergeCell ref="U124:U125"/>
    <mergeCell ref="X124:X125"/>
    <mergeCell ref="Y124:Y125"/>
    <mergeCell ref="Z124:Z125"/>
    <mergeCell ref="Z118:Z119"/>
    <mergeCell ref="Q120:Q121"/>
    <mergeCell ref="R120:R121"/>
    <mergeCell ref="S120:S121"/>
    <mergeCell ref="T120:T121"/>
    <mergeCell ref="U120:U121"/>
    <mergeCell ref="V120:V121"/>
    <mergeCell ref="W120:W121"/>
    <mergeCell ref="X120:X121"/>
    <mergeCell ref="Y120:Y121"/>
    <mergeCell ref="Z120:Z121"/>
    <mergeCell ref="Q118:Q119"/>
    <mergeCell ref="R118:R119"/>
    <mergeCell ref="S118:S119"/>
    <mergeCell ref="T118:T119"/>
    <mergeCell ref="P126:P127"/>
    <mergeCell ref="AD85:AD89"/>
    <mergeCell ref="B90:AD90"/>
    <mergeCell ref="B103:AD103"/>
    <mergeCell ref="AD104:AD105"/>
    <mergeCell ref="AD106:AD107"/>
    <mergeCell ref="AD108:AD109"/>
    <mergeCell ref="Z108:Z109"/>
    <mergeCell ref="AC104:AC105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R108:R109"/>
    <mergeCell ref="Q124:Q125"/>
    <mergeCell ref="A139:AD139"/>
    <mergeCell ref="A140:AD140"/>
    <mergeCell ref="A141:AD141"/>
    <mergeCell ref="A142:AD142"/>
    <mergeCell ref="AD110:AD111"/>
    <mergeCell ref="AD112:AD113"/>
    <mergeCell ref="AD114:AD115"/>
    <mergeCell ref="AD116:AD117"/>
    <mergeCell ref="AD118:AD119"/>
    <mergeCell ref="AD120:AD121"/>
    <mergeCell ref="AD122:AD123"/>
    <mergeCell ref="AD124:AD125"/>
    <mergeCell ref="AD126:AD127"/>
    <mergeCell ref="AB124:AB125"/>
    <mergeCell ref="AC124:AC125"/>
    <mergeCell ref="H126:H127"/>
    <mergeCell ref="I126:I127"/>
    <mergeCell ref="J126:J127"/>
    <mergeCell ref="K126:K127"/>
    <mergeCell ref="L126:L127"/>
    <mergeCell ref="M126:M127"/>
    <mergeCell ref="N126:N127"/>
    <mergeCell ref="O126:O127"/>
    <mergeCell ref="B133:E133"/>
    <mergeCell ref="Z122:Z123"/>
    <mergeCell ref="AA122:AA123"/>
    <mergeCell ref="H124:H125"/>
    <mergeCell ref="I124:I125"/>
    <mergeCell ref="J124:J125"/>
    <mergeCell ref="A137:AD137"/>
    <mergeCell ref="A138:AD138"/>
    <mergeCell ref="Q126:Q127"/>
    <mergeCell ref="R126:R127"/>
    <mergeCell ref="S126:S127"/>
    <mergeCell ref="T126:T127"/>
    <mergeCell ref="U126:U127"/>
    <mergeCell ref="V126:V127"/>
    <mergeCell ref="W126:W127"/>
    <mergeCell ref="X126:X127"/>
    <mergeCell ref="Y126:Y127"/>
    <mergeCell ref="Z126:Z127"/>
    <mergeCell ref="K124:K125"/>
    <mergeCell ref="L124:L125"/>
    <mergeCell ref="M124:M125"/>
    <mergeCell ref="N124:N125"/>
    <mergeCell ref="O124:O125"/>
    <mergeCell ref="P124:P125"/>
  </mergeCells>
  <phoneticPr fontId="1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1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A9EC-D243-4454-9FEA-A5D895A4C5EB}">
  <dimension ref="A1"/>
  <sheetViews>
    <sheetView workbookViewId="0">
      <selection activeCell="A11" sqref="A11:XFD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Rachunkowość przedsiębiorstw</vt:lpstr>
      <vt:lpstr>Finanse i bankowość </vt:lpstr>
      <vt:lpstr>Arkusz1</vt:lpstr>
      <vt:lpstr>'Finanse i bankowość '!Obszar_wydruku</vt:lpstr>
      <vt:lpstr>'Rachunkowość przedsiębiorstw'!Obszar_wydruku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2021-06-10T08:09:28Z</cp:lastPrinted>
  <dcterms:created xsi:type="dcterms:W3CDTF">2017-05-12T09:54:49Z</dcterms:created>
  <dcterms:modified xsi:type="dcterms:W3CDTF">2022-06-01T08:17:22Z</dcterms:modified>
</cp:coreProperties>
</file>