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7630" windowHeight="10965"/>
  </bookViews>
  <sheets>
    <sheet name="Rachunkowość przedsiębiorstw" sheetId="5" r:id="rId1"/>
    <sheet name="Finanse i bankowość " sheetId="6" r:id="rId2"/>
    <sheet name="Arkusz1" sheetId="7" r:id="rId3"/>
  </sheets>
  <definedNames>
    <definedName name="_xlnm._FilterDatabase" localSheetId="1" hidden="1">'Finanse i bankowość '!$B$12:$AC$49</definedName>
    <definedName name="_xlnm._FilterDatabase" localSheetId="0" hidden="1">'Rachunkowość przedsiębiorstw'!$B$12:$AC$49</definedName>
    <definedName name="_xlnm.Print_Area" localSheetId="1">'Finanse i bankowość '!$A$1:$AD$154</definedName>
    <definedName name="_xlnm.Print_Area" localSheetId="0">'Rachunkowość przedsiębiorstw'!$A$1:$AD$153</definedName>
  </definedNames>
  <calcPr calcId="162913"/>
</workbook>
</file>

<file path=xl/calcChain.xml><?xml version="1.0" encoding="utf-8"?>
<calcChain xmlns="http://schemas.openxmlformats.org/spreadsheetml/2006/main">
  <c r="AD17" i="6" l="1"/>
  <c r="AD148" i="6"/>
  <c r="AD122" i="6"/>
  <c r="AD48" i="6"/>
  <c r="AD37" i="6"/>
  <c r="AD17" i="5"/>
  <c r="AD37" i="5"/>
  <c r="AD48" i="5"/>
  <c r="AD129" i="5"/>
  <c r="AD103" i="5"/>
  <c r="H103" i="5"/>
  <c r="I103" i="5"/>
  <c r="J103" i="5"/>
  <c r="K103" i="5"/>
  <c r="G129" i="5"/>
  <c r="H129" i="5"/>
  <c r="I129" i="5"/>
  <c r="J129" i="5"/>
  <c r="K129" i="5"/>
  <c r="G48" i="5"/>
  <c r="H48" i="5"/>
  <c r="I48" i="5"/>
  <c r="J48" i="5"/>
  <c r="K48" i="5"/>
  <c r="G37" i="5"/>
  <c r="H37" i="5"/>
  <c r="I37" i="5"/>
  <c r="J37" i="5"/>
  <c r="K37" i="5"/>
  <c r="G17" i="5"/>
  <c r="H17" i="5"/>
  <c r="I17" i="5"/>
  <c r="J17" i="5"/>
  <c r="K17" i="5"/>
  <c r="H148" i="6"/>
  <c r="I148" i="6"/>
  <c r="J148" i="6"/>
  <c r="K148" i="6"/>
  <c r="L148" i="6"/>
  <c r="M148" i="6"/>
  <c r="N148" i="6"/>
  <c r="O148" i="6"/>
  <c r="P148" i="6"/>
  <c r="Q148" i="6"/>
  <c r="R148" i="6"/>
  <c r="S148" i="6"/>
  <c r="T148" i="6"/>
  <c r="U148" i="6"/>
  <c r="V148" i="6"/>
  <c r="W148" i="6"/>
  <c r="X148" i="6"/>
  <c r="Y148" i="6"/>
  <c r="Z148" i="6"/>
  <c r="AA148" i="6"/>
  <c r="AB148" i="6"/>
  <c r="AC148" i="6"/>
  <c r="G122" i="6"/>
  <c r="H122" i="6"/>
  <c r="I122" i="6"/>
  <c r="J122" i="6"/>
  <c r="K122" i="6"/>
  <c r="H48" i="6"/>
  <c r="I48" i="6"/>
  <c r="J48" i="6"/>
  <c r="K48" i="6"/>
  <c r="G37" i="6"/>
  <c r="H37" i="6"/>
  <c r="I37" i="6"/>
  <c r="J37" i="6"/>
  <c r="K37" i="6"/>
  <c r="G17" i="6"/>
  <c r="H17" i="6"/>
  <c r="I17" i="6"/>
  <c r="J17" i="6"/>
  <c r="K17" i="6"/>
  <c r="F48" i="6"/>
  <c r="G48" i="6"/>
  <c r="L48" i="6"/>
  <c r="M48" i="6"/>
  <c r="N48" i="6"/>
  <c r="O48" i="6"/>
  <c r="P48" i="6"/>
  <c r="Q48" i="6"/>
  <c r="R48" i="6"/>
  <c r="S48" i="6"/>
  <c r="T48" i="6"/>
  <c r="U48" i="6"/>
  <c r="V48" i="6"/>
  <c r="W48" i="6"/>
  <c r="X48" i="6"/>
  <c r="Y48" i="6"/>
  <c r="Z48" i="6"/>
  <c r="AA48" i="6"/>
  <c r="AB48" i="6"/>
  <c r="AC48" i="6"/>
  <c r="L37" i="6"/>
  <c r="M37" i="6"/>
  <c r="N37" i="6"/>
  <c r="O37" i="6"/>
  <c r="P37" i="6"/>
  <c r="Q37" i="6"/>
  <c r="R37" i="6"/>
  <c r="S37" i="6"/>
  <c r="T37" i="6"/>
  <c r="U37" i="6"/>
  <c r="V37" i="6"/>
  <c r="W37" i="6"/>
  <c r="X37" i="6"/>
  <c r="Y37" i="6"/>
  <c r="Z37" i="6"/>
  <c r="AA37" i="6"/>
  <c r="AB37" i="6"/>
  <c r="AC37" i="6"/>
  <c r="F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C129" i="5"/>
  <c r="F129" i="5"/>
  <c r="L129" i="5"/>
  <c r="M129" i="5"/>
  <c r="N129" i="5"/>
  <c r="O129" i="5"/>
  <c r="P129" i="5"/>
  <c r="Q129" i="5"/>
  <c r="R129" i="5"/>
  <c r="S129" i="5"/>
  <c r="T129" i="5"/>
  <c r="U129" i="5"/>
  <c r="V129" i="5"/>
  <c r="W129" i="5"/>
  <c r="X129" i="5"/>
  <c r="Y129" i="5"/>
  <c r="Z129" i="5"/>
  <c r="AA129" i="5"/>
  <c r="AB129" i="5"/>
  <c r="E129" i="5"/>
  <c r="F103" i="5"/>
  <c r="G103" i="5"/>
  <c r="L103" i="5"/>
  <c r="M103" i="5"/>
  <c r="N103" i="5"/>
  <c r="O103" i="5"/>
  <c r="P103" i="5"/>
  <c r="Q103" i="5"/>
  <c r="R103" i="5"/>
  <c r="S103" i="5"/>
  <c r="T103" i="5"/>
  <c r="U103" i="5"/>
  <c r="V103" i="5"/>
  <c r="W103" i="5"/>
  <c r="X103" i="5"/>
  <c r="Y103" i="5"/>
  <c r="Z103" i="5"/>
  <c r="AA103" i="5"/>
  <c r="AB103" i="5"/>
  <c r="AC103" i="5"/>
  <c r="F48" i="5"/>
  <c r="L48" i="5"/>
  <c r="M48" i="5"/>
  <c r="N48" i="5"/>
  <c r="O48" i="5"/>
  <c r="P48" i="5"/>
  <c r="Q48" i="5"/>
  <c r="R48" i="5"/>
  <c r="S48" i="5"/>
  <c r="T48" i="5"/>
  <c r="U48" i="5"/>
  <c r="V48" i="5"/>
  <c r="W48" i="5"/>
  <c r="X48" i="5"/>
  <c r="Y48" i="5"/>
  <c r="Z48" i="5"/>
  <c r="AA48" i="5"/>
  <c r="AB48" i="5"/>
  <c r="AC48" i="5"/>
  <c r="L37" i="5"/>
  <c r="M37" i="5"/>
  <c r="N37" i="5"/>
  <c r="O37" i="5"/>
  <c r="P37" i="5"/>
  <c r="Q37" i="5"/>
  <c r="R37" i="5"/>
  <c r="S37" i="5"/>
  <c r="T37" i="5"/>
  <c r="U37" i="5"/>
  <c r="V37" i="5"/>
  <c r="W37" i="5"/>
  <c r="X37" i="5"/>
  <c r="Y37" i="5"/>
  <c r="Z37" i="5"/>
  <c r="AA37" i="5"/>
  <c r="AB37" i="5"/>
  <c r="AC3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F17" i="5"/>
  <c r="E103" i="5"/>
  <c r="G148" i="6"/>
  <c r="F148" i="6"/>
  <c r="E148" i="6"/>
  <c r="AC122" i="6"/>
  <c r="AB122" i="6"/>
  <c r="AA122" i="6"/>
  <c r="Z122" i="6"/>
  <c r="Y122" i="6"/>
  <c r="X122" i="6"/>
  <c r="W122" i="6"/>
  <c r="V122" i="6"/>
  <c r="U122" i="6"/>
  <c r="T122" i="6"/>
  <c r="S122" i="6"/>
  <c r="R122" i="6"/>
  <c r="Q122" i="6"/>
  <c r="P122" i="6"/>
  <c r="O122" i="6"/>
  <c r="N122" i="6"/>
  <c r="M122" i="6"/>
  <c r="L122" i="6"/>
  <c r="F122" i="6"/>
  <c r="E122" i="6"/>
  <c r="E48" i="6"/>
  <c r="E37" i="6"/>
  <c r="F37" i="6"/>
  <c r="E17" i="6"/>
  <c r="E48" i="5"/>
  <c r="E37" i="5"/>
  <c r="F37" i="5"/>
  <c r="E17" i="5"/>
  <c r="T149" i="6" l="1"/>
  <c r="AD149" i="6"/>
  <c r="AD150" i="6"/>
  <c r="AD49" i="6"/>
  <c r="Y149" i="6"/>
  <c r="P149" i="6"/>
  <c r="K49" i="5"/>
  <c r="AD49" i="5"/>
  <c r="AD131" i="5"/>
  <c r="S130" i="5"/>
  <c r="H49" i="5"/>
  <c r="J130" i="5"/>
  <c r="AD130" i="5"/>
  <c r="Z149" i="6"/>
  <c r="O150" i="6"/>
  <c r="R149" i="6"/>
  <c r="J149" i="6"/>
  <c r="P49" i="5"/>
  <c r="S49" i="5"/>
  <c r="Y49" i="5"/>
  <c r="F49" i="5"/>
  <c r="V149" i="6"/>
  <c r="E149" i="6"/>
  <c r="AC149" i="6"/>
  <c r="S150" i="6"/>
  <c r="H149" i="6"/>
  <c r="Z150" i="6"/>
  <c r="N149" i="6"/>
  <c r="Q149" i="6"/>
  <c r="F149" i="6"/>
  <c r="K149" i="6"/>
  <c r="AB150" i="6"/>
  <c r="W149" i="6"/>
  <c r="H150" i="6"/>
  <c r="E49" i="6"/>
  <c r="X150" i="6"/>
  <c r="G150" i="6"/>
  <c r="O49" i="6"/>
  <c r="G149" i="6"/>
  <c r="L49" i="6"/>
  <c r="K49" i="6"/>
  <c r="Y49" i="6"/>
  <c r="G49" i="6"/>
  <c r="U150" i="6"/>
  <c r="M150" i="6"/>
  <c r="P150" i="6"/>
  <c r="F49" i="6"/>
  <c r="I150" i="6"/>
  <c r="O49" i="5"/>
  <c r="G49" i="5"/>
  <c r="AA49" i="5"/>
  <c r="L49" i="5"/>
  <c r="U49" i="5"/>
  <c r="W49" i="5"/>
  <c r="R131" i="5"/>
  <c r="AC49" i="5"/>
  <c r="V49" i="5"/>
  <c r="E49" i="5"/>
  <c r="T49" i="5"/>
  <c r="Z49" i="5"/>
  <c r="F130" i="5"/>
  <c r="AB49" i="5"/>
  <c r="Q49" i="5"/>
  <c r="J49" i="5"/>
  <c r="N49" i="5"/>
  <c r="R49" i="5"/>
  <c r="M49" i="5"/>
  <c r="X49" i="5"/>
  <c r="I49" i="5"/>
  <c r="Z49" i="6"/>
  <c r="R49" i="6"/>
  <c r="U149" i="6"/>
  <c r="Y150" i="6"/>
  <c r="L150" i="6"/>
  <c r="I49" i="6"/>
  <c r="AB149" i="6"/>
  <c r="M149" i="6"/>
  <c r="N49" i="6"/>
  <c r="P49" i="6"/>
  <c r="H49" i="6"/>
  <c r="AA149" i="6"/>
  <c r="L149" i="6"/>
  <c r="W150" i="6"/>
  <c r="W49" i="6"/>
  <c r="S49" i="6"/>
  <c r="M49" i="6"/>
  <c r="S149" i="6"/>
  <c r="AC150" i="6"/>
  <c r="V49" i="6"/>
  <c r="J150" i="6"/>
  <c r="Q150" i="6"/>
  <c r="E150" i="6"/>
  <c r="F150" i="6"/>
  <c r="AB49" i="6"/>
  <c r="AA49" i="6"/>
  <c r="AC49" i="6"/>
  <c r="U49" i="6"/>
  <c r="X149" i="6"/>
  <c r="I149" i="6"/>
  <c r="T49" i="6"/>
  <c r="T150" i="6"/>
  <c r="O149" i="6"/>
  <c r="X49" i="6"/>
  <c r="Q49" i="6"/>
  <c r="AA150" i="6"/>
  <c r="R150" i="6"/>
  <c r="N150" i="6"/>
  <c r="K150" i="6"/>
  <c r="J49" i="6"/>
  <c r="V150" i="6"/>
  <c r="Z131" i="5"/>
  <c r="T131" i="5"/>
  <c r="E131" i="5"/>
  <c r="AA131" i="5"/>
  <c r="G131" i="5"/>
  <c r="L130" i="5"/>
  <c r="I131" i="5"/>
  <c r="M130" i="5"/>
  <c r="N131" i="5"/>
  <c r="F131" i="5"/>
  <c r="O131" i="5"/>
  <c r="K130" i="5"/>
  <c r="W131" i="5"/>
  <c r="T130" i="5"/>
  <c r="N130" i="5"/>
  <c r="H130" i="5"/>
  <c r="U131" i="5"/>
  <c r="M131" i="5"/>
  <c r="Q131" i="5"/>
  <c r="K131" i="5"/>
  <c r="P130" i="5"/>
  <c r="J131" i="5"/>
  <c r="Q130" i="5"/>
  <c r="V130" i="5"/>
  <c r="O130" i="5"/>
  <c r="X131" i="5"/>
  <c r="G130" i="5"/>
  <c r="AB130" i="5"/>
  <c r="AC131" i="5"/>
  <c r="Y130" i="5"/>
  <c r="L131" i="5"/>
  <c r="S131" i="5"/>
  <c r="I130" i="5"/>
  <c r="E130" i="5"/>
  <c r="AB131" i="5"/>
  <c r="AA130" i="5"/>
  <c r="Z130" i="5"/>
  <c r="R130" i="5"/>
  <c r="Y131" i="5"/>
  <c r="X130" i="5"/>
  <c r="P131" i="5"/>
  <c r="W130" i="5"/>
  <c r="V131" i="5"/>
  <c r="AC130" i="5"/>
  <c r="U130" i="5"/>
  <c r="H131" i="5"/>
</calcChain>
</file>

<file path=xl/sharedStrings.xml><?xml version="1.0" encoding="utf-8"?>
<sst xmlns="http://schemas.openxmlformats.org/spreadsheetml/2006/main" count="588" uniqueCount="257">
  <si>
    <t>Nazwa  przedmiotu</t>
  </si>
  <si>
    <t>forma zaliczenia</t>
  </si>
  <si>
    <t>Forma zajęć</t>
  </si>
  <si>
    <t>Razem</t>
  </si>
  <si>
    <t>wykłady</t>
  </si>
  <si>
    <t>Przedmiot ogólnouczelniany (humanistyczny)</t>
  </si>
  <si>
    <t>Język obcy/Język obcy w biznesie</t>
  </si>
  <si>
    <t>Mikroekonomia</t>
  </si>
  <si>
    <t>E / 2</t>
  </si>
  <si>
    <t>Makroekonomia</t>
  </si>
  <si>
    <t>E / 3</t>
  </si>
  <si>
    <t>Matematyka</t>
  </si>
  <si>
    <t>Rachunkowość</t>
  </si>
  <si>
    <t>Geografia gospodarcza</t>
  </si>
  <si>
    <t>Polityka gospodarcza</t>
  </si>
  <si>
    <t>E / 1</t>
  </si>
  <si>
    <t>Finanse</t>
  </si>
  <si>
    <t xml:space="preserve">Zarządzanie </t>
  </si>
  <si>
    <t>Ekonomika i organizacja przedsiębiorstw</t>
  </si>
  <si>
    <t>Przedsiębiorczość i marketing</t>
  </si>
  <si>
    <t>Międzynarodowe stosunki gospodarcze</t>
  </si>
  <si>
    <t>Społeczna odpowiedzialność biznesu</t>
  </si>
  <si>
    <t>Fundusze i programy UE</t>
  </si>
  <si>
    <t>Rynki finansowe</t>
  </si>
  <si>
    <t>Finanse publiczne</t>
  </si>
  <si>
    <t>Finanse przedsiębiorstwa i analiza finansowa</t>
  </si>
  <si>
    <t>Rachunkowość finansowa</t>
  </si>
  <si>
    <t>Bankowość i ubezpieczenia</t>
  </si>
  <si>
    <t>Polityka zrównoważonego rozwoju</t>
  </si>
  <si>
    <t>Seminarium</t>
  </si>
  <si>
    <t>Kod przedmiotu</t>
  </si>
  <si>
    <t>ECTS</t>
  </si>
  <si>
    <t>I ROK</t>
  </si>
  <si>
    <t>II ROK</t>
  </si>
  <si>
    <t>III ROK</t>
  </si>
  <si>
    <t>Bankowość detaliczna i korporacyjna</t>
  </si>
  <si>
    <t>Metody oceny projektów inwestycyjnych</t>
  </si>
  <si>
    <t>Zarządzanie ryzykiem</t>
  </si>
  <si>
    <t>FiR/I/FiB/C-1.1a</t>
  </si>
  <si>
    <t>FiR/I/FiB/C-1.2a</t>
  </si>
  <si>
    <t>FiR/I/FiB/C-1.2b</t>
  </si>
  <si>
    <t>FiR/I/FiB/C-1.1b</t>
  </si>
  <si>
    <t>FiR/I/FiB/C-1.3a</t>
  </si>
  <si>
    <t>FiR/I/FiB/C-1.3b</t>
  </si>
  <si>
    <t>FiR/I/FiB/C-1.4a</t>
  </si>
  <si>
    <t>FiR/I/FiB/C-1.4b</t>
  </si>
  <si>
    <t>FiR/I/FiB/C-1.5a</t>
  </si>
  <si>
    <t>FiR/I/FiB/C-1.5b</t>
  </si>
  <si>
    <t>FiR/I/FiB/C-1.6a</t>
  </si>
  <si>
    <t>FiR/I/FiB/C-1.6b</t>
  </si>
  <si>
    <t>FiR/I/FiB/C-1.7a</t>
  </si>
  <si>
    <t>FiR/I/FiB/C-1.7b</t>
  </si>
  <si>
    <t>FiR/I/FiB/C-1.8a</t>
  </si>
  <si>
    <t>FiR/I/FiB/C-1.8b</t>
  </si>
  <si>
    <t>FiR/I/FiB/C-1.9a</t>
  </si>
  <si>
    <t>FiR/I/FiB/C-1.9b</t>
  </si>
  <si>
    <t>FiR/I/FiB/C-1.10a</t>
  </si>
  <si>
    <t>FiR/I/FiB/C-1.10b</t>
  </si>
  <si>
    <t>FiR/I/FiB/C-1.11a</t>
  </si>
  <si>
    <t>FiR/I/FiB/C-1.11b</t>
  </si>
  <si>
    <t>FiR/I/FiB/C-1.12a</t>
  </si>
  <si>
    <t>FiR/I/FiB/C-1.12b</t>
  </si>
  <si>
    <t>FiR/I/RP/C-1.1a</t>
  </si>
  <si>
    <t>FiR/I/RP/C-1.1b</t>
  </si>
  <si>
    <t>FiR/I/RP/C-1.2a</t>
  </si>
  <si>
    <t>FiR/I/RP/C-1.2b</t>
  </si>
  <si>
    <t>FiR/I/RP/C-1.3a</t>
  </si>
  <si>
    <t>FiR/I/RP/C-1.3b</t>
  </si>
  <si>
    <t>FiR/I/RP/C-1.4a</t>
  </si>
  <si>
    <t>FiR/I/RP/C-1.4b</t>
  </si>
  <si>
    <t>FiR/I/RP/C-1.5a</t>
  </si>
  <si>
    <t>FiR/I/RP/C-1.5b</t>
  </si>
  <si>
    <t>FiR/I/RP/C-1.6a</t>
  </si>
  <si>
    <t>FiR/I/RP/C-1.6b</t>
  </si>
  <si>
    <t>FiR/I/RP/C-1.7a</t>
  </si>
  <si>
    <t>FiR/I/RP/C-1.7b</t>
  </si>
  <si>
    <t>FiR/I/RP/C-1.8a</t>
  </si>
  <si>
    <t>FiR/I/RP/C-1.8b</t>
  </si>
  <si>
    <t>FiR/I/RP/C-1.9a</t>
  </si>
  <si>
    <t>FiR/I/RP/C-1.9b</t>
  </si>
  <si>
    <t>FiR/I/RP/C-1.10a</t>
  </si>
  <si>
    <t>FiR/I/RP/C-1.10b</t>
  </si>
  <si>
    <t>FiR/I/RP/C-1.11a</t>
  </si>
  <si>
    <t>FiR/I/RP/C-1.11b</t>
  </si>
  <si>
    <t>Rachunek kosztów i controling</t>
  </si>
  <si>
    <t>Rachunkowość sektora publicznego</t>
  </si>
  <si>
    <t>Statystyka (m)</t>
  </si>
  <si>
    <t>Ekonometria (m)</t>
  </si>
  <si>
    <t>Technologie informacyjne (m)</t>
  </si>
  <si>
    <t>Prawo gospodarcze i ochrona własności intelektualnej</t>
  </si>
  <si>
    <t>E / 4</t>
  </si>
  <si>
    <t>Prognozowanie procesów gospodarczych</t>
  </si>
  <si>
    <t>Metody dyskryminacyjne oceny kondycji finansowej przedsiębiorstwa</t>
  </si>
  <si>
    <t>Finanse behawioralne</t>
  </si>
  <si>
    <t>Organizacja i funkcjonowanie administracji podatkowej oraz kontrola skarbowa</t>
  </si>
  <si>
    <t>Metody badań rynku i konkurencji</t>
  </si>
  <si>
    <t>Narzędzia informatyczne w zarządzaniu projektami</t>
  </si>
  <si>
    <t>Restrukturyzacja  przedsiębiorstw</t>
  </si>
  <si>
    <t>Polityka personalna</t>
  </si>
  <si>
    <t>Zarządzanie kapitałem obrotowym w przedsiębiorstwie</t>
  </si>
  <si>
    <t>Rachunkowość podatkowa</t>
  </si>
  <si>
    <t>Audyt i kontrola finansowa</t>
  </si>
  <si>
    <t xml:space="preserve">Analiza i wycena portfela inwestycyjnego </t>
  </si>
  <si>
    <t>Mikrofinanse</t>
  </si>
  <si>
    <t xml:space="preserve">Ryzyko walutowe i metody jego ograniczania </t>
  </si>
  <si>
    <t xml:space="preserve">Przedsiębiorstwo na rynku międzynarodowym  </t>
  </si>
  <si>
    <t>Ekonomika usług</t>
  </si>
  <si>
    <t>Handel i finanse międzynarodowe</t>
  </si>
  <si>
    <t>Komunikacja i negocjacje w przedsiębiorstwie</t>
  </si>
  <si>
    <t>Kapitał intelektualny w przedsiębiorstwie</t>
  </si>
  <si>
    <t>Biznesplan</t>
  </si>
  <si>
    <t>Planowanie działalności gospodarczej</t>
  </si>
  <si>
    <t>Kreatywność i innowacyjność w biznesie</t>
  </si>
  <si>
    <t>Bazy danych w przedsiębiorstwie</t>
  </si>
  <si>
    <t>Prognozowanie w finansach i bankowości</t>
  </si>
  <si>
    <t>Metody scoringowe w ocenie ryzyka kredytowego</t>
  </si>
  <si>
    <t>Doradztwo inwestycyjne</t>
  </si>
  <si>
    <t xml:space="preserve">Finanse jednostek samorządu terytorialnego </t>
  </si>
  <si>
    <t>Systemy zarządzania  bazami danych</t>
  </si>
  <si>
    <t>Narzędzia wspierające decyzje finansowe</t>
  </si>
  <si>
    <t>Otoczenie instytucjonalne biznesu</t>
  </si>
  <si>
    <t xml:space="preserve">Usługi biznesowe dla MSP </t>
  </si>
  <si>
    <t xml:space="preserve">Rachunkowość  bankowa </t>
  </si>
  <si>
    <t>Ryzyko operacyjne w banku</t>
  </si>
  <si>
    <t>Zarządzanie finansami przedsiębiorstwa i instytucji finansowej</t>
  </si>
  <si>
    <t>Bankowość inwestycyjna</t>
  </si>
  <si>
    <t xml:space="preserve">Międzynarodowe organizacje finansowe  </t>
  </si>
  <si>
    <t xml:space="preserve">Zarządzanie finansami projektu europejskiego </t>
  </si>
  <si>
    <t>Zródła finansowania przedsiębiorstw</t>
  </si>
  <si>
    <t>Kapitał intelektualny w banku</t>
  </si>
  <si>
    <t xml:space="preserve">Marketing usług finansowych </t>
  </si>
  <si>
    <t>Kształtowanie wizerunku instytucji finansowych</t>
  </si>
  <si>
    <t>E / 5</t>
  </si>
  <si>
    <t>E / 6</t>
  </si>
  <si>
    <t>FiR/I/RP/C-1.12a</t>
  </si>
  <si>
    <t>FiR/I/RP/C-1.12b</t>
  </si>
  <si>
    <t>FiR/I/O.1</t>
  </si>
  <si>
    <t>FiR/I/O.2</t>
  </si>
  <si>
    <t>FiR/I/A.1</t>
  </si>
  <si>
    <t>FiR/I/A.2</t>
  </si>
  <si>
    <t>FiR/I/A.3</t>
  </si>
  <si>
    <t>FiR/I/A.4</t>
  </si>
  <si>
    <t>FiR/I/A.5</t>
  </si>
  <si>
    <t>FiR/I/A.6</t>
  </si>
  <si>
    <t>FiR/I/A.7</t>
  </si>
  <si>
    <t>FiR/I/A.8</t>
  </si>
  <si>
    <t>FiR/I/A.9</t>
  </si>
  <si>
    <t>FiR/I/A.10</t>
  </si>
  <si>
    <t>FiR/I/A.11</t>
  </si>
  <si>
    <t>FiR/I/A.12</t>
  </si>
  <si>
    <t>FiR/I/A.13</t>
  </si>
  <si>
    <t>FiR/I/A.14</t>
  </si>
  <si>
    <t>FiR/I/A.15</t>
  </si>
  <si>
    <t>FiR/I/A.16</t>
  </si>
  <si>
    <t>FiR/I/A.17</t>
  </si>
  <si>
    <t>FiR/I/A.18</t>
  </si>
  <si>
    <t>FiR/I/B.1</t>
  </si>
  <si>
    <t>FiR/I/B.2</t>
  </si>
  <si>
    <t>FiR/I/B.3</t>
  </si>
  <si>
    <t>FiR/I/B.4</t>
  </si>
  <si>
    <t>FiR/I/B.5</t>
  </si>
  <si>
    <t>FiR/I/B.6</t>
  </si>
  <si>
    <t>FiR/I/B.7</t>
  </si>
  <si>
    <t>FiR/I/B.8</t>
  </si>
  <si>
    <t>FiR/I/B.9</t>
  </si>
  <si>
    <t>FiR/I/FiB/C.1</t>
  </si>
  <si>
    <t>FiR/I/FiB/C.2</t>
  </si>
  <si>
    <t>FiR/I/FiB/C.3</t>
  </si>
  <si>
    <t>FiR/I/FiB/C.4</t>
  </si>
  <si>
    <t>FiR/I/FiB/C.5</t>
  </si>
  <si>
    <t>FiR/I/FiB/C.6</t>
  </si>
  <si>
    <t>FiR/I/FiB/C.7</t>
  </si>
  <si>
    <t>FiR/I/FiB/C.8</t>
  </si>
  <si>
    <t>FiR/I/FiB/C.9</t>
  </si>
  <si>
    <t>FiR/I/FiB/C.10</t>
  </si>
  <si>
    <t>FiR/I/FiB/C.11</t>
  </si>
  <si>
    <t>Razem przedmioty kierunkowe</t>
  </si>
  <si>
    <t>Razem przedmioty specjalnościowe i specjalnościowe do wyboru</t>
  </si>
  <si>
    <t>Razem przedmioty specjalnościowe do wyboru</t>
  </si>
  <si>
    <t>Liczba godzin ogółem</t>
  </si>
  <si>
    <t>Razem przedmioty specjalnościowe</t>
  </si>
  <si>
    <t>Razem przedmioty ogólne, podstawowe  i kierunkowe</t>
  </si>
  <si>
    <t>Razem przedmioty ogólne</t>
  </si>
  <si>
    <t>Razem przedmioty  podstawowe</t>
  </si>
  <si>
    <t>Razem przedmioty podstawowe</t>
  </si>
  <si>
    <t>Instytucjonalizacja i finansowanie transferu technologii i wiedzy</t>
  </si>
  <si>
    <t>Ekonomika i finanse gospodarstw domowych</t>
  </si>
  <si>
    <t>FiR/I/RP/C.1</t>
  </si>
  <si>
    <t>FiR/I/RP/C.2</t>
  </si>
  <si>
    <t>FiR/I/RP/C.3</t>
  </si>
  <si>
    <t>FiR/I/RP/C.4</t>
  </si>
  <si>
    <t>FiR/I/RP/C.5</t>
  </si>
  <si>
    <t>FiR/I/RP/C.6</t>
  </si>
  <si>
    <t>FiR/I/RP/C.7</t>
  </si>
  <si>
    <t>FiR/I/RP/C.8</t>
  </si>
  <si>
    <t>FiR/I/RP/C.9</t>
  </si>
  <si>
    <t>FiR/I/RP/C.10</t>
  </si>
  <si>
    <t>Ćw. Audytoryjne</t>
  </si>
  <si>
    <t>Ćw. Warsztatowe</t>
  </si>
  <si>
    <t>Laboratoria</t>
  </si>
  <si>
    <t>Inne</t>
  </si>
  <si>
    <t>Lp.</t>
  </si>
  <si>
    <t>(m) - zajęcia realizowane w grupie laboratoryjnej lub warsztatowej</t>
  </si>
  <si>
    <t>Filozofia</t>
  </si>
  <si>
    <t>Studia kończą się uzyskaniem tytułu licencjata w specjalności:  RACHUNKOWOŚĆ PRZEDSIĘBIORSTW</t>
  </si>
  <si>
    <t>Studia kończą się uzyskaniem tytułu licencjata w specjalności:  FINANSE I BANKOWOŚĆ</t>
  </si>
  <si>
    <t>HARMONOGRAM STUDIÓW</t>
  </si>
  <si>
    <t>Kierunek: FINANSE I RACHUNKOWOŚĆ</t>
  </si>
  <si>
    <t>Poziom studiów: I</t>
  </si>
  <si>
    <t xml:space="preserve">Profil: ogólnoakademicki </t>
  </si>
  <si>
    <t xml:space="preserve">HARMONOGRAM STUDIÓW </t>
  </si>
  <si>
    <t xml:space="preserve">Specjalność: FINANSE I BANKOWOŚĆ </t>
  </si>
  <si>
    <t xml:space="preserve">Specjalność: RACHUNKOWOŚĆ PRZEDSIĘBIORSTW </t>
  </si>
  <si>
    <t>1 semestr</t>
  </si>
  <si>
    <t>2 semestr</t>
  </si>
  <si>
    <t>3 semestr</t>
  </si>
  <si>
    <t>4 semestr</t>
  </si>
  <si>
    <t>5 semestr</t>
  </si>
  <si>
    <t>6 semestr</t>
  </si>
  <si>
    <t>O. Przedmioty ogólne</t>
  </si>
  <si>
    <t>A. Przedmioty podstawowe</t>
  </si>
  <si>
    <t>B. Przedmioty kierunkowe</t>
  </si>
  <si>
    <t>C. Przedmioty specjalnościowe</t>
  </si>
  <si>
    <t>C-1. Przedmioty specjalnościowe do wyboru</t>
  </si>
  <si>
    <t>ćw./konw./ lab.</t>
  </si>
  <si>
    <t>Realizacja od roku akademickiego 2021/2022</t>
  </si>
  <si>
    <t>Łączna liczba punktów ECTS uzyskanych:</t>
  </si>
  <si>
    <t>Forma studiów: NIESTACJONARNE</t>
  </si>
  <si>
    <t>ZO</t>
  </si>
  <si>
    <t>Z</t>
  </si>
  <si>
    <t xml:space="preserve">ZO - zaliczenie na ocenę, Z - zaliczenie bez oceny </t>
  </si>
  <si>
    <t>Praktyka zawodowa 4 tyg. po IV sem.</t>
  </si>
  <si>
    <t>Szkolenie biblioteczne.</t>
  </si>
  <si>
    <t xml:space="preserve">Praktyka zawodowa 4 tyg.   po IV sem. </t>
  </si>
  <si>
    <t>1. Za zajęcia z dziedziny nauk humanistycznych lub nauk społecznych, nie mniejsza niż 5 pkt ECTS - w przypadku kierunków studiów przyporządkowanych do dyscyplin w ramach dziedzin innych niż odpowiednio nauki humanistyczne lub społeczne:przedmiot ogólnouczelniany 2 pkt ECTS, filozofia 3 pkt ECTS= 5 pkt ECTS</t>
  </si>
  <si>
    <r>
      <t xml:space="preserve">Metody ilościowe w analizie rynku  </t>
    </r>
    <r>
      <rPr>
        <vertAlign val="superscript"/>
        <sz val="12"/>
        <rFont val="Calibri"/>
        <family val="2"/>
        <charset val="238"/>
        <scheme val="minor"/>
      </rPr>
      <t>1</t>
    </r>
    <r>
      <rPr>
        <sz val="12"/>
        <rFont val="Calibri"/>
        <family val="2"/>
        <charset val="238"/>
        <scheme val="minor"/>
      </rPr>
      <t>)</t>
    </r>
  </si>
  <si>
    <r>
      <t xml:space="preserve">Biznesplan  </t>
    </r>
    <r>
      <rPr>
        <vertAlign val="superscript"/>
        <sz val="12"/>
        <rFont val="Calibri"/>
        <family val="2"/>
        <charset val="238"/>
        <scheme val="minor"/>
      </rPr>
      <t>2</t>
    </r>
    <r>
      <rPr>
        <sz val="12"/>
        <rFont val="Calibri"/>
        <family val="2"/>
        <charset val="238"/>
        <scheme val="minor"/>
      </rPr>
      <t>)</t>
    </r>
  </si>
  <si>
    <t>1) W przypadku wybrania przedmiotu: Metody ilościowe w analizie rynku - realizacja przedmiotu w grupach laboratoryjnych</t>
  </si>
  <si>
    <t>2) W przypadku wybrania przedmiotu: Biznesplan - realizacja przedmiotu w grupach laboratoryjnych</t>
  </si>
  <si>
    <t>Punkty ECTS powiązane z  działalnością naukową</t>
  </si>
  <si>
    <t>1. Za zajęcia z dziedziny nauk humanistycznych lub nauk społecznych, nie mniejsza niż 5 pkt ECTS - w przypadku kierunków studiów przyporządkowanych do dyscyplin w ramach dziedzin innych niż odpowiednio nauki humanistyczne lub społeczne: przedmiot ogólnouczelniany 2 pkt ECTS ,filozofia 3 pkt ECTS = 5 pkt ECTS</t>
  </si>
  <si>
    <t xml:space="preserve">2. W ramach  zajęć   związanych z prowadzonymi badaniami naukowymi: 98 pkt ECTS (dla profilu ogólnoakademickiego)  </t>
  </si>
  <si>
    <t xml:space="preserve">2.W ramach  zajęć związanych z prowadzonymi badaniami naukowymi: 98 pkt ECTS (dla profilu ogólnoakademickiego)  </t>
  </si>
  <si>
    <t>Wycena nieruchomości  3)</t>
  </si>
  <si>
    <t>3)Uchwała RD  7.10.2021 r. zmiana  formy zaj. z ćw. na lab.</t>
  </si>
  <si>
    <t>Statystyczna analiza  procesów rynkowych  3)</t>
  </si>
  <si>
    <t>Rynek i wycena nieruchomości  1)</t>
  </si>
  <si>
    <t>Systemy finansowo-księgowe  1)</t>
  </si>
  <si>
    <t>Komputerowe wspomaganie decyzji biznesowych 1)</t>
  </si>
  <si>
    <t>Metody optymalizacji decyzji  1)</t>
  </si>
  <si>
    <t>1) Uchwała RD  7.10.2021 r.zmiana formy zaj. z ćw. na lab.</t>
  </si>
  <si>
    <t>Seminarium *</t>
  </si>
  <si>
    <t>Matematyka finansowa **</t>
  </si>
  <si>
    <t>**przeniesienie zajęć z sem. zim. na sem. letni Uchwała RD 4/10/2022</t>
  </si>
  <si>
    <t>* Zwiększenie liczby godz. sem. Uchwała Senatu nr175/06/2022</t>
  </si>
  <si>
    <t>** przeniesienie zaj. Z sem. zim. na sem. letni Uchwała RD nr4/10/2022</t>
  </si>
  <si>
    <t>* zwiekszenie liczby godzin seminarium Uchwała Senatu 175/06/2022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</si>
</sst>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8"/>
      <color indexed="8"/>
      <name val="Calibri"/>
      <family val="2"/>
      <charset val="238"/>
      <scheme val="minor"/>
    </font>
    <font>
      <strike/>
      <sz val="12"/>
      <color indexed="8"/>
      <name val="Calibri"/>
      <family val="2"/>
      <charset val="238"/>
      <scheme val="minor"/>
    </font>
    <font>
      <sz val="12"/>
      <name val="Calibri"/>
      <family val="2"/>
      <charset val="238"/>
    </font>
    <font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0"/>
      <color indexed="8"/>
      <name val="Calibri"/>
      <family val="2"/>
      <charset val="238"/>
      <scheme val="minor"/>
    </font>
    <font>
      <vertAlign val="superscript"/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8">
    <xf numFmtId="0" fontId="0" fillId="0" borderId="0" xfId="0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Fill="1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0" borderId="0" xfId="0" applyFont="1" applyFill="1" applyAlignment="1"/>
    <xf numFmtId="0" fontId="5" fillId="0" borderId="0" xfId="0" applyFont="1" applyBorder="1"/>
    <xf numFmtId="0" fontId="7" fillId="0" borderId="0" xfId="0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1" xfId="0" applyFont="1" applyBorder="1" applyAlignment="1">
      <alignment horizontal="justify" vertical="center" wrapText="1"/>
    </xf>
    <xf numFmtId="0" fontId="10" fillId="0" borderId="0" xfId="0" applyFont="1"/>
    <xf numFmtId="0" fontId="10" fillId="4" borderId="0" xfId="0" applyFont="1" applyFill="1"/>
    <xf numFmtId="0" fontId="12" fillId="3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vertical="center"/>
    </xf>
    <xf numFmtId="0" fontId="12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13" fillId="0" borderId="0" xfId="0" applyFont="1"/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4" borderId="1" xfId="0" applyFont="1" applyFill="1" applyBorder="1"/>
    <xf numFmtId="0" fontId="10" fillId="4" borderId="1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vertical="center" wrapText="1"/>
    </xf>
    <xf numFmtId="0" fontId="15" fillId="4" borderId="1" xfId="0" applyFont="1" applyFill="1" applyBorder="1"/>
    <xf numFmtId="0" fontId="14" fillId="4" borderId="1" xfId="0" applyFont="1" applyFill="1" applyBorder="1"/>
    <xf numFmtId="0" fontId="14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4" fillId="4" borderId="0" xfId="0" applyFont="1" applyFill="1" applyAlignment="1">
      <alignment vertical="center"/>
    </xf>
    <xf numFmtId="0" fontId="0" fillId="5" borderId="15" xfId="0" applyFill="1" applyBorder="1"/>
    <xf numFmtId="0" fontId="10" fillId="5" borderId="17" xfId="0" applyFont="1" applyFill="1" applyBorder="1"/>
    <xf numFmtId="0" fontId="0" fillId="5" borderId="17" xfId="0" applyFill="1" applyBorder="1"/>
    <xf numFmtId="0" fontId="12" fillId="3" borderId="22" xfId="0" applyFont="1" applyFill="1" applyBorder="1" applyAlignment="1">
      <alignment horizontal="center"/>
    </xf>
    <xf numFmtId="0" fontId="4" fillId="3" borderId="22" xfId="0" applyFont="1" applyFill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7" xfId="0" applyFont="1" applyFill="1" applyBorder="1" applyAlignment="1">
      <alignment vertical="center"/>
    </xf>
    <xf numFmtId="0" fontId="3" fillId="3" borderId="27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0" fillId="0" borderId="0" xfId="0" applyBorder="1"/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4" fillId="0" borderId="17" xfId="0" applyFont="1" applyFill="1" applyBorder="1" applyAlignment="1"/>
    <xf numFmtId="0" fontId="4" fillId="0" borderId="16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Fill="1" applyBorder="1"/>
    <xf numFmtId="0" fontId="4" fillId="0" borderId="17" xfId="0" applyFont="1" applyFill="1" applyBorder="1"/>
    <xf numFmtId="0" fontId="4" fillId="3" borderId="17" xfId="0" applyFont="1" applyFill="1" applyBorder="1" applyAlignment="1"/>
    <xf numFmtId="0" fontId="4" fillId="0" borderId="22" xfId="0" applyFont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4" fillId="0" borderId="16" xfId="0" applyFont="1" applyBorder="1" applyAlignment="1">
      <alignment vertical="center"/>
    </xf>
    <xf numFmtId="0" fontId="4" fillId="0" borderId="16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5" fillId="2" borderId="1" xfId="0" applyFont="1" applyFill="1" applyBorder="1" applyAlignment="1">
      <alignment vertical="center" wrapText="1"/>
    </xf>
    <xf numFmtId="0" fontId="0" fillId="3" borderId="0" xfId="0" applyFill="1"/>
    <xf numFmtId="0" fontId="10" fillId="3" borderId="0" xfId="0" applyFont="1" applyFill="1"/>
    <xf numFmtId="0" fontId="4" fillId="0" borderId="0" xfId="0" applyFont="1" applyBorder="1" applyAlignment="1">
      <alignment horizontal="center"/>
    </xf>
    <xf numFmtId="0" fontId="0" fillId="3" borderId="15" xfId="0" applyFill="1" applyBorder="1"/>
    <xf numFmtId="0" fontId="10" fillId="3" borderId="17" xfId="0" applyFont="1" applyFill="1" applyBorder="1"/>
    <xf numFmtId="0" fontId="10" fillId="3" borderId="18" xfId="0" applyFont="1" applyFill="1" applyBorder="1" applyAlignment="1">
      <alignment vertical="center"/>
    </xf>
    <xf numFmtId="0" fontId="10" fillId="3" borderId="20" xfId="0" applyFont="1" applyFill="1" applyBorder="1"/>
    <xf numFmtId="0" fontId="4" fillId="3" borderId="31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0" fillId="3" borderId="17" xfId="0" applyFill="1" applyBorder="1"/>
    <xf numFmtId="0" fontId="4" fillId="3" borderId="16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shrinkToFit="1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3" fillId="0" borderId="16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27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26" xfId="0" applyFont="1" applyFill="1" applyBorder="1" applyAlignment="1">
      <alignment horizontal="left" vertical="center"/>
    </xf>
    <xf numFmtId="0" fontId="4" fillId="3" borderId="23" xfId="0" applyFont="1" applyFill="1" applyBorder="1" applyAlignment="1">
      <alignment horizontal="center" vertical="center" textRotation="90" wrapText="1"/>
    </xf>
    <xf numFmtId="0" fontId="4" fillId="3" borderId="24" xfId="0" applyFont="1" applyFill="1" applyBorder="1" applyAlignment="1">
      <alignment horizontal="center" vertical="center" textRotation="90" wrapText="1"/>
    </xf>
    <xf numFmtId="0" fontId="4" fillId="3" borderId="25" xfId="0" applyFont="1" applyFill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9" fillId="3" borderId="16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textRotation="90"/>
    </xf>
    <xf numFmtId="0" fontId="4" fillId="3" borderId="1" xfId="0" applyFont="1" applyFill="1" applyBorder="1" applyAlignment="1">
      <alignment horizontal="center" vertical="center" textRotation="90" wrapText="1"/>
    </xf>
    <xf numFmtId="0" fontId="5" fillId="3" borderId="1" xfId="0" applyFont="1" applyFill="1" applyBorder="1" applyAlignment="1">
      <alignment horizontal="center" vertical="center" textRotation="90" shrinkToFi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left" shrinkToFi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wrapText="1"/>
    </xf>
    <xf numFmtId="0" fontId="4" fillId="3" borderId="9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0" fontId="8" fillId="5" borderId="21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textRotation="90"/>
    </xf>
    <xf numFmtId="0" fontId="4" fillId="0" borderId="16" xfId="0" applyFont="1" applyBorder="1" applyAlignment="1">
      <alignment horizontal="left"/>
    </xf>
    <xf numFmtId="0" fontId="17" fillId="3" borderId="29" xfId="0" applyFont="1" applyFill="1" applyBorder="1" applyAlignment="1">
      <alignment horizontal="center" vertical="center" textRotation="90" wrapText="1"/>
    </xf>
    <xf numFmtId="0" fontId="17" fillId="3" borderId="24" xfId="0" applyFont="1" applyFill="1" applyBorder="1" applyAlignment="1">
      <alignment horizontal="center" vertical="center" textRotation="90" wrapText="1"/>
    </xf>
    <xf numFmtId="0" fontId="17" fillId="3" borderId="25" xfId="0" applyFont="1" applyFill="1" applyBorder="1" applyAlignment="1">
      <alignment horizontal="center" vertical="center" textRotation="90" wrapText="1"/>
    </xf>
    <xf numFmtId="0" fontId="4" fillId="0" borderId="17" xfId="0" applyFont="1" applyBorder="1" applyAlignment="1">
      <alignment horizontal="left"/>
    </xf>
    <xf numFmtId="0" fontId="13" fillId="0" borderId="16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3" fillId="0" borderId="17" xfId="0" applyFont="1" applyBorder="1" applyAlignment="1">
      <alignment horizontal="left"/>
    </xf>
    <xf numFmtId="0" fontId="2" fillId="0" borderId="0" xfId="0" applyFont="1" applyBorder="1" applyAlignment="1">
      <alignment horizontal="center" shrinkToFit="1"/>
    </xf>
    <xf numFmtId="0" fontId="9" fillId="3" borderId="0" xfId="0" applyFont="1" applyFill="1" applyAlignment="1">
      <alignment horizontal="center"/>
    </xf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9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14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 textRotation="90"/>
    </xf>
    <xf numFmtId="0" fontId="17" fillId="3" borderId="8" xfId="0" applyFont="1" applyFill="1" applyBorder="1" applyAlignment="1">
      <alignment horizontal="center" vertical="center" textRotation="90" wrapText="1"/>
    </xf>
    <xf numFmtId="0" fontId="17" fillId="3" borderId="10" xfId="0" applyFont="1" applyFill="1" applyBorder="1" applyAlignment="1">
      <alignment horizontal="center" vertical="center" textRotation="90" wrapText="1"/>
    </xf>
    <xf numFmtId="0" fontId="17" fillId="3" borderId="9" xfId="0" applyFont="1" applyFill="1" applyBorder="1" applyAlignment="1">
      <alignment horizontal="center" vertical="center" textRotation="90" wrapText="1"/>
    </xf>
    <xf numFmtId="0" fontId="4" fillId="3" borderId="30" xfId="0" applyFont="1" applyFill="1" applyBorder="1" applyAlignment="1">
      <alignment horizontal="center" vertical="center" textRotation="90" wrapText="1"/>
    </xf>
    <xf numFmtId="0" fontId="4" fillId="3" borderId="10" xfId="0" applyFont="1" applyFill="1" applyBorder="1" applyAlignment="1">
      <alignment horizontal="center" vertical="center" textRotation="90" wrapText="1"/>
    </xf>
    <xf numFmtId="0" fontId="4" fillId="3" borderId="9" xfId="0" applyFont="1" applyFill="1" applyBorder="1" applyAlignment="1">
      <alignment horizontal="center" vertical="center" textRotation="90" wrapText="1"/>
    </xf>
    <xf numFmtId="0" fontId="3" fillId="3" borderId="4" xfId="0" applyFont="1" applyFill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2" borderId="19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30891</xdr:colOff>
      <xdr:row>142</xdr:row>
      <xdr:rowOff>0</xdr:rowOff>
    </xdr:from>
    <xdr:to>
      <xdr:col>18</xdr:col>
      <xdr:colOff>429036</xdr:colOff>
      <xdr:row>146</xdr:row>
      <xdr:rowOff>130175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74AA4BEB-4144-4F7C-BF4F-0A376F948F7F}"/>
            </a:ext>
          </a:extLst>
        </xdr:cNvPr>
        <xdr:cNvSpPr txBox="1"/>
      </xdr:nvSpPr>
      <xdr:spPr>
        <a:xfrm>
          <a:off x="8372251" y="28742640"/>
          <a:ext cx="4055745" cy="942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Stwierdza się zgodność</a:t>
          </a:r>
          <a:r>
            <a:rPr lang="pl-PL" sz="11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000" i="1" baseline="0">
              <a:solidFill>
                <a:sysClr val="windowText" lastClr="000000"/>
              </a:solidFill>
            </a:rPr>
            <a:t>(podpis pracownika dziekanatu stwierdzającego zgodność)</a:t>
          </a:r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229647</xdr:colOff>
      <xdr:row>148</xdr:row>
      <xdr:rowOff>22860</xdr:rowOff>
    </xdr:from>
    <xdr:to>
      <xdr:col>2</xdr:col>
      <xdr:colOff>3127151</xdr:colOff>
      <xdr:row>152</xdr:row>
      <xdr:rowOff>200661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6757BFF1-7BF2-4397-A683-BA5C6670ED85}"/>
            </a:ext>
          </a:extLst>
        </xdr:cNvPr>
        <xdr:cNvSpPr txBox="1"/>
      </xdr:nvSpPr>
      <xdr:spPr>
        <a:xfrm>
          <a:off x="757967" y="29984700"/>
          <a:ext cx="4116704" cy="9906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/>
          </a:r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10</xdr:col>
      <xdr:colOff>44226</xdr:colOff>
      <xdr:row>148</xdr:row>
      <xdr:rowOff>22861</xdr:rowOff>
    </xdr:from>
    <xdr:to>
      <xdr:col>18</xdr:col>
      <xdr:colOff>419511</xdr:colOff>
      <xdr:row>152</xdr:row>
      <xdr:rowOff>172086</xdr:rowOff>
    </xdr:to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89D42C0C-B920-4318-93AA-37193C4DF980}"/>
            </a:ext>
          </a:extLst>
        </xdr:cNvPr>
        <xdr:cNvSpPr txBox="1"/>
      </xdr:nvSpPr>
      <xdr:spPr>
        <a:xfrm>
          <a:off x="8385586" y="29984701"/>
          <a:ext cx="4032885" cy="962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 baseline="0">
              <a:solidFill>
                <a:sysClr val="windowText" lastClr="000000"/>
              </a:solidFill>
            </a:rPr>
            <a:t>Zatwierdzam:</a:t>
          </a:r>
          <a:r>
            <a:rPr lang="pl-PL" sz="1100" baseline="0">
              <a:solidFill>
                <a:sysClr val="windowText" lastClr="000000"/>
              </a:solidFill>
            </a:rPr>
            <a:t/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(z upoważnienia Rektora)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Prorektor ds. Studenckich i Kształcenia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endParaRPr lang="pl-PL" sz="1100"/>
        </a:p>
      </xdr:txBody>
    </xdr:sp>
    <xdr:clientData/>
  </xdr:twoCellAnchor>
  <xdr:twoCellAnchor>
    <xdr:from>
      <xdr:col>1</xdr:col>
      <xdr:colOff>0</xdr:colOff>
      <xdr:row>143</xdr:row>
      <xdr:rowOff>135891</xdr:rowOff>
    </xdr:from>
    <xdr:to>
      <xdr:col>5</xdr:col>
      <xdr:colOff>70038</xdr:colOff>
      <xdr:row>144</xdr:row>
      <xdr:rowOff>201296</xdr:rowOff>
    </xdr:to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5369549-9C75-41C2-8C0C-A439C7474B44}"/>
            </a:ext>
          </a:extLst>
        </xdr:cNvPr>
        <xdr:cNvSpPr txBox="1"/>
      </xdr:nvSpPr>
      <xdr:spPr>
        <a:xfrm>
          <a:off x="528320" y="29081731"/>
          <a:ext cx="5597078" cy="2686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Ustalono na posiedzeniu Rady Dydaktycznej w dniu .....................................................</a:t>
          </a:r>
        </a:p>
      </xdr:txBody>
    </xdr:sp>
    <xdr:clientData/>
  </xdr:twoCellAnchor>
  <xdr:twoCellAnchor>
    <xdr:from>
      <xdr:col>20</xdr:col>
      <xdr:colOff>368300</xdr:colOff>
      <xdr:row>61</xdr:row>
      <xdr:rowOff>0</xdr:rowOff>
    </xdr:from>
    <xdr:to>
      <xdr:col>29</xdr:col>
      <xdr:colOff>609600</xdr:colOff>
      <xdr:row>65</xdr:row>
      <xdr:rowOff>130175</xdr:rowOff>
    </xdr:to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15BD86D4-A8A4-4CDA-BC8F-0F5B216990A2}"/>
            </a:ext>
          </a:extLst>
        </xdr:cNvPr>
        <xdr:cNvSpPr txBox="1"/>
      </xdr:nvSpPr>
      <xdr:spPr>
        <a:xfrm>
          <a:off x="12928600" y="14757400"/>
          <a:ext cx="4241800" cy="942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Stwierdza się zgodność</a:t>
          </a:r>
          <a:r>
            <a:rPr lang="pl-PL" sz="11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000" i="1" baseline="0">
              <a:solidFill>
                <a:sysClr val="windowText" lastClr="000000"/>
              </a:solidFill>
            </a:rPr>
            <a:t>(podpis pracownika dziekanatu stwierdzającego zgodność)</a:t>
          </a:r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229647</xdr:colOff>
      <xdr:row>69</xdr:row>
      <xdr:rowOff>22860</xdr:rowOff>
    </xdr:from>
    <xdr:to>
      <xdr:col>2</xdr:col>
      <xdr:colOff>3127151</xdr:colOff>
      <xdr:row>73</xdr:row>
      <xdr:rowOff>200661</xdr:rowOff>
    </xdr:to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73A6F752-3E0D-4EFB-BDDF-E34721848840}"/>
            </a:ext>
          </a:extLst>
        </xdr:cNvPr>
        <xdr:cNvSpPr txBox="1"/>
      </xdr:nvSpPr>
      <xdr:spPr>
        <a:xfrm>
          <a:off x="553497" y="15653385"/>
          <a:ext cx="4078604" cy="9779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/>
          </a:r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18</xdr:col>
      <xdr:colOff>419509</xdr:colOff>
      <xdr:row>69</xdr:row>
      <xdr:rowOff>22861</xdr:rowOff>
    </xdr:from>
    <xdr:to>
      <xdr:col>29</xdr:col>
      <xdr:colOff>673098</xdr:colOff>
      <xdr:row>75</xdr:row>
      <xdr:rowOff>101600</xdr:rowOff>
    </xdr:to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23A9F4CB-2692-4E8F-BB40-9D14F91DC89C}"/>
            </a:ext>
          </a:extLst>
        </xdr:cNvPr>
        <xdr:cNvSpPr txBox="1"/>
      </xdr:nvSpPr>
      <xdr:spPr>
        <a:xfrm flipH="1">
          <a:off x="12090809" y="16405861"/>
          <a:ext cx="5143089" cy="128523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 baseline="0">
              <a:solidFill>
                <a:sysClr val="windowText" lastClr="000000"/>
              </a:solidFill>
            </a:rPr>
            <a:t>Zatwierdzam:</a:t>
          </a:r>
          <a:r>
            <a:rPr lang="pl-PL" sz="1100" baseline="0">
              <a:solidFill>
                <a:sysClr val="windowText" lastClr="000000"/>
              </a:solidFill>
            </a:rPr>
            <a:t/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(z upoważnienia Rektora)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Prorektor ds. Studenckich i Kształcenia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endParaRPr lang="pl-PL" sz="1100"/>
        </a:p>
      </xdr:txBody>
    </xdr:sp>
    <xdr:clientData/>
  </xdr:twoCellAnchor>
  <xdr:twoCellAnchor>
    <xdr:from>
      <xdr:col>1</xdr:col>
      <xdr:colOff>0</xdr:colOff>
      <xdr:row>62</xdr:row>
      <xdr:rowOff>135891</xdr:rowOff>
    </xdr:from>
    <xdr:to>
      <xdr:col>5</xdr:col>
      <xdr:colOff>70038</xdr:colOff>
      <xdr:row>63</xdr:row>
      <xdr:rowOff>201296</xdr:rowOff>
    </xdr:to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48CCC257-4798-424D-9212-2D756195BE6D}"/>
            </a:ext>
          </a:extLst>
        </xdr:cNvPr>
        <xdr:cNvSpPr txBox="1"/>
      </xdr:nvSpPr>
      <xdr:spPr>
        <a:xfrm>
          <a:off x="323850" y="14566266"/>
          <a:ext cx="5689788" cy="2654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l-PL" sz="1200" b="1">
              <a:solidFill>
                <a:sysClr val="windowText" lastClr="000000"/>
              </a:solidFill>
            </a:rPr>
            <a:t>Ustalono na posiedzeniu Rady Dydaktycznej w dniu 6 maja 2021 roku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152400</xdr:colOff>
      <xdr:row>60</xdr:row>
      <xdr:rowOff>0</xdr:rowOff>
    </xdr:from>
    <xdr:to>
      <xdr:col>29</xdr:col>
      <xdr:colOff>266700</xdr:colOff>
      <xdr:row>64</xdr:row>
      <xdr:rowOff>130175</xdr:rowOff>
    </xdr:to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FEAD9001-859D-46D0-AB7B-A6C639D0D9FF}"/>
            </a:ext>
          </a:extLst>
        </xdr:cNvPr>
        <xdr:cNvSpPr txBox="1"/>
      </xdr:nvSpPr>
      <xdr:spPr>
        <a:xfrm>
          <a:off x="13220700" y="14617700"/>
          <a:ext cx="3670300" cy="942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Stwierdza się zgodność</a:t>
          </a:r>
          <a:r>
            <a:rPr lang="pl-PL" sz="11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000" i="1" baseline="0">
              <a:solidFill>
                <a:sysClr val="windowText" lastClr="000000"/>
              </a:solidFill>
            </a:rPr>
            <a:t>(podpis pracownika dziekanatu stwierdzającego zgodność)</a:t>
          </a:r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229647</xdr:colOff>
      <xdr:row>67</xdr:row>
      <xdr:rowOff>22860</xdr:rowOff>
    </xdr:from>
    <xdr:to>
      <xdr:col>2</xdr:col>
      <xdr:colOff>3127151</xdr:colOff>
      <xdr:row>73</xdr:row>
      <xdr:rowOff>88900</xdr:rowOff>
    </xdr:to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2EA38809-EF77-44ED-80A7-D84C24C3CFF4}"/>
            </a:ext>
          </a:extLst>
        </xdr:cNvPr>
        <xdr:cNvSpPr txBox="1"/>
      </xdr:nvSpPr>
      <xdr:spPr>
        <a:xfrm>
          <a:off x="559847" y="16278860"/>
          <a:ext cx="4078604" cy="12725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/>
          </a:r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18</xdr:col>
      <xdr:colOff>266700</xdr:colOff>
      <xdr:row>67</xdr:row>
      <xdr:rowOff>22861</xdr:rowOff>
    </xdr:from>
    <xdr:to>
      <xdr:col>29</xdr:col>
      <xdr:colOff>292100</xdr:colOff>
      <xdr:row>74</xdr:row>
      <xdr:rowOff>25400</xdr:rowOff>
    </xdr:to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BD268458-5474-42CA-917F-A1FB80E93CC8}"/>
            </a:ext>
          </a:extLst>
        </xdr:cNvPr>
        <xdr:cNvSpPr txBox="1"/>
      </xdr:nvSpPr>
      <xdr:spPr>
        <a:xfrm>
          <a:off x="12001500" y="16278861"/>
          <a:ext cx="4914900" cy="139953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 baseline="0">
              <a:solidFill>
                <a:sysClr val="windowText" lastClr="000000"/>
              </a:solidFill>
            </a:rPr>
            <a:t>Zatwierdzam:</a:t>
          </a:r>
          <a:r>
            <a:rPr lang="pl-PL" sz="1100" baseline="0">
              <a:solidFill>
                <a:sysClr val="windowText" lastClr="000000"/>
              </a:solidFill>
            </a:rPr>
            <a:t/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(z upoważnienia Rektora)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Prorektor ds. Studenckich i Kształcenia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endParaRPr lang="pl-PL" sz="1100"/>
        </a:p>
      </xdr:txBody>
    </xdr:sp>
    <xdr:clientData/>
  </xdr:twoCellAnchor>
  <xdr:twoCellAnchor>
    <xdr:from>
      <xdr:col>1</xdr:col>
      <xdr:colOff>0</xdr:colOff>
      <xdr:row>61</xdr:row>
      <xdr:rowOff>135891</xdr:rowOff>
    </xdr:from>
    <xdr:to>
      <xdr:col>5</xdr:col>
      <xdr:colOff>70038</xdr:colOff>
      <xdr:row>62</xdr:row>
      <xdr:rowOff>201296</xdr:rowOff>
    </xdr:to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2ACCE755-8768-4A38-9F7E-805B6261AFEC}"/>
            </a:ext>
          </a:extLst>
        </xdr:cNvPr>
        <xdr:cNvSpPr txBox="1"/>
      </xdr:nvSpPr>
      <xdr:spPr>
        <a:xfrm>
          <a:off x="330200" y="37550091"/>
          <a:ext cx="5696138" cy="2686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l-PL" sz="1200" b="1">
              <a:solidFill>
                <a:sysClr val="windowText" lastClr="000000"/>
              </a:solidFill>
            </a:rPr>
            <a:t>Ustalono na posiedzeniu Rady Dydaktycznej </a:t>
          </a:r>
          <a:r>
            <a:rPr lang="pl-PL" sz="1100" b="1">
              <a:solidFill>
                <a:sysClr val="windowText" lastClr="000000"/>
              </a:solidFill>
            </a:rPr>
            <a:t>w dniu 6 maja 2021 roku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153"/>
  <sheetViews>
    <sheetView tabSelected="1" view="pageBreakPreview" topLeftCell="A40" zoomScale="80" zoomScaleNormal="80" zoomScaleSheetLayoutView="80" workbookViewId="0">
      <selection activeCell="A54" sqref="A54:J54"/>
    </sheetView>
  </sheetViews>
  <sheetFormatPr defaultColWidth="7.7109375" defaultRowHeight="15.75" x14ac:dyDescent="0.25"/>
  <cols>
    <col min="1" max="1" width="7.7109375" style="90"/>
    <col min="2" max="2" width="17.7109375" style="91" customWidth="1"/>
    <col min="3" max="3" width="48.42578125" style="91" customWidth="1"/>
    <col min="4" max="4" width="7.7109375" style="91"/>
    <col min="5" max="29" width="6.7109375" style="92" customWidth="1"/>
    <col min="30" max="30" width="14.5703125" style="93" customWidth="1"/>
    <col min="31" max="34" width="7.7109375" style="4" hidden="1" customWidth="1"/>
    <col min="35" max="35" width="7" style="4" hidden="1" customWidth="1"/>
    <col min="36" max="39" width="7.7109375" style="4" hidden="1" customWidth="1"/>
    <col min="40" max="40" width="2.28515625" style="4" customWidth="1"/>
    <col min="41" max="16384" width="7.7109375" style="4"/>
  </cols>
  <sheetData>
    <row r="1" spans="1:30" customFormat="1" ht="18.75" x14ac:dyDescent="0.25">
      <c r="A1" s="173" t="s">
        <v>206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76"/>
    </row>
    <row r="2" spans="1:30" s="40" customFormat="1" ht="18.75" x14ac:dyDescent="0.3">
      <c r="A2" s="139" t="s">
        <v>207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77"/>
    </row>
    <row r="3" spans="1:30" s="40" customFormat="1" ht="18.75" x14ac:dyDescent="0.3">
      <c r="A3" s="139" t="s">
        <v>208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77"/>
    </row>
    <row r="4" spans="1:30" s="40" customFormat="1" ht="18.75" x14ac:dyDescent="0.3">
      <c r="A4" s="139" t="s">
        <v>209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77"/>
    </row>
    <row r="5" spans="1:30" s="40" customFormat="1" ht="18.75" x14ac:dyDescent="0.3">
      <c r="A5" s="139" t="s">
        <v>227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77"/>
    </row>
    <row r="6" spans="1:30" s="40" customFormat="1" ht="18.75" x14ac:dyDescent="0.25">
      <c r="A6" s="175" t="s">
        <v>225</v>
      </c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77"/>
    </row>
    <row r="7" spans="1:30" customFormat="1" ht="15" x14ac:dyDescent="0.25">
      <c r="A7" s="177"/>
      <c r="B7" s="178"/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  <c r="U7" s="178"/>
      <c r="V7" s="178"/>
      <c r="W7" s="178"/>
      <c r="X7" s="178"/>
      <c r="Y7" s="178"/>
      <c r="Z7" s="178"/>
      <c r="AA7" s="178"/>
      <c r="AB7" s="178"/>
      <c r="AC7" s="178"/>
      <c r="AD7" s="78"/>
    </row>
    <row r="8" spans="1:30" ht="15.75" customHeight="1" x14ac:dyDescent="0.25">
      <c r="A8" s="171" t="s">
        <v>201</v>
      </c>
      <c r="B8" s="153" t="s">
        <v>30</v>
      </c>
      <c r="C8" s="161" t="s">
        <v>0</v>
      </c>
      <c r="D8" s="153" t="s">
        <v>1</v>
      </c>
      <c r="E8" s="161" t="s">
        <v>2</v>
      </c>
      <c r="F8" s="161"/>
      <c r="G8" s="161"/>
      <c r="H8" s="161"/>
      <c r="I8" s="161"/>
      <c r="J8" s="161"/>
      <c r="K8" s="161"/>
      <c r="L8" s="138" t="s">
        <v>32</v>
      </c>
      <c r="M8" s="138"/>
      <c r="N8" s="138"/>
      <c r="O8" s="138"/>
      <c r="P8" s="138"/>
      <c r="Q8" s="138"/>
      <c r="R8" s="138" t="s">
        <v>33</v>
      </c>
      <c r="S8" s="138"/>
      <c r="T8" s="138"/>
      <c r="U8" s="138"/>
      <c r="V8" s="138"/>
      <c r="W8" s="138"/>
      <c r="X8" s="138" t="s">
        <v>34</v>
      </c>
      <c r="Y8" s="138"/>
      <c r="Z8" s="138"/>
      <c r="AA8" s="138"/>
      <c r="AB8" s="138"/>
      <c r="AC8" s="138"/>
      <c r="AD8" s="131" t="s">
        <v>239</v>
      </c>
    </row>
    <row r="9" spans="1:30" ht="15.75" customHeight="1" x14ac:dyDescent="0.25">
      <c r="A9" s="171"/>
      <c r="B9" s="153"/>
      <c r="C9" s="161"/>
      <c r="D9" s="153"/>
      <c r="E9" s="161"/>
      <c r="F9" s="161"/>
      <c r="G9" s="161"/>
      <c r="H9" s="161"/>
      <c r="I9" s="161"/>
      <c r="J9" s="161"/>
      <c r="K9" s="161"/>
      <c r="L9" s="138" t="s">
        <v>213</v>
      </c>
      <c r="M9" s="138"/>
      <c r="N9" s="138"/>
      <c r="O9" s="152" t="s">
        <v>214</v>
      </c>
      <c r="P9" s="152"/>
      <c r="Q9" s="152"/>
      <c r="R9" s="138" t="s">
        <v>215</v>
      </c>
      <c r="S9" s="138"/>
      <c r="T9" s="138"/>
      <c r="U9" s="152" t="s">
        <v>216</v>
      </c>
      <c r="V9" s="152"/>
      <c r="W9" s="152"/>
      <c r="X9" s="138" t="s">
        <v>217</v>
      </c>
      <c r="Y9" s="138"/>
      <c r="Z9" s="138"/>
      <c r="AA9" s="152" t="s">
        <v>218</v>
      </c>
      <c r="AB9" s="152"/>
      <c r="AC9" s="152"/>
      <c r="AD9" s="132"/>
    </row>
    <row r="10" spans="1:30" ht="15" customHeight="1" x14ac:dyDescent="0.25">
      <c r="A10" s="171"/>
      <c r="B10" s="153"/>
      <c r="C10" s="161"/>
      <c r="D10" s="153"/>
      <c r="E10" s="153" t="s">
        <v>3</v>
      </c>
      <c r="F10" s="153" t="s">
        <v>4</v>
      </c>
      <c r="G10" s="155" t="s">
        <v>197</v>
      </c>
      <c r="H10" s="155" t="s">
        <v>198</v>
      </c>
      <c r="I10" s="155" t="s">
        <v>199</v>
      </c>
      <c r="J10" s="155" t="s">
        <v>29</v>
      </c>
      <c r="K10" s="155" t="s">
        <v>200</v>
      </c>
      <c r="L10" s="153" t="s">
        <v>4</v>
      </c>
      <c r="M10" s="154" t="s">
        <v>224</v>
      </c>
      <c r="N10" s="153" t="s">
        <v>31</v>
      </c>
      <c r="O10" s="153" t="s">
        <v>4</v>
      </c>
      <c r="P10" s="154" t="s">
        <v>224</v>
      </c>
      <c r="Q10" s="153" t="s">
        <v>31</v>
      </c>
      <c r="R10" s="153" t="s">
        <v>4</v>
      </c>
      <c r="S10" s="154" t="s">
        <v>224</v>
      </c>
      <c r="T10" s="153" t="s">
        <v>31</v>
      </c>
      <c r="U10" s="153" t="s">
        <v>4</v>
      </c>
      <c r="V10" s="154" t="s">
        <v>224</v>
      </c>
      <c r="W10" s="153" t="s">
        <v>31</v>
      </c>
      <c r="X10" s="153" t="s">
        <v>4</v>
      </c>
      <c r="Y10" s="154" t="s">
        <v>224</v>
      </c>
      <c r="Z10" s="153" t="s">
        <v>31</v>
      </c>
      <c r="AA10" s="153" t="s">
        <v>4</v>
      </c>
      <c r="AB10" s="154" t="s">
        <v>224</v>
      </c>
      <c r="AC10" s="153" t="s">
        <v>31</v>
      </c>
      <c r="AD10" s="132"/>
    </row>
    <row r="11" spans="1:30" ht="52.5" customHeight="1" x14ac:dyDescent="0.25">
      <c r="A11" s="171"/>
      <c r="B11" s="153"/>
      <c r="C11" s="161"/>
      <c r="D11" s="153"/>
      <c r="E11" s="153"/>
      <c r="F11" s="153"/>
      <c r="G11" s="155"/>
      <c r="H11" s="155"/>
      <c r="I11" s="155"/>
      <c r="J11" s="155"/>
      <c r="K11" s="155"/>
      <c r="L11" s="153"/>
      <c r="M11" s="154"/>
      <c r="N11" s="153"/>
      <c r="O11" s="153"/>
      <c r="P11" s="154"/>
      <c r="Q11" s="153"/>
      <c r="R11" s="153"/>
      <c r="S11" s="154"/>
      <c r="T11" s="153"/>
      <c r="U11" s="153"/>
      <c r="V11" s="154"/>
      <c r="W11" s="153"/>
      <c r="X11" s="153"/>
      <c r="Y11" s="154"/>
      <c r="Z11" s="153"/>
      <c r="AA11" s="153"/>
      <c r="AB11" s="154"/>
      <c r="AC11" s="153"/>
      <c r="AD11" s="132"/>
    </row>
    <row r="12" spans="1:30" s="44" customFormat="1" ht="20.100000000000001" customHeight="1" x14ac:dyDescent="0.2">
      <c r="A12" s="79"/>
      <c r="B12" s="43">
        <v>1</v>
      </c>
      <c r="C12" s="43">
        <v>2</v>
      </c>
      <c r="D12" s="43">
        <v>3</v>
      </c>
      <c r="E12" s="43">
        <v>4</v>
      </c>
      <c r="F12" s="43">
        <v>5</v>
      </c>
      <c r="G12" s="43">
        <v>6</v>
      </c>
      <c r="H12" s="43">
        <v>7</v>
      </c>
      <c r="I12" s="43">
        <v>8</v>
      </c>
      <c r="J12" s="43">
        <v>9</v>
      </c>
      <c r="K12" s="43">
        <v>10</v>
      </c>
      <c r="L12" s="43">
        <v>11</v>
      </c>
      <c r="M12" s="43">
        <v>12</v>
      </c>
      <c r="N12" s="43">
        <v>13</v>
      </c>
      <c r="O12" s="43">
        <v>14</v>
      </c>
      <c r="P12" s="43">
        <v>15</v>
      </c>
      <c r="Q12" s="43">
        <v>16</v>
      </c>
      <c r="R12" s="43">
        <v>17</v>
      </c>
      <c r="S12" s="43">
        <v>18</v>
      </c>
      <c r="T12" s="43">
        <v>19</v>
      </c>
      <c r="U12" s="43">
        <v>20</v>
      </c>
      <c r="V12" s="43">
        <v>21</v>
      </c>
      <c r="W12" s="43">
        <v>22</v>
      </c>
      <c r="X12" s="43">
        <v>23</v>
      </c>
      <c r="Y12" s="43">
        <v>24</v>
      </c>
      <c r="Z12" s="43">
        <v>25</v>
      </c>
      <c r="AA12" s="43">
        <v>26</v>
      </c>
      <c r="AB12" s="43">
        <v>27</v>
      </c>
      <c r="AC12" s="43">
        <v>28</v>
      </c>
      <c r="AD12" s="133"/>
    </row>
    <row r="13" spans="1:30" ht="20.100000000000001" customHeight="1" x14ac:dyDescent="0.25">
      <c r="A13" s="80"/>
      <c r="B13" s="128" t="s">
        <v>219</v>
      </c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30"/>
    </row>
    <row r="14" spans="1:30" ht="20.100000000000001" customHeight="1" x14ac:dyDescent="0.25">
      <c r="A14" s="81">
        <v>1</v>
      </c>
      <c r="B14" s="14" t="s">
        <v>136</v>
      </c>
      <c r="C14" s="14" t="s">
        <v>5</v>
      </c>
      <c r="D14" s="68" t="s">
        <v>229</v>
      </c>
      <c r="E14" s="71">
        <v>18</v>
      </c>
      <c r="F14" s="71">
        <v>18</v>
      </c>
      <c r="G14" s="71"/>
      <c r="H14" s="71"/>
      <c r="I14" s="71"/>
      <c r="J14" s="71"/>
      <c r="K14" s="71"/>
      <c r="L14" s="54"/>
      <c r="M14" s="55"/>
      <c r="N14" s="55"/>
      <c r="O14" s="55"/>
      <c r="P14" s="55"/>
      <c r="Q14" s="55"/>
      <c r="R14" s="55">
        <v>18</v>
      </c>
      <c r="S14" s="55"/>
      <c r="T14" s="55">
        <v>2</v>
      </c>
      <c r="U14" s="55"/>
      <c r="V14" s="55"/>
      <c r="W14" s="55"/>
      <c r="X14" s="55"/>
      <c r="Y14" s="55"/>
      <c r="Z14" s="55"/>
      <c r="AA14" s="55"/>
      <c r="AB14" s="55"/>
      <c r="AC14" s="55"/>
      <c r="AD14" s="82"/>
    </row>
    <row r="15" spans="1:30" ht="20.100000000000001" customHeight="1" x14ac:dyDescent="0.25">
      <c r="A15" s="81">
        <v>2</v>
      </c>
      <c r="B15" s="14" t="s">
        <v>137</v>
      </c>
      <c r="C15" s="14" t="s">
        <v>6</v>
      </c>
      <c r="D15" s="68" t="s">
        <v>228</v>
      </c>
      <c r="E15" s="71">
        <v>72</v>
      </c>
      <c r="F15" s="71"/>
      <c r="G15" s="71">
        <v>72</v>
      </c>
      <c r="H15" s="71"/>
      <c r="I15" s="71"/>
      <c r="J15" s="71"/>
      <c r="K15" s="71"/>
      <c r="L15" s="54"/>
      <c r="M15" s="55">
        <v>18</v>
      </c>
      <c r="N15" s="55">
        <v>3</v>
      </c>
      <c r="O15" s="55"/>
      <c r="P15" s="55">
        <v>18</v>
      </c>
      <c r="Q15" s="55">
        <v>3</v>
      </c>
      <c r="R15" s="55"/>
      <c r="S15" s="55">
        <v>18</v>
      </c>
      <c r="T15" s="55">
        <v>3</v>
      </c>
      <c r="U15" s="55"/>
      <c r="V15" s="55">
        <v>18</v>
      </c>
      <c r="W15" s="55">
        <v>3</v>
      </c>
      <c r="X15" s="55"/>
      <c r="Y15" s="55"/>
      <c r="Z15" s="55"/>
      <c r="AA15" s="55"/>
      <c r="AB15" s="55"/>
      <c r="AC15" s="55"/>
      <c r="AD15" s="82"/>
    </row>
    <row r="16" spans="1:30" ht="20.100000000000001" customHeight="1" x14ac:dyDescent="0.25">
      <c r="A16" s="81"/>
      <c r="B16" s="14"/>
      <c r="C16" s="14"/>
      <c r="D16" s="68"/>
      <c r="E16" s="71"/>
      <c r="F16" s="71"/>
      <c r="G16" s="71"/>
      <c r="H16" s="71"/>
      <c r="I16" s="71"/>
      <c r="J16" s="71"/>
      <c r="K16" s="71"/>
      <c r="L16" s="15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16"/>
      <c r="Z16" s="16"/>
      <c r="AA16" s="16"/>
      <c r="AB16" s="16"/>
      <c r="AC16" s="16"/>
      <c r="AD16" s="82"/>
    </row>
    <row r="17" spans="1:30" ht="20.100000000000001" customHeight="1" x14ac:dyDescent="0.25">
      <c r="A17" s="80"/>
      <c r="B17" s="21"/>
      <c r="C17" s="22" t="s">
        <v>182</v>
      </c>
      <c r="D17" s="71"/>
      <c r="E17" s="23">
        <f t="shared" ref="E17:AD17" si="0">SUM(E14:E16)</f>
        <v>90</v>
      </c>
      <c r="F17" s="23">
        <f t="shared" si="0"/>
        <v>18</v>
      </c>
      <c r="G17" s="23">
        <f t="shared" si="0"/>
        <v>72</v>
      </c>
      <c r="H17" s="23">
        <f t="shared" si="0"/>
        <v>0</v>
      </c>
      <c r="I17" s="23">
        <f t="shared" si="0"/>
        <v>0</v>
      </c>
      <c r="J17" s="23">
        <f t="shared" si="0"/>
        <v>0</v>
      </c>
      <c r="K17" s="23">
        <f t="shared" si="0"/>
        <v>0</v>
      </c>
      <c r="L17" s="23">
        <f t="shared" si="0"/>
        <v>0</v>
      </c>
      <c r="M17" s="23">
        <f t="shared" si="0"/>
        <v>18</v>
      </c>
      <c r="N17" s="23">
        <f t="shared" si="0"/>
        <v>3</v>
      </c>
      <c r="O17" s="23">
        <f t="shared" si="0"/>
        <v>0</v>
      </c>
      <c r="P17" s="23">
        <f t="shared" si="0"/>
        <v>18</v>
      </c>
      <c r="Q17" s="23">
        <f t="shared" si="0"/>
        <v>3</v>
      </c>
      <c r="R17" s="23">
        <f t="shared" si="0"/>
        <v>18</v>
      </c>
      <c r="S17" s="23">
        <f t="shared" si="0"/>
        <v>18</v>
      </c>
      <c r="T17" s="23">
        <f t="shared" si="0"/>
        <v>5</v>
      </c>
      <c r="U17" s="23">
        <f t="shared" si="0"/>
        <v>0</v>
      </c>
      <c r="V17" s="23">
        <f t="shared" si="0"/>
        <v>18</v>
      </c>
      <c r="W17" s="23">
        <f t="shared" si="0"/>
        <v>3</v>
      </c>
      <c r="X17" s="23">
        <f t="shared" si="0"/>
        <v>0</v>
      </c>
      <c r="Y17" s="23">
        <f t="shared" si="0"/>
        <v>0</v>
      </c>
      <c r="Z17" s="23">
        <f t="shared" si="0"/>
        <v>0</v>
      </c>
      <c r="AA17" s="23">
        <f t="shared" si="0"/>
        <v>0</v>
      </c>
      <c r="AB17" s="23">
        <f t="shared" si="0"/>
        <v>0</v>
      </c>
      <c r="AC17" s="23">
        <f t="shared" si="0"/>
        <v>0</v>
      </c>
      <c r="AD17" s="83">
        <f t="shared" si="0"/>
        <v>0</v>
      </c>
    </row>
    <row r="18" spans="1:30" ht="20.100000000000001" customHeight="1" x14ac:dyDescent="0.25">
      <c r="A18" s="80"/>
      <c r="B18" s="128" t="s">
        <v>220</v>
      </c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30"/>
    </row>
    <row r="19" spans="1:30" ht="20.100000000000001" customHeight="1" x14ac:dyDescent="0.25">
      <c r="A19" s="81">
        <v>4</v>
      </c>
      <c r="B19" s="14" t="s">
        <v>138</v>
      </c>
      <c r="C19" s="14" t="s">
        <v>7</v>
      </c>
      <c r="D19" s="68" t="s">
        <v>15</v>
      </c>
      <c r="E19" s="71">
        <v>48</v>
      </c>
      <c r="F19" s="71">
        <v>24</v>
      </c>
      <c r="G19" s="71">
        <v>24</v>
      </c>
      <c r="H19" s="71"/>
      <c r="I19" s="71"/>
      <c r="J19" s="71"/>
      <c r="K19" s="71"/>
      <c r="L19" s="54">
        <v>24</v>
      </c>
      <c r="M19" s="69">
        <v>24</v>
      </c>
      <c r="N19" s="69">
        <v>5</v>
      </c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84">
        <v>5</v>
      </c>
    </row>
    <row r="20" spans="1:30" ht="20.100000000000001" customHeight="1" x14ac:dyDescent="0.25">
      <c r="A20" s="81">
        <v>5</v>
      </c>
      <c r="B20" s="14" t="s">
        <v>139</v>
      </c>
      <c r="C20" s="14" t="s">
        <v>9</v>
      </c>
      <c r="D20" s="68" t="s">
        <v>8</v>
      </c>
      <c r="E20" s="71">
        <v>48</v>
      </c>
      <c r="F20" s="71">
        <v>24</v>
      </c>
      <c r="G20" s="71">
        <v>24</v>
      </c>
      <c r="H20" s="71"/>
      <c r="I20" s="71"/>
      <c r="J20" s="71"/>
      <c r="K20" s="71"/>
      <c r="L20" s="54"/>
      <c r="M20" s="69"/>
      <c r="N20" s="69"/>
      <c r="O20" s="69">
        <v>24</v>
      </c>
      <c r="P20" s="69">
        <v>24</v>
      </c>
      <c r="Q20" s="69">
        <v>5</v>
      </c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84">
        <v>5</v>
      </c>
    </row>
    <row r="21" spans="1:30" ht="20.100000000000001" customHeight="1" x14ac:dyDescent="0.25">
      <c r="A21" s="81">
        <v>6</v>
      </c>
      <c r="B21" s="14" t="s">
        <v>140</v>
      </c>
      <c r="C21" s="14" t="s">
        <v>11</v>
      </c>
      <c r="D21" s="68" t="s">
        <v>15</v>
      </c>
      <c r="E21" s="71">
        <v>36</v>
      </c>
      <c r="F21" s="71">
        <v>12</v>
      </c>
      <c r="G21" s="71">
        <v>24</v>
      </c>
      <c r="H21" s="71"/>
      <c r="I21" s="71"/>
      <c r="J21" s="71"/>
      <c r="K21" s="71"/>
      <c r="L21" s="54">
        <v>12</v>
      </c>
      <c r="M21" s="69">
        <v>24</v>
      </c>
      <c r="N21" s="69">
        <v>5</v>
      </c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84"/>
    </row>
    <row r="22" spans="1:30" ht="20.100000000000001" customHeight="1" x14ac:dyDescent="0.25">
      <c r="A22" s="81">
        <v>7</v>
      </c>
      <c r="B22" s="14" t="s">
        <v>141</v>
      </c>
      <c r="C22" s="14" t="s">
        <v>86</v>
      </c>
      <c r="D22" s="68" t="s">
        <v>8</v>
      </c>
      <c r="E22" s="71">
        <v>36</v>
      </c>
      <c r="F22" s="71">
        <v>12</v>
      </c>
      <c r="G22" s="71"/>
      <c r="H22" s="71"/>
      <c r="I22" s="71">
        <v>24</v>
      </c>
      <c r="J22" s="71"/>
      <c r="K22" s="71"/>
      <c r="L22" s="54"/>
      <c r="M22" s="69"/>
      <c r="N22" s="69"/>
      <c r="O22" s="69">
        <v>12</v>
      </c>
      <c r="P22" s="69">
        <v>24</v>
      </c>
      <c r="Q22" s="69">
        <v>4</v>
      </c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84">
        <v>4</v>
      </c>
    </row>
    <row r="23" spans="1:30" ht="20.100000000000001" customHeight="1" x14ac:dyDescent="0.25">
      <c r="A23" s="81">
        <v>8</v>
      </c>
      <c r="B23" s="14" t="s">
        <v>142</v>
      </c>
      <c r="C23" s="14" t="s">
        <v>87</v>
      </c>
      <c r="D23" s="68" t="s">
        <v>228</v>
      </c>
      <c r="E23" s="71">
        <v>24</v>
      </c>
      <c r="F23" s="71"/>
      <c r="G23" s="71"/>
      <c r="H23" s="71"/>
      <c r="I23" s="71">
        <v>24</v>
      </c>
      <c r="J23" s="71"/>
      <c r="K23" s="71"/>
      <c r="L23" s="54"/>
      <c r="M23" s="69"/>
      <c r="N23" s="69"/>
      <c r="O23" s="69"/>
      <c r="P23" s="69"/>
      <c r="Q23" s="69"/>
      <c r="R23" s="69"/>
      <c r="S23" s="69">
        <v>24</v>
      </c>
      <c r="T23" s="69">
        <v>3</v>
      </c>
      <c r="U23" s="69"/>
      <c r="V23" s="69"/>
      <c r="W23" s="69"/>
      <c r="X23" s="69"/>
      <c r="Y23" s="69"/>
      <c r="Z23" s="69"/>
      <c r="AA23" s="69"/>
      <c r="AB23" s="69"/>
      <c r="AC23" s="69"/>
      <c r="AD23" s="84">
        <v>3</v>
      </c>
    </row>
    <row r="24" spans="1:30" ht="20.100000000000001" customHeight="1" x14ac:dyDescent="0.25">
      <c r="A24" s="81">
        <v>9</v>
      </c>
      <c r="B24" s="14" t="s">
        <v>143</v>
      </c>
      <c r="C24" s="14" t="s">
        <v>12</v>
      </c>
      <c r="D24" s="68" t="s">
        <v>8</v>
      </c>
      <c r="E24" s="71">
        <v>48</v>
      </c>
      <c r="F24" s="71">
        <v>24</v>
      </c>
      <c r="G24" s="71">
        <v>24</v>
      </c>
      <c r="H24" s="71"/>
      <c r="I24" s="71"/>
      <c r="J24" s="71"/>
      <c r="K24" s="71"/>
      <c r="L24" s="54"/>
      <c r="M24" s="69"/>
      <c r="N24" s="69"/>
      <c r="O24" s="69">
        <v>24</v>
      </c>
      <c r="P24" s="69">
        <v>24</v>
      </c>
      <c r="Q24" s="69">
        <v>5</v>
      </c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84">
        <v>5</v>
      </c>
    </row>
    <row r="25" spans="1:30" ht="38.25" customHeight="1" x14ac:dyDescent="0.25">
      <c r="A25" s="81">
        <v>10</v>
      </c>
      <c r="B25" s="14" t="s">
        <v>144</v>
      </c>
      <c r="C25" s="104" t="s">
        <v>89</v>
      </c>
      <c r="D25" s="68" t="s">
        <v>228</v>
      </c>
      <c r="E25" s="71">
        <v>24</v>
      </c>
      <c r="F25" s="71">
        <v>24</v>
      </c>
      <c r="G25" s="71"/>
      <c r="H25" s="71"/>
      <c r="I25" s="71"/>
      <c r="J25" s="71"/>
      <c r="K25" s="71"/>
      <c r="L25" s="54"/>
      <c r="M25" s="69"/>
      <c r="N25" s="69"/>
      <c r="O25" s="69">
        <v>24</v>
      </c>
      <c r="P25" s="69"/>
      <c r="Q25" s="69">
        <v>3</v>
      </c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84"/>
    </row>
    <row r="26" spans="1:30" ht="20.100000000000001" customHeight="1" x14ac:dyDescent="0.25">
      <c r="A26" s="81">
        <v>11</v>
      </c>
      <c r="B26" s="14" t="s">
        <v>145</v>
      </c>
      <c r="C26" s="14" t="s">
        <v>13</v>
      </c>
      <c r="D26" s="68" t="s">
        <v>228</v>
      </c>
      <c r="E26" s="71">
        <v>24</v>
      </c>
      <c r="F26" s="71">
        <v>24</v>
      </c>
      <c r="G26" s="71"/>
      <c r="H26" s="71"/>
      <c r="I26" s="71"/>
      <c r="J26" s="71"/>
      <c r="K26" s="71"/>
      <c r="L26" s="54">
        <v>24</v>
      </c>
      <c r="M26" s="69"/>
      <c r="N26" s="69">
        <v>3</v>
      </c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84"/>
    </row>
    <row r="27" spans="1:30" ht="20.100000000000001" customHeight="1" x14ac:dyDescent="0.25">
      <c r="A27" s="81">
        <v>12</v>
      </c>
      <c r="B27" s="14" t="s">
        <v>146</v>
      </c>
      <c r="C27" s="14" t="s">
        <v>88</v>
      </c>
      <c r="D27" s="68" t="s">
        <v>228</v>
      </c>
      <c r="E27" s="71">
        <v>24</v>
      </c>
      <c r="F27" s="71"/>
      <c r="G27" s="71"/>
      <c r="H27" s="71"/>
      <c r="I27" s="71">
        <v>24</v>
      </c>
      <c r="J27" s="71"/>
      <c r="K27" s="71"/>
      <c r="L27" s="54"/>
      <c r="M27" s="69">
        <v>24</v>
      </c>
      <c r="N27" s="69">
        <v>4</v>
      </c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84"/>
    </row>
    <row r="28" spans="1:30" ht="20.100000000000001" customHeight="1" x14ac:dyDescent="0.25">
      <c r="A28" s="81">
        <v>13</v>
      </c>
      <c r="B28" s="14" t="s">
        <v>147</v>
      </c>
      <c r="C28" s="14" t="s">
        <v>14</v>
      </c>
      <c r="D28" s="68" t="s">
        <v>228</v>
      </c>
      <c r="E28" s="71">
        <v>24</v>
      </c>
      <c r="F28" s="71">
        <v>24</v>
      </c>
      <c r="G28" s="71"/>
      <c r="H28" s="71"/>
      <c r="I28" s="71"/>
      <c r="J28" s="71"/>
      <c r="K28" s="71"/>
      <c r="L28" s="54"/>
      <c r="M28" s="69"/>
      <c r="N28" s="69"/>
      <c r="O28" s="69">
        <v>24</v>
      </c>
      <c r="P28" s="69"/>
      <c r="Q28" s="69">
        <v>3</v>
      </c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84"/>
    </row>
    <row r="29" spans="1:30" ht="20.100000000000001" customHeight="1" x14ac:dyDescent="0.25">
      <c r="A29" s="81">
        <v>14</v>
      </c>
      <c r="B29" s="14" t="s">
        <v>148</v>
      </c>
      <c r="C29" s="14" t="s">
        <v>16</v>
      </c>
      <c r="D29" s="68" t="s">
        <v>15</v>
      </c>
      <c r="E29" s="71">
        <v>36</v>
      </c>
      <c r="F29" s="71">
        <v>12</v>
      </c>
      <c r="G29" s="71">
        <v>24</v>
      </c>
      <c r="H29" s="71"/>
      <c r="I29" s="71"/>
      <c r="J29" s="71"/>
      <c r="K29" s="71"/>
      <c r="L29" s="54">
        <v>12</v>
      </c>
      <c r="M29" s="69">
        <v>24</v>
      </c>
      <c r="N29" s="69">
        <v>5</v>
      </c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84">
        <v>5</v>
      </c>
    </row>
    <row r="30" spans="1:30" ht="20.100000000000001" customHeight="1" x14ac:dyDescent="0.25">
      <c r="A30" s="81">
        <v>15</v>
      </c>
      <c r="B30" s="14" t="s">
        <v>149</v>
      </c>
      <c r="C30" s="14" t="s">
        <v>17</v>
      </c>
      <c r="D30" s="68" t="s">
        <v>8</v>
      </c>
      <c r="E30" s="71">
        <v>24</v>
      </c>
      <c r="F30" s="71">
        <v>24</v>
      </c>
      <c r="G30" s="71"/>
      <c r="H30" s="71"/>
      <c r="I30" s="71"/>
      <c r="J30" s="71"/>
      <c r="K30" s="71"/>
      <c r="L30" s="54"/>
      <c r="M30" s="69"/>
      <c r="N30" s="69"/>
      <c r="O30" s="69">
        <v>24</v>
      </c>
      <c r="P30" s="69"/>
      <c r="Q30" s="69">
        <v>3</v>
      </c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84">
        <v>3</v>
      </c>
    </row>
    <row r="31" spans="1:30" ht="20.100000000000001" customHeight="1" x14ac:dyDescent="0.25">
      <c r="A31" s="81">
        <v>16</v>
      </c>
      <c r="B31" s="14" t="s">
        <v>150</v>
      </c>
      <c r="C31" s="19" t="s">
        <v>203</v>
      </c>
      <c r="D31" s="68" t="s">
        <v>228</v>
      </c>
      <c r="E31" s="71">
        <v>24</v>
      </c>
      <c r="F31" s="71">
        <v>24</v>
      </c>
      <c r="G31" s="71"/>
      <c r="H31" s="71"/>
      <c r="I31" s="71"/>
      <c r="J31" s="71"/>
      <c r="K31" s="71"/>
      <c r="L31" s="54">
        <v>24</v>
      </c>
      <c r="M31" s="69"/>
      <c r="N31" s="69">
        <v>3</v>
      </c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84"/>
    </row>
    <row r="32" spans="1:30" ht="20.100000000000001" customHeight="1" x14ac:dyDescent="0.25">
      <c r="A32" s="81">
        <v>17</v>
      </c>
      <c r="B32" s="14" t="s">
        <v>151</v>
      </c>
      <c r="C32" s="19" t="s">
        <v>18</v>
      </c>
      <c r="D32" s="68" t="s">
        <v>10</v>
      </c>
      <c r="E32" s="71">
        <v>36</v>
      </c>
      <c r="F32" s="71">
        <v>12</v>
      </c>
      <c r="G32" s="71">
        <v>24</v>
      </c>
      <c r="H32" s="71"/>
      <c r="I32" s="71"/>
      <c r="J32" s="71"/>
      <c r="K32" s="71"/>
      <c r="L32" s="54"/>
      <c r="M32" s="69"/>
      <c r="N32" s="69"/>
      <c r="O32" s="69"/>
      <c r="P32" s="69"/>
      <c r="Q32" s="69"/>
      <c r="R32" s="69">
        <v>12</v>
      </c>
      <c r="S32" s="69">
        <v>24</v>
      </c>
      <c r="T32" s="69">
        <v>4</v>
      </c>
      <c r="U32" s="69"/>
      <c r="V32" s="69"/>
      <c r="W32" s="69"/>
      <c r="X32" s="69"/>
      <c r="Y32" s="69"/>
      <c r="Z32" s="69"/>
      <c r="AA32" s="69"/>
      <c r="AB32" s="69"/>
      <c r="AC32" s="69"/>
      <c r="AD32" s="84">
        <v>4</v>
      </c>
    </row>
    <row r="33" spans="1:30" ht="20.100000000000001" customHeight="1" x14ac:dyDescent="0.25">
      <c r="A33" s="81">
        <v>18</v>
      </c>
      <c r="B33" s="14" t="s">
        <v>152</v>
      </c>
      <c r="C33" s="14" t="s">
        <v>19</v>
      </c>
      <c r="D33" s="68" t="s">
        <v>228</v>
      </c>
      <c r="E33" s="71">
        <v>24</v>
      </c>
      <c r="F33" s="71">
        <v>12</v>
      </c>
      <c r="G33" s="71">
        <v>12</v>
      </c>
      <c r="H33" s="71"/>
      <c r="I33" s="71"/>
      <c r="J33" s="71"/>
      <c r="K33" s="71"/>
      <c r="L33" s="54"/>
      <c r="M33" s="69"/>
      <c r="N33" s="69"/>
      <c r="O33" s="69"/>
      <c r="P33" s="69"/>
      <c r="Q33" s="69"/>
      <c r="R33" s="69">
        <v>12</v>
      </c>
      <c r="S33" s="69">
        <v>12</v>
      </c>
      <c r="T33" s="69">
        <v>3</v>
      </c>
      <c r="U33" s="69"/>
      <c r="V33" s="69"/>
      <c r="W33" s="69"/>
      <c r="X33" s="69"/>
      <c r="Y33" s="69"/>
      <c r="Z33" s="69"/>
      <c r="AA33" s="69"/>
      <c r="AB33" s="69"/>
      <c r="AC33" s="69"/>
      <c r="AD33" s="84"/>
    </row>
    <row r="34" spans="1:30" ht="20.100000000000001" customHeight="1" x14ac:dyDescent="0.25">
      <c r="A34" s="81">
        <v>19</v>
      </c>
      <c r="B34" s="14" t="s">
        <v>153</v>
      </c>
      <c r="C34" s="19" t="s">
        <v>20</v>
      </c>
      <c r="D34" s="68" t="s">
        <v>228</v>
      </c>
      <c r="E34" s="71">
        <v>24</v>
      </c>
      <c r="F34" s="71">
        <v>24</v>
      </c>
      <c r="G34" s="71"/>
      <c r="H34" s="71"/>
      <c r="I34" s="71"/>
      <c r="J34" s="71"/>
      <c r="K34" s="71"/>
      <c r="L34" s="54"/>
      <c r="M34" s="69"/>
      <c r="N34" s="69"/>
      <c r="O34" s="69"/>
      <c r="P34" s="69"/>
      <c r="Q34" s="69"/>
      <c r="R34" s="69">
        <v>24</v>
      </c>
      <c r="S34" s="69"/>
      <c r="T34" s="69">
        <v>2</v>
      </c>
      <c r="U34" s="69"/>
      <c r="V34" s="69"/>
      <c r="W34" s="69"/>
      <c r="X34" s="69"/>
      <c r="Y34" s="69"/>
      <c r="Z34" s="69"/>
      <c r="AA34" s="69"/>
      <c r="AB34" s="69"/>
      <c r="AC34" s="69"/>
      <c r="AD34" s="84"/>
    </row>
    <row r="35" spans="1:30" ht="20.100000000000001" customHeight="1" x14ac:dyDescent="0.25">
      <c r="A35" s="81">
        <v>20</v>
      </c>
      <c r="B35" s="14" t="s">
        <v>154</v>
      </c>
      <c r="C35" s="19" t="s">
        <v>21</v>
      </c>
      <c r="D35" s="68" t="s">
        <v>228</v>
      </c>
      <c r="E35" s="71">
        <v>12</v>
      </c>
      <c r="F35" s="71">
        <v>12</v>
      </c>
      <c r="G35" s="71"/>
      <c r="H35" s="71"/>
      <c r="I35" s="71"/>
      <c r="J35" s="71"/>
      <c r="K35" s="71"/>
      <c r="L35" s="54"/>
      <c r="M35" s="69"/>
      <c r="N35" s="69"/>
      <c r="O35" s="69"/>
      <c r="P35" s="69"/>
      <c r="Q35" s="69"/>
      <c r="R35" s="69"/>
      <c r="S35" s="69"/>
      <c r="T35" s="69"/>
      <c r="U35" s="69">
        <v>12</v>
      </c>
      <c r="V35" s="69"/>
      <c r="W35" s="69">
        <v>2</v>
      </c>
      <c r="X35" s="69"/>
      <c r="Y35" s="69"/>
      <c r="Z35" s="69"/>
      <c r="AA35" s="69"/>
      <c r="AB35" s="69"/>
      <c r="AC35" s="69"/>
      <c r="AD35" s="84"/>
    </row>
    <row r="36" spans="1:30" ht="20.100000000000001" customHeight="1" x14ac:dyDescent="0.25">
      <c r="A36" s="81">
        <v>21</v>
      </c>
      <c r="B36" s="14" t="s">
        <v>155</v>
      </c>
      <c r="C36" s="19" t="s">
        <v>22</v>
      </c>
      <c r="D36" s="68" t="s">
        <v>228</v>
      </c>
      <c r="E36" s="71">
        <v>24</v>
      </c>
      <c r="F36" s="71">
        <v>24</v>
      </c>
      <c r="G36" s="71"/>
      <c r="H36" s="71"/>
      <c r="I36" s="71"/>
      <c r="J36" s="71"/>
      <c r="K36" s="71"/>
      <c r="L36" s="54"/>
      <c r="M36" s="69"/>
      <c r="N36" s="69"/>
      <c r="O36" s="69"/>
      <c r="P36" s="69"/>
      <c r="Q36" s="69"/>
      <c r="R36" s="69"/>
      <c r="S36" s="69"/>
      <c r="T36" s="69"/>
      <c r="U36" s="69">
        <v>24</v>
      </c>
      <c r="V36" s="69"/>
      <c r="W36" s="69">
        <v>3</v>
      </c>
      <c r="X36" s="69"/>
      <c r="Y36" s="69"/>
      <c r="Z36" s="69"/>
      <c r="AA36" s="69"/>
      <c r="AB36" s="69"/>
      <c r="AC36" s="69"/>
      <c r="AD36" s="84">
        <v>3</v>
      </c>
    </row>
    <row r="37" spans="1:30" ht="20.100000000000001" customHeight="1" x14ac:dyDescent="0.25">
      <c r="A37" s="80"/>
      <c r="B37" s="71"/>
      <c r="C37" s="24" t="s">
        <v>184</v>
      </c>
      <c r="D37" s="71"/>
      <c r="E37" s="23">
        <f>SUM(E19:E36)</f>
        <v>540</v>
      </c>
      <c r="F37" s="23">
        <f t="shared" ref="F37:AD37" si="1">SUM(F19:F36)</f>
        <v>312</v>
      </c>
      <c r="G37" s="23">
        <f t="shared" si="1"/>
        <v>156</v>
      </c>
      <c r="H37" s="23">
        <f t="shared" si="1"/>
        <v>0</v>
      </c>
      <c r="I37" s="23">
        <f t="shared" si="1"/>
        <v>72</v>
      </c>
      <c r="J37" s="23">
        <f t="shared" si="1"/>
        <v>0</v>
      </c>
      <c r="K37" s="23">
        <f t="shared" si="1"/>
        <v>0</v>
      </c>
      <c r="L37" s="23">
        <f t="shared" si="1"/>
        <v>96</v>
      </c>
      <c r="M37" s="23">
        <f t="shared" si="1"/>
        <v>96</v>
      </c>
      <c r="N37" s="23">
        <f t="shared" si="1"/>
        <v>25</v>
      </c>
      <c r="O37" s="23">
        <f t="shared" si="1"/>
        <v>132</v>
      </c>
      <c r="P37" s="23">
        <f t="shared" si="1"/>
        <v>72</v>
      </c>
      <c r="Q37" s="23">
        <f t="shared" si="1"/>
        <v>23</v>
      </c>
      <c r="R37" s="23">
        <f t="shared" si="1"/>
        <v>48</v>
      </c>
      <c r="S37" s="23">
        <f t="shared" si="1"/>
        <v>60</v>
      </c>
      <c r="T37" s="23">
        <f t="shared" si="1"/>
        <v>12</v>
      </c>
      <c r="U37" s="23">
        <f t="shared" si="1"/>
        <v>36</v>
      </c>
      <c r="V37" s="23">
        <f t="shared" si="1"/>
        <v>0</v>
      </c>
      <c r="W37" s="23">
        <f t="shared" si="1"/>
        <v>5</v>
      </c>
      <c r="X37" s="23">
        <f t="shared" si="1"/>
        <v>0</v>
      </c>
      <c r="Y37" s="23">
        <f t="shared" si="1"/>
        <v>0</v>
      </c>
      <c r="Z37" s="23">
        <f t="shared" si="1"/>
        <v>0</v>
      </c>
      <c r="AA37" s="23">
        <f t="shared" si="1"/>
        <v>0</v>
      </c>
      <c r="AB37" s="23">
        <f t="shared" si="1"/>
        <v>0</v>
      </c>
      <c r="AC37" s="23">
        <f t="shared" si="1"/>
        <v>0</v>
      </c>
      <c r="AD37" s="83">
        <f t="shared" si="1"/>
        <v>37</v>
      </c>
    </row>
    <row r="38" spans="1:30" ht="20.100000000000001" customHeight="1" x14ac:dyDescent="0.25">
      <c r="A38" s="80"/>
      <c r="B38" s="128" t="s">
        <v>221</v>
      </c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30"/>
    </row>
    <row r="39" spans="1:30" s="1" customFormat="1" ht="20.100000000000001" customHeight="1" x14ac:dyDescent="0.25">
      <c r="A39" s="81">
        <v>22</v>
      </c>
      <c r="B39" s="14" t="s">
        <v>156</v>
      </c>
      <c r="C39" s="14" t="s">
        <v>23</v>
      </c>
      <c r="D39" s="68" t="s">
        <v>90</v>
      </c>
      <c r="E39" s="57">
        <v>24</v>
      </c>
      <c r="F39" s="57">
        <v>12</v>
      </c>
      <c r="G39" s="57">
        <v>12</v>
      </c>
      <c r="H39" s="57"/>
      <c r="I39" s="57"/>
      <c r="J39" s="57"/>
      <c r="K39" s="57"/>
      <c r="L39" s="54"/>
      <c r="M39" s="69"/>
      <c r="N39" s="69"/>
      <c r="O39" s="69"/>
      <c r="P39" s="69"/>
      <c r="Q39" s="69"/>
      <c r="R39" s="69"/>
      <c r="S39" s="69"/>
      <c r="T39" s="69"/>
      <c r="U39" s="69">
        <v>12</v>
      </c>
      <c r="V39" s="69">
        <v>12</v>
      </c>
      <c r="W39" s="69">
        <v>4</v>
      </c>
      <c r="X39" s="69"/>
      <c r="Y39" s="69"/>
      <c r="Z39" s="69"/>
      <c r="AA39" s="69"/>
      <c r="AB39" s="69"/>
      <c r="AC39" s="69"/>
      <c r="AD39" s="84">
        <v>4</v>
      </c>
    </row>
    <row r="40" spans="1:30" s="1" customFormat="1" ht="20.100000000000001" customHeight="1" x14ac:dyDescent="0.25">
      <c r="A40" s="81">
        <v>23</v>
      </c>
      <c r="B40" s="14" t="s">
        <v>157</v>
      </c>
      <c r="C40" s="14" t="s">
        <v>24</v>
      </c>
      <c r="D40" s="68" t="s">
        <v>228</v>
      </c>
      <c r="E40" s="57">
        <v>36</v>
      </c>
      <c r="F40" s="57">
        <v>12</v>
      </c>
      <c r="G40" s="57">
        <v>24</v>
      </c>
      <c r="H40" s="57"/>
      <c r="I40" s="57"/>
      <c r="J40" s="57"/>
      <c r="K40" s="57"/>
      <c r="L40" s="54"/>
      <c r="M40" s="69"/>
      <c r="N40" s="69"/>
      <c r="O40" s="69">
        <v>12</v>
      </c>
      <c r="P40" s="69">
        <v>24</v>
      </c>
      <c r="Q40" s="69">
        <v>4</v>
      </c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84">
        <v>4</v>
      </c>
    </row>
    <row r="41" spans="1:30" s="1" customFormat="1" ht="47.25" customHeight="1" x14ac:dyDescent="0.25">
      <c r="A41" s="81">
        <v>24</v>
      </c>
      <c r="B41" s="14" t="s">
        <v>158</v>
      </c>
      <c r="C41" s="104" t="s">
        <v>25</v>
      </c>
      <c r="D41" s="68" t="s">
        <v>10</v>
      </c>
      <c r="E41" s="57">
        <v>48</v>
      </c>
      <c r="F41" s="57">
        <v>24</v>
      </c>
      <c r="G41" s="57">
        <v>24</v>
      </c>
      <c r="H41" s="57"/>
      <c r="I41" s="57"/>
      <c r="J41" s="57"/>
      <c r="K41" s="57"/>
      <c r="L41" s="54"/>
      <c r="M41" s="69"/>
      <c r="N41" s="69"/>
      <c r="O41" s="69"/>
      <c r="P41" s="69"/>
      <c r="Q41" s="69"/>
      <c r="R41" s="69">
        <v>24</v>
      </c>
      <c r="S41" s="69">
        <v>24</v>
      </c>
      <c r="T41" s="69">
        <v>4</v>
      </c>
      <c r="U41" s="69"/>
      <c r="V41" s="69"/>
      <c r="W41" s="69"/>
      <c r="X41" s="69"/>
      <c r="Y41" s="69"/>
      <c r="Z41" s="69"/>
      <c r="AA41" s="69"/>
      <c r="AB41" s="69"/>
      <c r="AC41" s="69"/>
      <c r="AD41" s="84">
        <v>4</v>
      </c>
    </row>
    <row r="42" spans="1:30" s="1" customFormat="1" ht="20.100000000000001" customHeight="1" x14ac:dyDescent="0.25">
      <c r="A42" s="81">
        <v>25</v>
      </c>
      <c r="B42" s="14" t="s">
        <v>159</v>
      </c>
      <c r="C42" s="14" t="s">
        <v>26</v>
      </c>
      <c r="D42" s="68" t="s">
        <v>10</v>
      </c>
      <c r="E42" s="57">
        <v>36</v>
      </c>
      <c r="F42" s="57">
        <v>12</v>
      </c>
      <c r="G42" s="57">
        <v>24</v>
      </c>
      <c r="H42" s="57"/>
      <c r="I42" s="57"/>
      <c r="J42" s="57"/>
      <c r="K42" s="57"/>
      <c r="L42" s="54"/>
      <c r="M42" s="69"/>
      <c r="N42" s="69"/>
      <c r="O42" s="69"/>
      <c r="P42" s="69"/>
      <c r="Q42" s="69"/>
      <c r="R42" s="69">
        <v>12</v>
      </c>
      <c r="S42" s="69">
        <v>24</v>
      </c>
      <c r="T42" s="69">
        <v>3</v>
      </c>
      <c r="U42" s="69"/>
      <c r="V42" s="69"/>
      <c r="W42" s="69"/>
      <c r="X42" s="69"/>
      <c r="Y42" s="69"/>
      <c r="Z42" s="69"/>
      <c r="AA42" s="69"/>
      <c r="AB42" s="69"/>
      <c r="AC42" s="69"/>
      <c r="AD42" s="84">
        <v>3</v>
      </c>
    </row>
    <row r="43" spans="1:30" s="1" customFormat="1" ht="20.100000000000001" customHeight="1" x14ac:dyDescent="0.25">
      <c r="A43" s="81">
        <v>26</v>
      </c>
      <c r="B43" s="14" t="s">
        <v>160</v>
      </c>
      <c r="C43" s="14" t="s">
        <v>27</v>
      </c>
      <c r="D43" s="68" t="s">
        <v>10</v>
      </c>
      <c r="E43" s="57">
        <v>24</v>
      </c>
      <c r="F43" s="57">
        <v>12</v>
      </c>
      <c r="G43" s="57">
        <v>12</v>
      </c>
      <c r="H43" s="57"/>
      <c r="I43" s="57"/>
      <c r="J43" s="57"/>
      <c r="K43" s="57"/>
      <c r="L43" s="54"/>
      <c r="M43" s="69"/>
      <c r="N43" s="69"/>
      <c r="O43" s="69"/>
      <c r="P43" s="69"/>
      <c r="Q43" s="69"/>
      <c r="R43" s="69">
        <v>12</v>
      </c>
      <c r="S43" s="69">
        <v>12</v>
      </c>
      <c r="T43" s="69">
        <v>3</v>
      </c>
      <c r="U43" s="69"/>
      <c r="V43" s="69"/>
      <c r="W43" s="69"/>
      <c r="X43" s="69"/>
      <c r="Y43" s="69"/>
      <c r="Z43" s="69"/>
      <c r="AA43" s="69"/>
      <c r="AB43" s="69"/>
      <c r="AC43" s="69"/>
      <c r="AD43" s="84">
        <v>3</v>
      </c>
    </row>
    <row r="44" spans="1:30" s="1" customFormat="1" ht="20.100000000000001" customHeight="1" x14ac:dyDescent="0.25">
      <c r="A44" s="81">
        <v>27</v>
      </c>
      <c r="B44" s="14" t="s">
        <v>161</v>
      </c>
      <c r="C44" s="14" t="s">
        <v>28</v>
      </c>
      <c r="D44" s="68" t="s">
        <v>228</v>
      </c>
      <c r="E44" s="57">
        <v>24</v>
      </c>
      <c r="F44" s="57">
        <v>24</v>
      </c>
      <c r="G44" s="57"/>
      <c r="H44" s="57"/>
      <c r="I44" s="57"/>
      <c r="J44" s="57"/>
      <c r="K44" s="57"/>
      <c r="L44" s="54">
        <v>24</v>
      </c>
      <c r="M44" s="69"/>
      <c r="N44" s="69">
        <v>2</v>
      </c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84"/>
    </row>
    <row r="45" spans="1:30" s="1" customFormat="1" ht="20.100000000000001" customHeight="1" x14ac:dyDescent="0.25">
      <c r="A45" s="81">
        <v>28</v>
      </c>
      <c r="B45" s="14" t="s">
        <v>162</v>
      </c>
      <c r="C45" s="14" t="s">
        <v>252</v>
      </c>
      <c r="D45" s="68" t="s">
        <v>228</v>
      </c>
      <c r="E45" s="57">
        <v>24</v>
      </c>
      <c r="F45" s="57">
        <v>12</v>
      </c>
      <c r="G45" s="57">
        <v>12</v>
      </c>
      <c r="H45" s="57"/>
      <c r="I45" s="57"/>
      <c r="J45" s="57"/>
      <c r="K45" s="57"/>
      <c r="L45" s="54"/>
      <c r="M45" s="69"/>
      <c r="N45" s="69"/>
      <c r="O45" s="69"/>
      <c r="P45" s="69"/>
      <c r="Q45" s="69"/>
      <c r="R45" s="69">
        <v>12</v>
      </c>
      <c r="S45" s="69">
        <v>12</v>
      </c>
      <c r="T45" s="69">
        <v>3</v>
      </c>
      <c r="U45" s="69"/>
      <c r="V45" s="69"/>
      <c r="W45" s="69"/>
      <c r="X45" s="69"/>
      <c r="Y45" s="69"/>
      <c r="Z45" s="69"/>
      <c r="AA45" s="69"/>
      <c r="AB45" s="69"/>
      <c r="AC45" s="69"/>
      <c r="AD45" s="84"/>
    </row>
    <row r="46" spans="1:30" s="1" customFormat="1" ht="20.100000000000001" customHeight="1" x14ac:dyDescent="0.25">
      <c r="A46" s="81">
        <v>29</v>
      </c>
      <c r="B46" s="14" t="s">
        <v>163</v>
      </c>
      <c r="C46" s="14" t="s">
        <v>251</v>
      </c>
      <c r="D46" s="68" t="s">
        <v>229</v>
      </c>
      <c r="E46" s="57">
        <v>48</v>
      </c>
      <c r="F46" s="57"/>
      <c r="G46" s="57"/>
      <c r="H46" s="57"/>
      <c r="I46" s="57"/>
      <c r="J46" s="57">
        <v>48</v>
      </c>
      <c r="K46" s="57"/>
      <c r="L46" s="54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>
        <v>24</v>
      </c>
      <c r="Z46" s="69">
        <v>5</v>
      </c>
      <c r="AA46" s="69"/>
      <c r="AB46" s="69">
        <v>24</v>
      </c>
      <c r="AC46" s="69">
        <v>5</v>
      </c>
      <c r="AD46" s="84">
        <v>10</v>
      </c>
    </row>
    <row r="47" spans="1:30" s="1" customFormat="1" ht="20.100000000000001" customHeight="1" x14ac:dyDescent="0.25">
      <c r="A47" s="81">
        <v>30</v>
      </c>
      <c r="B47" s="14" t="s">
        <v>164</v>
      </c>
      <c r="C47" s="14" t="s">
        <v>233</v>
      </c>
      <c r="D47" s="68" t="s">
        <v>228</v>
      </c>
      <c r="E47" s="57">
        <v>120</v>
      </c>
      <c r="F47" s="57"/>
      <c r="G47" s="57"/>
      <c r="H47" s="57"/>
      <c r="I47" s="57"/>
      <c r="J47" s="57"/>
      <c r="K47" s="57">
        <v>120</v>
      </c>
      <c r="L47" s="54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>
        <v>120</v>
      </c>
      <c r="Z47" s="69">
        <v>4</v>
      </c>
      <c r="AA47" s="69"/>
      <c r="AB47" s="69"/>
      <c r="AC47" s="69"/>
      <c r="AD47" s="84"/>
    </row>
    <row r="48" spans="1:30" s="1" customFormat="1" ht="20.100000000000001" customHeight="1" x14ac:dyDescent="0.25">
      <c r="A48" s="80"/>
      <c r="B48" s="21"/>
      <c r="C48" s="22" t="s">
        <v>176</v>
      </c>
      <c r="D48" s="71"/>
      <c r="E48" s="23">
        <f>SUM(E39:E47)</f>
        <v>384</v>
      </c>
      <c r="F48" s="23">
        <f t="shared" ref="F48:AD48" si="2">SUM(F39:F47)</f>
        <v>108</v>
      </c>
      <c r="G48" s="23">
        <f t="shared" si="2"/>
        <v>108</v>
      </c>
      <c r="H48" s="23">
        <f t="shared" si="2"/>
        <v>0</v>
      </c>
      <c r="I48" s="23">
        <f t="shared" si="2"/>
        <v>0</v>
      </c>
      <c r="J48" s="23">
        <f t="shared" si="2"/>
        <v>48</v>
      </c>
      <c r="K48" s="23">
        <f t="shared" si="2"/>
        <v>120</v>
      </c>
      <c r="L48" s="23">
        <f t="shared" si="2"/>
        <v>24</v>
      </c>
      <c r="M48" s="23">
        <f t="shared" si="2"/>
        <v>0</v>
      </c>
      <c r="N48" s="23">
        <f t="shared" si="2"/>
        <v>2</v>
      </c>
      <c r="O48" s="23">
        <f t="shared" si="2"/>
        <v>12</v>
      </c>
      <c r="P48" s="23">
        <f t="shared" si="2"/>
        <v>24</v>
      </c>
      <c r="Q48" s="23">
        <f t="shared" si="2"/>
        <v>4</v>
      </c>
      <c r="R48" s="23">
        <f t="shared" si="2"/>
        <v>60</v>
      </c>
      <c r="S48" s="23">
        <f t="shared" si="2"/>
        <v>72</v>
      </c>
      <c r="T48" s="23">
        <f t="shared" si="2"/>
        <v>13</v>
      </c>
      <c r="U48" s="23">
        <f t="shared" si="2"/>
        <v>12</v>
      </c>
      <c r="V48" s="23">
        <f t="shared" si="2"/>
        <v>12</v>
      </c>
      <c r="W48" s="23">
        <f t="shared" si="2"/>
        <v>4</v>
      </c>
      <c r="X48" s="23">
        <f t="shared" si="2"/>
        <v>0</v>
      </c>
      <c r="Y48" s="23">
        <f t="shared" si="2"/>
        <v>144</v>
      </c>
      <c r="Z48" s="23">
        <f t="shared" si="2"/>
        <v>9</v>
      </c>
      <c r="AA48" s="23">
        <f t="shared" si="2"/>
        <v>0</v>
      </c>
      <c r="AB48" s="23">
        <f t="shared" si="2"/>
        <v>24</v>
      </c>
      <c r="AC48" s="23">
        <f t="shared" si="2"/>
        <v>5</v>
      </c>
      <c r="AD48" s="83">
        <f t="shared" si="2"/>
        <v>28</v>
      </c>
    </row>
    <row r="49" spans="1:38" s="1" customFormat="1" ht="20.100000000000001" customHeight="1" x14ac:dyDescent="0.25">
      <c r="A49" s="112"/>
      <c r="B49" s="162" t="s">
        <v>181</v>
      </c>
      <c r="C49" s="162"/>
      <c r="D49" s="113"/>
      <c r="E49" s="114">
        <f t="shared" ref="E49:K49" si="3">E48+E37+E17</f>
        <v>1014</v>
      </c>
      <c r="F49" s="114">
        <f t="shared" si="3"/>
        <v>438</v>
      </c>
      <c r="G49" s="114">
        <f t="shared" si="3"/>
        <v>336</v>
      </c>
      <c r="H49" s="114">
        <f t="shared" si="3"/>
        <v>0</v>
      </c>
      <c r="I49" s="114">
        <f t="shared" si="3"/>
        <v>72</v>
      </c>
      <c r="J49" s="114">
        <f t="shared" si="3"/>
        <v>48</v>
      </c>
      <c r="K49" s="114">
        <f t="shared" si="3"/>
        <v>120</v>
      </c>
      <c r="L49" s="114">
        <f t="shared" ref="L49:AD49" si="4">L48+L37+L17</f>
        <v>120</v>
      </c>
      <c r="M49" s="114">
        <f t="shared" si="4"/>
        <v>114</v>
      </c>
      <c r="N49" s="114">
        <f t="shared" si="4"/>
        <v>30</v>
      </c>
      <c r="O49" s="114">
        <f t="shared" si="4"/>
        <v>144</v>
      </c>
      <c r="P49" s="114">
        <f t="shared" si="4"/>
        <v>114</v>
      </c>
      <c r="Q49" s="114">
        <f t="shared" si="4"/>
        <v>30</v>
      </c>
      <c r="R49" s="114">
        <f t="shared" si="4"/>
        <v>126</v>
      </c>
      <c r="S49" s="114">
        <f t="shared" si="4"/>
        <v>150</v>
      </c>
      <c r="T49" s="114">
        <f t="shared" si="4"/>
        <v>30</v>
      </c>
      <c r="U49" s="114">
        <f t="shared" si="4"/>
        <v>48</v>
      </c>
      <c r="V49" s="114">
        <f t="shared" si="4"/>
        <v>30</v>
      </c>
      <c r="W49" s="114">
        <f t="shared" si="4"/>
        <v>12</v>
      </c>
      <c r="X49" s="114">
        <f t="shared" si="4"/>
        <v>0</v>
      </c>
      <c r="Y49" s="114">
        <f t="shared" si="4"/>
        <v>144</v>
      </c>
      <c r="Z49" s="114">
        <f t="shared" si="4"/>
        <v>9</v>
      </c>
      <c r="AA49" s="114">
        <f t="shared" si="4"/>
        <v>0</v>
      </c>
      <c r="AB49" s="114">
        <f t="shared" si="4"/>
        <v>24</v>
      </c>
      <c r="AC49" s="114">
        <f t="shared" si="4"/>
        <v>5</v>
      </c>
      <c r="AD49" s="115">
        <f t="shared" si="4"/>
        <v>65</v>
      </c>
    </row>
    <row r="50" spans="1:38" s="11" customFormat="1" ht="15.75" customHeight="1" x14ac:dyDescent="0.25">
      <c r="A50" s="165" t="s">
        <v>202</v>
      </c>
      <c r="B50" s="165"/>
      <c r="C50" s="165"/>
      <c r="D50" s="165"/>
      <c r="E50" s="165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5"/>
      <c r="S50" s="165"/>
      <c r="T50" s="165"/>
      <c r="U50" s="165"/>
      <c r="V50" s="165"/>
      <c r="W50" s="165"/>
      <c r="X50" s="165"/>
      <c r="Y50" s="165"/>
      <c r="Z50" s="165"/>
      <c r="AA50" s="165"/>
      <c r="AB50" s="165"/>
      <c r="AC50" s="165"/>
      <c r="AD50" s="10"/>
      <c r="AE50" s="10"/>
      <c r="AF50" s="10"/>
      <c r="AG50" s="10"/>
      <c r="AH50" s="10"/>
      <c r="AI50" s="10"/>
      <c r="AJ50" s="10"/>
      <c r="AK50" s="10"/>
      <c r="AL50" s="10"/>
    </row>
    <row r="51" spans="1:38" customFormat="1" ht="15" x14ac:dyDescent="0.25">
      <c r="A51" s="237" t="s">
        <v>254</v>
      </c>
      <c r="B51" s="237"/>
      <c r="C51" s="237"/>
      <c r="D51" s="237"/>
      <c r="E51" s="237"/>
      <c r="F51" s="237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  <c r="AC51" s="85"/>
      <c r="AD51" s="85"/>
    </row>
    <row r="52" spans="1:38" customFormat="1" ht="15" x14ac:dyDescent="0.25">
      <c r="A52" s="237" t="s">
        <v>255</v>
      </c>
      <c r="B52" s="237"/>
      <c r="C52" s="237"/>
      <c r="D52" s="237"/>
      <c r="E52" s="237"/>
      <c r="F52" s="237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</row>
    <row r="53" spans="1:38" s="5" customFormat="1" x14ac:dyDescent="0.25">
      <c r="A53" s="166" t="s">
        <v>232</v>
      </c>
      <c r="B53" s="166"/>
      <c r="C53" s="166"/>
      <c r="D53" s="86"/>
      <c r="E53" s="86"/>
      <c r="F53" s="86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52"/>
    </row>
    <row r="54" spans="1:38" s="1" customFormat="1" x14ac:dyDescent="0.25">
      <c r="A54" s="167" t="s">
        <v>230</v>
      </c>
      <c r="B54" s="167"/>
      <c r="C54" s="167"/>
      <c r="D54" s="167"/>
      <c r="E54" s="167"/>
      <c r="F54" s="167"/>
      <c r="G54" s="167"/>
      <c r="H54" s="167"/>
      <c r="I54" s="167"/>
      <c r="J54" s="167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</row>
    <row r="55" spans="1:38" customFormat="1" ht="15" x14ac:dyDescent="0.25">
      <c r="A55" s="85"/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</row>
    <row r="56" spans="1:38" s="1" customFormat="1" ht="38.25" customHeight="1" x14ac:dyDescent="0.25">
      <c r="A56" s="122"/>
      <c r="B56" s="232"/>
      <c r="C56" s="232"/>
      <c r="D56" s="122"/>
      <c r="E56" s="122"/>
      <c r="F56" s="122"/>
      <c r="G56" s="122"/>
      <c r="H56" s="122"/>
      <c r="I56" s="122"/>
      <c r="J56" s="122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</row>
    <row r="57" spans="1:38" s="1" customFormat="1" x14ac:dyDescent="0.25">
      <c r="A57" s="122"/>
      <c r="B57" s="122"/>
      <c r="C57" s="122"/>
      <c r="D57" s="122"/>
      <c r="E57" s="122"/>
      <c r="F57" s="122"/>
      <c r="G57" s="122"/>
      <c r="H57" s="122"/>
      <c r="I57" s="122"/>
      <c r="J57" s="122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/>
    </row>
    <row r="58" spans="1:38" x14ac:dyDescent="0.25">
      <c r="A58" s="168" t="s">
        <v>226</v>
      </c>
      <c r="B58" s="168"/>
      <c r="C58" s="168"/>
      <c r="D58" s="168"/>
      <c r="E58" s="168"/>
      <c r="F58" s="168"/>
      <c r="G58" s="168"/>
      <c r="H58" s="168"/>
      <c r="I58" s="168"/>
      <c r="J58" s="168"/>
      <c r="K58" s="168"/>
      <c r="L58" s="168"/>
      <c r="M58" s="168"/>
      <c r="N58" s="168"/>
      <c r="O58" s="168"/>
      <c r="P58" s="168"/>
      <c r="Q58" s="168"/>
      <c r="R58" s="168"/>
      <c r="S58" s="168"/>
      <c r="T58" s="168"/>
      <c r="U58" s="168"/>
      <c r="V58" s="168"/>
      <c r="W58" s="168"/>
      <c r="X58" s="168"/>
      <c r="Y58" s="168"/>
      <c r="Z58" s="168"/>
      <c r="AA58" s="168"/>
      <c r="AB58" s="168"/>
      <c r="AC58" s="168"/>
      <c r="AD58" s="168"/>
    </row>
    <row r="59" spans="1:38" ht="51.75" customHeight="1" x14ac:dyDescent="0.25">
      <c r="A59" s="169" t="s">
        <v>234</v>
      </c>
      <c r="B59" s="169"/>
      <c r="C59" s="169"/>
      <c r="D59" s="169"/>
      <c r="E59" s="169"/>
      <c r="F59" s="169"/>
      <c r="G59" s="169"/>
      <c r="H59" s="169"/>
      <c r="I59" s="169"/>
      <c r="J59" s="169"/>
      <c r="K59" s="169"/>
      <c r="L59" s="169"/>
      <c r="M59" s="169"/>
      <c r="N59" s="169"/>
      <c r="O59" s="169"/>
      <c r="P59" s="169"/>
      <c r="Q59" s="169"/>
      <c r="R59" s="169"/>
      <c r="S59" s="169"/>
      <c r="T59" s="169"/>
      <c r="U59" s="169"/>
      <c r="V59" s="169"/>
      <c r="W59" s="169"/>
      <c r="X59" s="169"/>
      <c r="Y59" s="169"/>
      <c r="Z59" s="169"/>
      <c r="AA59" s="169"/>
      <c r="AB59" s="169"/>
      <c r="AC59" s="169"/>
      <c r="AD59" s="169"/>
    </row>
    <row r="60" spans="1:38" x14ac:dyDescent="0.25">
      <c r="A60" s="167" t="s">
        <v>242</v>
      </c>
      <c r="B60" s="167"/>
      <c r="C60" s="167"/>
      <c r="D60" s="167"/>
      <c r="E60" s="167"/>
      <c r="F60" s="167"/>
      <c r="G60" s="167"/>
      <c r="H60" s="167"/>
      <c r="I60" s="167"/>
      <c r="J60" s="167"/>
      <c r="K60" s="167"/>
      <c r="L60" s="167"/>
      <c r="M60" s="167"/>
      <c r="N60" s="167"/>
      <c r="O60" s="167"/>
      <c r="P60" s="167"/>
      <c r="Q60" s="167"/>
      <c r="R60" s="167"/>
      <c r="S60" s="167"/>
      <c r="T60" s="167"/>
      <c r="U60" s="167"/>
      <c r="V60" s="167"/>
      <c r="W60" s="167"/>
      <c r="X60" s="167"/>
      <c r="Y60" s="167"/>
      <c r="Z60" s="167"/>
      <c r="AA60" s="167"/>
      <c r="AB60" s="167"/>
      <c r="AC60" s="167"/>
      <c r="AD60" s="167"/>
    </row>
    <row r="61" spans="1:38" x14ac:dyDescent="0.25">
      <c r="A61" s="103"/>
      <c r="B61" s="103"/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3"/>
      <c r="Z61" s="103"/>
      <c r="AA61" s="103"/>
      <c r="AB61" s="103"/>
      <c r="AC61" s="103"/>
      <c r="AD61" s="103"/>
    </row>
    <row r="62" spans="1:38" x14ac:dyDescent="0.25">
      <c r="A62" s="107"/>
      <c r="AD62" s="92"/>
    </row>
    <row r="63" spans="1:38" x14ac:dyDescent="0.25">
      <c r="A63" s="107"/>
      <c r="AD63" s="92"/>
    </row>
    <row r="64" spans="1:38" x14ac:dyDescent="0.25">
      <c r="A64" s="107"/>
      <c r="AD64" s="92"/>
    </row>
    <row r="65" spans="1:30" x14ac:dyDescent="0.25">
      <c r="A65" s="107"/>
      <c r="AD65" s="92"/>
    </row>
    <row r="66" spans="1:30" x14ac:dyDescent="0.25">
      <c r="A66" s="107"/>
      <c r="AD66" s="92"/>
    </row>
    <row r="67" spans="1:30" x14ac:dyDescent="0.25">
      <c r="A67" s="107"/>
      <c r="AD67" s="92"/>
    </row>
    <row r="68" spans="1:30" x14ac:dyDescent="0.25">
      <c r="A68" s="107"/>
      <c r="AD68" s="92"/>
    </row>
    <row r="69" spans="1:30" x14ac:dyDescent="0.25">
      <c r="A69" s="107"/>
      <c r="AD69" s="92"/>
    </row>
    <row r="70" spans="1:30" x14ac:dyDescent="0.25">
      <c r="A70" s="107"/>
      <c r="AD70" s="92"/>
    </row>
    <row r="71" spans="1:30" x14ac:dyDescent="0.25">
      <c r="A71" s="107"/>
      <c r="AD71" s="92"/>
    </row>
    <row r="72" spans="1:30" x14ac:dyDescent="0.25">
      <c r="A72" s="107"/>
      <c r="AD72" s="92"/>
    </row>
    <row r="73" spans="1:30" x14ac:dyDescent="0.25">
      <c r="A73" s="107"/>
      <c r="AD73" s="92"/>
    </row>
    <row r="74" spans="1:30" x14ac:dyDescent="0.25">
      <c r="A74" s="107"/>
      <c r="AD74" s="92"/>
    </row>
    <row r="75" spans="1:30" customFormat="1" ht="15" x14ac:dyDescent="0.25">
      <c r="A75" s="85"/>
      <c r="B75" s="85"/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85"/>
      <c r="AC75" s="85"/>
      <c r="AD75" s="85"/>
    </row>
    <row r="76" spans="1:30" customFormat="1" ht="15" x14ac:dyDescent="0.25">
      <c r="A76" s="85"/>
      <c r="B76" s="85"/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  <c r="AA76" s="85"/>
      <c r="AB76" s="85"/>
      <c r="AC76" s="85"/>
      <c r="AD76" s="85"/>
    </row>
    <row r="77" spans="1:30" customFormat="1" ht="15" x14ac:dyDescent="0.25">
      <c r="A77" s="85"/>
      <c r="B77" s="85"/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  <c r="AA77" s="85"/>
      <c r="AB77" s="85"/>
      <c r="AC77" s="85"/>
      <c r="AD77" s="85"/>
    </row>
    <row r="78" spans="1:30" s="5" customFormat="1" x14ac:dyDescent="0.25">
      <c r="A78" s="166"/>
      <c r="B78" s="166"/>
      <c r="C78" s="166"/>
      <c r="D78" s="166"/>
      <c r="E78" s="166"/>
      <c r="F78" s="166"/>
      <c r="G78" s="166"/>
      <c r="H78" s="166"/>
      <c r="I78" s="166"/>
      <c r="J78" s="166"/>
      <c r="K78" s="166"/>
      <c r="L78" s="166"/>
      <c r="M78" s="166"/>
      <c r="N78" s="166"/>
      <c r="O78" s="166"/>
      <c r="P78" s="166"/>
      <c r="Q78" s="166"/>
      <c r="R78" s="166"/>
      <c r="S78" s="166"/>
      <c r="T78" s="166"/>
      <c r="U78" s="166"/>
      <c r="V78" s="166"/>
      <c r="W78" s="166"/>
      <c r="X78" s="166"/>
      <c r="Y78" s="166"/>
      <c r="Z78" s="166"/>
      <c r="AA78" s="166"/>
      <c r="AB78" s="166"/>
      <c r="AC78" s="166"/>
      <c r="AD78" s="52"/>
    </row>
    <row r="79" spans="1:30" customFormat="1" ht="18" customHeight="1" x14ac:dyDescent="0.25">
      <c r="A79" s="141" t="s">
        <v>210</v>
      </c>
      <c r="B79" s="142"/>
      <c r="C79" s="142"/>
      <c r="D79" s="142"/>
      <c r="E79" s="142"/>
      <c r="F79" s="142"/>
      <c r="G79" s="142"/>
      <c r="H79" s="142"/>
      <c r="I79" s="142"/>
      <c r="J79" s="142"/>
      <c r="K79" s="142"/>
      <c r="L79" s="142"/>
      <c r="M79" s="142"/>
      <c r="N79" s="142"/>
      <c r="O79" s="142"/>
      <c r="P79" s="142"/>
      <c r="Q79" s="142"/>
      <c r="R79" s="142"/>
      <c r="S79" s="142"/>
      <c r="T79" s="142"/>
      <c r="U79" s="142"/>
      <c r="V79" s="142"/>
      <c r="W79" s="142"/>
      <c r="X79" s="142"/>
      <c r="Y79" s="142"/>
      <c r="Z79" s="142"/>
      <c r="AA79" s="142"/>
      <c r="AB79" s="142"/>
      <c r="AC79" s="142"/>
      <c r="AD79" s="116"/>
    </row>
    <row r="80" spans="1:30" s="40" customFormat="1" ht="18" customHeight="1" x14ac:dyDescent="0.3">
      <c r="A80" s="143" t="s">
        <v>207</v>
      </c>
      <c r="B80" s="144"/>
      <c r="C80" s="144"/>
      <c r="D80" s="144"/>
      <c r="E80" s="144"/>
      <c r="F80" s="144"/>
      <c r="G80" s="144"/>
      <c r="H80" s="144"/>
      <c r="I80" s="144"/>
      <c r="J80" s="144"/>
      <c r="K80" s="144"/>
      <c r="L80" s="144"/>
      <c r="M80" s="144"/>
      <c r="N80" s="144"/>
      <c r="O80" s="144"/>
      <c r="P80" s="144"/>
      <c r="Q80" s="144"/>
      <c r="R80" s="144"/>
      <c r="S80" s="144"/>
      <c r="T80" s="144"/>
      <c r="U80" s="144"/>
      <c r="V80" s="144"/>
      <c r="W80" s="144"/>
      <c r="X80" s="144"/>
      <c r="Y80" s="144"/>
      <c r="Z80" s="144"/>
      <c r="AA80" s="144"/>
      <c r="AB80" s="144"/>
      <c r="AC80" s="144"/>
      <c r="AD80" s="109"/>
    </row>
    <row r="81" spans="1:30" s="40" customFormat="1" ht="18" customHeight="1" x14ac:dyDescent="0.3">
      <c r="A81" s="143" t="s">
        <v>208</v>
      </c>
      <c r="B81" s="144"/>
      <c r="C81" s="144"/>
      <c r="D81" s="144"/>
      <c r="E81" s="144"/>
      <c r="F81" s="144"/>
      <c r="G81" s="144"/>
      <c r="H81" s="144"/>
      <c r="I81" s="144"/>
      <c r="J81" s="144"/>
      <c r="K81" s="144"/>
      <c r="L81" s="144"/>
      <c r="M81" s="144"/>
      <c r="N81" s="144"/>
      <c r="O81" s="144"/>
      <c r="P81" s="144"/>
      <c r="Q81" s="144"/>
      <c r="R81" s="144"/>
      <c r="S81" s="144"/>
      <c r="T81" s="144"/>
      <c r="U81" s="144"/>
      <c r="V81" s="144"/>
      <c r="W81" s="144"/>
      <c r="X81" s="144"/>
      <c r="Y81" s="144"/>
      <c r="Z81" s="144"/>
      <c r="AA81" s="144"/>
      <c r="AB81" s="144"/>
      <c r="AC81" s="144"/>
      <c r="AD81" s="109"/>
    </row>
    <row r="82" spans="1:30" s="40" customFormat="1" ht="18" customHeight="1" x14ac:dyDescent="0.3">
      <c r="A82" s="143" t="s">
        <v>209</v>
      </c>
      <c r="B82" s="144"/>
      <c r="C82" s="144"/>
      <c r="D82" s="144"/>
      <c r="E82" s="144"/>
      <c r="F82" s="144"/>
      <c r="G82" s="144"/>
      <c r="H82" s="144"/>
      <c r="I82" s="144"/>
      <c r="J82" s="144"/>
      <c r="K82" s="144"/>
      <c r="L82" s="144"/>
      <c r="M82" s="144"/>
      <c r="N82" s="144"/>
      <c r="O82" s="144"/>
      <c r="P82" s="144"/>
      <c r="Q82" s="144"/>
      <c r="R82" s="144"/>
      <c r="S82" s="144"/>
      <c r="T82" s="144"/>
      <c r="U82" s="144"/>
      <c r="V82" s="144"/>
      <c r="W82" s="144"/>
      <c r="X82" s="144"/>
      <c r="Y82" s="144"/>
      <c r="Z82" s="144"/>
      <c r="AA82" s="144"/>
      <c r="AB82" s="144"/>
      <c r="AC82" s="144"/>
      <c r="AD82" s="109"/>
    </row>
    <row r="83" spans="1:30" s="40" customFormat="1" ht="18" customHeight="1" x14ac:dyDescent="0.3">
      <c r="A83" s="143" t="s">
        <v>227</v>
      </c>
      <c r="B83" s="144"/>
      <c r="C83" s="144"/>
      <c r="D83" s="144"/>
      <c r="E83" s="144"/>
      <c r="F83" s="144"/>
      <c r="G83" s="144"/>
      <c r="H83" s="144"/>
      <c r="I83" s="144"/>
      <c r="J83" s="144"/>
      <c r="K83" s="144"/>
      <c r="L83" s="144"/>
      <c r="M83" s="144"/>
      <c r="N83" s="144"/>
      <c r="O83" s="144"/>
      <c r="P83" s="144"/>
      <c r="Q83" s="144"/>
      <c r="R83" s="144"/>
      <c r="S83" s="144"/>
      <c r="T83" s="144"/>
      <c r="U83" s="144"/>
      <c r="V83" s="144"/>
      <c r="W83" s="144"/>
      <c r="X83" s="144"/>
      <c r="Y83" s="144"/>
      <c r="Z83" s="144"/>
      <c r="AA83" s="144"/>
      <c r="AB83" s="144"/>
      <c r="AC83" s="144"/>
      <c r="AD83" s="109"/>
    </row>
    <row r="84" spans="1:30" s="40" customFormat="1" ht="18" customHeight="1" x14ac:dyDescent="0.25">
      <c r="A84" s="141" t="s">
        <v>225</v>
      </c>
      <c r="B84" s="142"/>
      <c r="C84" s="142"/>
      <c r="D84" s="142"/>
      <c r="E84" s="142"/>
      <c r="F84" s="142"/>
      <c r="G84" s="142"/>
      <c r="H84" s="142"/>
      <c r="I84" s="142"/>
      <c r="J84" s="142"/>
      <c r="K84" s="142"/>
      <c r="L84" s="142"/>
      <c r="M84" s="142"/>
      <c r="N84" s="142"/>
      <c r="O84" s="142"/>
      <c r="P84" s="142"/>
      <c r="Q84" s="142"/>
      <c r="R84" s="142"/>
      <c r="S84" s="142"/>
      <c r="T84" s="142"/>
      <c r="U84" s="142"/>
      <c r="V84" s="142"/>
      <c r="W84" s="142"/>
      <c r="X84" s="142"/>
      <c r="Y84" s="142"/>
      <c r="Z84" s="142"/>
      <c r="AA84" s="142"/>
      <c r="AB84" s="142"/>
      <c r="AC84" s="142"/>
      <c r="AD84" s="109"/>
    </row>
    <row r="85" spans="1:30" s="40" customFormat="1" ht="18" customHeight="1" x14ac:dyDescent="0.25">
      <c r="A85" s="141" t="s">
        <v>212</v>
      </c>
      <c r="B85" s="142"/>
      <c r="C85" s="142"/>
      <c r="D85" s="142"/>
      <c r="E85" s="142"/>
      <c r="F85" s="142"/>
      <c r="G85" s="142"/>
      <c r="H85" s="142"/>
      <c r="I85" s="142"/>
      <c r="J85" s="142"/>
      <c r="K85" s="142"/>
      <c r="L85" s="142"/>
      <c r="M85" s="142"/>
      <c r="N85" s="142"/>
      <c r="O85" s="142"/>
      <c r="P85" s="142"/>
      <c r="Q85" s="142"/>
      <c r="R85" s="142"/>
      <c r="S85" s="142"/>
      <c r="T85" s="142"/>
      <c r="U85" s="142"/>
      <c r="V85" s="142"/>
      <c r="W85" s="142"/>
      <c r="X85" s="142"/>
      <c r="Y85" s="142"/>
      <c r="Z85" s="142"/>
      <c r="AA85" s="142"/>
      <c r="AB85" s="142"/>
      <c r="AC85" s="142"/>
      <c r="AD85" s="109"/>
    </row>
    <row r="86" spans="1:30" s="41" customFormat="1" ht="15" customHeight="1" thickBot="1" x14ac:dyDescent="0.3">
      <c r="A86" s="110"/>
      <c r="B86" s="172"/>
      <c r="C86" s="172"/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  <c r="O86" s="172"/>
      <c r="P86" s="172"/>
      <c r="Q86" s="172"/>
      <c r="R86" s="172"/>
      <c r="S86" s="172"/>
      <c r="T86" s="172"/>
      <c r="U86" s="172"/>
      <c r="V86" s="172"/>
      <c r="W86" s="172"/>
      <c r="X86" s="172"/>
      <c r="Y86" s="172"/>
      <c r="Z86" s="172"/>
      <c r="AA86" s="172"/>
      <c r="AB86" s="172"/>
      <c r="AC86" s="172"/>
      <c r="AD86" s="111"/>
    </row>
    <row r="87" spans="1:30" ht="15.75" customHeight="1" x14ac:dyDescent="0.25">
      <c r="A87" s="179" t="s">
        <v>201</v>
      </c>
      <c r="B87" s="180" t="s">
        <v>30</v>
      </c>
      <c r="C87" s="170" t="s">
        <v>0</v>
      </c>
      <c r="D87" s="180" t="s">
        <v>1</v>
      </c>
      <c r="E87" s="170" t="s">
        <v>2</v>
      </c>
      <c r="F87" s="170"/>
      <c r="G87" s="170"/>
      <c r="H87" s="170"/>
      <c r="I87" s="170"/>
      <c r="J87" s="170"/>
      <c r="K87" s="170"/>
      <c r="L87" s="151" t="s">
        <v>32</v>
      </c>
      <c r="M87" s="151"/>
      <c r="N87" s="151"/>
      <c r="O87" s="151"/>
      <c r="P87" s="151"/>
      <c r="Q87" s="151"/>
      <c r="R87" s="151" t="s">
        <v>33</v>
      </c>
      <c r="S87" s="151"/>
      <c r="T87" s="151"/>
      <c r="U87" s="151"/>
      <c r="V87" s="151"/>
      <c r="W87" s="151"/>
      <c r="X87" s="151" t="s">
        <v>34</v>
      </c>
      <c r="Y87" s="151"/>
      <c r="Z87" s="151"/>
      <c r="AA87" s="151"/>
      <c r="AB87" s="151"/>
      <c r="AC87" s="151"/>
      <c r="AD87" s="182" t="s">
        <v>239</v>
      </c>
    </row>
    <row r="88" spans="1:30" ht="15.75" customHeight="1" x14ac:dyDescent="0.25">
      <c r="A88" s="171"/>
      <c r="B88" s="153"/>
      <c r="C88" s="161"/>
      <c r="D88" s="153"/>
      <c r="E88" s="161"/>
      <c r="F88" s="161"/>
      <c r="G88" s="161"/>
      <c r="H88" s="161"/>
      <c r="I88" s="161"/>
      <c r="J88" s="161"/>
      <c r="K88" s="161"/>
      <c r="L88" s="138" t="s">
        <v>213</v>
      </c>
      <c r="M88" s="138"/>
      <c r="N88" s="138"/>
      <c r="O88" s="152" t="s">
        <v>214</v>
      </c>
      <c r="P88" s="152"/>
      <c r="Q88" s="152"/>
      <c r="R88" s="138" t="s">
        <v>215</v>
      </c>
      <c r="S88" s="138"/>
      <c r="T88" s="138"/>
      <c r="U88" s="152" t="s">
        <v>216</v>
      </c>
      <c r="V88" s="152"/>
      <c r="W88" s="152"/>
      <c r="X88" s="138" t="s">
        <v>217</v>
      </c>
      <c r="Y88" s="138"/>
      <c r="Z88" s="138"/>
      <c r="AA88" s="152" t="s">
        <v>218</v>
      </c>
      <c r="AB88" s="152"/>
      <c r="AC88" s="152"/>
      <c r="AD88" s="183"/>
    </row>
    <row r="89" spans="1:30" ht="15" customHeight="1" x14ac:dyDescent="0.25">
      <c r="A89" s="171"/>
      <c r="B89" s="153"/>
      <c r="C89" s="161"/>
      <c r="D89" s="153"/>
      <c r="E89" s="153" t="s">
        <v>3</v>
      </c>
      <c r="F89" s="153" t="s">
        <v>4</v>
      </c>
      <c r="G89" s="155" t="s">
        <v>197</v>
      </c>
      <c r="H89" s="155" t="s">
        <v>198</v>
      </c>
      <c r="I89" s="155" t="s">
        <v>199</v>
      </c>
      <c r="J89" s="155" t="s">
        <v>29</v>
      </c>
      <c r="K89" s="155" t="s">
        <v>200</v>
      </c>
      <c r="L89" s="153" t="s">
        <v>4</v>
      </c>
      <c r="M89" s="154" t="s">
        <v>224</v>
      </c>
      <c r="N89" s="153" t="s">
        <v>31</v>
      </c>
      <c r="O89" s="153" t="s">
        <v>4</v>
      </c>
      <c r="P89" s="154" t="s">
        <v>224</v>
      </c>
      <c r="Q89" s="153" t="s">
        <v>31</v>
      </c>
      <c r="R89" s="153" t="s">
        <v>4</v>
      </c>
      <c r="S89" s="154" t="s">
        <v>224</v>
      </c>
      <c r="T89" s="153" t="s">
        <v>31</v>
      </c>
      <c r="U89" s="153" t="s">
        <v>4</v>
      </c>
      <c r="V89" s="154" t="s">
        <v>224</v>
      </c>
      <c r="W89" s="153" t="s">
        <v>31</v>
      </c>
      <c r="X89" s="153" t="s">
        <v>4</v>
      </c>
      <c r="Y89" s="154" t="s">
        <v>224</v>
      </c>
      <c r="Z89" s="153" t="s">
        <v>31</v>
      </c>
      <c r="AA89" s="153" t="s">
        <v>4</v>
      </c>
      <c r="AB89" s="154" t="s">
        <v>224</v>
      </c>
      <c r="AC89" s="153" t="s">
        <v>31</v>
      </c>
      <c r="AD89" s="183"/>
    </row>
    <row r="90" spans="1:30" ht="46.5" customHeight="1" x14ac:dyDescent="0.25">
      <c r="A90" s="171"/>
      <c r="B90" s="153"/>
      <c r="C90" s="161"/>
      <c r="D90" s="153"/>
      <c r="E90" s="153"/>
      <c r="F90" s="153"/>
      <c r="G90" s="155"/>
      <c r="H90" s="155"/>
      <c r="I90" s="155"/>
      <c r="J90" s="155"/>
      <c r="K90" s="155"/>
      <c r="L90" s="153"/>
      <c r="M90" s="154"/>
      <c r="N90" s="153"/>
      <c r="O90" s="153"/>
      <c r="P90" s="154"/>
      <c r="Q90" s="153"/>
      <c r="R90" s="153"/>
      <c r="S90" s="154"/>
      <c r="T90" s="153"/>
      <c r="U90" s="153"/>
      <c r="V90" s="154"/>
      <c r="W90" s="153"/>
      <c r="X90" s="153"/>
      <c r="Y90" s="154"/>
      <c r="Z90" s="153"/>
      <c r="AA90" s="153"/>
      <c r="AB90" s="154"/>
      <c r="AC90" s="153"/>
      <c r="AD90" s="183"/>
    </row>
    <row r="91" spans="1:30" s="44" customFormat="1" ht="20.100000000000001" customHeight="1" x14ac:dyDescent="0.2">
      <c r="A91" s="79"/>
      <c r="B91" s="43">
        <v>1</v>
      </c>
      <c r="C91" s="43">
        <v>2</v>
      </c>
      <c r="D91" s="43">
        <v>3</v>
      </c>
      <c r="E91" s="43">
        <v>4</v>
      </c>
      <c r="F91" s="43">
        <v>5</v>
      </c>
      <c r="G91" s="43">
        <v>6</v>
      </c>
      <c r="H91" s="43">
        <v>7</v>
      </c>
      <c r="I91" s="43">
        <v>8</v>
      </c>
      <c r="J91" s="43">
        <v>9</v>
      </c>
      <c r="K91" s="43">
        <v>10</v>
      </c>
      <c r="L91" s="43">
        <v>11</v>
      </c>
      <c r="M91" s="43">
        <v>12</v>
      </c>
      <c r="N91" s="43">
        <v>13</v>
      </c>
      <c r="O91" s="43">
        <v>14</v>
      </c>
      <c r="P91" s="43">
        <v>15</v>
      </c>
      <c r="Q91" s="43">
        <v>16</v>
      </c>
      <c r="R91" s="43">
        <v>17</v>
      </c>
      <c r="S91" s="43">
        <v>18</v>
      </c>
      <c r="T91" s="43">
        <v>19</v>
      </c>
      <c r="U91" s="43">
        <v>20</v>
      </c>
      <c r="V91" s="43">
        <v>21</v>
      </c>
      <c r="W91" s="43">
        <v>22</v>
      </c>
      <c r="X91" s="43">
        <v>23</v>
      </c>
      <c r="Y91" s="43">
        <v>24</v>
      </c>
      <c r="Z91" s="43">
        <v>25</v>
      </c>
      <c r="AA91" s="43">
        <v>26</v>
      </c>
      <c r="AB91" s="43">
        <v>27</v>
      </c>
      <c r="AC91" s="43">
        <v>28</v>
      </c>
      <c r="AD91" s="184"/>
    </row>
    <row r="92" spans="1:30" s="9" customFormat="1" ht="20.100000000000001" customHeight="1" x14ac:dyDescent="0.25">
      <c r="A92" s="80"/>
      <c r="B92" s="233" t="s">
        <v>222</v>
      </c>
      <c r="C92" s="234"/>
      <c r="D92" s="234"/>
      <c r="E92" s="234"/>
      <c r="F92" s="234"/>
      <c r="G92" s="234"/>
      <c r="H92" s="234"/>
      <c r="I92" s="234"/>
      <c r="J92" s="234"/>
      <c r="K92" s="234"/>
      <c r="L92" s="234"/>
      <c r="M92" s="234"/>
      <c r="N92" s="234"/>
      <c r="O92" s="234"/>
      <c r="P92" s="234"/>
      <c r="Q92" s="234"/>
      <c r="R92" s="234"/>
      <c r="S92" s="234"/>
      <c r="T92" s="234"/>
      <c r="U92" s="234"/>
      <c r="V92" s="234"/>
      <c r="W92" s="234"/>
      <c r="X92" s="234"/>
      <c r="Y92" s="234"/>
      <c r="Z92" s="234"/>
      <c r="AA92" s="234"/>
      <c r="AB92" s="234"/>
      <c r="AC92" s="235"/>
      <c r="AD92" s="94"/>
    </row>
    <row r="93" spans="1:30" s="5" customFormat="1" ht="20.100000000000001" customHeight="1" x14ac:dyDescent="0.25">
      <c r="A93" s="95">
        <v>1</v>
      </c>
      <c r="B93" s="19" t="s">
        <v>187</v>
      </c>
      <c r="C93" s="19" t="s">
        <v>84</v>
      </c>
      <c r="D93" s="25" t="s">
        <v>90</v>
      </c>
      <c r="E93" s="57">
        <v>27</v>
      </c>
      <c r="F93" s="57">
        <v>9</v>
      </c>
      <c r="G93" s="57">
        <v>18</v>
      </c>
      <c r="H93" s="57"/>
      <c r="I93" s="57"/>
      <c r="J93" s="57"/>
      <c r="K93" s="57"/>
      <c r="L93" s="58"/>
      <c r="M93" s="58"/>
      <c r="N93" s="58"/>
      <c r="O93" s="58"/>
      <c r="P93" s="58"/>
      <c r="Q93" s="58"/>
      <c r="R93" s="58"/>
      <c r="S93" s="58"/>
      <c r="T93" s="58"/>
      <c r="U93" s="69">
        <v>9</v>
      </c>
      <c r="V93" s="69">
        <v>18</v>
      </c>
      <c r="W93" s="69">
        <v>3</v>
      </c>
      <c r="X93" s="69"/>
      <c r="Y93" s="69"/>
      <c r="Z93" s="69"/>
      <c r="AA93" s="69"/>
      <c r="AB93" s="69"/>
      <c r="AC93" s="69"/>
      <c r="AD93" s="84">
        <v>3</v>
      </c>
    </row>
    <row r="94" spans="1:30" s="5" customFormat="1" ht="20.100000000000001" customHeight="1" x14ac:dyDescent="0.25">
      <c r="A94" s="81">
        <v>2</v>
      </c>
      <c r="B94" s="19" t="s">
        <v>188</v>
      </c>
      <c r="C94" s="19" t="s">
        <v>85</v>
      </c>
      <c r="D94" s="25" t="s">
        <v>133</v>
      </c>
      <c r="E94" s="57">
        <v>18</v>
      </c>
      <c r="F94" s="57">
        <v>9</v>
      </c>
      <c r="G94" s="57">
        <v>9</v>
      </c>
      <c r="H94" s="57"/>
      <c r="I94" s="57"/>
      <c r="J94" s="57"/>
      <c r="K94" s="57"/>
      <c r="L94" s="58"/>
      <c r="M94" s="58"/>
      <c r="N94" s="58"/>
      <c r="O94" s="58"/>
      <c r="P94" s="58"/>
      <c r="Q94" s="58"/>
      <c r="R94" s="58"/>
      <c r="S94" s="58"/>
      <c r="T94" s="58"/>
      <c r="U94" s="69"/>
      <c r="V94" s="69"/>
      <c r="W94" s="69"/>
      <c r="X94" s="69"/>
      <c r="Y94" s="69"/>
      <c r="Z94" s="69"/>
      <c r="AA94" s="69">
        <v>9</v>
      </c>
      <c r="AB94" s="69">
        <v>9</v>
      </c>
      <c r="AC94" s="69">
        <v>3</v>
      </c>
      <c r="AD94" s="84">
        <v>3</v>
      </c>
    </row>
    <row r="95" spans="1:30" s="5" customFormat="1" ht="20.100000000000001" customHeight="1" x14ac:dyDescent="0.25">
      <c r="A95" s="95">
        <v>3</v>
      </c>
      <c r="B95" s="19" t="s">
        <v>189</v>
      </c>
      <c r="C95" s="19" t="s">
        <v>247</v>
      </c>
      <c r="D95" s="25" t="s">
        <v>228</v>
      </c>
      <c r="E95" s="57">
        <v>18</v>
      </c>
      <c r="F95" s="57"/>
      <c r="G95" s="57"/>
      <c r="H95" s="57"/>
      <c r="I95" s="57">
        <v>18</v>
      </c>
      <c r="J95" s="57"/>
      <c r="K95" s="57"/>
      <c r="L95" s="59"/>
      <c r="M95" s="58"/>
      <c r="N95" s="58"/>
      <c r="O95" s="58"/>
      <c r="P95" s="58"/>
      <c r="Q95" s="58"/>
      <c r="R95" s="58"/>
      <c r="S95" s="58"/>
      <c r="T95" s="58"/>
      <c r="U95" s="69"/>
      <c r="V95" s="69"/>
      <c r="W95" s="69"/>
      <c r="X95" s="69"/>
      <c r="Y95" s="69">
        <v>18</v>
      </c>
      <c r="Z95" s="69">
        <v>2</v>
      </c>
      <c r="AA95" s="69"/>
      <c r="AB95" s="69"/>
      <c r="AC95" s="69"/>
      <c r="AD95" s="84"/>
    </row>
    <row r="96" spans="1:30" s="5" customFormat="1" ht="20.100000000000001" customHeight="1" x14ac:dyDescent="0.25">
      <c r="A96" s="81">
        <v>4</v>
      </c>
      <c r="B96" s="19" t="s">
        <v>190</v>
      </c>
      <c r="C96" s="26" t="s">
        <v>91</v>
      </c>
      <c r="D96" s="70" t="s">
        <v>228</v>
      </c>
      <c r="E96" s="73">
        <v>18</v>
      </c>
      <c r="F96" s="73"/>
      <c r="G96" s="73"/>
      <c r="H96" s="73"/>
      <c r="I96" s="73">
        <v>18</v>
      </c>
      <c r="J96" s="73"/>
      <c r="K96" s="73"/>
      <c r="L96" s="59"/>
      <c r="M96" s="58"/>
      <c r="N96" s="58"/>
      <c r="O96" s="58"/>
      <c r="P96" s="58"/>
      <c r="Q96" s="58"/>
      <c r="R96" s="58"/>
      <c r="S96" s="58"/>
      <c r="T96" s="58"/>
      <c r="U96" s="69"/>
      <c r="V96" s="69">
        <v>18</v>
      </c>
      <c r="W96" s="69">
        <v>4</v>
      </c>
      <c r="X96" s="69"/>
      <c r="Y96" s="69"/>
      <c r="Z96" s="69"/>
      <c r="AA96" s="69"/>
      <c r="AB96" s="69"/>
      <c r="AC96" s="69"/>
      <c r="AD96" s="84">
        <v>4</v>
      </c>
    </row>
    <row r="97" spans="1:30" s="5" customFormat="1" ht="20.100000000000001" customHeight="1" x14ac:dyDescent="0.25">
      <c r="A97" s="95">
        <v>5</v>
      </c>
      <c r="B97" s="19" t="s">
        <v>191</v>
      </c>
      <c r="C97" s="26" t="s">
        <v>36</v>
      </c>
      <c r="D97" s="70" t="s">
        <v>90</v>
      </c>
      <c r="E97" s="73">
        <v>18</v>
      </c>
      <c r="F97" s="73">
        <v>9</v>
      </c>
      <c r="G97" s="73">
        <v>9</v>
      </c>
      <c r="H97" s="73"/>
      <c r="I97" s="73"/>
      <c r="J97" s="73"/>
      <c r="K97" s="73"/>
      <c r="L97" s="59"/>
      <c r="M97" s="58"/>
      <c r="N97" s="58"/>
      <c r="O97" s="58"/>
      <c r="P97" s="58"/>
      <c r="Q97" s="58"/>
      <c r="R97" s="58"/>
      <c r="S97" s="58"/>
      <c r="T97" s="58"/>
      <c r="U97" s="74">
        <v>9</v>
      </c>
      <c r="V97" s="74">
        <v>9</v>
      </c>
      <c r="W97" s="69">
        <v>3</v>
      </c>
      <c r="X97" s="69"/>
      <c r="Y97" s="69"/>
      <c r="Z97" s="69"/>
      <c r="AA97" s="69"/>
      <c r="AB97" s="69"/>
      <c r="AC97" s="69"/>
      <c r="AD97" s="84">
        <v>3</v>
      </c>
    </row>
    <row r="98" spans="1:30" s="5" customFormat="1" ht="35.1" customHeight="1" x14ac:dyDescent="0.25">
      <c r="A98" s="81">
        <v>6</v>
      </c>
      <c r="B98" s="19" t="s">
        <v>192</v>
      </c>
      <c r="C98" s="26" t="s">
        <v>92</v>
      </c>
      <c r="D98" s="70" t="s">
        <v>133</v>
      </c>
      <c r="E98" s="73">
        <v>27</v>
      </c>
      <c r="F98" s="73">
        <v>9</v>
      </c>
      <c r="G98" s="73">
        <v>18</v>
      </c>
      <c r="H98" s="73"/>
      <c r="I98" s="73"/>
      <c r="J98" s="73"/>
      <c r="K98" s="73"/>
      <c r="L98" s="59"/>
      <c r="M98" s="58"/>
      <c r="N98" s="58"/>
      <c r="O98" s="58"/>
      <c r="P98" s="58"/>
      <c r="Q98" s="58"/>
      <c r="R98" s="58"/>
      <c r="S98" s="58"/>
      <c r="T98" s="58"/>
      <c r="U98" s="74"/>
      <c r="V98" s="74"/>
      <c r="W98" s="69"/>
      <c r="X98" s="69"/>
      <c r="Y98" s="69"/>
      <c r="Z98" s="69"/>
      <c r="AA98" s="74">
        <v>9</v>
      </c>
      <c r="AB98" s="74">
        <v>18</v>
      </c>
      <c r="AC98" s="69">
        <v>5</v>
      </c>
      <c r="AD98" s="84">
        <v>5</v>
      </c>
    </row>
    <row r="99" spans="1:30" s="5" customFormat="1" ht="20.100000000000001" customHeight="1" x14ac:dyDescent="0.25">
      <c r="A99" s="95">
        <v>7</v>
      </c>
      <c r="B99" s="19" t="s">
        <v>193</v>
      </c>
      <c r="C99" s="26" t="s">
        <v>93</v>
      </c>
      <c r="D99" s="70" t="s">
        <v>228</v>
      </c>
      <c r="E99" s="73">
        <v>18</v>
      </c>
      <c r="F99" s="73">
        <v>9</v>
      </c>
      <c r="G99" s="73">
        <v>9</v>
      </c>
      <c r="H99" s="73"/>
      <c r="I99" s="73"/>
      <c r="J99" s="73"/>
      <c r="K99" s="73"/>
      <c r="L99" s="59"/>
      <c r="M99" s="58"/>
      <c r="N99" s="58"/>
      <c r="O99" s="58"/>
      <c r="P99" s="58"/>
      <c r="Q99" s="58"/>
      <c r="R99" s="58"/>
      <c r="S99" s="58"/>
      <c r="T99" s="58"/>
      <c r="U99" s="74">
        <v>9</v>
      </c>
      <c r="V99" s="74">
        <v>9</v>
      </c>
      <c r="W99" s="69">
        <v>3</v>
      </c>
      <c r="X99" s="69"/>
      <c r="Y99" s="69"/>
      <c r="Z99" s="69"/>
      <c r="AA99" s="69"/>
      <c r="AB99" s="69"/>
      <c r="AC99" s="69"/>
      <c r="AD99" s="84">
        <v>3</v>
      </c>
    </row>
    <row r="100" spans="1:30" s="5" customFormat="1" ht="35.1" customHeight="1" x14ac:dyDescent="0.25">
      <c r="A100" s="81">
        <v>8</v>
      </c>
      <c r="B100" s="19" t="s">
        <v>194</v>
      </c>
      <c r="C100" s="26" t="s">
        <v>94</v>
      </c>
      <c r="D100" s="70" t="s">
        <v>228</v>
      </c>
      <c r="E100" s="73">
        <v>9</v>
      </c>
      <c r="F100" s="73">
        <v>9</v>
      </c>
      <c r="G100" s="73"/>
      <c r="H100" s="73"/>
      <c r="I100" s="73"/>
      <c r="J100" s="73"/>
      <c r="K100" s="73"/>
      <c r="L100" s="59"/>
      <c r="M100" s="58"/>
      <c r="N100" s="58"/>
      <c r="O100" s="58"/>
      <c r="P100" s="58"/>
      <c r="Q100" s="58"/>
      <c r="R100" s="58"/>
      <c r="S100" s="58"/>
      <c r="T100" s="58"/>
      <c r="U100" s="69"/>
      <c r="V100" s="69"/>
      <c r="W100" s="69"/>
      <c r="X100" s="69">
        <v>9</v>
      </c>
      <c r="Y100" s="69"/>
      <c r="Z100" s="69">
        <v>2</v>
      </c>
      <c r="AA100" s="69"/>
      <c r="AB100" s="69"/>
      <c r="AC100" s="69"/>
      <c r="AD100" s="84"/>
    </row>
    <row r="101" spans="1:30" s="5" customFormat="1" ht="20.100000000000001" customHeight="1" x14ac:dyDescent="0.25">
      <c r="A101" s="95">
        <v>9</v>
      </c>
      <c r="B101" s="19" t="s">
        <v>195</v>
      </c>
      <c r="C101" s="8" t="s">
        <v>95</v>
      </c>
      <c r="D101" s="70" t="s">
        <v>228</v>
      </c>
      <c r="E101" s="73">
        <v>18</v>
      </c>
      <c r="F101" s="73"/>
      <c r="G101" s="73">
        <v>18</v>
      </c>
      <c r="H101" s="73"/>
      <c r="I101" s="73"/>
      <c r="J101" s="73"/>
      <c r="K101" s="73"/>
      <c r="L101" s="59"/>
      <c r="M101" s="58"/>
      <c r="N101" s="58"/>
      <c r="O101" s="58"/>
      <c r="P101" s="58"/>
      <c r="Q101" s="58"/>
      <c r="R101" s="58"/>
      <c r="S101" s="58"/>
      <c r="T101" s="58"/>
      <c r="U101" s="69"/>
      <c r="V101" s="69">
        <v>18</v>
      </c>
      <c r="W101" s="69">
        <v>5</v>
      </c>
      <c r="X101" s="69"/>
      <c r="Y101" s="69"/>
      <c r="Z101" s="69"/>
      <c r="AA101" s="69"/>
      <c r="AB101" s="69"/>
      <c r="AC101" s="69"/>
      <c r="AD101" s="84">
        <v>5</v>
      </c>
    </row>
    <row r="102" spans="1:30" s="5" customFormat="1" ht="20.100000000000001" customHeight="1" x14ac:dyDescent="0.25">
      <c r="A102" s="81">
        <v>10</v>
      </c>
      <c r="B102" s="8" t="s">
        <v>196</v>
      </c>
      <c r="C102" s="8" t="s">
        <v>246</v>
      </c>
      <c r="D102" s="27" t="s">
        <v>228</v>
      </c>
      <c r="E102" s="65">
        <v>27</v>
      </c>
      <c r="F102" s="65">
        <v>9</v>
      </c>
      <c r="G102" s="65"/>
      <c r="H102" s="65"/>
      <c r="I102" s="65">
        <v>18</v>
      </c>
      <c r="J102" s="65"/>
      <c r="K102" s="65"/>
      <c r="L102" s="61"/>
      <c r="M102" s="62"/>
      <c r="N102" s="63"/>
      <c r="O102" s="63"/>
      <c r="P102" s="63"/>
      <c r="Q102" s="63"/>
      <c r="R102" s="63"/>
      <c r="S102" s="63"/>
      <c r="T102" s="63"/>
      <c r="U102" s="74"/>
      <c r="V102" s="74"/>
      <c r="W102" s="74"/>
      <c r="X102" s="74"/>
      <c r="Y102" s="74"/>
      <c r="Z102" s="74"/>
      <c r="AA102" s="74">
        <v>9</v>
      </c>
      <c r="AB102" s="74">
        <v>18</v>
      </c>
      <c r="AC102" s="74">
        <v>4</v>
      </c>
      <c r="AD102" s="96">
        <v>4</v>
      </c>
    </row>
    <row r="103" spans="1:30" s="5" customFormat="1" ht="20.100000000000001" customHeight="1" x14ac:dyDescent="0.25">
      <c r="A103" s="97"/>
      <c r="B103" s="71"/>
      <c r="C103" s="22" t="s">
        <v>180</v>
      </c>
      <c r="D103" s="71"/>
      <c r="E103" s="23">
        <f t="shared" ref="E103:AC103" si="5">SUM(E93:E102)</f>
        <v>198</v>
      </c>
      <c r="F103" s="23">
        <f t="shared" si="5"/>
        <v>63</v>
      </c>
      <c r="G103" s="23">
        <f t="shared" si="5"/>
        <v>81</v>
      </c>
      <c r="H103" s="23">
        <f t="shared" si="5"/>
        <v>0</v>
      </c>
      <c r="I103" s="23">
        <f t="shared" si="5"/>
        <v>54</v>
      </c>
      <c r="J103" s="23">
        <f t="shared" si="5"/>
        <v>0</v>
      </c>
      <c r="K103" s="23">
        <f t="shared" si="5"/>
        <v>0</v>
      </c>
      <c r="L103" s="23">
        <f t="shared" si="5"/>
        <v>0</v>
      </c>
      <c r="M103" s="23">
        <f t="shared" si="5"/>
        <v>0</v>
      </c>
      <c r="N103" s="23">
        <f t="shared" si="5"/>
        <v>0</v>
      </c>
      <c r="O103" s="23">
        <f t="shared" si="5"/>
        <v>0</v>
      </c>
      <c r="P103" s="23">
        <f t="shared" si="5"/>
        <v>0</v>
      </c>
      <c r="Q103" s="23">
        <f t="shared" si="5"/>
        <v>0</v>
      </c>
      <c r="R103" s="23">
        <f t="shared" si="5"/>
        <v>0</v>
      </c>
      <c r="S103" s="23">
        <f t="shared" si="5"/>
        <v>0</v>
      </c>
      <c r="T103" s="23">
        <f t="shared" si="5"/>
        <v>0</v>
      </c>
      <c r="U103" s="23">
        <f t="shared" si="5"/>
        <v>27</v>
      </c>
      <c r="V103" s="23">
        <f t="shared" si="5"/>
        <v>72</v>
      </c>
      <c r="W103" s="23">
        <f t="shared" si="5"/>
        <v>18</v>
      </c>
      <c r="X103" s="23">
        <f t="shared" si="5"/>
        <v>9</v>
      </c>
      <c r="Y103" s="23">
        <f t="shared" si="5"/>
        <v>18</v>
      </c>
      <c r="Z103" s="23">
        <f t="shared" si="5"/>
        <v>4</v>
      </c>
      <c r="AA103" s="23">
        <f t="shared" si="5"/>
        <v>27</v>
      </c>
      <c r="AB103" s="23">
        <f t="shared" si="5"/>
        <v>45</v>
      </c>
      <c r="AC103" s="23">
        <f t="shared" si="5"/>
        <v>12</v>
      </c>
      <c r="AD103" s="83">
        <f t="shared" ref="AD103" si="6">SUM(AD93:AD102)</f>
        <v>30</v>
      </c>
    </row>
    <row r="104" spans="1:30" s="5" customFormat="1" ht="20.100000000000001" customHeight="1" x14ac:dyDescent="0.25">
      <c r="A104" s="80"/>
      <c r="B104" s="128" t="s">
        <v>223</v>
      </c>
      <c r="C104" s="129"/>
      <c r="D104" s="129"/>
      <c r="E104" s="129"/>
      <c r="F104" s="129"/>
      <c r="G104" s="129"/>
      <c r="H104" s="129"/>
      <c r="I104" s="129"/>
      <c r="J104" s="129"/>
      <c r="K104" s="129"/>
      <c r="L104" s="129"/>
      <c r="M104" s="129"/>
      <c r="N104" s="129"/>
      <c r="O104" s="129"/>
      <c r="P104" s="129"/>
      <c r="Q104" s="129"/>
      <c r="R104" s="129"/>
      <c r="S104" s="129"/>
      <c r="T104" s="129"/>
      <c r="U104" s="129"/>
      <c r="V104" s="129"/>
      <c r="W104" s="129"/>
      <c r="X104" s="129"/>
      <c r="Y104" s="129"/>
      <c r="Z104" s="129"/>
      <c r="AA104" s="129"/>
      <c r="AB104" s="129"/>
      <c r="AC104" s="129"/>
      <c r="AD104" s="130"/>
    </row>
    <row r="105" spans="1:30" s="5" customFormat="1" ht="29.25" customHeight="1" x14ac:dyDescent="0.25">
      <c r="A105" s="95">
        <v>11</v>
      </c>
      <c r="B105" s="28" t="s">
        <v>62</v>
      </c>
      <c r="C105" s="29" t="s">
        <v>248</v>
      </c>
      <c r="D105" s="145" t="s">
        <v>228</v>
      </c>
      <c r="E105" s="150">
        <v>18</v>
      </c>
      <c r="F105" s="163"/>
      <c r="G105" s="150"/>
      <c r="H105" s="146"/>
      <c r="I105" s="146">
        <v>18</v>
      </c>
      <c r="J105" s="146"/>
      <c r="K105" s="146"/>
      <c r="L105" s="148"/>
      <c r="M105" s="148"/>
      <c r="N105" s="148"/>
      <c r="O105" s="148"/>
      <c r="P105" s="148"/>
      <c r="Q105" s="148"/>
      <c r="R105" s="148"/>
      <c r="S105" s="148"/>
      <c r="T105" s="148"/>
      <c r="U105" s="148"/>
      <c r="V105" s="148"/>
      <c r="W105" s="148"/>
      <c r="X105" s="148"/>
      <c r="Y105" s="135">
        <v>18</v>
      </c>
      <c r="Z105" s="135">
        <v>2</v>
      </c>
      <c r="AA105" s="148"/>
      <c r="AB105" s="148"/>
      <c r="AC105" s="148"/>
      <c r="AD105" s="126"/>
    </row>
    <row r="106" spans="1:30" s="5" customFormat="1" ht="18.75" customHeight="1" x14ac:dyDescent="0.25">
      <c r="A106" s="81">
        <v>12</v>
      </c>
      <c r="B106" s="28" t="s">
        <v>63</v>
      </c>
      <c r="C106" s="29" t="s">
        <v>249</v>
      </c>
      <c r="D106" s="145"/>
      <c r="E106" s="150"/>
      <c r="F106" s="163"/>
      <c r="G106" s="150"/>
      <c r="H106" s="147"/>
      <c r="I106" s="147"/>
      <c r="J106" s="147"/>
      <c r="K106" s="147"/>
      <c r="L106" s="149"/>
      <c r="M106" s="149"/>
      <c r="N106" s="149"/>
      <c r="O106" s="149"/>
      <c r="P106" s="149"/>
      <c r="Q106" s="149"/>
      <c r="R106" s="149"/>
      <c r="S106" s="149"/>
      <c r="T106" s="149"/>
      <c r="U106" s="149"/>
      <c r="V106" s="149"/>
      <c r="W106" s="149"/>
      <c r="X106" s="149"/>
      <c r="Y106" s="135"/>
      <c r="Z106" s="135"/>
      <c r="AA106" s="149"/>
      <c r="AB106" s="149"/>
      <c r="AC106" s="149"/>
      <c r="AD106" s="127"/>
    </row>
    <row r="107" spans="1:30" s="5" customFormat="1" ht="33.75" customHeight="1" x14ac:dyDescent="0.25">
      <c r="A107" s="95">
        <v>13</v>
      </c>
      <c r="B107" s="28" t="s">
        <v>64</v>
      </c>
      <c r="C107" s="29" t="s">
        <v>96</v>
      </c>
      <c r="D107" s="145" t="s">
        <v>228</v>
      </c>
      <c r="E107" s="150">
        <v>18</v>
      </c>
      <c r="F107" s="163"/>
      <c r="G107" s="150"/>
      <c r="H107" s="150"/>
      <c r="I107" s="150">
        <v>18</v>
      </c>
      <c r="J107" s="146"/>
      <c r="K107" s="146"/>
      <c r="L107" s="148"/>
      <c r="M107" s="148"/>
      <c r="N107" s="148"/>
      <c r="O107" s="148"/>
      <c r="P107" s="148"/>
      <c r="Q107" s="148"/>
      <c r="R107" s="148"/>
      <c r="S107" s="148"/>
      <c r="T107" s="148"/>
      <c r="U107" s="148"/>
      <c r="V107" s="148"/>
      <c r="W107" s="148"/>
      <c r="X107" s="148"/>
      <c r="Y107" s="148"/>
      <c r="Z107" s="148"/>
      <c r="AA107" s="148"/>
      <c r="AB107" s="135">
        <v>18</v>
      </c>
      <c r="AC107" s="135">
        <v>3</v>
      </c>
      <c r="AD107" s="125"/>
    </row>
    <row r="108" spans="1:30" s="5" customFormat="1" ht="20.100000000000001" customHeight="1" x14ac:dyDescent="0.25">
      <c r="A108" s="81">
        <v>14</v>
      </c>
      <c r="B108" s="28" t="s">
        <v>65</v>
      </c>
      <c r="C108" s="29" t="s">
        <v>113</v>
      </c>
      <c r="D108" s="145"/>
      <c r="E108" s="150"/>
      <c r="F108" s="163"/>
      <c r="G108" s="150"/>
      <c r="H108" s="150"/>
      <c r="I108" s="150"/>
      <c r="J108" s="147"/>
      <c r="K108" s="147"/>
      <c r="L108" s="149"/>
      <c r="M108" s="149"/>
      <c r="N108" s="149"/>
      <c r="O108" s="149"/>
      <c r="P108" s="149"/>
      <c r="Q108" s="149"/>
      <c r="R108" s="149"/>
      <c r="S108" s="149"/>
      <c r="T108" s="149"/>
      <c r="U108" s="149"/>
      <c r="V108" s="149"/>
      <c r="W108" s="149"/>
      <c r="X108" s="149"/>
      <c r="Y108" s="149"/>
      <c r="Z108" s="149"/>
      <c r="AA108" s="149"/>
      <c r="AB108" s="135"/>
      <c r="AC108" s="135"/>
      <c r="AD108" s="125"/>
    </row>
    <row r="109" spans="1:30" s="5" customFormat="1" ht="20.100000000000001" customHeight="1" x14ac:dyDescent="0.25">
      <c r="A109" s="95">
        <v>15</v>
      </c>
      <c r="B109" s="28" t="s">
        <v>66</v>
      </c>
      <c r="C109" s="29" t="s">
        <v>97</v>
      </c>
      <c r="D109" s="134" t="s">
        <v>132</v>
      </c>
      <c r="E109" s="150">
        <v>18</v>
      </c>
      <c r="F109" s="150">
        <v>9</v>
      </c>
      <c r="G109" s="150">
        <v>9</v>
      </c>
      <c r="H109" s="146"/>
      <c r="I109" s="146"/>
      <c r="J109" s="146"/>
      <c r="K109" s="146"/>
      <c r="L109" s="148"/>
      <c r="M109" s="148"/>
      <c r="N109" s="148"/>
      <c r="O109" s="148"/>
      <c r="P109" s="148"/>
      <c r="Q109" s="148"/>
      <c r="R109" s="148"/>
      <c r="S109" s="148"/>
      <c r="T109" s="148"/>
      <c r="U109" s="148"/>
      <c r="V109" s="148"/>
      <c r="W109" s="148"/>
      <c r="X109" s="135">
        <v>9</v>
      </c>
      <c r="Y109" s="135">
        <v>9</v>
      </c>
      <c r="Z109" s="135">
        <v>3</v>
      </c>
      <c r="AA109" s="148"/>
      <c r="AB109" s="148"/>
      <c r="AC109" s="148"/>
      <c r="AD109" s="126"/>
    </row>
    <row r="110" spans="1:30" s="5" customFormat="1" ht="20.100000000000001" customHeight="1" x14ac:dyDescent="0.25">
      <c r="A110" s="81">
        <v>16</v>
      </c>
      <c r="B110" s="28" t="s">
        <v>67</v>
      </c>
      <c r="C110" s="29" t="s">
        <v>98</v>
      </c>
      <c r="D110" s="134"/>
      <c r="E110" s="150"/>
      <c r="F110" s="150"/>
      <c r="G110" s="150"/>
      <c r="H110" s="147"/>
      <c r="I110" s="147"/>
      <c r="J110" s="147"/>
      <c r="K110" s="147"/>
      <c r="L110" s="149"/>
      <c r="M110" s="149"/>
      <c r="N110" s="149"/>
      <c r="O110" s="149"/>
      <c r="P110" s="149"/>
      <c r="Q110" s="149"/>
      <c r="R110" s="149"/>
      <c r="S110" s="149"/>
      <c r="T110" s="149"/>
      <c r="U110" s="149"/>
      <c r="V110" s="149"/>
      <c r="W110" s="149"/>
      <c r="X110" s="135"/>
      <c r="Y110" s="135"/>
      <c r="Z110" s="135"/>
      <c r="AA110" s="149"/>
      <c r="AB110" s="149"/>
      <c r="AC110" s="149"/>
      <c r="AD110" s="127"/>
    </row>
    <row r="111" spans="1:30" s="5" customFormat="1" ht="35.1" customHeight="1" x14ac:dyDescent="0.25">
      <c r="A111" s="95">
        <v>17</v>
      </c>
      <c r="B111" s="28" t="s">
        <v>68</v>
      </c>
      <c r="C111" s="29" t="s">
        <v>99</v>
      </c>
      <c r="D111" s="134" t="s">
        <v>132</v>
      </c>
      <c r="E111" s="150">
        <v>18</v>
      </c>
      <c r="F111" s="150">
        <v>9</v>
      </c>
      <c r="G111" s="150">
        <v>9</v>
      </c>
      <c r="H111" s="146"/>
      <c r="I111" s="146"/>
      <c r="J111" s="146"/>
      <c r="K111" s="146"/>
      <c r="L111" s="148"/>
      <c r="M111" s="148"/>
      <c r="N111" s="148"/>
      <c r="O111" s="148"/>
      <c r="P111" s="148"/>
      <c r="Q111" s="148"/>
      <c r="R111" s="148"/>
      <c r="S111" s="148"/>
      <c r="T111" s="148"/>
      <c r="U111" s="148"/>
      <c r="V111" s="148"/>
      <c r="W111" s="148"/>
      <c r="X111" s="135">
        <v>9</v>
      </c>
      <c r="Y111" s="135">
        <v>9</v>
      </c>
      <c r="Z111" s="136">
        <v>3</v>
      </c>
      <c r="AA111" s="148"/>
      <c r="AB111" s="148"/>
      <c r="AC111" s="148"/>
      <c r="AD111" s="126">
        <v>3</v>
      </c>
    </row>
    <row r="112" spans="1:30" s="5" customFormat="1" ht="20.100000000000001" customHeight="1" x14ac:dyDescent="0.25">
      <c r="A112" s="81">
        <v>18</v>
      </c>
      <c r="B112" s="28" t="s">
        <v>69</v>
      </c>
      <c r="C112" s="29" t="s">
        <v>100</v>
      </c>
      <c r="D112" s="134"/>
      <c r="E112" s="150"/>
      <c r="F112" s="150"/>
      <c r="G112" s="150"/>
      <c r="H112" s="147"/>
      <c r="I112" s="147"/>
      <c r="J112" s="147"/>
      <c r="K112" s="147"/>
      <c r="L112" s="149"/>
      <c r="M112" s="149"/>
      <c r="N112" s="149"/>
      <c r="O112" s="149"/>
      <c r="P112" s="149"/>
      <c r="Q112" s="149"/>
      <c r="R112" s="149"/>
      <c r="S112" s="149"/>
      <c r="T112" s="149"/>
      <c r="U112" s="149"/>
      <c r="V112" s="149"/>
      <c r="W112" s="149"/>
      <c r="X112" s="135"/>
      <c r="Y112" s="135"/>
      <c r="Z112" s="137"/>
      <c r="AA112" s="149"/>
      <c r="AB112" s="149"/>
      <c r="AC112" s="149"/>
      <c r="AD112" s="127"/>
    </row>
    <row r="113" spans="1:30" s="5" customFormat="1" ht="20.100000000000001" customHeight="1" x14ac:dyDescent="0.25">
      <c r="A113" s="95">
        <v>19</v>
      </c>
      <c r="B113" s="28" t="s">
        <v>70</v>
      </c>
      <c r="C113" s="29" t="s">
        <v>101</v>
      </c>
      <c r="D113" s="134" t="s">
        <v>133</v>
      </c>
      <c r="E113" s="150">
        <v>18</v>
      </c>
      <c r="F113" s="150">
        <v>9</v>
      </c>
      <c r="G113" s="150">
        <v>9</v>
      </c>
      <c r="H113" s="146"/>
      <c r="I113" s="146"/>
      <c r="J113" s="146"/>
      <c r="K113" s="146"/>
      <c r="L113" s="148"/>
      <c r="M113" s="148"/>
      <c r="N113" s="148"/>
      <c r="O113" s="148"/>
      <c r="P113" s="148"/>
      <c r="Q113" s="148"/>
      <c r="R113" s="148"/>
      <c r="S113" s="148"/>
      <c r="T113" s="148"/>
      <c r="U113" s="148"/>
      <c r="V113" s="148"/>
      <c r="W113" s="148"/>
      <c r="X113" s="148"/>
      <c r="Y113" s="148"/>
      <c r="Z113" s="148"/>
      <c r="AA113" s="135">
        <v>9</v>
      </c>
      <c r="AB113" s="135">
        <v>9</v>
      </c>
      <c r="AC113" s="135">
        <v>4</v>
      </c>
      <c r="AD113" s="125"/>
    </row>
    <row r="114" spans="1:30" s="5" customFormat="1" ht="20.100000000000001" customHeight="1" x14ac:dyDescent="0.25">
      <c r="A114" s="81">
        <v>20</v>
      </c>
      <c r="B114" s="28" t="s">
        <v>71</v>
      </c>
      <c r="C114" s="29" t="s">
        <v>102</v>
      </c>
      <c r="D114" s="134"/>
      <c r="E114" s="150"/>
      <c r="F114" s="150"/>
      <c r="G114" s="150"/>
      <c r="H114" s="147"/>
      <c r="I114" s="147"/>
      <c r="J114" s="147"/>
      <c r="K114" s="147"/>
      <c r="L114" s="149"/>
      <c r="M114" s="149"/>
      <c r="N114" s="149"/>
      <c r="O114" s="149"/>
      <c r="P114" s="149"/>
      <c r="Q114" s="149"/>
      <c r="R114" s="149"/>
      <c r="S114" s="149"/>
      <c r="T114" s="149"/>
      <c r="U114" s="149"/>
      <c r="V114" s="149"/>
      <c r="W114" s="149"/>
      <c r="X114" s="149"/>
      <c r="Y114" s="149"/>
      <c r="Z114" s="149"/>
      <c r="AA114" s="135"/>
      <c r="AB114" s="135"/>
      <c r="AC114" s="135"/>
      <c r="AD114" s="125"/>
    </row>
    <row r="115" spans="1:30" s="5" customFormat="1" ht="35.1" customHeight="1" x14ac:dyDescent="0.25">
      <c r="A115" s="95">
        <v>21</v>
      </c>
      <c r="B115" s="28" t="s">
        <v>72</v>
      </c>
      <c r="C115" s="29" t="s">
        <v>185</v>
      </c>
      <c r="D115" s="145" t="s">
        <v>228</v>
      </c>
      <c r="E115" s="150">
        <v>18</v>
      </c>
      <c r="F115" s="150">
        <v>9</v>
      </c>
      <c r="G115" s="150">
        <v>9</v>
      </c>
      <c r="H115" s="146"/>
      <c r="I115" s="146"/>
      <c r="J115" s="146"/>
      <c r="K115" s="146"/>
      <c r="L115" s="148"/>
      <c r="M115" s="148"/>
      <c r="N115" s="148"/>
      <c r="O115" s="148"/>
      <c r="P115" s="148"/>
      <c r="Q115" s="148"/>
      <c r="R115" s="148"/>
      <c r="S115" s="148"/>
      <c r="T115" s="148"/>
      <c r="U115" s="148"/>
      <c r="V115" s="148"/>
      <c r="W115" s="148"/>
      <c r="X115" s="135">
        <v>9</v>
      </c>
      <c r="Y115" s="135">
        <v>9</v>
      </c>
      <c r="Z115" s="135">
        <v>2</v>
      </c>
      <c r="AA115" s="148"/>
      <c r="AB115" s="148"/>
      <c r="AC115" s="148"/>
      <c r="AD115" s="126"/>
    </row>
    <row r="116" spans="1:30" s="5" customFormat="1" ht="20.100000000000001" customHeight="1" x14ac:dyDescent="0.25">
      <c r="A116" s="81">
        <v>22</v>
      </c>
      <c r="B116" s="28" t="s">
        <v>73</v>
      </c>
      <c r="C116" s="29" t="s">
        <v>103</v>
      </c>
      <c r="D116" s="145"/>
      <c r="E116" s="150"/>
      <c r="F116" s="150"/>
      <c r="G116" s="150"/>
      <c r="H116" s="147"/>
      <c r="I116" s="147"/>
      <c r="J116" s="147"/>
      <c r="K116" s="147"/>
      <c r="L116" s="149"/>
      <c r="M116" s="149"/>
      <c r="N116" s="149"/>
      <c r="O116" s="149"/>
      <c r="P116" s="149"/>
      <c r="Q116" s="149"/>
      <c r="R116" s="149"/>
      <c r="S116" s="149"/>
      <c r="T116" s="149"/>
      <c r="U116" s="149"/>
      <c r="V116" s="149"/>
      <c r="W116" s="149"/>
      <c r="X116" s="135"/>
      <c r="Y116" s="135"/>
      <c r="Z116" s="135"/>
      <c r="AA116" s="149"/>
      <c r="AB116" s="149"/>
      <c r="AC116" s="149"/>
      <c r="AD116" s="127"/>
    </row>
    <row r="117" spans="1:30" s="5" customFormat="1" ht="20.100000000000001" customHeight="1" x14ac:dyDescent="0.25">
      <c r="A117" s="95">
        <v>23</v>
      </c>
      <c r="B117" s="28" t="s">
        <v>74</v>
      </c>
      <c r="C117" s="29" t="s">
        <v>104</v>
      </c>
      <c r="D117" s="145" t="s">
        <v>132</v>
      </c>
      <c r="E117" s="150">
        <v>18</v>
      </c>
      <c r="F117" s="150">
        <v>9</v>
      </c>
      <c r="G117" s="150">
        <v>9</v>
      </c>
      <c r="H117" s="146"/>
      <c r="I117" s="146"/>
      <c r="J117" s="146"/>
      <c r="K117" s="146"/>
      <c r="L117" s="148"/>
      <c r="M117" s="148"/>
      <c r="N117" s="148"/>
      <c r="O117" s="148"/>
      <c r="P117" s="148"/>
      <c r="Q117" s="148"/>
      <c r="R117" s="148"/>
      <c r="S117" s="148"/>
      <c r="T117" s="148"/>
      <c r="U117" s="148"/>
      <c r="V117" s="148"/>
      <c r="W117" s="148"/>
      <c r="X117" s="135">
        <v>9</v>
      </c>
      <c r="Y117" s="135">
        <v>9</v>
      </c>
      <c r="Z117" s="135">
        <v>3</v>
      </c>
      <c r="AA117" s="148"/>
      <c r="AB117" s="148"/>
      <c r="AC117" s="148"/>
      <c r="AD117" s="126"/>
    </row>
    <row r="118" spans="1:30" s="5" customFormat="1" ht="20.100000000000001" customHeight="1" x14ac:dyDescent="0.25">
      <c r="A118" s="81">
        <v>24</v>
      </c>
      <c r="B118" s="28" t="s">
        <v>75</v>
      </c>
      <c r="C118" s="29" t="s">
        <v>105</v>
      </c>
      <c r="D118" s="145"/>
      <c r="E118" s="150"/>
      <c r="F118" s="150"/>
      <c r="G118" s="150"/>
      <c r="H118" s="147"/>
      <c r="I118" s="147"/>
      <c r="J118" s="147"/>
      <c r="K118" s="147"/>
      <c r="L118" s="149"/>
      <c r="M118" s="149"/>
      <c r="N118" s="149"/>
      <c r="O118" s="149"/>
      <c r="P118" s="149"/>
      <c r="Q118" s="149"/>
      <c r="R118" s="149"/>
      <c r="S118" s="149"/>
      <c r="T118" s="149"/>
      <c r="U118" s="149"/>
      <c r="V118" s="149"/>
      <c r="W118" s="149"/>
      <c r="X118" s="135"/>
      <c r="Y118" s="135"/>
      <c r="Z118" s="135"/>
      <c r="AA118" s="149"/>
      <c r="AB118" s="149"/>
      <c r="AC118" s="149"/>
      <c r="AD118" s="127"/>
    </row>
    <row r="119" spans="1:30" s="5" customFormat="1" x14ac:dyDescent="0.25">
      <c r="A119" s="95">
        <v>25</v>
      </c>
      <c r="B119" s="28" t="s">
        <v>76</v>
      </c>
      <c r="C119" s="29" t="s">
        <v>106</v>
      </c>
      <c r="D119" s="145" t="s">
        <v>133</v>
      </c>
      <c r="E119" s="150">
        <v>18</v>
      </c>
      <c r="F119" s="150">
        <v>9</v>
      </c>
      <c r="G119" s="150">
        <v>9</v>
      </c>
      <c r="H119" s="146"/>
      <c r="I119" s="146"/>
      <c r="J119" s="146"/>
      <c r="K119" s="146"/>
      <c r="L119" s="148"/>
      <c r="M119" s="148"/>
      <c r="N119" s="148"/>
      <c r="O119" s="148"/>
      <c r="P119" s="148"/>
      <c r="Q119" s="148"/>
      <c r="R119" s="148"/>
      <c r="S119" s="148"/>
      <c r="T119" s="148"/>
      <c r="U119" s="148"/>
      <c r="V119" s="148"/>
      <c r="W119" s="148"/>
      <c r="X119" s="148"/>
      <c r="Y119" s="148"/>
      <c r="Z119" s="148"/>
      <c r="AA119" s="135">
        <v>9</v>
      </c>
      <c r="AB119" s="135">
        <v>9</v>
      </c>
      <c r="AC119" s="135">
        <v>3</v>
      </c>
      <c r="AD119" s="125"/>
    </row>
    <row r="120" spans="1:30" s="5" customFormat="1" x14ac:dyDescent="0.25">
      <c r="A120" s="81">
        <v>26</v>
      </c>
      <c r="B120" s="28" t="s">
        <v>77</v>
      </c>
      <c r="C120" s="29" t="s">
        <v>107</v>
      </c>
      <c r="D120" s="145"/>
      <c r="E120" s="150"/>
      <c r="F120" s="150"/>
      <c r="G120" s="150"/>
      <c r="H120" s="147"/>
      <c r="I120" s="147"/>
      <c r="J120" s="147"/>
      <c r="K120" s="147"/>
      <c r="L120" s="149"/>
      <c r="M120" s="149"/>
      <c r="N120" s="149"/>
      <c r="O120" s="149"/>
      <c r="P120" s="149"/>
      <c r="Q120" s="149"/>
      <c r="R120" s="149"/>
      <c r="S120" s="149"/>
      <c r="T120" s="149"/>
      <c r="U120" s="149"/>
      <c r="V120" s="149"/>
      <c r="W120" s="149"/>
      <c r="X120" s="149"/>
      <c r="Y120" s="149"/>
      <c r="Z120" s="149"/>
      <c r="AA120" s="135"/>
      <c r="AB120" s="135"/>
      <c r="AC120" s="135"/>
      <c r="AD120" s="125"/>
    </row>
    <row r="121" spans="1:30" s="5" customFormat="1" ht="20.100000000000001" customHeight="1" x14ac:dyDescent="0.25">
      <c r="A121" s="95">
        <v>27</v>
      </c>
      <c r="B121" s="28" t="s">
        <v>78</v>
      </c>
      <c r="C121" s="29" t="s">
        <v>108</v>
      </c>
      <c r="D121" s="134" t="s">
        <v>228</v>
      </c>
      <c r="E121" s="150">
        <v>9</v>
      </c>
      <c r="F121" s="164"/>
      <c r="G121" s="150">
        <v>9</v>
      </c>
      <c r="H121" s="146"/>
      <c r="I121" s="146"/>
      <c r="J121" s="146"/>
      <c r="K121" s="146"/>
      <c r="L121" s="148"/>
      <c r="M121" s="148"/>
      <c r="N121" s="148"/>
      <c r="O121" s="148"/>
      <c r="P121" s="148"/>
      <c r="Q121" s="148"/>
      <c r="R121" s="148"/>
      <c r="S121" s="148"/>
      <c r="T121" s="148"/>
      <c r="U121" s="148"/>
      <c r="V121" s="148"/>
      <c r="W121" s="148"/>
      <c r="X121" s="148"/>
      <c r="Y121" s="148"/>
      <c r="Z121" s="148"/>
      <c r="AA121" s="135"/>
      <c r="AB121" s="135">
        <v>9</v>
      </c>
      <c r="AC121" s="135">
        <v>3</v>
      </c>
      <c r="AD121" s="125"/>
    </row>
    <row r="122" spans="1:30" s="5" customFormat="1" ht="20.100000000000001" customHeight="1" x14ac:dyDescent="0.25">
      <c r="A122" s="81">
        <v>28</v>
      </c>
      <c r="B122" s="28" t="s">
        <v>79</v>
      </c>
      <c r="C122" s="29" t="s">
        <v>109</v>
      </c>
      <c r="D122" s="134"/>
      <c r="E122" s="150"/>
      <c r="F122" s="164"/>
      <c r="G122" s="150"/>
      <c r="H122" s="147"/>
      <c r="I122" s="147"/>
      <c r="J122" s="147"/>
      <c r="K122" s="147"/>
      <c r="L122" s="149"/>
      <c r="M122" s="149"/>
      <c r="N122" s="149"/>
      <c r="O122" s="149"/>
      <c r="P122" s="149"/>
      <c r="Q122" s="149"/>
      <c r="R122" s="149"/>
      <c r="S122" s="149"/>
      <c r="T122" s="149"/>
      <c r="U122" s="149"/>
      <c r="V122" s="149"/>
      <c r="W122" s="149"/>
      <c r="X122" s="149"/>
      <c r="Y122" s="149"/>
      <c r="Z122" s="149"/>
      <c r="AA122" s="135"/>
      <c r="AB122" s="135"/>
      <c r="AC122" s="135"/>
      <c r="AD122" s="125"/>
    </row>
    <row r="123" spans="1:30" s="5" customFormat="1" ht="20.100000000000001" customHeight="1" x14ac:dyDescent="0.25">
      <c r="A123" s="95">
        <v>29</v>
      </c>
      <c r="B123" s="28" t="s">
        <v>80</v>
      </c>
      <c r="C123" s="29" t="s">
        <v>110</v>
      </c>
      <c r="D123" s="134" t="s">
        <v>228</v>
      </c>
      <c r="E123" s="150">
        <v>18</v>
      </c>
      <c r="F123" s="163"/>
      <c r="G123" s="150"/>
      <c r="H123" s="146"/>
      <c r="I123" s="146">
        <v>18</v>
      </c>
      <c r="J123" s="146"/>
      <c r="K123" s="146"/>
      <c r="L123" s="148"/>
      <c r="M123" s="148"/>
      <c r="N123" s="148"/>
      <c r="O123" s="148"/>
      <c r="P123" s="148"/>
      <c r="Q123" s="148"/>
      <c r="R123" s="148"/>
      <c r="S123" s="148"/>
      <c r="T123" s="148"/>
      <c r="U123" s="148"/>
      <c r="V123" s="148"/>
      <c r="W123" s="148"/>
      <c r="X123" s="148"/>
      <c r="Y123" s="135">
        <v>18</v>
      </c>
      <c r="Z123" s="135">
        <v>2</v>
      </c>
      <c r="AA123" s="148"/>
      <c r="AB123" s="148"/>
      <c r="AC123" s="148"/>
      <c r="AD123" s="126"/>
    </row>
    <row r="124" spans="1:30" s="5" customFormat="1" ht="20.100000000000001" customHeight="1" x14ac:dyDescent="0.25">
      <c r="A124" s="81">
        <v>30</v>
      </c>
      <c r="B124" s="28" t="s">
        <v>81</v>
      </c>
      <c r="C124" s="29" t="s">
        <v>111</v>
      </c>
      <c r="D124" s="134"/>
      <c r="E124" s="150"/>
      <c r="F124" s="163"/>
      <c r="G124" s="150"/>
      <c r="H124" s="147"/>
      <c r="I124" s="147"/>
      <c r="J124" s="147"/>
      <c r="K124" s="147"/>
      <c r="L124" s="149"/>
      <c r="M124" s="149"/>
      <c r="N124" s="149"/>
      <c r="O124" s="149"/>
      <c r="P124" s="149"/>
      <c r="Q124" s="149"/>
      <c r="R124" s="149"/>
      <c r="S124" s="149"/>
      <c r="T124" s="149"/>
      <c r="U124" s="149"/>
      <c r="V124" s="149"/>
      <c r="W124" s="149"/>
      <c r="X124" s="149"/>
      <c r="Y124" s="135"/>
      <c r="Z124" s="135"/>
      <c r="AA124" s="149"/>
      <c r="AB124" s="149"/>
      <c r="AC124" s="149"/>
      <c r="AD124" s="127"/>
    </row>
    <row r="125" spans="1:30" s="5" customFormat="1" ht="20.100000000000001" customHeight="1" x14ac:dyDescent="0.25">
      <c r="A125" s="95">
        <v>31</v>
      </c>
      <c r="B125" s="28" t="s">
        <v>82</v>
      </c>
      <c r="C125" s="26" t="s">
        <v>120</v>
      </c>
      <c r="D125" s="145" t="s">
        <v>228</v>
      </c>
      <c r="E125" s="150">
        <v>18</v>
      </c>
      <c r="F125" s="150">
        <v>9</v>
      </c>
      <c r="G125" s="150">
        <v>9</v>
      </c>
      <c r="H125" s="146"/>
      <c r="I125" s="146"/>
      <c r="J125" s="146"/>
      <c r="K125" s="146"/>
      <c r="L125" s="148"/>
      <c r="M125" s="148"/>
      <c r="N125" s="148"/>
      <c r="O125" s="148"/>
      <c r="P125" s="148"/>
      <c r="Q125" s="148"/>
      <c r="R125" s="148"/>
      <c r="S125" s="148"/>
      <c r="T125" s="148"/>
      <c r="U125" s="148"/>
      <c r="V125" s="148"/>
      <c r="W125" s="148"/>
      <c r="X125" s="135">
        <v>9</v>
      </c>
      <c r="Y125" s="135">
        <v>9</v>
      </c>
      <c r="Z125" s="135">
        <v>2</v>
      </c>
      <c r="AA125" s="148"/>
      <c r="AB125" s="148"/>
      <c r="AC125" s="148"/>
      <c r="AD125" s="126"/>
    </row>
    <row r="126" spans="1:30" s="5" customFormat="1" ht="20.100000000000001" customHeight="1" x14ac:dyDescent="0.25">
      <c r="A126" s="81">
        <v>32</v>
      </c>
      <c r="B126" s="28" t="s">
        <v>83</v>
      </c>
      <c r="C126" s="26" t="s">
        <v>112</v>
      </c>
      <c r="D126" s="145"/>
      <c r="E126" s="150"/>
      <c r="F126" s="150"/>
      <c r="G126" s="150"/>
      <c r="H126" s="147"/>
      <c r="I126" s="147"/>
      <c r="J126" s="147"/>
      <c r="K126" s="147"/>
      <c r="L126" s="149"/>
      <c r="M126" s="149"/>
      <c r="N126" s="149"/>
      <c r="O126" s="149"/>
      <c r="P126" s="149"/>
      <c r="Q126" s="149"/>
      <c r="R126" s="149"/>
      <c r="S126" s="149"/>
      <c r="T126" s="149"/>
      <c r="U126" s="149"/>
      <c r="V126" s="149"/>
      <c r="W126" s="149"/>
      <c r="X126" s="135"/>
      <c r="Y126" s="135"/>
      <c r="Z126" s="135"/>
      <c r="AA126" s="149"/>
      <c r="AB126" s="149"/>
      <c r="AC126" s="149"/>
      <c r="AD126" s="127"/>
    </row>
    <row r="127" spans="1:30" s="5" customFormat="1" ht="19.899999999999999" hidden="1" customHeight="1" x14ac:dyDescent="0.25">
      <c r="A127" s="95"/>
      <c r="B127" s="28" t="s">
        <v>134</v>
      </c>
      <c r="C127" s="19"/>
      <c r="D127" s="19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82"/>
    </row>
    <row r="128" spans="1:30" s="5" customFormat="1" ht="19.899999999999999" hidden="1" customHeight="1" x14ac:dyDescent="0.25">
      <c r="A128" s="81"/>
      <c r="B128" s="28" t="s">
        <v>135</v>
      </c>
      <c r="C128" s="19"/>
      <c r="D128" s="19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82"/>
    </row>
    <row r="129" spans="1:30" s="5" customFormat="1" x14ac:dyDescent="0.25">
      <c r="A129" s="97"/>
      <c r="B129" s="21"/>
      <c r="C129" s="72" t="s">
        <v>178</v>
      </c>
      <c r="D129" s="71"/>
      <c r="E129" s="23">
        <f>SUM(E105:E126)</f>
        <v>189</v>
      </c>
      <c r="F129" s="23">
        <f t="shared" ref="F129:AB129" si="7">SUM(F105:F126)</f>
        <v>63</v>
      </c>
      <c r="G129" s="23">
        <f t="shared" si="7"/>
        <v>72</v>
      </c>
      <c r="H129" s="23">
        <f t="shared" si="7"/>
        <v>0</v>
      </c>
      <c r="I129" s="23">
        <f t="shared" si="7"/>
        <v>54</v>
      </c>
      <c r="J129" s="23">
        <f t="shared" si="7"/>
        <v>0</v>
      </c>
      <c r="K129" s="23">
        <f t="shared" si="7"/>
        <v>0</v>
      </c>
      <c r="L129" s="23">
        <f t="shared" si="7"/>
        <v>0</v>
      </c>
      <c r="M129" s="23">
        <f t="shared" si="7"/>
        <v>0</v>
      </c>
      <c r="N129" s="23">
        <f t="shared" si="7"/>
        <v>0</v>
      </c>
      <c r="O129" s="23">
        <f t="shared" si="7"/>
        <v>0</v>
      </c>
      <c r="P129" s="23">
        <f t="shared" si="7"/>
        <v>0</v>
      </c>
      <c r="Q129" s="23">
        <f t="shared" si="7"/>
        <v>0</v>
      </c>
      <c r="R129" s="23">
        <f t="shared" si="7"/>
        <v>0</v>
      </c>
      <c r="S129" s="23">
        <f t="shared" si="7"/>
        <v>0</v>
      </c>
      <c r="T129" s="23">
        <f t="shared" si="7"/>
        <v>0</v>
      </c>
      <c r="U129" s="23">
        <f t="shared" si="7"/>
        <v>0</v>
      </c>
      <c r="V129" s="23">
        <f t="shared" si="7"/>
        <v>0</v>
      </c>
      <c r="W129" s="23">
        <f t="shared" si="7"/>
        <v>0</v>
      </c>
      <c r="X129" s="23">
        <f t="shared" si="7"/>
        <v>45</v>
      </c>
      <c r="Y129" s="23">
        <f t="shared" si="7"/>
        <v>81</v>
      </c>
      <c r="Z129" s="23">
        <f t="shared" si="7"/>
        <v>17</v>
      </c>
      <c r="AA129" s="23">
        <f t="shared" si="7"/>
        <v>18</v>
      </c>
      <c r="AB129" s="23">
        <f t="shared" si="7"/>
        <v>45</v>
      </c>
      <c r="AC129" s="23">
        <f>SUM(AC105:AC126)</f>
        <v>13</v>
      </c>
      <c r="AD129" s="83">
        <f>SUM(AD105:AD126)</f>
        <v>3</v>
      </c>
    </row>
    <row r="130" spans="1:30" s="5" customFormat="1" ht="19.899999999999999" customHeight="1" x14ac:dyDescent="0.25">
      <c r="A130" s="80"/>
      <c r="B130" s="156" t="s">
        <v>177</v>
      </c>
      <c r="C130" s="157"/>
      <c r="D130" s="158"/>
      <c r="E130" s="23">
        <f t="shared" ref="E130:AC130" si="8">E129+E103</f>
        <v>387</v>
      </c>
      <c r="F130" s="23">
        <f t="shared" si="8"/>
        <v>126</v>
      </c>
      <c r="G130" s="23">
        <f t="shared" si="8"/>
        <v>153</v>
      </c>
      <c r="H130" s="23">
        <f t="shared" si="8"/>
        <v>0</v>
      </c>
      <c r="I130" s="23">
        <f t="shared" si="8"/>
        <v>108</v>
      </c>
      <c r="J130" s="23">
        <f t="shared" si="8"/>
        <v>0</v>
      </c>
      <c r="K130" s="23">
        <f t="shared" si="8"/>
        <v>0</v>
      </c>
      <c r="L130" s="23">
        <f t="shared" si="8"/>
        <v>0</v>
      </c>
      <c r="M130" s="23">
        <f t="shared" si="8"/>
        <v>0</v>
      </c>
      <c r="N130" s="23">
        <f t="shared" si="8"/>
        <v>0</v>
      </c>
      <c r="O130" s="23">
        <f t="shared" si="8"/>
        <v>0</v>
      </c>
      <c r="P130" s="23">
        <f t="shared" si="8"/>
        <v>0</v>
      </c>
      <c r="Q130" s="23">
        <f t="shared" si="8"/>
        <v>0</v>
      </c>
      <c r="R130" s="23">
        <f t="shared" si="8"/>
        <v>0</v>
      </c>
      <c r="S130" s="23">
        <f t="shared" si="8"/>
        <v>0</v>
      </c>
      <c r="T130" s="23">
        <f t="shared" si="8"/>
        <v>0</v>
      </c>
      <c r="U130" s="23">
        <f t="shared" si="8"/>
        <v>27</v>
      </c>
      <c r="V130" s="23">
        <f t="shared" si="8"/>
        <v>72</v>
      </c>
      <c r="W130" s="23">
        <f t="shared" si="8"/>
        <v>18</v>
      </c>
      <c r="X130" s="23">
        <f t="shared" si="8"/>
        <v>54</v>
      </c>
      <c r="Y130" s="23">
        <f t="shared" si="8"/>
        <v>99</v>
      </c>
      <c r="Z130" s="23">
        <f t="shared" si="8"/>
        <v>21</v>
      </c>
      <c r="AA130" s="23">
        <f t="shared" si="8"/>
        <v>45</v>
      </c>
      <c r="AB130" s="23">
        <f t="shared" si="8"/>
        <v>90</v>
      </c>
      <c r="AC130" s="23">
        <f t="shared" si="8"/>
        <v>25</v>
      </c>
      <c r="AD130" s="83">
        <f t="shared" ref="AD130" si="9">AD129+AD103</f>
        <v>33</v>
      </c>
    </row>
    <row r="131" spans="1:30" s="5" customFormat="1" x14ac:dyDescent="0.25">
      <c r="A131" s="97"/>
      <c r="B131" s="159" t="s">
        <v>179</v>
      </c>
      <c r="C131" s="160"/>
      <c r="D131" s="30"/>
      <c r="E131" s="30">
        <f t="shared" ref="E131:AD131" si="10">E17+E37+E48+E103+E129</f>
        <v>1401</v>
      </c>
      <c r="F131" s="30">
        <f t="shared" si="10"/>
        <v>564</v>
      </c>
      <c r="G131" s="30">
        <f t="shared" si="10"/>
        <v>489</v>
      </c>
      <c r="H131" s="30">
        <f t="shared" si="10"/>
        <v>0</v>
      </c>
      <c r="I131" s="30">
        <f t="shared" si="10"/>
        <v>180</v>
      </c>
      <c r="J131" s="30">
        <f t="shared" si="10"/>
        <v>48</v>
      </c>
      <c r="K131" s="30">
        <f t="shared" si="10"/>
        <v>120</v>
      </c>
      <c r="L131" s="30">
        <f t="shared" si="10"/>
        <v>120</v>
      </c>
      <c r="M131" s="30">
        <f t="shared" si="10"/>
        <v>114</v>
      </c>
      <c r="N131" s="30">
        <f t="shared" si="10"/>
        <v>30</v>
      </c>
      <c r="O131" s="30">
        <f t="shared" si="10"/>
        <v>144</v>
      </c>
      <c r="P131" s="30">
        <f t="shared" si="10"/>
        <v>114</v>
      </c>
      <c r="Q131" s="30">
        <f t="shared" si="10"/>
        <v>30</v>
      </c>
      <c r="R131" s="30">
        <f t="shared" si="10"/>
        <v>126</v>
      </c>
      <c r="S131" s="30">
        <f t="shared" si="10"/>
        <v>150</v>
      </c>
      <c r="T131" s="30">
        <f t="shared" si="10"/>
        <v>30</v>
      </c>
      <c r="U131" s="30">
        <f t="shared" si="10"/>
        <v>75</v>
      </c>
      <c r="V131" s="30">
        <f t="shared" si="10"/>
        <v>102</v>
      </c>
      <c r="W131" s="30">
        <f t="shared" si="10"/>
        <v>30</v>
      </c>
      <c r="X131" s="30">
        <f t="shared" si="10"/>
        <v>54</v>
      </c>
      <c r="Y131" s="30">
        <f t="shared" si="10"/>
        <v>243</v>
      </c>
      <c r="Z131" s="30">
        <f t="shared" si="10"/>
        <v>30</v>
      </c>
      <c r="AA131" s="30">
        <f t="shared" si="10"/>
        <v>45</v>
      </c>
      <c r="AB131" s="30">
        <f t="shared" si="10"/>
        <v>114</v>
      </c>
      <c r="AC131" s="30">
        <f t="shared" si="10"/>
        <v>30</v>
      </c>
      <c r="AD131" s="98">
        <f t="shared" si="10"/>
        <v>98</v>
      </c>
    </row>
    <row r="132" spans="1:30" s="5" customFormat="1" x14ac:dyDescent="0.25">
      <c r="A132" s="117"/>
      <c r="B132" s="118"/>
      <c r="C132" s="118"/>
      <c r="D132" s="119"/>
      <c r="E132" s="119"/>
      <c r="F132" s="119"/>
      <c r="G132" s="119"/>
      <c r="H132" s="119"/>
      <c r="I132" s="119"/>
      <c r="J132" s="119"/>
      <c r="K132" s="119"/>
      <c r="L132" s="119"/>
      <c r="M132" s="119"/>
      <c r="N132" s="119"/>
      <c r="O132" s="119"/>
      <c r="P132" s="119"/>
      <c r="Q132" s="119"/>
      <c r="R132" s="119"/>
      <c r="S132" s="119"/>
      <c r="T132" s="119"/>
      <c r="U132" s="119"/>
      <c r="V132" s="119"/>
      <c r="W132" s="119"/>
      <c r="X132" s="119"/>
      <c r="Y132" s="119"/>
      <c r="Z132" s="119"/>
      <c r="AA132" s="119"/>
      <c r="AB132" s="119"/>
      <c r="AC132" s="119"/>
      <c r="AD132" s="119"/>
    </row>
    <row r="133" spans="1:30" s="5" customFormat="1" x14ac:dyDescent="0.25">
      <c r="A133" s="123" t="s">
        <v>250</v>
      </c>
      <c r="B133" s="124"/>
      <c r="C133" s="124"/>
      <c r="D133" s="124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87"/>
      <c r="T133" s="87"/>
      <c r="U133" s="87"/>
      <c r="V133" s="87"/>
      <c r="W133" s="87"/>
      <c r="X133" s="87"/>
      <c r="Y133" s="87"/>
      <c r="Z133" s="87"/>
      <c r="AA133" s="87"/>
      <c r="AB133" s="87"/>
      <c r="AC133" s="87"/>
      <c r="AD133" s="87"/>
    </row>
    <row r="134" spans="1:30" s="5" customFormat="1" x14ac:dyDescent="0.25">
      <c r="A134" s="99" t="s">
        <v>204</v>
      </c>
      <c r="B134" s="52"/>
      <c r="C134" s="52"/>
      <c r="D134" s="87"/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52"/>
      <c r="S134" s="87"/>
      <c r="T134" s="87"/>
      <c r="U134" s="87"/>
      <c r="V134" s="87"/>
      <c r="W134" s="87"/>
      <c r="X134" s="87"/>
      <c r="Y134" s="87"/>
      <c r="Z134" s="87"/>
      <c r="AA134" s="87"/>
      <c r="AB134" s="87"/>
      <c r="AC134" s="87"/>
      <c r="AD134" s="87"/>
    </row>
    <row r="135" spans="1:30" s="1" customFormat="1" hidden="1" x14ac:dyDescent="0.25">
      <c r="A135" s="100"/>
      <c r="B135" s="101"/>
      <c r="C135" s="101"/>
      <c r="D135" s="101"/>
      <c r="E135" s="101"/>
      <c r="F135" s="101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1"/>
      <c r="R135" s="88"/>
      <c r="S135" s="88"/>
      <c r="T135" s="88"/>
      <c r="U135" s="88"/>
      <c r="V135" s="88"/>
      <c r="W135" s="88"/>
      <c r="X135" s="88"/>
      <c r="Y135" s="88"/>
      <c r="Z135" s="88"/>
      <c r="AA135" s="88"/>
      <c r="AB135" s="88"/>
      <c r="AC135" s="88"/>
      <c r="AD135" s="89"/>
    </row>
    <row r="136" spans="1:30" s="1" customFormat="1" ht="15.75" hidden="1" customHeight="1" x14ac:dyDescent="0.25">
      <c r="A136" s="181"/>
      <c r="B136" s="167"/>
      <c r="C136" s="167"/>
      <c r="D136" s="167"/>
      <c r="E136" s="167"/>
      <c r="F136" s="167"/>
      <c r="G136" s="167"/>
      <c r="H136" s="167"/>
      <c r="I136" s="167"/>
      <c r="J136" s="88"/>
      <c r="K136" s="88"/>
      <c r="L136" s="88"/>
      <c r="M136" s="88"/>
      <c r="N136" s="88"/>
      <c r="O136" s="88"/>
      <c r="P136" s="88"/>
      <c r="Q136" s="88"/>
      <c r="R136" s="88"/>
      <c r="S136" s="88"/>
      <c r="T136" s="88"/>
      <c r="U136" s="88"/>
      <c r="V136" s="88"/>
      <c r="W136" s="88"/>
      <c r="X136" s="88"/>
      <c r="Y136" s="88"/>
      <c r="Z136" s="88"/>
      <c r="AA136" s="88"/>
      <c r="AB136" s="88"/>
      <c r="AC136" s="88"/>
      <c r="AD136" s="89"/>
    </row>
    <row r="137" spans="1:30" ht="15.75" hidden="1" customHeight="1" x14ac:dyDescent="0.25">
      <c r="A137" s="181"/>
      <c r="B137" s="167"/>
      <c r="C137" s="167"/>
      <c r="D137" s="167"/>
      <c r="E137" s="167"/>
      <c r="F137" s="167"/>
      <c r="G137" s="167"/>
      <c r="H137" s="167"/>
      <c r="I137" s="167"/>
      <c r="J137" s="167"/>
      <c r="K137" s="167"/>
      <c r="L137" s="167"/>
      <c r="M137" s="167"/>
      <c r="N137" s="167"/>
      <c r="O137" s="167"/>
      <c r="P137" s="167"/>
      <c r="Q137" s="167"/>
      <c r="R137" s="167"/>
      <c r="S137" s="167"/>
      <c r="T137" s="167"/>
      <c r="U137" s="167"/>
      <c r="V137" s="167"/>
      <c r="W137" s="167"/>
      <c r="X137" s="167"/>
      <c r="Y137" s="167"/>
      <c r="Z137" s="167"/>
      <c r="AA137" s="167"/>
      <c r="AB137" s="167"/>
      <c r="AC137" s="167"/>
      <c r="AD137" s="185"/>
    </row>
    <row r="138" spans="1:30" ht="15.75" hidden="1" customHeight="1" x14ac:dyDescent="0.25">
      <c r="A138" s="181"/>
      <c r="B138" s="167"/>
      <c r="C138" s="167"/>
      <c r="D138" s="167"/>
      <c r="E138" s="167"/>
      <c r="F138" s="167"/>
      <c r="G138" s="167"/>
      <c r="H138" s="167"/>
      <c r="I138" s="167"/>
      <c r="J138" s="167"/>
      <c r="K138" s="167"/>
      <c r="L138" s="167"/>
      <c r="M138" s="167"/>
      <c r="N138" s="167"/>
      <c r="O138" s="167"/>
      <c r="P138" s="167"/>
      <c r="Q138" s="167"/>
      <c r="R138" s="167"/>
      <c r="S138" s="167"/>
      <c r="T138" s="167"/>
      <c r="U138" s="167"/>
      <c r="V138" s="167"/>
      <c r="W138" s="167"/>
      <c r="X138" s="167"/>
      <c r="Y138" s="167"/>
      <c r="Z138" s="167"/>
      <c r="AA138" s="167"/>
      <c r="AB138" s="167"/>
      <c r="AC138" s="167"/>
      <c r="AD138" s="185"/>
    </row>
    <row r="139" spans="1:30" s="53" customFormat="1" ht="15.75" hidden="1" customHeight="1" x14ac:dyDescent="0.25">
      <c r="A139" s="186"/>
      <c r="B139" s="187"/>
      <c r="C139" s="187"/>
      <c r="D139" s="187"/>
      <c r="E139" s="187"/>
      <c r="F139" s="187"/>
      <c r="G139" s="187"/>
      <c r="H139" s="187"/>
      <c r="I139" s="187"/>
      <c r="J139" s="187"/>
      <c r="K139" s="187"/>
      <c r="L139" s="187"/>
      <c r="M139" s="187"/>
      <c r="N139" s="187"/>
      <c r="O139" s="187"/>
      <c r="P139" s="187"/>
      <c r="Q139" s="187"/>
      <c r="R139" s="187"/>
      <c r="S139" s="187"/>
      <c r="T139" s="187"/>
      <c r="U139" s="187"/>
      <c r="V139" s="187"/>
      <c r="W139" s="187"/>
      <c r="X139" s="187"/>
      <c r="Y139" s="187"/>
      <c r="Z139" s="187"/>
      <c r="AA139" s="187"/>
      <c r="AB139" s="187"/>
      <c r="AC139" s="187"/>
      <c r="AD139" s="188"/>
    </row>
    <row r="140" spans="1:30" ht="15.75" hidden="1" customHeight="1" x14ac:dyDescent="0.25">
      <c r="A140" s="181"/>
      <c r="B140" s="167"/>
      <c r="C140" s="167"/>
      <c r="D140" s="167"/>
      <c r="E140" s="167"/>
      <c r="F140" s="167"/>
      <c r="G140" s="167"/>
      <c r="H140" s="167"/>
      <c r="I140" s="167"/>
      <c r="J140" s="167"/>
      <c r="K140" s="167"/>
      <c r="L140" s="167"/>
      <c r="M140" s="167"/>
      <c r="N140" s="167"/>
      <c r="O140" s="167"/>
      <c r="P140" s="167"/>
      <c r="Q140" s="167"/>
      <c r="R140" s="167"/>
      <c r="S140" s="167"/>
      <c r="T140" s="167"/>
      <c r="U140" s="167"/>
      <c r="V140" s="167"/>
      <c r="W140" s="167"/>
      <c r="X140" s="167"/>
      <c r="Y140" s="167"/>
      <c r="Z140" s="167"/>
      <c r="AA140" s="167"/>
      <c r="AB140" s="167"/>
      <c r="AC140" s="167"/>
      <c r="AD140" s="185"/>
    </row>
    <row r="141" spans="1:30" ht="15.75" hidden="1" customHeight="1" x14ac:dyDescent="0.25">
      <c r="A141" s="181"/>
      <c r="B141" s="167"/>
      <c r="C141" s="167"/>
      <c r="D141" s="167"/>
      <c r="E141" s="167"/>
      <c r="F141" s="167"/>
      <c r="G141" s="167"/>
      <c r="H141" s="167"/>
      <c r="I141" s="167"/>
      <c r="J141" s="167"/>
      <c r="K141" s="167"/>
      <c r="L141" s="167"/>
      <c r="M141" s="167"/>
      <c r="N141" s="167"/>
      <c r="O141" s="167"/>
      <c r="P141" s="167"/>
      <c r="Q141" s="167"/>
      <c r="R141" s="167"/>
      <c r="S141" s="167"/>
      <c r="T141" s="167"/>
      <c r="U141" s="167"/>
      <c r="V141" s="167"/>
      <c r="W141" s="167"/>
      <c r="X141" s="167"/>
      <c r="Y141" s="167"/>
      <c r="Z141" s="167"/>
      <c r="AA141" s="167"/>
      <c r="AB141" s="167"/>
      <c r="AC141" s="167"/>
      <c r="AD141" s="185"/>
    </row>
    <row r="142" spans="1:30" ht="15.75" hidden="1" customHeight="1" x14ac:dyDescent="0.25">
      <c r="A142" s="181"/>
      <c r="B142" s="167"/>
      <c r="C142" s="167"/>
      <c r="D142" s="167"/>
      <c r="E142" s="167"/>
      <c r="F142" s="167"/>
      <c r="G142" s="167"/>
      <c r="H142" s="167"/>
      <c r="I142" s="167"/>
      <c r="J142" s="167"/>
      <c r="K142" s="167"/>
      <c r="L142" s="167"/>
      <c r="M142" s="167"/>
      <c r="N142" s="167"/>
      <c r="O142" s="167"/>
      <c r="P142" s="167"/>
      <c r="Q142" s="167"/>
      <c r="R142" s="167"/>
      <c r="S142" s="167"/>
      <c r="T142" s="167"/>
      <c r="U142" s="167"/>
      <c r="V142" s="167"/>
      <c r="W142" s="167"/>
      <c r="X142" s="167"/>
      <c r="Y142" s="167"/>
      <c r="Z142" s="167"/>
      <c r="AA142" s="167"/>
      <c r="AB142" s="167"/>
      <c r="AC142" s="167"/>
      <c r="AD142" s="185"/>
    </row>
    <row r="143" spans="1:30" hidden="1" x14ac:dyDescent="0.25"/>
    <row r="144" spans="1:30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</sheetData>
  <mergeCells count="418">
    <mergeCell ref="B86:AC86"/>
    <mergeCell ref="A85:AC85"/>
    <mergeCell ref="A84:AC84"/>
    <mergeCell ref="A78:AC78"/>
    <mergeCell ref="A51:F51"/>
    <mergeCell ref="A52:F52"/>
    <mergeCell ref="A136:I136"/>
    <mergeCell ref="AD87:AD91"/>
    <mergeCell ref="B104:AD104"/>
    <mergeCell ref="A137:AD137"/>
    <mergeCell ref="A138:AD138"/>
    <mergeCell ref="A139:AD139"/>
    <mergeCell ref="A140:AD140"/>
    <mergeCell ref="A141:AD141"/>
    <mergeCell ref="A142:AD142"/>
    <mergeCell ref="U125:U126"/>
    <mergeCell ref="V125:V126"/>
    <mergeCell ref="W125:W126"/>
    <mergeCell ref="AA125:AA126"/>
    <mergeCell ref="AB125:AB126"/>
    <mergeCell ref="AC125:AC126"/>
    <mergeCell ref="N123:N124"/>
    <mergeCell ref="O123:O124"/>
    <mergeCell ref="P123:P124"/>
    <mergeCell ref="Q123:Q124"/>
    <mergeCell ref="R123:R124"/>
    <mergeCell ref="S123:S124"/>
    <mergeCell ref="L125:L126"/>
    <mergeCell ref="M125:M126"/>
    <mergeCell ref="N125:N126"/>
    <mergeCell ref="O125:O126"/>
    <mergeCell ref="P125:P126"/>
    <mergeCell ref="Q125:Q126"/>
    <mergeCell ref="R125:R126"/>
    <mergeCell ref="S125:S126"/>
    <mergeCell ref="T125:T126"/>
    <mergeCell ref="T123:T124"/>
    <mergeCell ref="U123:U124"/>
    <mergeCell ref="V123:V124"/>
    <mergeCell ref="W119:W120"/>
    <mergeCell ref="W123:W124"/>
    <mergeCell ref="X119:X120"/>
    <mergeCell ref="Y119:Y120"/>
    <mergeCell ref="Z119:Z120"/>
    <mergeCell ref="U121:U122"/>
    <mergeCell ref="V121:V122"/>
    <mergeCell ref="W121:W122"/>
    <mergeCell ref="X121:X122"/>
    <mergeCell ref="Y121:Y122"/>
    <mergeCell ref="Z121:Z122"/>
    <mergeCell ref="X123:X124"/>
    <mergeCell ref="L121:L122"/>
    <mergeCell ref="M121:M122"/>
    <mergeCell ref="N121:N122"/>
    <mergeCell ref="O121:O122"/>
    <mergeCell ref="P121:P122"/>
    <mergeCell ref="Q121:Q122"/>
    <mergeCell ref="R121:R122"/>
    <mergeCell ref="S121:S122"/>
    <mergeCell ref="T121:T122"/>
    <mergeCell ref="N119:N120"/>
    <mergeCell ref="O119:O120"/>
    <mergeCell ref="P119:P120"/>
    <mergeCell ref="Q119:Q120"/>
    <mergeCell ref="R119:R120"/>
    <mergeCell ref="S119:S120"/>
    <mergeCell ref="T119:T120"/>
    <mergeCell ref="U119:U120"/>
    <mergeCell ref="V119:V120"/>
    <mergeCell ref="AA117:AA118"/>
    <mergeCell ref="AB117:AB118"/>
    <mergeCell ref="AC117:AC118"/>
    <mergeCell ref="N115:N116"/>
    <mergeCell ref="O115:O116"/>
    <mergeCell ref="P115:P116"/>
    <mergeCell ref="Q115:Q116"/>
    <mergeCell ref="R115:R116"/>
    <mergeCell ref="S115:S116"/>
    <mergeCell ref="T115:T116"/>
    <mergeCell ref="U115:U116"/>
    <mergeCell ref="V115:V116"/>
    <mergeCell ref="P111:P112"/>
    <mergeCell ref="Q111:Q112"/>
    <mergeCell ref="R111:R112"/>
    <mergeCell ref="S111:S112"/>
    <mergeCell ref="T111:T112"/>
    <mergeCell ref="U111:U112"/>
    <mergeCell ref="W111:W112"/>
    <mergeCell ref="L117:L118"/>
    <mergeCell ref="M117:M118"/>
    <mergeCell ref="N117:N118"/>
    <mergeCell ref="O117:O118"/>
    <mergeCell ref="P117:P118"/>
    <mergeCell ref="Q117:Q118"/>
    <mergeCell ref="R117:R118"/>
    <mergeCell ref="S117:S118"/>
    <mergeCell ref="T117:T118"/>
    <mergeCell ref="U117:U118"/>
    <mergeCell ref="V117:V118"/>
    <mergeCell ref="W117:W118"/>
    <mergeCell ref="AC111:AC112"/>
    <mergeCell ref="AC115:AC116"/>
    <mergeCell ref="Z105:Z106"/>
    <mergeCell ref="AC109:AC110"/>
    <mergeCell ref="W105:W106"/>
    <mergeCell ref="X105:X106"/>
    <mergeCell ref="AB105:AB106"/>
    <mergeCell ref="AA105:AA106"/>
    <mergeCell ref="W109:W110"/>
    <mergeCell ref="AA109:AA110"/>
    <mergeCell ref="AB109:AB110"/>
    <mergeCell ref="W113:W114"/>
    <mergeCell ref="X113:X114"/>
    <mergeCell ref="Y113:Y114"/>
    <mergeCell ref="Z113:Z114"/>
    <mergeCell ref="H125:H126"/>
    <mergeCell ref="I125:I126"/>
    <mergeCell ref="J125:J126"/>
    <mergeCell ref="K125:K126"/>
    <mergeCell ref="L105:L106"/>
    <mergeCell ref="M105:M106"/>
    <mergeCell ref="L111:L112"/>
    <mergeCell ref="M111:M112"/>
    <mergeCell ref="L115:L116"/>
    <mergeCell ref="M115:M116"/>
    <mergeCell ref="L119:L120"/>
    <mergeCell ref="M119:M120"/>
    <mergeCell ref="L123:L124"/>
    <mergeCell ref="M123:M124"/>
    <mergeCell ref="H117:H118"/>
    <mergeCell ref="I117:I118"/>
    <mergeCell ref="J117:J118"/>
    <mergeCell ref="K117:K118"/>
    <mergeCell ref="H119:H120"/>
    <mergeCell ref="I119:I120"/>
    <mergeCell ref="J119:J120"/>
    <mergeCell ref="I111:I112"/>
    <mergeCell ref="J111:J112"/>
    <mergeCell ref="K111:K112"/>
    <mergeCell ref="A1:AC1"/>
    <mergeCell ref="R89:R90"/>
    <mergeCell ref="S89:S90"/>
    <mergeCell ref="T89:T90"/>
    <mergeCell ref="U89:U90"/>
    <mergeCell ref="V89:V90"/>
    <mergeCell ref="AC89:AC90"/>
    <mergeCell ref="W89:W90"/>
    <mergeCell ref="X89:X90"/>
    <mergeCell ref="Y89:Y90"/>
    <mergeCell ref="Z89:Z90"/>
    <mergeCell ref="L89:L90"/>
    <mergeCell ref="M89:M90"/>
    <mergeCell ref="N89:N90"/>
    <mergeCell ref="O89:O90"/>
    <mergeCell ref="P89:P90"/>
    <mergeCell ref="A4:AC4"/>
    <mergeCell ref="A5:AC5"/>
    <mergeCell ref="A6:AC6"/>
    <mergeCell ref="A7:AC7"/>
    <mergeCell ref="A87:A90"/>
    <mergeCell ref="B87:B90"/>
    <mergeCell ref="C87:C90"/>
    <mergeCell ref="D87:D90"/>
    <mergeCell ref="A8:A11"/>
    <mergeCell ref="H10:H11"/>
    <mergeCell ref="I10:I11"/>
    <mergeCell ref="O10:O11"/>
    <mergeCell ref="AB10:AB11"/>
    <mergeCell ref="B56:C56"/>
    <mergeCell ref="E8:K9"/>
    <mergeCell ref="AB89:AB90"/>
    <mergeCell ref="A50:AC50"/>
    <mergeCell ref="R10:R11"/>
    <mergeCell ref="S10:S11"/>
    <mergeCell ref="A53:C53"/>
    <mergeCell ref="A54:J54"/>
    <mergeCell ref="A58:AD58"/>
    <mergeCell ref="A59:AD59"/>
    <mergeCell ref="A60:AD60"/>
    <mergeCell ref="I89:I90"/>
    <mergeCell ref="T10:T11"/>
    <mergeCell ref="Z10:Z11"/>
    <mergeCell ref="J89:J90"/>
    <mergeCell ref="K89:K90"/>
    <mergeCell ref="E89:E90"/>
    <mergeCell ref="H89:H90"/>
    <mergeCell ref="R8:W8"/>
    <mergeCell ref="L10:L11"/>
    <mergeCell ref="U10:U11"/>
    <mergeCell ref="W10:W11"/>
    <mergeCell ref="M10:M11"/>
    <mergeCell ref="N10:N11"/>
    <mergeCell ref="E87:K88"/>
    <mergeCell ref="X88:Z88"/>
    <mergeCell ref="AA88:AC88"/>
    <mergeCell ref="L8:Q8"/>
    <mergeCell ref="R107:R108"/>
    <mergeCell ref="S107:S108"/>
    <mergeCell ref="T107:T108"/>
    <mergeCell ref="U107:U108"/>
    <mergeCell ref="V107:V108"/>
    <mergeCell ref="AA89:AA90"/>
    <mergeCell ref="L87:Q87"/>
    <mergeCell ref="N105:N106"/>
    <mergeCell ref="O105:O106"/>
    <mergeCell ref="P105:P106"/>
    <mergeCell ref="Q105:Q106"/>
    <mergeCell ref="R105:R106"/>
    <mergeCell ref="S105:S106"/>
    <mergeCell ref="W107:W108"/>
    <mergeCell ref="X107:X108"/>
    <mergeCell ref="Q107:Q108"/>
    <mergeCell ref="AC105:AC106"/>
    <mergeCell ref="E109:E110"/>
    <mergeCell ref="F109:F110"/>
    <mergeCell ref="G109:G110"/>
    <mergeCell ref="F107:F108"/>
    <mergeCell ref="K107:K108"/>
    <mergeCell ref="H107:H108"/>
    <mergeCell ref="U109:U110"/>
    <mergeCell ref="V109:V110"/>
    <mergeCell ref="L107:L108"/>
    <mergeCell ref="M107:M108"/>
    <mergeCell ref="N107:N108"/>
    <mergeCell ref="O107:O108"/>
    <mergeCell ref="P107:P108"/>
    <mergeCell ref="I107:I108"/>
    <mergeCell ref="L109:L110"/>
    <mergeCell ref="M109:M110"/>
    <mergeCell ref="N109:N110"/>
    <mergeCell ref="O109:O110"/>
    <mergeCell ref="P109:P110"/>
    <mergeCell ref="Q109:Q110"/>
    <mergeCell ref="R109:R110"/>
    <mergeCell ref="S109:S110"/>
    <mergeCell ref="T109:T110"/>
    <mergeCell ref="E125:E126"/>
    <mergeCell ref="F125:F126"/>
    <mergeCell ref="G125:G126"/>
    <mergeCell ref="E117:E118"/>
    <mergeCell ref="E121:E122"/>
    <mergeCell ref="F121:F122"/>
    <mergeCell ref="E123:E124"/>
    <mergeCell ref="F123:F124"/>
    <mergeCell ref="G123:G124"/>
    <mergeCell ref="G121:G122"/>
    <mergeCell ref="F117:F118"/>
    <mergeCell ref="G117:G118"/>
    <mergeCell ref="F119:F120"/>
    <mergeCell ref="G119:G120"/>
    <mergeCell ref="Z125:Z126"/>
    <mergeCell ref="Y111:Y112"/>
    <mergeCell ref="X115:X116"/>
    <mergeCell ref="Y115:Y116"/>
    <mergeCell ref="Z115:Z116"/>
    <mergeCell ref="X111:X112"/>
    <mergeCell ref="X125:X126"/>
    <mergeCell ref="Y125:Y126"/>
    <mergeCell ref="K119:K120"/>
    <mergeCell ref="K121:K122"/>
    <mergeCell ref="W115:W116"/>
    <mergeCell ref="V111:V112"/>
    <mergeCell ref="L113:L114"/>
    <mergeCell ref="M113:M114"/>
    <mergeCell ref="N113:N114"/>
    <mergeCell ref="O113:O114"/>
    <mergeCell ref="P113:P114"/>
    <mergeCell ref="Q113:Q114"/>
    <mergeCell ref="R113:R114"/>
    <mergeCell ref="S113:S114"/>
    <mergeCell ref="T113:T114"/>
    <mergeCell ref="U113:U114"/>
    <mergeCell ref="V113:V114"/>
    <mergeCell ref="N111:N112"/>
    <mergeCell ref="F111:F112"/>
    <mergeCell ref="G111:G112"/>
    <mergeCell ref="K113:K114"/>
    <mergeCell ref="H115:H116"/>
    <mergeCell ref="I115:I116"/>
    <mergeCell ref="J115:J116"/>
    <mergeCell ref="K115:K116"/>
    <mergeCell ref="AA123:AA124"/>
    <mergeCell ref="AB123:AB124"/>
    <mergeCell ref="H123:H124"/>
    <mergeCell ref="J123:J124"/>
    <mergeCell ref="K123:K124"/>
    <mergeCell ref="H113:H114"/>
    <mergeCell ref="I113:I114"/>
    <mergeCell ref="J113:J114"/>
    <mergeCell ref="H121:H122"/>
    <mergeCell ref="I121:I122"/>
    <mergeCell ref="J121:J122"/>
    <mergeCell ref="AA111:AA112"/>
    <mergeCell ref="AB111:AB112"/>
    <mergeCell ref="AA115:AA116"/>
    <mergeCell ref="AB115:AB116"/>
    <mergeCell ref="AB113:AB114"/>
    <mergeCell ref="O111:O112"/>
    <mergeCell ref="AC123:AC124"/>
    <mergeCell ref="L9:N9"/>
    <mergeCell ref="O9:Q9"/>
    <mergeCell ref="R9:T9"/>
    <mergeCell ref="U9:W9"/>
    <mergeCell ref="P10:P11"/>
    <mergeCell ref="Q10:Q11"/>
    <mergeCell ref="AA9:AC9"/>
    <mergeCell ref="AC10:AC11"/>
    <mergeCell ref="AC119:AC120"/>
    <mergeCell ref="AB121:AB122"/>
    <mergeCell ref="AC121:AC122"/>
    <mergeCell ref="AA121:AA122"/>
    <mergeCell ref="Z123:Z124"/>
    <mergeCell ref="AB119:AB120"/>
    <mergeCell ref="AA119:AA120"/>
    <mergeCell ref="Y117:Y118"/>
    <mergeCell ref="X117:X118"/>
    <mergeCell ref="Y123:Y124"/>
    <mergeCell ref="T105:T106"/>
    <mergeCell ref="U105:U106"/>
    <mergeCell ref="V105:V106"/>
    <mergeCell ref="Q89:Q90"/>
    <mergeCell ref="U88:W88"/>
    <mergeCell ref="B130:D130"/>
    <mergeCell ref="B131:C131"/>
    <mergeCell ref="B8:B11"/>
    <mergeCell ref="C8:C11"/>
    <mergeCell ref="D8:D11"/>
    <mergeCell ref="D109:D110"/>
    <mergeCell ref="E10:E11"/>
    <mergeCell ref="D105:D106"/>
    <mergeCell ref="I123:I124"/>
    <mergeCell ref="F10:F11"/>
    <mergeCell ref="D111:D112"/>
    <mergeCell ref="D113:D114"/>
    <mergeCell ref="D115:D116"/>
    <mergeCell ref="B49:C49"/>
    <mergeCell ref="G10:G11"/>
    <mergeCell ref="D107:D108"/>
    <mergeCell ref="E105:E106"/>
    <mergeCell ref="G105:G106"/>
    <mergeCell ref="F105:F106"/>
    <mergeCell ref="G107:G108"/>
    <mergeCell ref="D125:D126"/>
    <mergeCell ref="F89:F90"/>
    <mergeCell ref="G89:G90"/>
    <mergeCell ref="B92:AC92"/>
    <mergeCell ref="D119:D120"/>
    <mergeCell ref="X9:Z9"/>
    <mergeCell ref="Y105:Y106"/>
    <mergeCell ref="X87:AC87"/>
    <mergeCell ref="L88:N88"/>
    <mergeCell ref="O88:Q88"/>
    <mergeCell ref="R88:T88"/>
    <mergeCell ref="X10:X11"/>
    <mergeCell ref="Y10:Y11"/>
    <mergeCell ref="J10:J11"/>
    <mergeCell ref="K10:K11"/>
    <mergeCell ref="R87:W87"/>
    <mergeCell ref="AC107:AC108"/>
    <mergeCell ref="AA10:AA11"/>
    <mergeCell ref="V10:V11"/>
    <mergeCell ref="Z109:Z110"/>
    <mergeCell ref="E115:E116"/>
    <mergeCell ref="F115:F116"/>
    <mergeCell ref="G115:G116"/>
    <mergeCell ref="G113:G114"/>
    <mergeCell ref="F113:F114"/>
    <mergeCell ref="E113:E114"/>
    <mergeCell ref="E119:E120"/>
    <mergeCell ref="AB107:AB108"/>
    <mergeCell ref="A2:AC2"/>
    <mergeCell ref="A3:AC3"/>
    <mergeCell ref="A79:AC79"/>
    <mergeCell ref="A80:AC80"/>
    <mergeCell ref="A81:AC81"/>
    <mergeCell ref="A82:AC82"/>
    <mergeCell ref="A83:AC83"/>
    <mergeCell ref="D117:D118"/>
    <mergeCell ref="Y109:Y110"/>
    <mergeCell ref="H105:H106"/>
    <mergeCell ref="I105:I106"/>
    <mergeCell ref="J105:J106"/>
    <mergeCell ref="K105:K106"/>
    <mergeCell ref="H109:H110"/>
    <mergeCell ref="I109:I110"/>
    <mergeCell ref="J109:J110"/>
    <mergeCell ref="K109:K110"/>
    <mergeCell ref="J107:J108"/>
    <mergeCell ref="Y107:Y108"/>
    <mergeCell ref="Z107:Z108"/>
    <mergeCell ref="AA107:AA108"/>
    <mergeCell ref="E111:E112"/>
    <mergeCell ref="E107:E108"/>
    <mergeCell ref="H111:H112"/>
    <mergeCell ref="A133:D133"/>
    <mergeCell ref="AD119:AD120"/>
    <mergeCell ref="AD121:AD122"/>
    <mergeCell ref="AD123:AD124"/>
    <mergeCell ref="AD125:AD126"/>
    <mergeCell ref="B18:AD18"/>
    <mergeCell ref="B13:AD13"/>
    <mergeCell ref="AD8:AD12"/>
    <mergeCell ref="B38:AD38"/>
    <mergeCell ref="AD105:AD106"/>
    <mergeCell ref="AD107:AD108"/>
    <mergeCell ref="AD109:AD110"/>
    <mergeCell ref="AD111:AD112"/>
    <mergeCell ref="AD113:AD114"/>
    <mergeCell ref="AD115:AD116"/>
    <mergeCell ref="AD117:AD118"/>
    <mergeCell ref="D121:D122"/>
    <mergeCell ref="D123:D124"/>
    <mergeCell ref="AC113:AC114"/>
    <mergeCell ref="AA113:AA114"/>
    <mergeCell ref="Z111:Z112"/>
    <mergeCell ref="Z117:Z118"/>
    <mergeCell ref="X109:X110"/>
    <mergeCell ref="X8:AC8"/>
  </mergeCells>
  <phoneticPr fontId="1" type="noConversion"/>
  <printOptions horizontalCentered="1"/>
  <pageMargins left="0.19685039370078741" right="0.19685039370078741" top="0.19685039370078741" bottom="0.19685039370078741" header="0" footer="0.31496062992125984"/>
  <pageSetup paperSize="9" scale="22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54"/>
  <sheetViews>
    <sheetView view="pageBreakPreview" topLeftCell="A28" zoomScale="75" zoomScaleNormal="75" zoomScaleSheetLayoutView="75" workbookViewId="0">
      <selection activeCell="A50" sqref="A50:AD50"/>
    </sheetView>
  </sheetViews>
  <sheetFormatPr defaultColWidth="7.7109375" defaultRowHeight="15.75" x14ac:dyDescent="0.25"/>
  <cols>
    <col min="1" max="1" width="4.85546875" style="2" customWidth="1"/>
    <col min="2" max="2" width="17.7109375" style="4" customWidth="1"/>
    <col min="3" max="3" width="52.140625" style="4" customWidth="1"/>
    <col min="4" max="4" width="7.7109375" style="3"/>
    <col min="5" max="29" width="6.7109375" style="3" customWidth="1"/>
    <col min="30" max="30" width="14.7109375" style="4" customWidth="1"/>
    <col min="31" max="16384" width="7.7109375" style="4"/>
  </cols>
  <sheetData>
    <row r="1" spans="1:30" customFormat="1" ht="18.75" x14ac:dyDescent="0.25">
      <c r="A1" s="194" t="s">
        <v>206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05"/>
    </row>
    <row r="2" spans="1:30" s="40" customFormat="1" ht="18.75" x14ac:dyDescent="0.3">
      <c r="A2" s="190" t="s">
        <v>207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0"/>
      <c r="AC2" s="190"/>
      <c r="AD2" s="106"/>
    </row>
    <row r="3" spans="1:30" s="40" customFormat="1" ht="18.75" x14ac:dyDescent="0.3">
      <c r="A3" s="190" t="s">
        <v>208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06"/>
    </row>
    <row r="4" spans="1:30" s="40" customFormat="1" ht="18.75" x14ac:dyDescent="0.3">
      <c r="A4" s="190" t="s">
        <v>209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06"/>
    </row>
    <row r="5" spans="1:30" s="40" customFormat="1" ht="18.75" x14ac:dyDescent="0.3">
      <c r="A5" s="190" t="s">
        <v>227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06"/>
    </row>
    <row r="6" spans="1:30" s="40" customFormat="1" ht="18.75" x14ac:dyDescent="0.25">
      <c r="A6" s="194" t="s">
        <v>225</v>
      </c>
      <c r="B6" s="194"/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194"/>
      <c r="T6" s="194"/>
      <c r="U6" s="194"/>
      <c r="V6" s="194"/>
      <c r="W6" s="194"/>
      <c r="X6" s="194"/>
      <c r="Y6" s="194"/>
      <c r="Z6" s="194"/>
      <c r="AA6" s="194"/>
      <c r="AB6" s="194"/>
      <c r="AC6" s="194"/>
      <c r="AD6" s="106"/>
    </row>
    <row r="7" spans="1:30" customFormat="1" ht="15" x14ac:dyDescent="0.25">
      <c r="A7" s="195"/>
      <c r="B7" s="195"/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5"/>
      <c r="X7" s="195"/>
      <c r="Y7" s="195"/>
      <c r="Z7" s="195"/>
      <c r="AA7" s="195"/>
      <c r="AB7" s="195"/>
      <c r="AC7" s="195"/>
      <c r="AD7" s="105"/>
    </row>
    <row r="8" spans="1:30" ht="15.75" customHeight="1" x14ac:dyDescent="0.25">
      <c r="A8" s="161" t="s">
        <v>201</v>
      </c>
      <c r="B8" s="153" t="s">
        <v>30</v>
      </c>
      <c r="C8" s="161" t="s">
        <v>0</v>
      </c>
      <c r="D8" s="153" t="s">
        <v>1</v>
      </c>
      <c r="E8" s="161" t="s">
        <v>2</v>
      </c>
      <c r="F8" s="161"/>
      <c r="G8" s="161"/>
      <c r="H8" s="161"/>
      <c r="I8" s="161"/>
      <c r="J8" s="161"/>
      <c r="K8" s="161"/>
      <c r="L8" s="138" t="s">
        <v>32</v>
      </c>
      <c r="M8" s="138"/>
      <c r="N8" s="138"/>
      <c r="O8" s="138"/>
      <c r="P8" s="138"/>
      <c r="Q8" s="138"/>
      <c r="R8" s="138" t="s">
        <v>33</v>
      </c>
      <c r="S8" s="138"/>
      <c r="T8" s="138"/>
      <c r="U8" s="138"/>
      <c r="V8" s="138"/>
      <c r="W8" s="138"/>
      <c r="X8" s="138" t="s">
        <v>34</v>
      </c>
      <c r="Y8" s="138"/>
      <c r="Z8" s="138"/>
      <c r="AA8" s="138"/>
      <c r="AB8" s="138"/>
      <c r="AC8" s="138"/>
      <c r="AD8" s="223" t="s">
        <v>239</v>
      </c>
    </row>
    <row r="9" spans="1:30" ht="17.25" customHeight="1" x14ac:dyDescent="0.25">
      <c r="A9" s="161"/>
      <c r="B9" s="153"/>
      <c r="C9" s="161"/>
      <c r="D9" s="153"/>
      <c r="E9" s="161"/>
      <c r="F9" s="161"/>
      <c r="G9" s="161"/>
      <c r="H9" s="161"/>
      <c r="I9" s="161"/>
      <c r="J9" s="161"/>
      <c r="K9" s="161"/>
      <c r="L9" s="138" t="s">
        <v>213</v>
      </c>
      <c r="M9" s="138"/>
      <c r="N9" s="138"/>
      <c r="O9" s="152" t="s">
        <v>214</v>
      </c>
      <c r="P9" s="152"/>
      <c r="Q9" s="152"/>
      <c r="R9" s="138" t="s">
        <v>215</v>
      </c>
      <c r="S9" s="138"/>
      <c r="T9" s="138"/>
      <c r="U9" s="152" t="s">
        <v>216</v>
      </c>
      <c r="V9" s="152"/>
      <c r="W9" s="152"/>
      <c r="X9" s="138" t="s">
        <v>217</v>
      </c>
      <c r="Y9" s="138"/>
      <c r="Z9" s="138"/>
      <c r="AA9" s="152" t="s">
        <v>218</v>
      </c>
      <c r="AB9" s="152"/>
      <c r="AC9" s="152"/>
      <c r="AD9" s="224"/>
    </row>
    <row r="10" spans="1:30" ht="15" customHeight="1" x14ac:dyDescent="0.25">
      <c r="A10" s="161"/>
      <c r="B10" s="153"/>
      <c r="C10" s="161"/>
      <c r="D10" s="153"/>
      <c r="E10" s="153" t="s">
        <v>3</v>
      </c>
      <c r="F10" s="153" t="s">
        <v>4</v>
      </c>
      <c r="G10" s="155" t="s">
        <v>197</v>
      </c>
      <c r="H10" s="155" t="s">
        <v>198</v>
      </c>
      <c r="I10" s="155" t="s">
        <v>199</v>
      </c>
      <c r="J10" s="155" t="s">
        <v>29</v>
      </c>
      <c r="K10" s="155" t="s">
        <v>200</v>
      </c>
      <c r="L10" s="153" t="s">
        <v>4</v>
      </c>
      <c r="M10" s="154" t="s">
        <v>224</v>
      </c>
      <c r="N10" s="153" t="s">
        <v>31</v>
      </c>
      <c r="O10" s="153" t="s">
        <v>4</v>
      </c>
      <c r="P10" s="154" t="s">
        <v>224</v>
      </c>
      <c r="Q10" s="153" t="s">
        <v>31</v>
      </c>
      <c r="R10" s="153" t="s">
        <v>4</v>
      </c>
      <c r="S10" s="154" t="s">
        <v>224</v>
      </c>
      <c r="T10" s="153" t="s">
        <v>31</v>
      </c>
      <c r="U10" s="153" t="s">
        <v>4</v>
      </c>
      <c r="V10" s="154" t="s">
        <v>224</v>
      </c>
      <c r="W10" s="153" t="s">
        <v>31</v>
      </c>
      <c r="X10" s="153" t="s">
        <v>4</v>
      </c>
      <c r="Y10" s="154" t="s">
        <v>224</v>
      </c>
      <c r="Z10" s="153" t="s">
        <v>31</v>
      </c>
      <c r="AA10" s="153" t="s">
        <v>4</v>
      </c>
      <c r="AB10" s="154" t="s">
        <v>224</v>
      </c>
      <c r="AC10" s="153" t="s">
        <v>31</v>
      </c>
      <c r="AD10" s="224"/>
    </row>
    <row r="11" spans="1:30" ht="47.25" customHeight="1" x14ac:dyDescent="0.25">
      <c r="A11" s="161"/>
      <c r="B11" s="153"/>
      <c r="C11" s="161"/>
      <c r="D11" s="153"/>
      <c r="E11" s="153"/>
      <c r="F11" s="153"/>
      <c r="G11" s="155"/>
      <c r="H11" s="155"/>
      <c r="I11" s="155"/>
      <c r="J11" s="155"/>
      <c r="K11" s="155"/>
      <c r="L11" s="153"/>
      <c r="M11" s="154"/>
      <c r="N11" s="153"/>
      <c r="O11" s="153"/>
      <c r="P11" s="154"/>
      <c r="Q11" s="153"/>
      <c r="R11" s="153"/>
      <c r="S11" s="154"/>
      <c r="T11" s="153"/>
      <c r="U11" s="153"/>
      <c r="V11" s="154"/>
      <c r="W11" s="153"/>
      <c r="X11" s="153"/>
      <c r="Y11" s="154"/>
      <c r="Z11" s="153"/>
      <c r="AA11" s="153"/>
      <c r="AB11" s="154"/>
      <c r="AC11" s="153"/>
      <c r="AD11" s="224"/>
    </row>
    <row r="12" spans="1:30" s="44" customFormat="1" ht="20.100000000000001" customHeight="1" x14ac:dyDescent="0.2">
      <c r="A12" s="42"/>
      <c r="B12" s="43">
        <v>1</v>
      </c>
      <c r="C12" s="43">
        <v>2</v>
      </c>
      <c r="D12" s="43">
        <v>3</v>
      </c>
      <c r="E12" s="43">
        <v>4</v>
      </c>
      <c r="F12" s="43">
        <v>5</v>
      </c>
      <c r="G12" s="43">
        <v>6</v>
      </c>
      <c r="H12" s="43">
        <v>7</v>
      </c>
      <c r="I12" s="43">
        <v>8</v>
      </c>
      <c r="J12" s="43">
        <v>9</v>
      </c>
      <c r="K12" s="43">
        <v>10</v>
      </c>
      <c r="L12" s="43">
        <v>11</v>
      </c>
      <c r="M12" s="43">
        <v>12</v>
      </c>
      <c r="N12" s="43">
        <v>13</v>
      </c>
      <c r="O12" s="43">
        <v>14</v>
      </c>
      <c r="P12" s="43">
        <v>15</v>
      </c>
      <c r="Q12" s="43">
        <v>16</v>
      </c>
      <c r="R12" s="43">
        <v>17</v>
      </c>
      <c r="S12" s="43">
        <v>18</v>
      </c>
      <c r="T12" s="43">
        <v>19</v>
      </c>
      <c r="U12" s="43">
        <v>20</v>
      </c>
      <c r="V12" s="43">
        <v>21</v>
      </c>
      <c r="W12" s="43">
        <v>22</v>
      </c>
      <c r="X12" s="43">
        <v>23</v>
      </c>
      <c r="Y12" s="43">
        <v>24</v>
      </c>
      <c r="Z12" s="43">
        <v>25</v>
      </c>
      <c r="AA12" s="43">
        <v>26</v>
      </c>
      <c r="AB12" s="43">
        <v>27</v>
      </c>
      <c r="AC12" s="43">
        <v>28</v>
      </c>
      <c r="AD12" s="225"/>
    </row>
    <row r="13" spans="1:30" s="5" customFormat="1" ht="20.100000000000001" customHeight="1" x14ac:dyDescent="0.25">
      <c r="A13" s="20"/>
      <c r="B13" s="193" t="s">
        <v>219</v>
      </c>
      <c r="C13" s="193"/>
      <c r="D13" s="193"/>
      <c r="E13" s="193"/>
      <c r="F13" s="193"/>
      <c r="G13" s="193"/>
      <c r="H13" s="193"/>
      <c r="I13" s="193"/>
      <c r="J13" s="193"/>
      <c r="K13" s="193"/>
      <c r="L13" s="193"/>
      <c r="M13" s="193"/>
      <c r="N13" s="193"/>
      <c r="O13" s="193"/>
      <c r="P13" s="193"/>
      <c r="Q13" s="193"/>
      <c r="R13" s="193"/>
      <c r="S13" s="193"/>
      <c r="T13" s="193"/>
      <c r="U13" s="193"/>
      <c r="V13" s="193"/>
      <c r="W13" s="193"/>
      <c r="X13" s="193"/>
      <c r="Y13" s="193"/>
      <c r="Z13" s="193"/>
      <c r="AA13" s="193"/>
      <c r="AB13" s="193"/>
      <c r="AC13" s="128"/>
      <c r="AD13" s="21"/>
    </row>
    <row r="14" spans="1:30" s="5" customFormat="1" ht="20.100000000000001" customHeight="1" x14ac:dyDescent="0.25">
      <c r="A14" s="12">
        <v>1</v>
      </c>
      <c r="B14" s="14" t="s">
        <v>136</v>
      </c>
      <c r="C14" s="14" t="s">
        <v>5</v>
      </c>
      <c r="D14" s="13" t="s">
        <v>229</v>
      </c>
      <c r="E14" s="57">
        <v>18</v>
      </c>
      <c r="F14" s="57">
        <v>18</v>
      </c>
      <c r="G14" s="57"/>
      <c r="H14" s="57"/>
      <c r="I14" s="57"/>
      <c r="J14" s="57"/>
      <c r="K14" s="57"/>
      <c r="L14" s="54"/>
      <c r="M14" s="56"/>
      <c r="N14" s="56"/>
      <c r="O14" s="56"/>
      <c r="P14" s="56"/>
      <c r="Q14" s="56"/>
      <c r="R14" s="56">
        <v>18</v>
      </c>
      <c r="S14" s="56"/>
      <c r="T14" s="56">
        <v>2</v>
      </c>
      <c r="U14" s="56"/>
      <c r="V14" s="56"/>
      <c r="W14" s="56"/>
      <c r="X14" s="56"/>
      <c r="Y14" s="56"/>
      <c r="Z14" s="56"/>
      <c r="AA14" s="56"/>
      <c r="AB14" s="56"/>
      <c r="AC14" s="56"/>
      <c r="AD14" s="19"/>
    </row>
    <row r="15" spans="1:30" s="5" customFormat="1" ht="20.100000000000001" customHeight="1" x14ac:dyDescent="0.25">
      <c r="A15" s="12">
        <v>2</v>
      </c>
      <c r="B15" s="14" t="s">
        <v>137</v>
      </c>
      <c r="C15" s="14" t="s">
        <v>6</v>
      </c>
      <c r="D15" s="13" t="s">
        <v>228</v>
      </c>
      <c r="E15" s="57">
        <v>72</v>
      </c>
      <c r="F15" s="57"/>
      <c r="G15" s="57">
        <v>72</v>
      </c>
      <c r="H15" s="57"/>
      <c r="I15" s="57"/>
      <c r="J15" s="57"/>
      <c r="K15" s="57"/>
      <c r="L15" s="54"/>
      <c r="M15" s="56">
        <v>18</v>
      </c>
      <c r="N15" s="56">
        <v>3</v>
      </c>
      <c r="O15" s="56"/>
      <c r="P15" s="56">
        <v>18</v>
      </c>
      <c r="Q15" s="56">
        <v>3</v>
      </c>
      <c r="R15" s="56"/>
      <c r="S15" s="56">
        <v>18</v>
      </c>
      <c r="T15" s="56">
        <v>3</v>
      </c>
      <c r="U15" s="56"/>
      <c r="V15" s="56">
        <v>18</v>
      </c>
      <c r="W15" s="56">
        <v>3</v>
      </c>
      <c r="X15" s="56"/>
      <c r="Y15" s="56"/>
      <c r="Z15" s="56"/>
      <c r="AA15" s="56"/>
      <c r="AB15" s="56"/>
      <c r="AC15" s="56"/>
      <c r="AD15" s="19"/>
    </row>
    <row r="16" spans="1:30" s="5" customFormat="1" ht="20.100000000000001" customHeight="1" x14ac:dyDescent="0.25">
      <c r="A16" s="12"/>
      <c r="B16" s="14"/>
      <c r="C16" s="14"/>
      <c r="D16" s="13"/>
      <c r="E16" s="20"/>
      <c r="F16" s="20"/>
      <c r="G16" s="20"/>
      <c r="H16" s="20"/>
      <c r="I16" s="20"/>
      <c r="J16" s="20"/>
      <c r="K16" s="20"/>
      <c r="L16" s="17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47"/>
      <c r="AD16" s="19"/>
    </row>
    <row r="17" spans="1:36" s="5" customFormat="1" ht="20.100000000000001" customHeight="1" x14ac:dyDescent="0.25">
      <c r="A17" s="20"/>
      <c r="B17" s="21"/>
      <c r="C17" s="22" t="s">
        <v>182</v>
      </c>
      <c r="D17" s="20"/>
      <c r="E17" s="23">
        <f t="shared" ref="E17:AD17" si="0">SUM(E14:E16)</f>
        <v>90</v>
      </c>
      <c r="F17" s="23">
        <f t="shared" si="0"/>
        <v>18</v>
      </c>
      <c r="G17" s="23">
        <f t="shared" si="0"/>
        <v>72</v>
      </c>
      <c r="H17" s="23">
        <f t="shared" si="0"/>
        <v>0</v>
      </c>
      <c r="I17" s="23">
        <f t="shared" si="0"/>
        <v>0</v>
      </c>
      <c r="J17" s="23">
        <f t="shared" si="0"/>
        <v>0</v>
      </c>
      <c r="K17" s="23">
        <f t="shared" si="0"/>
        <v>0</v>
      </c>
      <c r="L17" s="23">
        <f t="shared" si="0"/>
        <v>0</v>
      </c>
      <c r="M17" s="23">
        <f t="shared" si="0"/>
        <v>18</v>
      </c>
      <c r="N17" s="23">
        <f t="shared" si="0"/>
        <v>3</v>
      </c>
      <c r="O17" s="23">
        <f t="shared" si="0"/>
        <v>0</v>
      </c>
      <c r="P17" s="23">
        <f t="shared" si="0"/>
        <v>18</v>
      </c>
      <c r="Q17" s="23">
        <f t="shared" si="0"/>
        <v>3</v>
      </c>
      <c r="R17" s="23">
        <f t="shared" si="0"/>
        <v>18</v>
      </c>
      <c r="S17" s="23">
        <f t="shared" si="0"/>
        <v>18</v>
      </c>
      <c r="T17" s="23">
        <f t="shared" si="0"/>
        <v>5</v>
      </c>
      <c r="U17" s="23">
        <f t="shared" si="0"/>
        <v>0</v>
      </c>
      <c r="V17" s="23">
        <f t="shared" si="0"/>
        <v>18</v>
      </c>
      <c r="W17" s="23">
        <f t="shared" si="0"/>
        <v>3</v>
      </c>
      <c r="X17" s="23">
        <f t="shared" si="0"/>
        <v>0</v>
      </c>
      <c r="Y17" s="23">
        <f t="shared" si="0"/>
        <v>0</v>
      </c>
      <c r="Z17" s="23">
        <f t="shared" si="0"/>
        <v>0</v>
      </c>
      <c r="AA17" s="23">
        <f t="shared" si="0"/>
        <v>0</v>
      </c>
      <c r="AB17" s="23">
        <f t="shared" si="0"/>
        <v>0</v>
      </c>
      <c r="AC17" s="48">
        <f t="shared" si="0"/>
        <v>0</v>
      </c>
      <c r="AD17" s="48">
        <f t="shared" si="0"/>
        <v>0</v>
      </c>
    </row>
    <row r="18" spans="1:36" s="5" customFormat="1" ht="20.100000000000001" customHeight="1" x14ac:dyDescent="0.25">
      <c r="A18" s="20"/>
      <c r="B18" s="193" t="s">
        <v>220</v>
      </c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3"/>
      <c r="X18" s="193"/>
      <c r="Y18" s="193"/>
      <c r="Z18" s="193"/>
      <c r="AA18" s="193"/>
      <c r="AB18" s="193"/>
      <c r="AC18" s="128"/>
      <c r="AD18" s="21"/>
      <c r="AJ18" s="75"/>
    </row>
    <row r="19" spans="1:36" s="5" customFormat="1" ht="20.100000000000001" customHeight="1" x14ac:dyDescent="0.25">
      <c r="A19" s="12">
        <v>4</v>
      </c>
      <c r="B19" s="14" t="s">
        <v>138</v>
      </c>
      <c r="C19" s="14" t="s">
        <v>7</v>
      </c>
      <c r="D19" s="13" t="s">
        <v>15</v>
      </c>
      <c r="E19" s="57">
        <v>48</v>
      </c>
      <c r="F19" s="57">
        <v>24</v>
      </c>
      <c r="G19" s="57">
        <v>24</v>
      </c>
      <c r="H19" s="57"/>
      <c r="I19" s="57"/>
      <c r="J19" s="57"/>
      <c r="K19" s="57"/>
      <c r="L19" s="54">
        <v>24</v>
      </c>
      <c r="M19" s="56">
        <v>24</v>
      </c>
      <c r="N19" s="56">
        <v>5</v>
      </c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45">
        <v>5</v>
      </c>
    </row>
    <row r="20" spans="1:36" s="5" customFormat="1" ht="20.100000000000001" customHeight="1" x14ac:dyDescent="0.25">
      <c r="A20" s="12">
        <v>5</v>
      </c>
      <c r="B20" s="14" t="s">
        <v>139</v>
      </c>
      <c r="C20" s="14" t="s">
        <v>9</v>
      </c>
      <c r="D20" s="13" t="s">
        <v>8</v>
      </c>
      <c r="E20" s="57">
        <v>48</v>
      </c>
      <c r="F20" s="57">
        <v>24</v>
      </c>
      <c r="G20" s="57">
        <v>24</v>
      </c>
      <c r="H20" s="57"/>
      <c r="I20" s="57"/>
      <c r="J20" s="57"/>
      <c r="K20" s="57"/>
      <c r="L20" s="54"/>
      <c r="M20" s="56"/>
      <c r="N20" s="56"/>
      <c r="O20" s="56">
        <v>24</v>
      </c>
      <c r="P20" s="56">
        <v>24</v>
      </c>
      <c r="Q20" s="56">
        <v>5</v>
      </c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45">
        <v>5</v>
      </c>
    </row>
    <row r="21" spans="1:36" s="5" customFormat="1" ht="20.100000000000001" customHeight="1" x14ac:dyDescent="0.25">
      <c r="A21" s="12">
        <v>6</v>
      </c>
      <c r="B21" s="14" t="s">
        <v>140</v>
      </c>
      <c r="C21" s="14" t="s">
        <v>11</v>
      </c>
      <c r="D21" s="13" t="s">
        <v>15</v>
      </c>
      <c r="E21" s="57">
        <v>36</v>
      </c>
      <c r="F21" s="57">
        <v>12</v>
      </c>
      <c r="G21" s="57">
        <v>24</v>
      </c>
      <c r="H21" s="57"/>
      <c r="I21" s="57"/>
      <c r="J21" s="57"/>
      <c r="K21" s="57"/>
      <c r="L21" s="54">
        <v>12</v>
      </c>
      <c r="M21" s="56">
        <v>24</v>
      </c>
      <c r="N21" s="56">
        <v>5</v>
      </c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45"/>
    </row>
    <row r="22" spans="1:36" s="5" customFormat="1" ht="20.100000000000001" customHeight="1" x14ac:dyDescent="0.25">
      <c r="A22" s="12">
        <v>7</v>
      </c>
      <c r="B22" s="14" t="s">
        <v>141</v>
      </c>
      <c r="C22" s="14" t="s">
        <v>86</v>
      </c>
      <c r="D22" s="13" t="s">
        <v>8</v>
      </c>
      <c r="E22" s="57">
        <v>36</v>
      </c>
      <c r="F22" s="57">
        <v>12</v>
      </c>
      <c r="G22" s="57"/>
      <c r="H22" s="57"/>
      <c r="I22" s="57">
        <v>24</v>
      </c>
      <c r="J22" s="57"/>
      <c r="K22" s="57"/>
      <c r="L22" s="54"/>
      <c r="M22" s="56"/>
      <c r="N22" s="56"/>
      <c r="O22" s="56">
        <v>12</v>
      </c>
      <c r="P22" s="56">
        <v>24</v>
      </c>
      <c r="Q22" s="56">
        <v>4</v>
      </c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45">
        <v>4</v>
      </c>
    </row>
    <row r="23" spans="1:36" s="5" customFormat="1" ht="20.100000000000001" customHeight="1" x14ac:dyDescent="0.25">
      <c r="A23" s="12">
        <v>8</v>
      </c>
      <c r="B23" s="14" t="s">
        <v>142</v>
      </c>
      <c r="C23" s="14" t="s">
        <v>87</v>
      </c>
      <c r="D23" s="13" t="s">
        <v>228</v>
      </c>
      <c r="E23" s="57">
        <v>24</v>
      </c>
      <c r="F23" s="57"/>
      <c r="G23" s="57"/>
      <c r="H23" s="57"/>
      <c r="I23" s="57">
        <v>24</v>
      </c>
      <c r="J23" s="57"/>
      <c r="K23" s="57"/>
      <c r="L23" s="54"/>
      <c r="M23" s="56"/>
      <c r="N23" s="56"/>
      <c r="O23" s="56"/>
      <c r="P23" s="56"/>
      <c r="Q23" s="56"/>
      <c r="R23" s="56"/>
      <c r="S23" s="56">
        <v>24</v>
      </c>
      <c r="T23" s="56">
        <v>3</v>
      </c>
      <c r="U23" s="56"/>
      <c r="V23" s="56"/>
      <c r="W23" s="56"/>
      <c r="X23" s="56"/>
      <c r="Y23" s="56"/>
      <c r="Z23" s="56"/>
      <c r="AA23" s="56"/>
      <c r="AB23" s="56"/>
      <c r="AC23" s="56"/>
      <c r="AD23" s="45">
        <v>3</v>
      </c>
    </row>
    <row r="24" spans="1:36" s="5" customFormat="1" ht="20.100000000000001" customHeight="1" x14ac:dyDescent="0.25">
      <c r="A24" s="12">
        <v>9</v>
      </c>
      <c r="B24" s="14" t="s">
        <v>143</v>
      </c>
      <c r="C24" s="14" t="s">
        <v>12</v>
      </c>
      <c r="D24" s="13" t="s">
        <v>8</v>
      </c>
      <c r="E24" s="57">
        <v>48</v>
      </c>
      <c r="F24" s="57">
        <v>24</v>
      </c>
      <c r="G24" s="57">
        <v>24</v>
      </c>
      <c r="H24" s="57"/>
      <c r="I24" s="57"/>
      <c r="J24" s="57"/>
      <c r="K24" s="57"/>
      <c r="L24" s="54"/>
      <c r="M24" s="56"/>
      <c r="N24" s="56"/>
      <c r="O24" s="56">
        <v>24</v>
      </c>
      <c r="P24" s="56">
        <v>24</v>
      </c>
      <c r="Q24" s="56">
        <v>5</v>
      </c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45">
        <v>5</v>
      </c>
    </row>
    <row r="25" spans="1:36" s="5" customFormat="1" ht="36.75" customHeight="1" x14ac:dyDescent="0.25">
      <c r="A25" s="12">
        <v>10</v>
      </c>
      <c r="B25" s="14" t="s">
        <v>144</v>
      </c>
      <c r="C25" s="104" t="s">
        <v>89</v>
      </c>
      <c r="D25" s="13" t="s">
        <v>228</v>
      </c>
      <c r="E25" s="57">
        <v>24</v>
      </c>
      <c r="F25" s="57">
        <v>24</v>
      </c>
      <c r="G25" s="57"/>
      <c r="H25" s="57"/>
      <c r="I25" s="57"/>
      <c r="J25" s="57"/>
      <c r="K25" s="57"/>
      <c r="L25" s="54"/>
      <c r="M25" s="56"/>
      <c r="N25" s="56"/>
      <c r="O25" s="56">
        <v>24</v>
      </c>
      <c r="P25" s="56"/>
      <c r="Q25" s="56">
        <v>3</v>
      </c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45"/>
    </row>
    <row r="26" spans="1:36" s="5" customFormat="1" ht="20.100000000000001" customHeight="1" x14ac:dyDescent="0.25">
      <c r="A26" s="12">
        <v>11</v>
      </c>
      <c r="B26" s="14" t="s">
        <v>145</v>
      </c>
      <c r="C26" s="14" t="s">
        <v>13</v>
      </c>
      <c r="D26" s="13" t="s">
        <v>228</v>
      </c>
      <c r="E26" s="57">
        <v>24</v>
      </c>
      <c r="F26" s="57">
        <v>24</v>
      </c>
      <c r="G26" s="57"/>
      <c r="H26" s="57"/>
      <c r="I26" s="57"/>
      <c r="J26" s="57"/>
      <c r="K26" s="57"/>
      <c r="L26" s="54">
        <v>24</v>
      </c>
      <c r="M26" s="56"/>
      <c r="N26" s="56">
        <v>3</v>
      </c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45"/>
    </row>
    <row r="27" spans="1:36" s="5" customFormat="1" ht="20.100000000000001" customHeight="1" x14ac:dyDescent="0.25">
      <c r="A27" s="12">
        <v>12</v>
      </c>
      <c r="B27" s="14" t="s">
        <v>146</v>
      </c>
      <c r="C27" s="14" t="s">
        <v>88</v>
      </c>
      <c r="D27" s="13" t="s">
        <v>228</v>
      </c>
      <c r="E27" s="57">
        <v>24</v>
      </c>
      <c r="F27" s="57"/>
      <c r="G27" s="57"/>
      <c r="H27" s="57"/>
      <c r="I27" s="57">
        <v>24</v>
      </c>
      <c r="J27" s="57"/>
      <c r="K27" s="57"/>
      <c r="L27" s="54"/>
      <c r="M27" s="56">
        <v>24</v>
      </c>
      <c r="N27" s="56">
        <v>4</v>
      </c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45"/>
    </row>
    <row r="28" spans="1:36" s="5" customFormat="1" ht="20.100000000000001" customHeight="1" x14ac:dyDescent="0.25">
      <c r="A28" s="12">
        <v>13</v>
      </c>
      <c r="B28" s="14" t="s">
        <v>147</v>
      </c>
      <c r="C28" s="14" t="s">
        <v>14</v>
      </c>
      <c r="D28" s="13" t="s">
        <v>228</v>
      </c>
      <c r="E28" s="57">
        <v>24</v>
      </c>
      <c r="F28" s="57">
        <v>24</v>
      </c>
      <c r="G28" s="57"/>
      <c r="H28" s="57"/>
      <c r="I28" s="57"/>
      <c r="J28" s="57"/>
      <c r="K28" s="57"/>
      <c r="L28" s="54"/>
      <c r="M28" s="56"/>
      <c r="N28" s="56"/>
      <c r="O28" s="56">
        <v>24</v>
      </c>
      <c r="P28" s="56"/>
      <c r="Q28" s="56">
        <v>3</v>
      </c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45"/>
    </row>
    <row r="29" spans="1:36" s="5" customFormat="1" ht="20.100000000000001" customHeight="1" x14ac:dyDescent="0.25">
      <c r="A29" s="12">
        <v>14</v>
      </c>
      <c r="B29" s="14" t="s">
        <v>148</v>
      </c>
      <c r="C29" s="14" t="s">
        <v>16</v>
      </c>
      <c r="D29" s="13" t="s">
        <v>15</v>
      </c>
      <c r="E29" s="57">
        <v>36</v>
      </c>
      <c r="F29" s="57">
        <v>12</v>
      </c>
      <c r="G29" s="57">
        <v>24</v>
      </c>
      <c r="H29" s="57"/>
      <c r="I29" s="57"/>
      <c r="J29" s="57"/>
      <c r="K29" s="57"/>
      <c r="L29" s="54">
        <v>12</v>
      </c>
      <c r="M29" s="56">
        <v>24</v>
      </c>
      <c r="N29" s="56">
        <v>5</v>
      </c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45">
        <v>5</v>
      </c>
    </row>
    <row r="30" spans="1:36" s="5" customFormat="1" ht="20.100000000000001" customHeight="1" x14ac:dyDescent="0.25">
      <c r="A30" s="12">
        <v>15</v>
      </c>
      <c r="B30" s="14" t="s">
        <v>149</v>
      </c>
      <c r="C30" s="14" t="s">
        <v>17</v>
      </c>
      <c r="D30" s="13" t="s">
        <v>8</v>
      </c>
      <c r="E30" s="57">
        <v>24</v>
      </c>
      <c r="F30" s="57">
        <v>24</v>
      </c>
      <c r="G30" s="57"/>
      <c r="H30" s="57"/>
      <c r="I30" s="57"/>
      <c r="J30" s="57"/>
      <c r="K30" s="57"/>
      <c r="L30" s="54"/>
      <c r="M30" s="56"/>
      <c r="N30" s="56"/>
      <c r="O30" s="56">
        <v>24</v>
      </c>
      <c r="P30" s="56"/>
      <c r="Q30" s="56">
        <v>3</v>
      </c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45">
        <v>3</v>
      </c>
    </row>
    <row r="31" spans="1:36" s="5" customFormat="1" ht="20.100000000000001" customHeight="1" x14ac:dyDescent="0.25">
      <c r="A31" s="12">
        <v>16</v>
      </c>
      <c r="B31" s="14" t="s">
        <v>150</v>
      </c>
      <c r="C31" s="19" t="s">
        <v>203</v>
      </c>
      <c r="D31" s="13" t="s">
        <v>228</v>
      </c>
      <c r="E31" s="57">
        <v>24</v>
      </c>
      <c r="F31" s="57">
        <v>24</v>
      </c>
      <c r="G31" s="57"/>
      <c r="H31" s="57"/>
      <c r="I31" s="57"/>
      <c r="J31" s="57"/>
      <c r="K31" s="57"/>
      <c r="L31" s="54">
        <v>24</v>
      </c>
      <c r="M31" s="56"/>
      <c r="N31" s="56">
        <v>3</v>
      </c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45"/>
    </row>
    <row r="32" spans="1:36" s="5" customFormat="1" ht="20.100000000000001" customHeight="1" x14ac:dyDescent="0.25">
      <c r="A32" s="12">
        <v>17</v>
      </c>
      <c r="B32" s="14" t="s">
        <v>151</v>
      </c>
      <c r="C32" s="19" t="s">
        <v>18</v>
      </c>
      <c r="D32" s="13" t="s">
        <v>10</v>
      </c>
      <c r="E32" s="57">
        <v>36</v>
      </c>
      <c r="F32" s="57">
        <v>12</v>
      </c>
      <c r="G32" s="57">
        <v>24</v>
      </c>
      <c r="H32" s="57"/>
      <c r="I32" s="57"/>
      <c r="J32" s="57"/>
      <c r="K32" s="57"/>
      <c r="L32" s="54"/>
      <c r="M32" s="56"/>
      <c r="N32" s="56"/>
      <c r="O32" s="56"/>
      <c r="P32" s="56"/>
      <c r="Q32" s="56"/>
      <c r="R32" s="56">
        <v>12</v>
      </c>
      <c r="S32" s="56">
        <v>24</v>
      </c>
      <c r="T32" s="56">
        <v>4</v>
      </c>
      <c r="U32" s="56"/>
      <c r="V32" s="56"/>
      <c r="W32" s="56"/>
      <c r="X32" s="56"/>
      <c r="Y32" s="56"/>
      <c r="Z32" s="56"/>
      <c r="AA32" s="56"/>
      <c r="AB32" s="56"/>
      <c r="AC32" s="56"/>
      <c r="AD32" s="45">
        <v>4</v>
      </c>
    </row>
    <row r="33" spans="1:30" s="5" customFormat="1" ht="20.100000000000001" customHeight="1" x14ac:dyDescent="0.25">
      <c r="A33" s="12">
        <v>18</v>
      </c>
      <c r="B33" s="14" t="s">
        <v>152</v>
      </c>
      <c r="C33" s="14" t="s">
        <v>19</v>
      </c>
      <c r="D33" s="13" t="s">
        <v>228</v>
      </c>
      <c r="E33" s="57">
        <v>24</v>
      </c>
      <c r="F33" s="57">
        <v>12</v>
      </c>
      <c r="G33" s="57">
        <v>12</v>
      </c>
      <c r="H33" s="57"/>
      <c r="I33" s="57"/>
      <c r="J33" s="57"/>
      <c r="K33" s="57"/>
      <c r="L33" s="54"/>
      <c r="M33" s="56"/>
      <c r="N33" s="56"/>
      <c r="O33" s="56"/>
      <c r="P33" s="56"/>
      <c r="Q33" s="56"/>
      <c r="R33" s="56">
        <v>12</v>
      </c>
      <c r="S33" s="56">
        <v>12</v>
      </c>
      <c r="T33" s="56">
        <v>3</v>
      </c>
      <c r="U33" s="56"/>
      <c r="V33" s="56"/>
      <c r="W33" s="56"/>
      <c r="X33" s="56"/>
      <c r="Y33" s="56"/>
      <c r="Z33" s="56"/>
      <c r="AA33" s="56"/>
      <c r="AB33" s="56"/>
      <c r="AC33" s="56"/>
      <c r="AD33" s="45"/>
    </row>
    <row r="34" spans="1:30" s="5" customFormat="1" ht="20.100000000000001" customHeight="1" x14ac:dyDescent="0.25">
      <c r="A34" s="12">
        <v>19</v>
      </c>
      <c r="B34" s="14" t="s">
        <v>153</v>
      </c>
      <c r="C34" s="19" t="s">
        <v>20</v>
      </c>
      <c r="D34" s="13" t="s">
        <v>228</v>
      </c>
      <c r="E34" s="57">
        <v>24</v>
      </c>
      <c r="F34" s="57">
        <v>24</v>
      </c>
      <c r="G34" s="57"/>
      <c r="H34" s="57"/>
      <c r="I34" s="57"/>
      <c r="J34" s="57"/>
      <c r="K34" s="57"/>
      <c r="L34" s="54"/>
      <c r="M34" s="56"/>
      <c r="N34" s="56"/>
      <c r="O34" s="56"/>
      <c r="P34" s="56"/>
      <c r="Q34" s="56"/>
      <c r="R34" s="56">
        <v>24</v>
      </c>
      <c r="S34" s="56"/>
      <c r="T34" s="56">
        <v>2</v>
      </c>
      <c r="U34" s="56"/>
      <c r="V34" s="56"/>
      <c r="W34" s="56"/>
      <c r="X34" s="56"/>
      <c r="Y34" s="56"/>
      <c r="Z34" s="56"/>
      <c r="AA34" s="56"/>
      <c r="AB34" s="56"/>
      <c r="AC34" s="56"/>
      <c r="AD34" s="45"/>
    </row>
    <row r="35" spans="1:30" s="5" customFormat="1" ht="20.100000000000001" customHeight="1" x14ac:dyDescent="0.25">
      <c r="A35" s="12">
        <v>20</v>
      </c>
      <c r="B35" s="14" t="s">
        <v>154</v>
      </c>
      <c r="C35" s="19" t="s">
        <v>21</v>
      </c>
      <c r="D35" s="13" t="s">
        <v>228</v>
      </c>
      <c r="E35" s="57">
        <v>12</v>
      </c>
      <c r="F35" s="57">
        <v>12</v>
      </c>
      <c r="G35" s="57"/>
      <c r="H35" s="57"/>
      <c r="I35" s="57"/>
      <c r="J35" s="57"/>
      <c r="K35" s="57"/>
      <c r="L35" s="54"/>
      <c r="M35" s="56"/>
      <c r="N35" s="56"/>
      <c r="O35" s="56"/>
      <c r="P35" s="56"/>
      <c r="Q35" s="56"/>
      <c r="R35" s="56"/>
      <c r="S35" s="56"/>
      <c r="T35" s="56"/>
      <c r="U35" s="56">
        <v>12</v>
      </c>
      <c r="V35" s="56"/>
      <c r="W35" s="56">
        <v>2</v>
      </c>
      <c r="X35" s="56"/>
      <c r="Y35" s="56"/>
      <c r="Z35" s="56"/>
      <c r="AA35" s="56"/>
      <c r="AB35" s="56"/>
      <c r="AC35" s="56"/>
      <c r="AD35" s="45"/>
    </row>
    <row r="36" spans="1:30" s="5" customFormat="1" ht="20.100000000000001" customHeight="1" x14ac:dyDescent="0.25">
      <c r="A36" s="12">
        <v>21</v>
      </c>
      <c r="B36" s="14" t="s">
        <v>155</v>
      </c>
      <c r="C36" s="19" t="s">
        <v>22</v>
      </c>
      <c r="D36" s="13" t="s">
        <v>228</v>
      </c>
      <c r="E36" s="57">
        <v>24</v>
      </c>
      <c r="F36" s="57">
        <v>24</v>
      </c>
      <c r="G36" s="57"/>
      <c r="H36" s="57"/>
      <c r="I36" s="57"/>
      <c r="J36" s="57"/>
      <c r="K36" s="57"/>
      <c r="L36" s="54"/>
      <c r="M36" s="56"/>
      <c r="N36" s="56"/>
      <c r="O36" s="56"/>
      <c r="P36" s="56"/>
      <c r="Q36" s="56"/>
      <c r="R36" s="56"/>
      <c r="S36" s="56"/>
      <c r="T36" s="56"/>
      <c r="U36" s="56">
        <v>24</v>
      </c>
      <c r="V36" s="56"/>
      <c r="W36" s="56">
        <v>3</v>
      </c>
      <c r="X36" s="56"/>
      <c r="Y36" s="56"/>
      <c r="Z36" s="56"/>
      <c r="AA36" s="56"/>
      <c r="AB36" s="56"/>
      <c r="AC36" s="56"/>
      <c r="AD36" s="45">
        <v>3</v>
      </c>
    </row>
    <row r="37" spans="1:30" s="34" customFormat="1" ht="20.100000000000001" customHeight="1" x14ac:dyDescent="0.25">
      <c r="A37" s="20"/>
      <c r="B37" s="23"/>
      <c r="C37" s="22" t="s">
        <v>183</v>
      </c>
      <c r="D37" s="23"/>
      <c r="E37" s="23">
        <f>SUM(E19:E36)</f>
        <v>540</v>
      </c>
      <c r="F37" s="23">
        <f t="shared" ref="F37:AD37" si="1">SUM(F19:F36)</f>
        <v>312</v>
      </c>
      <c r="G37" s="23">
        <f t="shared" si="1"/>
        <v>156</v>
      </c>
      <c r="H37" s="23">
        <f t="shared" si="1"/>
        <v>0</v>
      </c>
      <c r="I37" s="23">
        <f t="shared" si="1"/>
        <v>72</v>
      </c>
      <c r="J37" s="23">
        <f t="shared" si="1"/>
        <v>0</v>
      </c>
      <c r="K37" s="23">
        <f t="shared" si="1"/>
        <v>0</v>
      </c>
      <c r="L37" s="23">
        <f t="shared" si="1"/>
        <v>96</v>
      </c>
      <c r="M37" s="23">
        <f t="shared" si="1"/>
        <v>96</v>
      </c>
      <c r="N37" s="23">
        <f t="shared" si="1"/>
        <v>25</v>
      </c>
      <c r="O37" s="23">
        <f t="shared" si="1"/>
        <v>132</v>
      </c>
      <c r="P37" s="23">
        <f t="shared" si="1"/>
        <v>72</v>
      </c>
      <c r="Q37" s="23">
        <f t="shared" si="1"/>
        <v>23</v>
      </c>
      <c r="R37" s="23">
        <f t="shared" si="1"/>
        <v>48</v>
      </c>
      <c r="S37" s="23">
        <f t="shared" si="1"/>
        <v>60</v>
      </c>
      <c r="T37" s="23">
        <f t="shared" si="1"/>
        <v>12</v>
      </c>
      <c r="U37" s="23">
        <f t="shared" si="1"/>
        <v>36</v>
      </c>
      <c r="V37" s="23">
        <f t="shared" si="1"/>
        <v>0</v>
      </c>
      <c r="W37" s="23">
        <f t="shared" si="1"/>
        <v>5</v>
      </c>
      <c r="X37" s="23">
        <f t="shared" si="1"/>
        <v>0</v>
      </c>
      <c r="Y37" s="23">
        <f t="shared" si="1"/>
        <v>0</v>
      </c>
      <c r="Z37" s="23">
        <f t="shared" si="1"/>
        <v>0</v>
      </c>
      <c r="AA37" s="23">
        <f t="shared" si="1"/>
        <v>0</v>
      </c>
      <c r="AB37" s="23">
        <f t="shared" si="1"/>
        <v>0</v>
      </c>
      <c r="AC37" s="48">
        <f t="shared" si="1"/>
        <v>0</v>
      </c>
      <c r="AD37" s="48">
        <f t="shared" si="1"/>
        <v>37</v>
      </c>
    </row>
    <row r="38" spans="1:30" s="5" customFormat="1" ht="20.100000000000001" customHeight="1" x14ac:dyDescent="0.25">
      <c r="A38" s="20"/>
      <c r="B38" s="156" t="s">
        <v>221</v>
      </c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157"/>
      <c r="R38" s="157"/>
      <c r="S38" s="157"/>
      <c r="T38" s="157"/>
      <c r="U38" s="157"/>
      <c r="V38" s="157"/>
      <c r="W38" s="157"/>
      <c r="X38" s="157"/>
      <c r="Y38" s="157"/>
      <c r="Z38" s="157"/>
      <c r="AA38" s="157"/>
      <c r="AB38" s="157"/>
      <c r="AC38" s="157"/>
      <c r="AD38" s="158"/>
    </row>
    <row r="39" spans="1:30" s="5" customFormat="1" ht="20.100000000000001" customHeight="1" x14ac:dyDescent="0.25">
      <c r="A39" s="12">
        <v>22</v>
      </c>
      <c r="B39" s="14" t="s">
        <v>156</v>
      </c>
      <c r="C39" s="14" t="s">
        <v>23</v>
      </c>
      <c r="D39" s="13" t="s">
        <v>90</v>
      </c>
      <c r="E39" s="57">
        <v>24</v>
      </c>
      <c r="F39" s="57">
        <v>12</v>
      </c>
      <c r="G39" s="57">
        <v>12</v>
      </c>
      <c r="H39" s="57"/>
      <c r="I39" s="57"/>
      <c r="J39" s="57"/>
      <c r="K39" s="57"/>
      <c r="L39" s="54"/>
      <c r="M39" s="56"/>
      <c r="N39" s="56"/>
      <c r="O39" s="56"/>
      <c r="P39" s="56"/>
      <c r="Q39" s="56"/>
      <c r="R39" s="56"/>
      <c r="S39" s="56"/>
      <c r="T39" s="56"/>
      <c r="U39" s="56">
        <v>12</v>
      </c>
      <c r="V39" s="56">
        <v>12</v>
      </c>
      <c r="W39" s="60">
        <v>4</v>
      </c>
      <c r="X39" s="56"/>
      <c r="Y39" s="56"/>
      <c r="Z39" s="56"/>
      <c r="AA39" s="56"/>
      <c r="AB39" s="56"/>
      <c r="AC39" s="56"/>
      <c r="AD39" s="45">
        <v>4</v>
      </c>
    </row>
    <row r="40" spans="1:30" s="5" customFormat="1" ht="20.100000000000001" customHeight="1" x14ac:dyDescent="0.25">
      <c r="A40" s="12">
        <v>23</v>
      </c>
      <c r="B40" s="14" t="s">
        <v>157</v>
      </c>
      <c r="C40" s="14" t="s">
        <v>24</v>
      </c>
      <c r="D40" s="13" t="s">
        <v>228</v>
      </c>
      <c r="E40" s="57">
        <v>36</v>
      </c>
      <c r="F40" s="57">
        <v>12</v>
      </c>
      <c r="G40" s="57">
        <v>24</v>
      </c>
      <c r="H40" s="57"/>
      <c r="I40" s="57"/>
      <c r="J40" s="57"/>
      <c r="K40" s="57"/>
      <c r="L40" s="54"/>
      <c r="M40" s="56"/>
      <c r="N40" s="56"/>
      <c r="O40" s="56">
        <v>12</v>
      </c>
      <c r="P40" s="56">
        <v>24</v>
      </c>
      <c r="Q40" s="56">
        <v>4</v>
      </c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45">
        <v>4</v>
      </c>
    </row>
    <row r="41" spans="1:30" s="5" customFormat="1" ht="20.100000000000001" customHeight="1" x14ac:dyDescent="0.25">
      <c r="A41" s="12">
        <v>24</v>
      </c>
      <c r="B41" s="14" t="s">
        <v>158</v>
      </c>
      <c r="C41" s="18" t="s">
        <v>25</v>
      </c>
      <c r="D41" s="13" t="s">
        <v>10</v>
      </c>
      <c r="E41" s="57">
        <v>48</v>
      </c>
      <c r="F41" s="57">
        <v>24</v>
      </c>
      <c r="G41" s="57">
        <v>24</v>
      </c>
      <c r="H41" s="57"/>
      <c r="I41" s="57"/>
      <c r="J41" s="57"/>
      <c r="K41" s="57"/>
      <c r="L41" s="54"/>
      <c r="M41" s="56"/>
      <c r="N41" s="56"/>
      <c r="O41" s="56"/>
      <c r="P41" s="56"/>
      <c r="Q41" s="56"/>
      <c r="R41" s="56">
        <v>24</v>
      </c>
      <c r="S41" s="56">
        <v>24</v>
      </c>
      <c r="T41" s="56">
        <v>4</v>
      </c>
      <c r="U41" s="56"/>
      <c r="V41" s="56"/>
      <c r="W41" s="56"/>
      <c r="X41" s="56"/>
      <c r="Y41" s="56"/>
      <c r="Z41" s="56"/>
      <c r="AA41" s="56"/>
      <c r="AB41" s="56"/>
      <c r="AC41" s="56"/>
      <c r="AD41" s="45">
        <v>4</v>
      </c>
    </row>
    <row r="42" spans="1:30" s="5" customFormat="1" ht="20.100000000000001" customHeight="1" x14ac:dyDescent="0.25">
      <c r="A42" s="12">
        <v>25</v>
      </c>
      <c r="B42" s="14" t="s">
        <v>159</v>
      </c>
      <c r="C42" s="14" t="s">
        <v>26</v>
      </c>
      <c r="D42" s="13" t="s">
        <v>10</v>
      </c>
      <c r="E42" s="57">
        <v>36</v>
      </c>
      <c r="F42" s="57">
        <v>12</v>
      </c>
      <c r="G42" s="57">
        <v>24</v>
      </c>
      <c r="H42" s="57"/>
      <c r="I42" s="57"/>
      <c r="J42" s="57"/>
      <c r="K42" s="57"/>
      <c r="L42" s="54"/>
      <c r="M42" s="56"/>
      <c r="N42" s="56"/>
      <c r="O42" s="56"/>
      <c r="P42" s="56"/>
      <c r="Q42" s="56"/>
      <c r="R42" s="56">
        <v>12</v>
      </c>
      <c r="S42" s="56">
        <v>24</v>
      </c>
      <c r="T42" s="56">
        <v>3</v>
      </c>
      <c r="U42" s="56"/>
      <c r="V42" s="56"/>
      <c r="W42" s="56"/>
      <c r="X42" s="56"/>
      <c r="Y42" s="56"/>
      <c r="Z42" s="56"/>
      <c r="AA42" s="56"/>
      <c r="AB42" s="56"/>
      <c r="AC42" s="56"/>
      <c r="AD42" s="45">
        <v>3</v>
      </c>
    </row>
    <row r="43" spans="1:30" s="5" customFormat="1" ht="20.100000000000001" customHeight="1" x14ac:dyDescent="0.25">
      <c r="A43" s="12">
        <v>26</v>
      </c>
      <c r="B43" s="14" t="s">
        <v>160</v>
      </c>
      <c r="C43" s="14" t="s">
        <v>27</v>
      </c>
      <c r="D43" s="13" t="s">
        <v>10</v>
      </c>
      <c r="E43" s="57">
        <v>24</v>
      </c>
      <c r="F43" s="57">
        <v>12</v>
      </c>
      <c r="G43" s="57">
        <v>12</v>
      </c>
      <c r="H43" s="57"/>
      <c r="I43" s="57"/>
      <c r="J43" s="57"/>
      <c r="K43" s="57"/>
      <c r="L43" s="54"/>
      <c r="M43" s="56"/>
      <c r="N43" s="56"/>
      <c r="O43" s="56"/>
      <c r="P43" s="56"/>
      <c r="Q43" s="56"/>
      <c r="R43" s="56">
        <v>12</v>
      </c>
      <c r="S43" s="56">
        <v>12</v>
      </c>
      <c r="T43" s="56">
        <v>3</v>
      </c>
      <c r="U43" s="56"/>
      <c r="V43" s="56"/>
      <c r="W43" s="56"/>
      <c r="X43" s="56"/>
      <c r="Y43" s="56"/>
      <c r="Z43" s="56"/>
      <c r="AA43" s="56"/>
      <c r="AB43" s="56"/>
      <c r="AC43" s="56"/>
      <c r="AD43" s="45">
        <v>3</v>
      </c>
    </row>
    <row r="44" spans="1:30" s="5" customFormat="1" ht="20.100000000000001" customHeight="1" x14ac:dyDescent="0.25">
      <c r="A44" s="12">
        <v>27</v>
      </c>
      <c r="B44" s="14" t="s">
        <v>161</v>
      </c>
      <c r="C44" s="14" t="s">
        <v>28</v>
      </c>
      <c r="D44" s="13" t="s">
        <v>228</v>
      </c>
      <c r="E44" s="57">
        <v>24</v>
      </c>
      <c r="F44" s="57">
        <v>24</v>
      </c>
      <c r="G44" s="57"/>
      <c r="H44" s="57"/>
      <c r="I44" s="57"/>
      <c r="J44" s="57"/>
      <c r="K44" s="57"/>
      <c r="L44" s="54">
        <v>24</v>
      </c>
      <c r="M44" s="56"/>
      <c r="N44" s="56">
        <v>2</v>
      </c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45"/>
    </row>
    <row r="45" spans="1:30" s="5" customFormat="1" ht="20.100000000000001" customHeight="1" x14ac:dyDescent="0.25">
      <c r="A45" s="12">
        <v>28</v>
      </c>
      <c r="B45" s="14" t="s">
        <v>162</v>
      </c>
      <c r="C45" s="14" t="s">
        <v>252</v>
      </c>
      <c r="D45" s="13" t="s">
        <v>228</v>
      </c>
      <c r="E45" s="57">
        <v>24</v>
      </c>
      <c r="F45" s="57">
        <v>12</v>
      </c>
      <c r="G45" s="57">
        <v>12</v>
      </c>
      <c r="H45" s="57"/>
      <c r="I45" s="57"/>
      <c r="J45" s="57"/>
      <c r="K45" s="57"/>
      <c r="L45" s="54"/>
      <c r="M45" s="56"/>
      <c r="N45" s="56"/>
      <c r="O45" s="56"/>
      <c r="P45" s="56"/>
      <c r="Q45" s="56"/>
      <c r="R45" s="56">
        <v>12</v>
      </c>
      <c r="S45" s="56">
        <v>12</v>
      </c>
      <c r="T45" s="56">
        <v>3</v>
      </c>
      <c r="U45" s="56"/>
      <c r="V45" s="56"/>
      <c r="W45" s="56"/>
      <c r="X45" s="56"/>
      <c r="Y45" s="56"/>
      <c r="Z45" s="56"/>
      <c r="AA45" s="56"/>
      <c r="AB45" s="56"/>
      <c r="AC45" s="56"/>
      <c r="AD45" s="45"/>
    </row>
    <row r="46" spans="1:30" s="5" customFormat="1" ht="20.100000000000001" customHeight="1" x14ac:dyDescent="0.25">
      <c r="A46" s="12">
        <v>29</v>
      </c>
      <c r="B46" s="14" t="s">
        <v>163</v>
      </c>
      <c r="C46" s="14" t="s">
        <v>251</v>
      </c>
      <c r="D46" s="13" t="s">
        <v>229</v>
      </c>
      <c r="E46" s="57">
        <v>48</v>
      </c>
      <c r="F46" s="57"/>
      <c r="G46" s="57"/>
      <c r="H46" s="57"/>
      <c r="I46" s="57"/>
      <c r="J46" s="57">
        <v>48</v>
      </c>
      <c r="K46" s="57"/>
      <c r="L46" s="54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>
        <v>24</v>
      </c>
      <c r="Z46" s="56">
        <v>5</v>
      </c>
      <c r="AA46" s="56"/>
      <c r="AB46" s="56">
        <v>24</v>
      </c>
      <c r="AC46" s="56">
        <v>5</v>
      </c>
      <c r="AD46" s="45">
        <v>10</v>
      </c>
    </row>
    <row r="47" spans="1:30" s="5" customFormat="1" ht="20.100000000000001" customHeight="1" x14ac:dyDescent="0.25">
      <c r="A47" s="12">
        <v>30</v>
      </c>
      <c r="B47" s="14" t="s">
        <v>164</v>
      </c>
      <c r="C47" s="14" t="s">
        <v>231</v>
      </c>
      <c r="D47" s="13" t="s">
        <v>228</v>
      </c>
      <c r="E47" s="57">
        <v>120</v>
      </c>
      <c r="F47" s="57"/>
      <c r="G47" s="57"/>
      <c r="H47" s="57"/>
      <c r="I47" s="57"/>
      <c r="J47" s="57"/>
      <c r="K47" s="57">
        <v>120</v>
      </c>
      <c r="L47" s="54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>
        <v>120</v>
      </c>
      <c r="Z47" s="56">
        <v>4</v>
      </c>
      <c r="AA47" s="56"/>
      <c r="AB47" s="56"/>
      <c r="AC47" s="56"/>
      <c r="AD47" s="45"/>
    </row>
    <row r="48" spans="1:30" s="5" customFormat="1" ht="20.100000000000001" customHeight="1" x14ac:dyDescent="0.25">
      <c r="A48" s="20"/>
      <c r="B48" s="21"/>
      <c r="C48" s="22" t="s">
        <v>176</v>
      </c>
      <c r="D48" s="20"/>
      <c r="E48" s="23">
        <f>SUM(E39:E47)</f>
        <v>384</v>
      </c>
      <c r="F48" s="23">
        <f t="shared" ref="F48:AD48" si="2">SUM(F39:F47)</f>
        <v>108</v>
      </c>
      <c r="G48" s="23">
        <f t="shared" si="2"/>
        <v>108</v>
      </c>
      <c r="H48" s="23">
        <f t="shared" si="2"/>
        <v>0</v>
      </c>
      <c r="I48" s="23">
        <f t="shared" si="2"/>
        <v>0</v>
      </c>
      <c r="J48" s="23">
        <f t="shared" si="2"/>
        <v>48</v>
      </c>
      <c r="K48" s="23">
        <f t="shared" si="2"/>
        <v>120</v>
      </c>
      <c r="L48" s="23">
        <f t="shared" si="2"/>
        <v>24</v>
      </c>
      <c r="M48" s="23">
        <f t="shared" si="2"/>
        <v>0</v>
      </c>
      <c r="N48" s="23">
        <f t="shared" si="2"/>
        <v>2</v>
      </c>
      <c r="O48" s="23">
        <f t="shared" si="2"/>
        <v>12</v>
      </c>
      <c r="P48" s="23">
        <f t="shared" si="2"/>
        <v>24</v>
      </c>
      <c r="Q48" s="23">
        <f t="shared" si="2"/>
        <v>4</v>
      </c>
      <c r="R48" s="23">
        <f t="shared" si="2"/>
        <v>60</v>
      </c>
      <c r="S48" s="23">
        <f t="shared" si="2"/>
        <v>72</v>
      </c>
      <c r="T48" s="23">
        <f t="shared" si="2"/>
        <v>13</v>
      </c>
      <c r="U48" s="23">
        <f t="shared" si="2"/>
        <v>12</v>
      </c>
      <c r="V48" s="23">
        <f t="shared" si="2"/>
        <v>12</v>
      </c>
      <c r="W48" s="23">
        <f t="shared" si="2"/>
        <v>4</v>
      </c>
      <c r="X48" s="23">
        <f t="shared" si="2"/>
        <v>0</v>
      </c>
      <c r="Y48" s="23">
        <f t="shared" si="2"/>
        <v>144</v>
      </c>
      <c r="Z48" s="23">
        <f t="shared" si="2"/>
        <v>9</v>
      </c>
      <c r="AA48" s="23">
        <f t="shared" si="2"/>
        <v>0</v>
      </c>
      <c r="AB48" s="23">
        <f t="shared" si="2"/>
        <v>24</v>
      </c>
      <c r="AC48" s="48">
        <f t="shared" si="2"/>
        <v>5</v>
      </c>
      <c r="AD48" s="48">
        <f t="shared" si="2"/>
        <v>28</v>
      </c>
    </row>
    <row r="49" spans="1:38" s="5" customFormat="1" ht="20.100000000000001" customHeight="1" x14ac:dyDescent="0.25">
      <c r="A49" s="20"/>
      <c r="B49" s="193" t="s">
        <v>181</v>
      </c>
      <c r="C49" s="193"/>
      <c r="D49" s="20"/>
      <c r="E49" s="23">
        <f t="shared" ref="E49:AD49" si="3">E48+E37+E17</f>
        <v>1014</v>
      </c>
      <c r="F49" s="23">
        <f t="shared" si="3"/>
        <v>438</v>
      </c>
      <c r="G49" s="23">
        <f t="shared" si="3"/>
        <v>336</v>
      </c>
      <c r="H49" s="23">
        <f t="shared" si="3"/>
        <v>0</v>
      </c>
      <c r="I49" s="23">
        <f t="shared" si="3"/>
        <v>72</v>
      </c>
      <c r="J49" s="23">
        <f t="shared" si="3"/>
        <v>48</v>
      </c>
      <c r="K49" s="23">
        <f t="shared" si="3"/>
        <v>120</v>
      </c>
      <c r="L49" s="23">
        <f t="shared" si="3"/>
        <v>120</v>
      </c>
      <c r="M49" s="23">
        <f t="shared" si="3"/>
        <v>114</v>
      </c>
      <c r="N49" s="23">
        <f t="shared" si="3"/>
        <v>30</v>
      </c>
      <c r="O49" s="23">
        <f t="shared" si="3"/>
        <v>144</v>
      </c>
      <c r="P49" s="23">
        <f t="shared" si="3"/>
        <v>114</v>
      </c>
      <c r="Q49" s="23">
        <f t="shared" si="3"/>
        <v>30</v>
      </c>
      <c r="R49" s="23">
        <f t="shared" si="3"/>
        <v>126</v>
      </c>
      <c r="S49" s="23">
        <f t="shared" si="3"/>
        <v>150</v>
      </c>
      <c r="T49" s="23">
        <f t="shared" si="3"/>
        <v>30</v>
      </c>
      <c r="U49" s="23">
        <f t="shared" si="3"/>
        <v>48</v>
      </c>
      <c r="V49" s="23">
        <f t="shared" si="3"/>
        <v>30</v>
      </c>
      <c r="W49" s="30">
        <f t="shared" si="3"/>
        <v>12</v>
      </c>
      <c r="X49" s="23">
        <f t="shared" si="3"/>
        <v>0</v>
      </c>
      <c r="Y49" s="23">
        <f t="shared" si="3"/>
        <v>144</v>
      </c>
      <c r="Z49" s="23">
        <f t="shared" si="3"/>
        <v>9</v>
      </c>
      <c r="AA49" s="23">
        <f t="shared" si="3"/>
        <v>0</v>
      </c>
      <c r="AB49" s="23">
        <f t="shared" si="3"/>
        <v>24</v>
      </c>
      <c r="AC49" s="48">
        <f t="shared" si="3"/>
        <v>5</v>
      </c>
      <c r="AD49" s="23">
        <f t="shared" si="3"/>
        <v>65</v>
      </c>
    </row>
    <row r="50" spans="1:38" s="11" customFormat="1" ht="15.75" customHeight="1" x14ac:dyDescent="0.25">
      <c r="A50" s="165" t="s">
        <v>202</v>
      </c>
      <c r="B50" s="165"/>
      <c r="C50" s="165"/>
      <c r="D50" s="165"/>
      <c r="E50" s="165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5"/>
      <c r="S50" s="165"/>
      <c r="T50" s="165"/>
      <c r="U50" s="165"/>
      <c r="V50" s="165"/>
      <c r="W50" s="165"/>
      <c r="X50" s="165"/>
      <c r="Y50" s="165"/>
      <c r="Z50" s="165"/>
      <c r="AA50" s="165"/>
      <c r="AB50" s="165"/>
      <c r="AC50" s="165"/>
      <c r="AD50" s="165"/>
      <c r="AE50" s="10"/>
      <c r="AF50" s="10"/>
      <c r="AG50" s="10"/>
      <c r="AH50" s="10"/>
      <c r="AI50" s="10"/>
      <c r="AJ50" s="10"/>
      <c r="AK50" s="10"/>
      <c r="AL50" s="10"/>
    </row>
    <row r="51" spans="1:38" s="11" customFormat="1" ht="15.75" customHeight="1" x14ac:dyDescent="0.25">
      <c r="A51" s="120"/>
      <c r="B51" s="189" t="s">
        <v>256</v>
      </c>
      <c r="C51" s="189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0"/>
      <c r="AF51" s="10"/>
      <c r="AG51" s="10"/>
      <c r="AH51" s="10"/>
      <c r="AI51" s="10"/>
      <c r="AJ51" s="10"/>
      <c r="AK51" s="10"/>
      <c r="AL51" s="10"/>
    </row>
    <row r="52" spans="1:38" customFormat="1" ht="15" x14ac:dyDescent="0.25">
      <c r="B52" s="189"/>
      <c r="C52" s="189"/>
    </row>
    <row r="53" spans="1:38" customFormat="1" x14ac:dyDescent="0.25">
      <c r="B53" s="189" t="s">
        <v>253</v>
      </c>
      <c r="C53" s="189"/>
    </row>
    <row r="54" spans="1:38" s="5" customFormat="1" x14ac:dyDescent="0.25">
      <c r="A54" s="208" t="s">
        <v>232</v>
      </c>
      <c r="B54" s="208"/>
      <c r="C54" s="208"/>
      <c r="D54" s="38"/>
      <c r="E54" s="38"/>
      <c r="F54" s="38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</row>
    <row r="55" spans="1:38" s="1" customFormat="1" x14ac:dyDescent="0.25">
      <c r="A55" s="209" t="s">
        <v>230</v>
      </c>
      <c r="B55" s="209"/>
      <c r="C55" s="209"/>
      <c r="D55" s="209"/>
      <c r="E55" s="209"/>
      <c r="F55" s="209"/>
      <c r="G55" s="209"/>
      <c r="H55" s="209"/>
      <c r="I55" s="209"/>
      <c r="J55" s="20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</row>
    <row r="56" spans="1:38" x14ac:dyDescent="0.25">
      <c r="A56" s="209" t="s">
        <v>226</v>
      </c>
      <c r="B56" s="209"/>
      <c r="C56" s="209"/>
      <c r="D56" s="209"/>
      <c r="E56" s="209"/>
      <c r="F56" s="209"/>
      <c r="G56" s="209"/>
      <c r="H56" s="209"/>
      <c r="I56" s="209"/>
      <c r="J56" s="209"/>
      <c r="K56" s="209"/>
      <c r="L56" s="209"/>
      <c r="M56" s="209"/>
      <c r="N56" s="209"/>
      <c r="O56" s="209"/>
      <c r="P56" s="209"/>
      <c r="Q56" s="209"/>
      <c r="R56" s="209"/>
      <c r="S56" s="209"/>
      <c r="T56" s="209"/>
      <c r="U56" s="209"/>
      <c r="V56" s="209"/>
      <c r="W56" s="209"/>
      <c r="X56" s="209"/>
      <c r="Y56" s="209"/>
      <c r="Z56" s="209"/>
      <c r="AA56" s="209"/>
      <c r="AB56" s="209"/>
      <c r="AC56" s="209"/>
      <c r="AD56" s="209"/>
    </row>
    <row r="57" spans="1:38" x14ac:dyDescent="0.25">
      <c r="A57" s="121"/>
      <c r="B57" s="121"/>
      <c r="C57" s="121"/>
      <c r="D57" s="121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/>
      <c r="R57" s="121"/>
      <c r="S57" s="121"/>
      <c r="T57" s="121"/>
      <c r="U57" s="121"/>
      <c r="V57" s="121"/>
      <c r="W57" s="121"/>
      <c r="X57" s="121"/>
      <c r="Y57" s="121"/>
      <c r="Z57" s="121"/>
      <c r="AA57" s="121"/>
      <c r="AB57" s="121"/>
      <c r="AC57" s="121"/>
      <c r="AD57" s="121"/>
    </row>
    <row r="58" spans="1:38" ht="56.25" customHeight="1" x14ac:dyDescent="0.25">
      <c r="A58" s="212" t="s">
        <v>240</v>
      </c>
      <c r="B58" s="212"/>
      <c r="C58" s="212"/>
      <c r="D58" s="212"/>
      <c r="E58" s="212"/>
      <c r="F58" s="212"/>
      <c r="G58" s="212"/>
      <c r="H58" s="212"/>
      <c r="I58" s="212"/>
      <c r="J58" s="212"/>
      <c r="K58" s="212"/>
      <c r="L58" s="212"/>
      <c r="M58" s="212"/>
      <c r="N58" s="212"/>
      <c r="O58" s="212"/>
      <c r="P58" s="212"/>
      <c r="Q58" s="212"/>
      <c r="R58" s="212"/>
      <c r="S58" s="212"/>
      <c r="T58" s="212"/>
      <c r="U58" s="212"/>
      <c r="V58" s="212"/>
      <c r="W58" s="212"/>
      <c r="X58" s="212"/>
      <c r="Y58" s="212"/>
      <c r="Z58" s="212"/>
      <c r="AA58" s="212"/>
      <c r="AB58" s="212"/>
      <c r="AC58" s="212"/>
      <c r="AD58" s="212"/>
    </row>
    <row r="59" spans="1:38" x14ac:dyDescent="0.25">
      <c r="A59" s="209" t="s">
        <v>241</v>
      </c>
      <c r="B59" s="209"/>
      <c r="C59" s="209"/>
      <c r="D59" s="209"/>
      <c r="E59" s="209"/>
      <c r="F59" s="209"/>
      <c r="G59" s="209"/>
      <c r="H59" s="209"/>
      <c r="I59" s="209"/>
      <c r="J59" s="209"/>
      <c r="K59" s="209"/>
      <c r="L59" s="209"/>
      <c r="M59" s="209"/>
      <c r="N59" s="209"/>
      <c r="O59" s="209"/>
      <c r="P59" s="209"/>
      <c r="Q59" s="209"/>
      <c r="R59" s="209"/>
      <c r="S59" s="209"/>
      <c r="T59" s="209"/>
      <c r="U59" s="209"/>
      <c r="V59" s="209"/>
      <c r="W59" s="209"/>
      <c r="X59" s="209"/>
      <c r="Y59" s="209"/>
      <c r="Z59" s="209"/>
      <c r="AA59" s="209"/>
      <c r="AB59" s="209"/>
      <c r="AC59" s="209"/>
      <c r="AD59" s="209"/>
    </row>
    <row r="60" spans="1:38" x14ac:dyDescent="0.25">
      <c r="A60" s="102"/>
      <c r="B60" s="102"/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  <c r="AA60" s="102"/>
      <c r="AB60" s="102"/>
      <c r="AC60" s="102"/>
      <c r="AD60" s="102"/>
    </row>
    <row r="61" spans="1:38" x14ac:dyDescent="0.25">
      <c r="D61" s="4"/>
      <c r="AD61" s="3"/>
    </row>
    <row r="62" spans="1:38" x14ac:dyDescent="0.25">
      <c r="D62" s="4"/>
      <c r="AD62" s="3"/>
    </row>
    <row r="63" spans="1:38" x14ac:dyDescent="0.25">
      <c r="D63" s="4"/>
      <c r="AD63" s="3"/>
    </row>
    <row r="64" spans="1:38" x14ac:dyDescent="0.25">
      <c r="D64" s="4"/>
      <c r="AD64" s="3"/>
    </row>
    <row r="65" spans="4:30" x14ac:dyDescent="0.25">
      <c r="D65" s="4"/>
      <c r="AD65" s="3"/>
    </row>
    <row r="66" spans="4:30" x14ac:dyDescent="0.25">
      <c r="D66" s="4"/>
      <c r="AD66" s="3"/>
    </row>
    <row r="67" spans="4:30" x14ac:dyDescent="0.25">
      <c r="D67" s="4"/>
      <c r="AD67" s="3"/>
    </row>
    <row r="68" spans="4:30" x14ac:dyDescent="0.25">
      <c r="D68" s="4"/>
      <c r="AD68" s="3"/>
    </row>
    <row r="69" spans="4:30" x14ac:dyDescent="0.25">
      <c r="D69" s="4"/>
      <c r="AD69" s="3"/>
    </row>
    <row r="70" spans="4:30" x14ac:dyDescent="0.25">
      <c r="D70" s="4"/>
      <c r="AD70" s="3"/>
    </row>
    <row r="71" spans="4:30" x14ac:dyDescent="0.25">
      <c r="D71" s="4"/>
      <c r="AD71" s="3"/>
    </row>
    <row r="72" spans="4:30" x14ac:dyDescent="0.25">
      <c r="D72" s="4"/>
      <c r="AD72" s="3"/>
    </row>
    <row r="73" spans="4:30" customFormat="1" ht="15" x14ac:dyDescent="0.25"/>
    <row r="74" spans="4:30" customFormat="1" ht="15" x14ac:dyDescent="0.25"/>
    <row r="75" spans="4:30" customFormat="1" ht="15" x14ac:dyDescent="0.25"/>
    <row r="76" spans="4:30" customFormat="1" ht="15" x14ac:dyDescent="0.25"/>
    <row r="77" spans="4:30" customFormat="1" ht="15" x14ac:dyDescent="0.25"/>
    <row r="78" spans="4:30" customFormat="1" ht="15" x14ac:dyDescent="0.25"/>
    <row r="79" spans="4:30" customFormat="1" ht="15" x14ac:dyDescent="0.25"/>
    <row r="80" spans="4:30" customFormat="1" ht="15" x14ac:dyDescent="0.25"/>
    <row r="81" spans="1:30" customFormat="1" ht="15" x14ac:dyDescent="0.25"/>
    <row r="82" spans="1:30" customFormat="1" ht="15" x14ac:dyDescent="0.25"/>
    <row r="83" spans="1:30" customFormat="1" ht="15" x14ac:dyDescent="0.25"/>
    <row r="84" spans="1:30" customFormat="1" ht="15" x14ac:dyDescent="0.25"/>
    <row r="85" spans="1:30" customFormat="1" ht="15" x14ac:dyDescent="0.25"/>
    <row r="86" spans="1:30" customFormat="1" ht="15" x14ac:dyDescent="0.25"/>
    <row r="87" spans="1:30" customFormat="1" ht="15" x14ac:dyDescent="0.25"/>
    <row r="88" spans="1:30" customFormat="1" ht="15" x14ac:dyDescent="0.25"/>
    <row r="89" spans="1:30" customFormat="1" ht="15" x14ac:dyDescent="0.25"/>
    <row r="90" spans="1:30" customFormat="1" ht="15" x14ac:dyDescent="0.25"/>
    <row r="91" spans="1:30" customFormat="1" ht="15" x14ac:dyDescent="0.25"/>
    <row r="92" spans="1:30" customFormat="1" ht="15" x14ac:dyDescent="0.25"/>
    <row r="93" spans="1:30" customFormat="1" ht="15" x14ac:dyDescent="0.25"/>
    <row r="94" spans="1:30" customFormat="1" ht="15" x14ac:dyDescent="0.25"/>
    <row r="95" spans="1:30" customFormat="1" ht="15" x14ac:dyDescent="0.25"/>
    <row r="96" spans="1:30" s="5" customFormat="1" ht="16.5" thickBot="1" x14ac:dyDescent="0.3">
      <c r="A96" s="7"/>
      <c r="B96" s="236"/>
      <c r="C96" s="236"/>
      <c r="D96" s="236"/>
      <c r="E96" s="236"/>
      <c r="F96" s="236"/>
      <c r="G96" s="236"/>
      <c r="H96" s="236"/>
      <c r="I96" s="236"/>
      <c r="J96" s="236"/>
      <c r="K96" s="236"/>
      <c r="L96" s="236"/>
      <c r="M96" s="236"/>
      <c r="N96" s="236"/>
      <c r="O96" s="236"/>
      <c r="P96" s="236"/>
      <c r="Q96" s="236"/>
      <c r="R96" s="236"/>
      <c r="S96" s="236"/>
      <c r="T96" s="236"/>
      <c r="U96" s="236"/>
      <c r="V96" s="236"/>
      <c r="W96" s="236"/>
      <c r="X96" s="236"/>
      <c r="Y96" s="236"/>
      <c r="Z96" s="236"/>
      <c r="AA96" s="236"/>
      <c r="AB96" s="236"/>
      <c r="AC96" s="236"/>
      <c r="AD96" s="52"/>
    </row>
    <row r="97" spans="1:30" customFormat="1" ht="18.75" x14ac:dyDescent="0.25">
      <c r="A97" s="191" t="s">
        <v>210</v>
      </c>
      <c r="B97" s="192"/>
      <c r="C97" s="192"/>
      <c r="D97" s="192"/>
      <c r="E97" s="192"/>
      <c r="F97" s="192"/>
      <c r="G97" s="192"/>
      <c r="H97" s="192"/>
      <c r="I97" s="192"/>
      <c r="J97" s="192"/>
      <c r="K97" s="192"/>
      <c r="L97" s="192"/>
      <c r="M97" s="192"/>
      <c r="N97" s="192"/>
      <c r="O97" s="192"/>
      <c r="P97" s="192"/>
      <c r="Q97" s="192"/>
      <c r="R97" s="192"/>
      <c r="S97" s="192"/>
      <c r="T97" s="192"/>
      <c r="U97" s="192"/>
      <c r="V97" s="192"/>
      <c r="W97" s="192"/>
      <c r="X97" s="192"/>
      <c r="Y97" s="192"/>
      <c r="Z97" s="192"/>
      <c r="AA97" s="192"/>
      <c r="AB97" s="192"/>
      <c r="AC97" s="192"/>
      <c r="AD97" s="108"/>
    </row>
    <row r="98" spans="1:30" s="40" customFormat="1" ht="18.75" x14ac:dyDescent="0.3">
      <c r="A98" s="143" t="s">
        <v>207</v>
      </c>
      <c r="B98" s="144"/>
      <c r="C98" s="144"/>
      <c r="D98" s="144"/>
      <c r="E98" s="144"/>
      <c r="F98" s="144"/>
      <c r="G98" s="144"/>
      <c r="H98" s="144"/>
      <c r="I98" s="144"/>
      <c r="J98" s="144"/>
      <c r="K98" s="144"/>
      <c r="L98" s="144"/>
      <c r="M98" s="144"/>
      <c r="N98" s="144"/>
      <c r="O98" s="144"/>
      <c r="P98" s="144"/>
      <c r="Q98" s="144"/>
      <c r="R98" s="144"/>
      <c r="S98" s="144"/>
      <c r="T98" s="144"/>
      <c r="U98" s="144"/>
      <c r="V98" s="144"/>
      <c r="W98" s="144"/>
      <c r="X98" s="144"/>
      <c r="Y98" s="144"/>
      <c r="Z98" s="144"/>
      <c r="AA98" s="144"/>
      <c r="AB98" s="144"/>
      <c r="AC98" s="144"/>
      <c r="AD98" s="109"/>
    </row>
    <row r="99" spans="1:30" s="40" customFormat="1" ht="18.75" x14ac:dyDescent="0.3">
      <c r="A99" s="143" t="s">
        <v>208</v>
      </c>
      <c r="B99" s="144"/>
      <c r="C99" s="144"/>
      <c r="D99" s="144"/>
      <c r="E99" s="144"/>
      <c r="F99" s="144"/>
      <c r="G99" s="144"/>
      <c r="H99" s="144"/>
      <c r="I99" s="144"/>
      <c r="J99" s="144"/>
      <c r="K99" s="144"/>
      <c r="L99" s="144"/>
      <c r="M99" s="144"/>
      <c r="N99" s="144"/>
      <c r="O99" s="144"/>
      <c r="P99" s="144"/>
      <c r="Q99" s="144"/>
      <c r="R99" s="144"/>
      <c r="S99" s="144"/>
      <c r="T99" s="144"/>
      <c r="U99" s="144"/>
      <c r="V99" s="144"/>
      <c r="W99" s="144"/>
      <c r="X99" s="144"/>
      <c r="Y99" s="144"/>
      <c r="Z99" s="144"/>
      <c r="AA99" s="144"/>
      <c r="AB99" s="144"/>
      <c r="AC99" s="144"/>
      <c r="AD99" s="109"/>
    </row>
    <row r="100" spans="1:30" s="40" customFormat="1" ht="18.75" x14ac:dyDescent="0.3">
      <c r="A100" s="143" t="s">
        <v>209</v>
      </c>
      <c r="B100" s="144"/>
      <c r="C100" s="144"/>
      <c r="D100" s="144"/>
      <c r="E100" s="144"/>
      <c r="F100" s="144"/>
      <c r="G100" s="144"/>
      <c r="H100" s="144"/>
      <c r="I100" s="144"/>
      <c r="J100" s="144"/>
      <c r="K100" s="144"/>
      <c r="L100" s="144"/>
      <c r="M100" s="144"/>
      <c r="N100" s="144"/>
      <c r="O100" s="144"/>
      <c r="P100" s="144"/>
      <c r="Q100" s="144"/>
      <c r="R100" s="144"/>
      <c r="S100" s="144"/>
      <c r="T100" s="144"/>
      <c r="U100" s="144"/>
      <c r="V100" s="144"/>
      <c r="W100" s="144"/>
      <c r="X100" s="144"/>
      <c r="Y100" s="144"/>
      <c r="Z100" s="144"/>
      <c r="AA100" s="144"/>
      <c r="AB100" s="144"/>
      <c r="AC100" s="144"/>
      <c r="AD100" s="109"/>
    </row>
    <row r="101" spans="1:30" s="40" customFormat="1" ht="18.75" x14ac:dyDescent="0.3">
      <c r="A101" s="143" t="s">
        <v>227</v>
      </c>
      <c r="B101" s="144"/>
      <c r="C101" s="144"/>
      <c r="D101" s="144"/>
      <c r="E101" s="144"/>
      <c r="F101" s="144"/>
      <c r="G101" s="144"/>
      <c r="H101" s="144"/>
      <c r="I101" s="144"/>
      <c r="J101" s="144"/>
      <c r="K101" s="144"/>
      <c r="L101" s="144"/>
      <c r="M101" s="144"/>
      <c r="N101" s="144"/>
      <c r="O101" s="144"/>
      <c r="P101" s="144"/>
      <c r="Q101" s="144"/>
      <c r="R101" s="144"/>
      <c r="S101" s="144"/>
      <c r="T101" s="144"/>
      <c r="U101" s="144"/>
      <c r="V101" s="144"/>
      <c r="W101" s="144"/>
      <c r="X101" s="144"/>
      <c r="Y101" s="144"/>
      <c r="Z101" s="144"/>
      <c r="AA101" s="144"/>
      <c r="AB101" s="144"/>
      <c r="AC101" s="144"/>
      <c r="AD101" s="109"/>
    </row>
    <row r="102" spans="1:30" s="40" customFormat="1" ht="18.75" x14ac:dyDescent="0.25">
      <c r="A102" s="141" t="s">
        <v>225</v>
      </c>
      <c r="B102" s="142"/>
      <c r="C102" s="142"/>
      <c r="D102" s="142"/>
      <c r="E102" s="142"/>
      <c r="F102" s="142"/>
      <c r="G102" s="142"/>
      <c r="H102" s="142"/>
      <c r="I102" s="142"/>
      <c r="J102" s="142"/>
      <c r="K102" s="142"/>
      <c r="L102" s="142"/>
      <c r="M102" s="142"/>
      <c r="N102" s="142"/>
      <c r="O102" s="142"/>
      <c r="P102" s="142"/>
      <c r="Q102" s="142"/>
      <c r="R102" s="142"/>
      <c r="S102" s="142"/>
      <c r="T102" s="142"/>
      <c r="U102" s="142"/>
      <c r="V102" s="142"/>
      <c r="W102" s="142"/>
      <c r="X102" s="142"/>
      <c r="Y102" s="142"/>
      <c r="Z102" s="142"/>
      <c r="AA102" s="142"/>
      <c r="AB102" s="142"/>
      <c r="AC102" s="142"/>
      <c r="AD102" s="109"/>
    </row>
    <row r="103" spans="1:30" s="40" customFormat="1" ht="18.75" x14ac:dyDescent="0.25">
      <c r="A103" s="141" t="s">
        <v>211</v>
      </c>
      <c r="B103" s="142"/>
      <c r="C103" s="142"/>
      <c r="D103" s="142"/>
      <c r="E103" s="142"/>
      <c r="F103" s="142"/>
      <c r="G103" s="142"/>
      <c r="H103" s="142"/>
      <c r="I103" s="142"/>
      <c r="J103" s="142"/>
      <c r="K103" s="142"/>
      <c r="L103" s="142"/>
      <c r="M103" s="142"/>
      <c r="N103" s="142"/>
      <c r="O103" s="142"/>
      <c r="P103" s="142"/>
      <c r="Q103" s="142"/>
      <c r="R103" s="142"/>
      <c r="S103" s="142"/>
      <c r="T103" s="142"/>
      <c r="U103" s="142"/>
      <c r="V103" s="142"/>
      <c r="W103" s="142"/>
      <c r="X103" s="142"/>
      <c r="Y103" s="142"/>
      <c r="Z103" s="142"/>
      <c r="AA103" s="142"/>
      <c r="AB103" s="142"/>
      <c r="AC103" s="142"/>
      <c r="AD103" s="109"/>
    </row>
    <row r="104" spans="1:30" s="41" customFormat="1" ht="15" customHeight="1" thickBot="1" x14ac:dyDescent="0.3">
      <c r="A104" s="110"/>
      <c r="B104" s="172"/>
      <c r="C104" s="172"/>
      <c r="D104" s="172"/>
      <c r="E104" s="172"/>
      <c r="F104" s="172"/>
      <c r="G104" s="172"/>
      <c r="H104" s="172"/>
      <c r="I104" s="172"/>
      <c r="J104" s="172"/>
      <c r="K104" s="172"/>
      <c r="L104" s="172"/>
      <c r="M104" s="172"/>
      <c r="N104" s="172"/>
      <c r="O104" s="172"/>
      <c r="P104" s="172"/>
      <c r="Q104" s="172"/>
      <c r="R104" s="172"/>
      <c r="S104" s="172"/>
      <c r="T104" s="172"/>
      <c r="U104" s="172"/>
      <c r="V104" s="172"/>
      <c r="W104" s="172"/>
      <c r="X104" s="172"/>
      <c r="Y104" s="172"/>
      <c r="Z104" s="172"/>
      <c r="AA104" s="172"/>
      <c r="AB104" s="172"/>
      <c r="AC104" s="172"/>
      <c r="AD104" s="111"/>
    </row>
    <row r="105" spans="1:30" ht="15.75" customHeight="1" x14ac:dyDescent="0.25">
      <c r="A105" s="170" t="s">
        <v>201</v>
      </c>
      <c r="B105" s="180" t="s">
        <v>30</v>
      </c>
      <c r="C105" s="170" t="s">
        <v>0</v>
      </c>
      <c r="D105" s="180" t="s">
        <v>1</v>
      </c>
      <c r="E105" s="197" t="s">
        <v>2</v>
      </c>
      <c r="F105" s="198"/>
      <c r="G105" s="198"/>
      <c r="H105" s="198"/>
      <c r="I105" s="198"/>
      <c r="J105" s="198"/>
      <c r="K105" s="199"/>
      <c r="L105" s="218" t="s">
        <v>32</v>
      </c>
      <c r="M105" s="219"/>
      <c r="N105" s="219"/>
      <c r="O105" s="219"/>
      <c r="P105" s="219"/>
      <c r="Q105" s="220"/>
      <c r="R105" s="218" t="s">
        <v>33</v>
      </c>
      <c r="S105" s="219"/>
      <c r="T105" s="219"/>
      <c r="U105" s="219"/>
      <c r="V105" s="219"/>
      <c r="W105" s="220"/>
      <c r="X105" s="218" t="s">
        <v>34</v>
      </c>
      <c r="Y105" s="219"/>
      <c r="Z105" s="219"/>
      <c r="AA105" s="219"/>
      <c r="AB105" s="219"/>
      <c r="AC105" s="219"/>
      <c r="AD105" s="226" t="s">
        <v>239</v>
      </c>
    </row>
    <row r="106" spans="1:30" x14ac:dyDescent="0.25">
      <c r="A106" s="161"/>
      <c r="B106" s="153"/>
      <c r="C106" s="161"/>
      <c r="D106" s="153"/>
      <c r="E106" s="200"/>
      <c r="F106" s="201"/>
      <c r="G106" s="201"/>
      <c r="H106" s="201"/>
      <c r="I106" s="201"/>
      <c r="J106" s="201"/>
      <c r="K106" s="202"/>
      <c r="L106" s="213" t="s">
        <v>213</v>
      </c>
      <c r="M106" s="214"/>
      <c r="N106" s="215"/>
      <c r="O106" s="216" t="s">
        <v>214</v>
      </c>
      <c r="P106" s="217"/>
      <c r="Q106" s="221"/>
      <c r="R106" s="213" t="s">
        <v>215</v>
      </c>
      <c r="S106" s="214"/>
      <c r="T106" s="215"/>
      <c r="U106" s="216" t="s">
        <v>216</v>
      </c>
      <c r="V106" s="217"/>
      <c r="W106" s="221"/>
      <c r="X106" s="213" t="s">
        <v>217</v>
      </c>
      <c r="Y106" s="214"/>
      <c r="Z106" s="215"/>
      <c r="AA106" s="216" t="s">
        <v>218</v>
      </c>
      <c r="AB106" s="217"/>
      <c r="AC106" s="217"/>
      <c r="AD106" s="227"/>
    </row>
    <row r="107" spans="1:30" ht="15" customHeight="1" x14ac:dyDescent="0.25">
      <c r="A107" s="161"/>
      <c r="B107" s="153"/>
      <c r="C107" s="161"/>
      <c r="D107" s="153"/>
      <c r="E107" s="153" t="s">
        <v>3</v>
      </c>
      <c r="F107" s="153" t="s">
        <v>4</v>
      </c>
      <c r="G107" s="155" t="s">
        <v>197</v>
      </c>
      <c r="H107" s="155" t="s">
        <v>198</v>
      </c>
      <c r="I107" s="155" t="s">
        <v>199</v>
      </c>
      <c r="J107" s="155" t="s">
        <v>29</v>
      </c>
      <c r="K107" s="155" t="s">
        <v>200</v>
      </c>
      <c r="L107" s="153" t="s">
        <v>4</v>
      </c>
      <c r="M107" s="154" t="s">
        <v>224</v>
      </c>
      <c r="N107" s="153" t="s">
        <v>31</v>
      </c>
      <c r="O107" s="153" t="s">
        <v>4</v>
      </c>
      <c r="P107" s="154" t="s">
        <v>224</v>
      </c>
      <c r="Q107" s="153" t="s">
        <v>31</v>
      </c>
      <c r="R107" s="153" t="s">
        <v>4</v>
      </c>
      <c r="S107" s="154" t="s">
        <v>224</v>
      </c>
      <c r="T107" s="153" t="s">
        <v>31</v>
      </c>
      <c r="U107" s="153" t="s">
        <v>4</v>
      </c>
      <c r="V107" s="154" t="s">
        <v>224</v>
      </c>
      <c r="W107" s="153" t="s">
        <v>31</v>
      </c>
      <c r="X107" s="153" t="s">
        <v>4</v>
      </c>
      <c r="Y107" s="154" t="s">
        <v>224</v>
      </c>
      <c r="Z107" s="153" t="s">
        <v>31</v>
      </c>
      <c r="AA107" s="153" t="s">
        <v>4</v>
      </c>
      <c r="AB107" s="154" t="s">
        <v>224</v>
      </c>
      <c r="AC107" s="222" t="s">
        <v>31</v>
      </c>
      <c r="AD107" s="227"/>
    </row>
    <row r="108" spans="1:30" ht="46.9" customHeight="1" x14ac:dyDescent="0.25">
      <c r="A108" s="161"/>
      <c r="B108" s="153"/>
      <c r="C108" s="161"/>
      <c r="D108" s="153"/>
      <c r="E108" s="153"/>
      <c r="F108" s="153"/>
      <c r="G108" s="155"/>
      <c r="H108" s="155"/>
      <c r="I108" s="155"/>
      <c r="J108" s="155"/>
      <c r="K108" s="155"/>
      <c r="L108" s="153"/>
      <c r="M108" s="154"/>
      <c r="N108" s="153"/>
      <c r="O108" s="153"/>
      <c r="P108" s="154"/>
      <c r="Q108" s="153"/>
      <c r="R108" s="153"/>
      <c r="S108" s="154"/>
      <c r="T108" s="153"/>
      <c r="U108" s="153"/>
      <c r="V108" s="154"/>
      <c r="W108" s="153"/>
      <c r="X108" s="153"/>
      <c r="Y108" s="154"/>
      <c r="Z108" s="153"/>
      <c r="AA108" s="153"/>
      <c r="AB108" s="154"/>
      <c r="AC108" s="222"/>
      <c r="AD108" s="227"/>
    </row>
    <row r="109" spans="1:30" s="44" customFormat="1" ht="20.100000000000001" customHeight="1" x14ac:dyDescent="0.2">
      <c r="A109" s="42"/>
      <c r="B109" s="43">
        <v>1</v>
      </c>
      <c r="C109" s="43">
        <v>2</v>
      </c>
      <c r="D109" s="43">
        <v>3</v>
      </c>
      <c r="E109" s="43">
        <v>4</v>
      </c>
      <c r="F109" s="43">
        <v>5</v>
      </c>
      <c r="G109" s="43">
        <v>6</v>
      </c>
      <c r="H109" s="43">
        <v>7</v>
      </c>
      <c r="I109" s="43">
        <v>8</v>
      </c>
      <c r="J109" s="43">
        <v>9</v>
      </c>
      <c r="K109" s="43">
        <v>10</v>
      </c>
      <c r="L109" s="43">
        <v>11</v>
      </c>
      <c r="M109" s="43">
        <v>12</v>
      </c>
      <c r="N109" s="43">
        <v>13</v>
      </c>
      <c r="O109" s="43">
        <v>14</v>
      </c>
      <c r="P109" s="43">
        <v>15</v>
      </c>
      <c r="Q109" s="43">
        <v>16</v>
      </c>
      <c r="R109" s="43">
        <v>17</v>
      </c>
      <c r="S109" s="43">
        <v>18</v>
      </c>
      <c r="T109" s="43">
        <v>19</v>
      </c>
      <c r="U109" s="43">
        <v>20</v>
      </c>
      <c r="V109" s="43">
        <v>21</v>
      </c>
      <c r="W109" s="43">
        <v>22</v>
      </c>
      <c r="X109" s="43">
        <v>23</v>
      </c>
      <c r="Y109" s="43">
        <v>24</v>
      </c>
      <c r="Z109" s="43">
        <v>25</v>
      </c>
      <c r="AA109" s="43">
        <v>26</v>
      </c>
      <c r="AB109" s="43">
        <v>27</v>
      </c>
      <c r="AC109" s="49">
        <v>28</v>
      </c>
      <c r="AD109" s="228"/>
    </row>
    <row r="110" spans="1:30" s="6" customFormat="1" ht="20.100000000000001" customHeight="1" x14ac:dyDescent="0.25">
      <c r="A110" s="20"/>
      <c r="B110" s="128" t="s">
        <v>222</v>
      </c>
      <c r="C110" s="129"/>
      <c r="D110" s="129"/>
      <c r="E110" s="129"/>
      <c r="F110" s="129"/>
      <c r="G110" s="129"/>
      <c r="H110" s="129"/>
      <c r="I110" s="129"/>
      <c r="J110" s="129"/>
      <c r="K110" s="129"/>
      <c r="L110" s="129"/>
      <c r="M110" s="129"/>
      <c r="N110" s="129"/>
      <c r="O110" s="129"/>
      <c r="P110" s="129"/>
      <c r="Q110" s="129"/>
      <c r="R110" s="129"/>
      <c r="S110" s="129"/>
      <c r="T110" s="129"/>
      <c r="U110" s="129"/>
      <c r="V110" s="129"/>
      <c r="W110" s="129"/>
      <c r="X110" s="129"/>
      <c r="Y110" s="129"/>
      <c r="Z110" s="129"/>
      <c r="AA110" s="129"/>
      <c r="AB110" s="129"/>
      <c r="AC110" s="129"/>
      <c r="AD110" s="229"/>
    </row>
    <row r="111" spans="1:30" s="5" customFormat="1" ht="20.100000000000001" customHeight="1" x14ac:dyDescent="0.25">
      <c r="A111" s="12">
        <v>1</v>
      </c>
      <c r="B111" s="14" t="s">
        <v>165</v>
      </c>
      <c r="C111" s="19" t="s">
        <v>35</v>
      </c>
      <c r="D111" s="17" t="s">
        <v>90</v>
      </c>
      <c r="E111" s="64">
        <v>18</v>
      </c>
      <c r="F111" s="64">
        <v>9</v>
      </c>
      <c r="G111" s="64">
        <v>9</v>
      </c>
      <c r="H111" s="64"/>
      <c r="I111" s="64"/>
      <c r="J111" s="64"/>
      <c r="K111" s="64"/>
      <c r="L111" s="60"/>
      <c r="M111" s="60"/>
      <c r="N111" s="60"/>
      <c r="O111" s="60"/>
      <c r="P111" s="60"/>
      <c r="Q111" s="60"/>
      <c r="R111" s="60"/>
      <c r="S111" s="60"/>
      <c r="T111" s="60"/>
      <c r="U111" s="60">
        <v>9</v>
      </c>
      <c r="V111" s="60">
        <v>9</v>
      </c>
      <c r="W111" s="60">
        <v>3</v>
      </c>
      <c r="X111" s="60"/>
      <c r="Y111" s="60"/>
      <c r="Z111" s="60"/>
      <c r="AA111" s="60"/>
      <c r="AB111" s="60"/>
      <c r="AC111" s="60"/>
      <c r="AD111" s="46">
        <v>3</v>
      </c>
    </row>
    <row r="112" spans="1:30" s="5" customFormat="1" ht="20.100000000000001" customHeight="1" x14ac:dyDescent="0.25">
      <c r="A112" s="12">
        <v>2</v>
      </c>
      <c r="B112" s="14" t="s">
        <v>166</v>
      </c>
      <c r="C112" s="19" t="s">
        <v>36</v>
      </c>
      <c r="D112" s="17" t="s">
        <v>228</v>
      </c>
      <c r="E112" s="64">
        <v>18</v>
      </c>
      <c r="F112" s="64">
        <v>9</v>
      </c>
      <c r="G112" s="64">
        <v>9</v>
      </c>
      <c r="H112" s="64"/>
      <c r="I112" s="64"/>
      <c r="J112" s="64"/>
      <c r="K112" s="64"/>
      <c r="L112" s="60"/>
      <c r="M112" s="60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>
        <v>9</v>
      </c>
      <c r="Y112" s="60">
        <v>9</v>
      </c>
      <c r="Z112" s="60">
        <v>3</v>
      </c>
      <c r="AA112" s="60"/>
      <c r="AB112" s="60"/>
      <c r="AC112" s="60"/>
      <c r="AD112" s="46">
        <v>3</v>
      </c>
    </row>
    <row r="113" spans="1:34" s="5" customFormat="1" ht="20.100000000000001" customHeight="1" x14ac:dyDescent="0.25">
      <c r="A113" s="12">
        <v>3</v>
      </c>
      <c r="B113" s="14" t="s">
        <v>167</v>
      </c>
      <c r="C113" s="19" t="s">
        <v>37</v>
      </c>
      <c r="D113" s="17" t="s">
        <v>228</v>
      </c>
      <c r="E113" s="64">
        <v>18</v>
      </c>
      <c r="F113" s="64"/>
      <c r="G113" s="64">
        <v>18</v>
      </c>
      <c r="H113" s="64"/>
      <c r="I113" s="64"/>
      <c r="J113" s="64"/>
      <c r="K113" s="64"/>
      <c r="L113" s="66"/>
      <c r="M113" s="60"/>
      <c r="N113" s="60"/>
      <c r="O113" s="60"/>
      <c r="P113" s="60"/>
      <c r="Q113" s="60"/>
      <c r="R113" s="60"/>
      <c r="S113" s="60"/>
      <c r="T113" s="60"/>
      <c r="U113" s="60"/>
      <c r="V113" s="60"/>
      <c r="W113" s="60"/>
      <c r="X113" s="60"/>
      <c r="Y113" s="60"/>
      <c r="Z113" s="60"/>
      <c r="AA113" s="60"/>
      <c r="AB113" s="60">
        <v>18</v>
      </c>
      <c r="AC113" s="60">
        <v>2</v>
      </c>
      <c r="AD113" s="46"/>
    </row>
    <row r="114" spans="1:34" s="5" customFormat="1" ht="20.100000000000001" customHeight="1" x14ac:dyDescent="0.25">
      <c r="A114" s="12">
        <v>4</v>
      </c>
      <c r="B114" s="14" t="s">
        <v>168</v>
      </c>
      <c r="C114" s="8" t="s">
        <v>114</v>
      </c>
      <c r="D114" s="17" t="s">
        <v>228</v>
      </c>
      <c r="E114" s="65">
        <v>18</v>
      </c>
      <c r="F114" s="65"/>
      <c r="G114" s="65"/>
      <c r="H114" s="65"/>
      <c r="I114" s="65">
        <v>18</v>
      </c>
      <c r="J114" s="65"/>
      <c r="K114" s="65"/>
      <c r="L114" s="66"/>
      <c r="M114" s="60"/>
      <c r="N114" s="60"/>
      <c r="O114" s="60"/>
      <c r="P114" s="60"/>
      <c r="Q114" s="60"/>
      <c r="R114" s="60"/>
      <c r="S114" s="60"/>
      <c r="T114" s="60"/>
      <c r="U114" s="60"/>
      <c r="V114" s="60"/>
      <c r="W114" s="60"/>
      <c r="X114" s="60"/>
      <c r="Y114" s="60">
        <v>18</v>
      </c>
      <c r="Z114" s="60">
        <v>3</v>
      </c>
      <c r="AA114" s="60"/>
      <c r="AB114" s="60"/>
      <c r="AC114" s="60"/>
      <c r="AD114" s="46">
        <v>3</v>
      </c>
    </row>
    <row r="115" spans="1:34" s="5" customFormat="1" ht="20.100000000000001" customHeight="1" x14ac:dyDescent="0.25">
      <c r="A115" s="12">
        <v>5</v>
      </c>
      <c r="B115" s="14" t="s">
        <v>169</v>
      </c>
      <c r="C115" s="8" t="s">
        <v>115</v>
      </c>
      <c r="D115" s="17" t="s">
        <v>228</v>
      </c>
      <c r="E115" s="65">
        <v>18</v>
      </c>
      <c r="F115" s="65">
        <v>9</v>
      </c>
      <c r="G115" s="65">
        <v>9</v>
      </c>
      <c r="H115" s="65"/>
      <c r="I115" s="65"/>
      <c r="J115" s="65"/>
      <c r="K115" s="65"/>
      <c r="L115" s="66"/>
      <c r="M115" s="60"/>
      <c r="N115" s="60"/>
      <c r="O115" s="60"/>
      <c r="P115" s="60"/>
      <c r="Q115" s="60"/>
      <c r="R115" s="60"/>
      <c r="S115" s="60"/>
      <c r="T115" s="60"/>
      <c r="U115" s="60"/>
      <c r="V115" s="60"/>
      <c r="W115" s="60"/>
      <c r="X115" s="66">
        <v>9</v>
      </c>
      <c r="Y115" s="66">
        <v>9</v>
      </c>
      <c r="Z115" s="60">
        <v>3</v>
      </c>
      <c r="AA115" s="60"/>
      <c r="AB115" s="60"/>
      <c r="AC115" s="60"/>
      <c r="AD115" s="46">
        <v>3</v>
      </c>
    </row>
    <row r="116" spans="1:34" s="5" customFormat="1" ht="20.100000000000001" customHeight="1" x14ac:dyDescent="0.25">
      <c r="A116" s="12">
        <v>6</v>
      </c>
      <c r="B116" s="14" t="s">
        <v>170</v>
      </c>
      <c r="C116" s="8" t="s">
        <v>104</v>
      </c>
      <c r="D116" s="17" t="s">
        <v>132</v>
      </c>
      <c r="E116" s="65">
        <v>18</v>
      </c>
      <c r="F116" s="65">
        <v>9</v>
      </c>
      <c r="G116" s="65">
        <v>9</v>
      </c>
      <c r="H116" s="65"/>
      <c r="I116" s="65"/>
      <c r="J116" s="65"/>
      <c r="K116" s="65"/>
      <c r="L116" s="66"/>
      <c r="M116" s="60"/>
      <c r="N116" s="60"/>
      <c r="O116" s="60"/>
      <c r="P116" s="60"/>
      <c r="Q116" s="60"/>
      <c r="R116" s="60"/>
      <c r="S116" s="60"/>
      <c r="T116" s="60"/>
      <c r="U116" s="60"/>
      <c r="V116" s="60"/>
      <c r="W116" s="60"/>
      <c r="X116" s="66">
        <v>9</v>
      </c>
      <c r="Y116" s="66">
        <v>9</v>
      </c>
      <c r="Z116" s="60">
        <v>3</v>
      </c>
      <c r="AA116" s="60"/>
      <c r="AB116" s="60"/>
      <c r="AC116" s="60"/>
      <c r="AD116" s="46">
        <v>3</v>
      </c>
    </row>
    <row r="117" spans="1:34" s="5" customFormat="1" ht="20.100000000000001" customHeight="1" x14ac:dyDescent="0.25">
      <c r="A117" s="12">
        <v>7</v>
      </c>
      <c r="B117" s="14" t="s">
        <v>171</v>
      </c>
      <c r="C117" s="8" t="s">
        <v>107</v>
      </c>
      <c r="D117" s="17" t="s">
        <v>133</v>
      </c>
      <c r="E117" s="65">
        <v>18</v>
      </c>
      <c r="F117" s="65">
        <v>18</v>
      </c>
      <c r="G117" s="65"/>
      <c r="H117" s="65"/>
      <c r="I117" s="65"/>
      <c r="J117" s="65"/>
      <c r="K117" s="65"/>
      <c r="L117" s="66"/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  <c r="Z117" s="60"/>
      <c r="AA117" s="60">
        <v>18</v>
      </c>
      <c r="AB117" s="60"/>
      <c r="AC117" s="60">
        <v>3</v>
      </c>
      <c r="AD117" s="46">
        <v>3</v>
      </c>
    </row>
    <row r="118" spans="1:34" s="5" customFormat="1" ht="20.100000000000001" customHeight="1" x14ac:dyDescent="0.25">
      <c r="A118" s="12">
        <v>8</v>
      </c>
      <c r="B118" s="14" t="s">
        <v>172</v>
      </c>
      <c r="C118" s="8" t="s">
        <v>116</v>
      </c>
      <c r="D118" s="17" t="s">
        <v>133</v>
      </c>
      <c r="E118" s="65">
        <v>18</v>
      </c>
      <c r="F118" s="65">
        <v>9</v>
      </c>
      <c r="G118" s="65">
        <v>9</v>
      </c>
      <c r="H118" s="65"/>
      <c r="I118" s="65"/>
      <c r="J118" s="65"/>
      <c r="K118" s="65"/>
      <c r="L118" s="66"/>
      <c r="M118" s="60"/>
      <c r="N118" s="60"/>
      <c r="O118" s="60"/>
      <c r="P118" s="60"/>
      <c r="Q118" s="60"/>
      <c r="R118" s="60"/>
      <c r="S118" s="60"/>
      <c r="T118" s="60"/>
      <c r="U118" s="60"/>
      <c r="V118" s="60"/>
      <c r="W118" s="60"/>
      <c r="X118" s="60"/>
      <c r="Y118" s="60"/>
      <c r="Z118" s="60"/>
      <c r="AA118" s="66">
        <v>9</v>
      </c>
      <c r="AB118" s="66">
        <v>9</v>
      </c>
      <c r="AC118" s="60">
        <v>3</v>
      </c>
      <c r="AD118" s="46">
        <v>3</v>
      </c>
      <c r="AH118" s="33"/>
    </row>
    <row r="119" spans="1:34" s="5" customFormat="1" ht="20.100000000000001" customHeight="1" x14ac:dyDescent="0.25">
      <c r="A119" s="12">
        <v>9</v>
      </c>
      <c r="B119" s="14" t="s">
        <v>173</v>
      </c>
      <c r="C119" s="8" t="s">
        <v>117</v>
      </c>
      <c r="D119" s="17" t="s">
        <v>132</v>
      </c>
      <c r="E119" s="65">
        <v>18</v>
      </c>
      <c r="F119" s="65">
        <v>9</v>
      </c>
      <c r="G119" s="65">
        <v>9</v>
      </c>
      <c r="H119" s="65"/>
      <c r="I119" s="65"/>
      <c r="J119" s="65"/>
      <c r="K119" s="65"/>
      <c r="L119" s="66"/>
      <c r="M119" s="60"/>
      <c r="N119" s="60"/>
      <c r="O119" s="60"/>
      <c r="P119" s="60"/>
      <c r="Q119" s="60"/>
      <c r="R119" s="60"/>
      <c r="S119" s="60"/>
      <c r="T119" s="60"/>
      <c r="U119" s="60"/>
      <c r="V119" s="60"/>
      <c r="W119" s="60"/>
      <c r="X119" s="60">
        <v>9</v>
      </c>
      <c r="Y119" s="60">
        <v>9</v>
      </c>
      <c r="Z119" s="60">
        <v>3</v>
      </c>
      <c r="AA119" s="60"/>
      <c r="AB119" s="60"/>
      <c r="AC119" s="60"/>
      <c r="AD119" s="46">
        <v>3</v>
      </c>
    </row>
    <row r="120" spans="1:34" s="5" customFormat="1" ht="20.100000000000001" customHeight="1" x14ac:dyDescent="0.25">
      <c r="A120" s="12">
        <v>10</v>
      </c>
      <c r="B120" s="14" t="s">
        <v>174</v>
      </c>
      <c r="C120" s="8" t="s">
        <v>243</v>
      </c>
      <c r="D120" s="17" t="s">
        <v>228</v>
      </c>
      <c r="E120" s="65">
        <v>18</v>
      </c>
      <c r="F120" s="65">
        <v>9</v>
      </c>
      <c r="G120" s="65"/>
      <c r="H120" s="65"/>
      <c r="I120" s="65">
        <v>9</v>
      </c>
      <c r="J120" s="65"/>
      <c r="K120" s="65"/>
      <c r="L120" s="66"/>
      <c r="M120" s="60"/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66">
        <v>9</v>
      </c>
      <c r="Y120" s="66">
        <v>9</v>
      </c>
      <c r="Z120" s="60">
        <v>3</v>
      </c>
      <c r="AA120" s="60"/>
      <c r="AB120" s="60"/>
      <c r="AC120" s="60"/>
      <c r="AD120" s="46">
        <v>3</v>
      </c>
    </row>
    <row r="121" spans="1:34" s="5" customFormat="1" ht="20.100000000000001" customHeight="1" x14ac:dyDescent="0.25">
      <c r="A121" s="12">
        <v>11</v>
      </c>
      <c r="B121" s="14" t="s">
        <v>175</v>
      </c>
      <c r="C121" s="8" t="s">
        <v>95</v>
      </c>
      <c r="D121" s="17" t="s">
        <v>228</v>
      </c>
      <c r="E121" s="65">
        <v>18</v>
      </c>
      <c r="F121" s="65"/>
      <c r="G121" s="65"/>
      <c r="H121" s="65"/>
      <c r="I121" s="65">
        <v>18</v>
      </c>
      <c r="J121" s="65"/>
      <c r="K121" s="65"/>
      <c r="L121" s="66"/>
      <c r="M121" s="60"/>
      <c r="N121" s="60"/>
      <c r="O121" s="60"/>
      <c r="P121" s="60"/>
      <c r="Q121" s="60"/>
      <c r="R121" s="60"/>
      <c r="S121" s="60"/>
      <c r="T121" s="60"/>
      <c r="U121" s="60"/>
      <c r="V121" s="60">
        <v>18</v>
      </c>
      <c r="W121" s="60">
        <v>5</v>
      </c>
      <c r="X121" s="60"/>
      <c r="Y121" s="60"/>
      <c r="Z121" s="60"/>
      <c r="AA121" s="60"/>
      <c r="AB121" s="60"/>
      <c r="AC121" s="60"/>
      <c r="AD121" s="46"/>
    </row>
    <row r="122" spans="1:34" s="5" customFormat="1" ht="20.100000000000001" customHeight="1" x14ac:dyDescent="0.25">
      <c r="A122" s="20"/>
      <c r="B122" s="20"/>
      <c r="C122" s="22" t="s">
        <v>180</v>
      </c>
      <c r="D122" s="20"/>
      <c r="E122" s="23">
        <f>SUM(E111:E121)</f>
        <v>198</v>
      </c>
      <c r="F122" s="23">
        <f t="shared" ref="F122:AD122" si="4">SUM(F111:F121)</f>
        <v>81</v>
      </c>
      <c r="G122" s="23">
        <f t="shared" si="4"/>
        <v>72</v>
      </c>
      <c r="H122" s="23">
        <f t="shared" si="4"/>
        <v>0</v>
      </c>
      <c r="I122" s="23">
        <f t="shared" si="4"/>
        <v>45</v>
      </c>
      <c r="J122" s="23">
        <f t="shared" si="4"/>
        <v>0</v>
      </c>
      <c r="K122" s="23">
        <f t="shared" si="4"/>
        <v>0</v>
      </c>
      <c r="L122" s="32">
        <f t="shared" si="4"/>
        <v>0</v>
      </c>
      <c r="M122" s="32">
        <f t="shared" si="4"/>
        <v>0</v>
      </c>
      <c r="N122" s="32">
        <f t="shared" si="4"/>
        <v>0</v>
      </c>
      <c r="O122" s="32">
        <f t="shared" si="4"/>
        <v>0</v>
      </c>
      <c r="P122" s="32">
        <f t="shared" si="4"/>
        <v>0</v>
      </c>
      <c r="Q122" s="32">
        <f t="shared" si="4"/>
        <v>0</v>
      </c>
      <c r="R122" s="32">
        <f t="shared" si="4"/>
        <v>0</v>
      </c>
      <c r="S122" s="32">
        <f t="shared" si="4"/>
        <v>0</v>
      </c>
      <c r="T122" s="32">
        <f t="shared" si="4"/>
        <v>0</v>
      </c>
      <c r="U122" s="32">
        <f>SUM(U111:U121)</f>
        <v>9</v>
      </c>
      <c r="V122" s="32">
        <f>SUM(V111:V121)</f>
        <v>27</v>
      </c>
      <c r="W122" s="32">
        <f>SUM(W111:W121)</f>
        <v>8</v>
      </c>
      <c r="X122" s="32">
        <f t="shared" si="4"/>
        <v>45</v>
      </c>
      <c r="Y122" s="32">
        <f t="shared" si="4"/>
        <v>63</v>
      </c>
      <c r="Z122" s="32">
        <f t="shared" si="4"/>
        <v>18</v>
      </c>
      <c r="AA122" s="32">
        <f t="shared" si="4"/>
        <v>27</v>
      </c>
      <c r="AB122" s="32">
        <f t="shared" si="4"/>
        <v>27</v>
      </c>
      <c r="AC122" s="50">
        <f t="shared" si="4"/>
        <v>8</v>
      </c>
      <c r="AD122" s="50">
        <f t="shared" si="4"/>
        <v>27</v>
      </c>
    </row>
    <row r="123" spans="1:34" s="5" customFormat="1" ht="20.100000000000001" customHeight="1" x14ac:dyDescent="0.25">
      <c r="A123" s="20"/>
      <c r="B123" s="128" t="s">
        <v>223</v>
      </c>
      <c r="C123" s="129"/>
      <c r="D123" s="129"/>
      <c r="E123" s="129"/>
      <c r="F123" s="129"/>
      <c r="G123" s="129"/>
      <c r="H123" s="129"/>
      <c r="I123" s="129"/>
      <c r="J123" s="129"/>
      <c r="K123" s="129"/>
      <c r="L123" s="129"/>
      <c r="M123" s="129"/>
      <c r="N123" s="129"/>
      <c r="O123" s="129"/>
      <c r="P123" s="129"/>
      <c r="Q123" s="129"/>
      <c r="R123" s="129"/>
      <c r="S123" s="129"/>
      <c r="T123" s="129"/>
      <c r="U123" s="129"/>
      <c r="V123" s="129"/>
      <c r="W123" s="129"/>
      <c r="X123" s="129"/>
      <c r="Y123" s="129"/>
      <c r="Z123" s="129"/>
      <c r="AA123" s="129"/>
      <c r="AB123" s="129"/>
      <c r="AC123" s="129"/>
      <c r="AD123" s="229"/>
    </row>
    <row r="124" spans="1:34" s="5" customFormat="1" ht="20.100000000000001" customHeight="1" x14ac:dyDescent="0.25">
      <c r="A124" s="12">
        <v>12</v>
      </c>
      <c r="B124" s="14" t="s">
        <v>38</v>
      </c>
      <c r="C124" s="26" t="s">
        <v>235</v>
      </c>
      <c r="D124" s="204" t="s">
        <v>228</v>
      </c>
      <c r="E124" s="150">
        <v>18</v>
      </c>
      <c r="F124" s="150"/>
      <c r="G124" s="150"/>
      <c r="H124" s="146"/>
      <c r="I124" s="150">
        <v>18</v>
      </c>
      <c r="J124" s="146"/>
      <c r="K124" s="146"/>
      <c r="L124" s="211"/>
      <c r="M124" s="206"/>
      <c r="N124" s="206"/>
      <c r="O124" s="206"/>
      <c r="P124" s="206"/>
      <c r="Q124" s="206"/>
      <c r="R124" s="206"/>
      <c r="S124" s="206"/>
      <c r="T124" s="206"/>
      <c r="U124" s="206"/>
      <c r="V124" s="206"/>
      <c r="W124" s="206"/>
      <c r="X124" s="206"/>
      <c r="Y124" s="210">
        <v>18</v>
      </c>
      <c r="Z124" s="210">
        <v>3</v>
      </c>
      <c r="AA124" s="206"/>
      <c r="AB124" s="206"/>
      <c r="AC124" s="206"/>
      <c r="AD124" s="230"/>
    </row>
    <row r="125" spans="1:34" s="5" customFormat="1" ht="20.100000000000001" customHeight="1" x14ac:dyDescent="0.25">
      <c r="A125" s="12">
        <v>13</v>
      </c>
      <c r="B125" s="14" t="s">
        <v>41</v>
      </c>
      <c r="C125" s="26" t="s">
        <v>245</v>
      </c>
      <c r="D125" s="205"/>
      <c r="E125" s="150"/>
      <c r="F125" s="150"/>
      <c r="G125" s="150"/>
      <c r="H125" s="147"/>
      <c r="I125" s="150"/>
      <c r="J125" s="147"/>
      <c r="K125" s="147"/>
      <c r="L125" s="211"/>
      <c r="M125" s="207"/>
      <c r="N125" s="207"/>
      <c r="O125" s="207"/>
      <c r="P125" s="207"/>
      <c r="Q125" s="207"/>
      <c r="R125" s="207"/>
      <c r="S125" s="207"/>
      <c r="T125" s="207"/>
      <c r="U125" s="207"/>
      <c r="V125" s="207"/>
      <c r="W125" s="207"/>
      <c r="X125" s="207"/>
      <c r="Y125" s="210"/>
      <c r="Z125" s="210"/>
      <c r="AA125" s="207"/>
      <c r="AB125" s="207"/>
      <c r="AC125" s="207"/>
      <c r="AD125" s="231"/>
    </row>
    <row r="126" spans="1:34" s="5" customFormat="1" ht="20.100000000000001" customHeight="1" x14ac:dyDescent="0.25">
      <c r="A126" s="12">
        <v>14</v>
      </c>
      <c r="B126" s="14" t="s">
        <v>39</v>
      </c>
      <c r="C126" s="29" t="s">
        <v>118</v>
      </c>
      <c r="D126" s="204" t="s">
        <v>228</v>
      </c>
      <c r="E126" s="150">
        <v>18</v>
      </c>
      <c r="F126" s="150"/>
      <c r="G126" s="150">
        <v>18</v>
      </c>
      <c r="H126" s="146"/>
      <c r="I126" s="146"/>
      <c r="J126" s="146"/>
      <c r="K126" s="146"/>
      <c r="L126" s="206"/>
      <c r="M126" s="206"/>
      <c r="N126" s="206"/>
      <c r="O126" s="206"/>
      <c r="P126" s="206"/>
      <c r="Q126" s="206"/>
      <c r="R126" s="206"/>
      <c r="S126" s="206"/>
      <c r="T126" s="206"/>
      <c r="U126" s="206"/>
      <c r="V126" s="206"/>
      <c r="W126" s="206"/>
      <c r="X126" s="206"/>
      <c r="Y126" s="206"/>
      <c r="Z126" s="206"/>
      <c r="AA126" s="206"/>
      <c r="AB126" s="210">
        <v>18</v>
      </c>
      <c r="AC126" s="210">
        <v>3</v>
      </c>
      <c r="AD126" s="230"/>
    </row>
    <row r="127" spans="1:34" s="5" customFormat="1" ht="20.100000000000001" customHeight="1" x14ac:dyDescent="0.25">
      <c r="A127" s="12">
        <v>15</v>
      </c>
      <c r="B127" s="14" t="s">
        <v>40</v>
      </c>
      <c r="C127" s="29" t="s">
        <v>119</v>
      </c>
      <c r="D127" s="205"/>
      <c r="E127" s="150"/>
      <c r="F127" s="150"/>
      <c r="G127" s="150"/>
      <c r="H127" s="147"/>
      <c r="I127" s="147"/>
      <c r="J127" s="147"/>
      <c r="K127" s="147"/>
      <c r="L127" s="207"/>
      <c r="M127" s="207"/>
      <c r="N127" s="207"/>
      <c r="O127" s="207"/>
      <c r="P127" s="207"/>
      <c r="Q127" s="207"/>
      <c r="R127" s="207"/>
      <c r="S127" s="207"/>
      <c r="T127" s="207"/>
      <c r="U127" s="207"/>
      <c r="V127" s="207"/>
      <c r="W127" s="207"/>
      <c r="X127" s="207"/>
      <c r="Y127" s="207"/>
      <c r="Z127" s="207"/>
      <c r="AA127" s="207"/>
      <c r="AB127" s="210"/>
      <c r="AC127" s="210"/>
      <c r="AD127" s="231"/>
    </row>
    <row r="128" spans="1:34" s="5" customFormat="1" ht="20.100000000000001" customHeight="1" x14ac:dyDescent="0.25">
      <c r="A128" s="12">
        <v>16</v>
      </c>
      <c r="B128" s="14" t="s">
        <v>42</v>
      </c>
      <c r="C128" s="26" t="s">
        <v>120</v>
      </c>
      <c r="D128" s="204" t="s">
        <v>228</v>
      </c>
      <c r="E128" s="150">
        <v>9</v>
      </c>
      <c r="F128" s="150">
        <v>9</v>
      </c>
      <c r="G128" s="150"/>
      <c r="H128" s="146"/>
      <c r="I128" s="146"/>
      <c r="J128" s="146"/>
      <c r="K128" s="146"/>
      <c r="L128" s="206"/>
      <c r="M128" s="206"/>
      <c r="N128" s="206"/>
      <c r="O128" s="206"/>
      <c r="P128" s="206"/>
      <c r="Q128" s="206"/>
      <c r="R128" s="206"/>
      <c r="S128" s="206"/>
      <c r="T128" s="206"/>
      <c r="U128" s="206"/>
      <c r="V128" s="206"/>
      <c r="W128" s="206"/>
      <c r="X128" s="206"/>
      <c r="Y128" s="206"/>
      <c r="Z128" s="206"/>
      <c r="AA128" s="210">
        <v>9</v>
      </c>
      <c r="AB128" s="210"/>
      <c r="AC128" s="210">
        <v>2</v>
      </c>
      <c r="AD128" s="230"/>
    </row>
    <row r="129" spans="1:30" s="5" customFormat="1" ht="20.100000000000001" customHeight="1" x14ac:dyDescent="0.25">
      <c r="A129" s="12">
        <v>17</v>
      </c>
      <c r="B129" s="14" t="s">
        <v>43</v>
      </c>
      <c r="C129" s="26" t="s">
        <v>121</v>
      </c>
      <c r="D129" s="205"/>
      <c r="E129" s="150"/>
      <c r="F129" s="150"/>
      <c r="G129" s="150"/>
      <c r="H129" s="147"/>
      <c r="I129" s="147"/>
      <c r="J129" s="147"/>
      <c r="K129" s="147"/>
      <c r="L129" s="207"/>
      <c r="M129" s="207"/>
      <c r="N129" s="207"/>
      <c r="O129" s="207"/>
      <c r="P129" s="207"/>
      <c r="Q129" s="207"/>
      <c r="R129" s="207"/>
      <c r="S129" s="207"/>
      <c r="T129" s="207"/>
      <c r="U129" s="207"/>
      <c r="V129" s="207"/>
      <c r="W129" s="207"/>
      <c r="X129" s="207"/>
      <c r="Y129" s="207"/>
      <c r="Z129" s="207"/>
      <c r="AA129" s="210"/>
      <c r="AB129" s="210"/>
      <c r="AC129" s="210"/>
      <c r="AD129" s="231"/>
    </row>
    <row r="130" spans="1:30" s="5" customFormat="1" ht="20.100000000000001" customHeight="1" x14ac:dyDescent="0.25">
      <c r="A130" s="12">
        <v>18</v>
      </c>
      <c r="B130" s="14" t="s">
        <v>44</v>
      </c>
      <c r="C130" s="26" t="s">
        <v>122</v>
      </c>
      <c r="D130" s="204" t="s">
        <v>228</v>
      </c>
      <c r="E130" s="150">
        <v>18</v>
      </c>
      <c r="F130" s="150">
        <v>9</v>
      </c>
      <c r="G130" s="150">
        <v>9</v>
      </c>
      <c r="H130" s="146"/>
      <c r="I130" s="146"/>
      <c r="J130" s="146"/>
      <c r="K130" s="146"/>
      <c r="L130" s="206"/>
      <c r="M130" s="206"/>
      <c r="N130" s="206"/>
      <c r="O130" s="206"/>
      <c r="P130" s="206"/>
      <c r="Q130" s="206"/>
      <c r="R130" s="206"/>
      <c r="S130" s="206"/>
      <c r="T130" s="206"/>
      <c r="U130" s="210">
        <v>9</v>
      </c>
      <c r="V130" s="210">
        <v>9</v>
      </c>
      <c r="W130" s="210">
        <v>2</v>
      </c>
      <c r="X130" s="206"/>
      <c r="Y130" s="206"/>
      <c r="Z130" s="206"/>
      <c r="AA130" s="206"/>
      <c r="AB130" s="206"/>
      <c r="AC130" s="206"/>
      <c r="AD130" s="230"/>
    </row>
    <row r="131" spans="1:30" s="5" customFormat="1" ht="20.100000000000001" customHeight="1" x14ac:dyDescent="0.25">
      <c r="A131" s="12">
        <v>19</v>
      </c>
      <c r="B131" s="14" t="s">
        <v>45</v>
      </c>
      <c r="C131" s="26" t="s">
        <v>123</v>
      </c>
      <c r="D131" s="205"/>
      <c r="E131" s="150"/>
      <c r="F131" s="150"/>
      <c r="G131" s="150"/>
      <c r="H131" s="147"/>
      <c r="I131" s="147"/>
      <c r="J131" s="147"/>
      <c r="K131" s="147"/>
      <c r="L131" s="207"/>
      <c r="M131" s="207"/>
      <c r="N131" s="207"/>
      <c r="O131" s="207"/>
      <c r="P131" s="207"/>
      <c r="Q131" s="207"/>
      <c r="R131" s="207"/>
      <c r="S131" s="207"/>
      <c r="T131" s="207"/>
      <c r="U131" s="210"/>
      <c r="V131" s="210"/>
      <c r="W131" s="210"/>
      <c r="X131" s="207"/>
      <c r="Y131" s="207"/>
      <c r="Z131" s="207"/>
      <c r="AA131" s="207"/>
      <c r="AB131" s="207"/>
      <c r="AC131" s="207"/>
      <c r="AD131" s="231"/>
    </row>
    <row r="132" spans="1:30" s="5" customFormat="1" ht="35.1" customHeight="1" x14ac:dyDescent="0.25">
      <c r="A132" s="12">
        <v>20</v>
      </c>
      <c r="B132" s="14" t="s">
        <v>46</v>
      </c>
      <c r="C132" s="26" t="s">
        <v>124</v>
      </c>
      <c r="D132" s="203" t="s">
        <v>90</v>
      </c>
      <c r="E132" s="150">
        <v>18</v>
      </c>
      <c r="F132" s="150">
        <v>9</v>
      </c>
      <c r="G132" s="150">
        <v>9</v>
      </c>
      <c r="H132" s="146"/>
      <c r="I132" s="146"/>
      <c r="J132" s="146"/>
      <c r="K132" s="146"/>
      <c r="L132" s="206"/>
      <c r="M132" s="206"/>
      <c r="N132" s="206"/>
      <c r="O132" s="206"/>
      <c r="P132" s="206"/>
      <c r="Q132" s="206"/>
      <c r="R132" s="206"/>
      <c r="S132" s="206"/>
      <c r="T132" s="206"/>
      <c r="U132" s="210">
        <v>9</v>
      </c>
      <c r="V132" s="210">
        <v>9</v>
      </c>
      <c r="W132" s="210">
        <v>3</v>
      </c>
      <c r="X132" s="206"/>
      <c r="Y132" s="206"/>
      <c r="Z132" s="206"/>
      <c r="AA132" s="206"/>
      <c r="AB132" s="206"/>
      <c r="AC132" s="206"/>
      <c r="AD132" s="230">
        <v>3</v>
      </c>
    </row>
    <row r="133" spans="1:30" s="5" customFormat="1" ht="20.100000000000001" customHeight="1" x14ac:dyDescent="0.25">
      <c r="A133" s="12">
        <v>21</v>
      </c>
      <c r="B133" s="14" t="s">
        <v>47</v>
      </c>
      <c r="C133" s="26" t="s">
        <v>125</v>
      </c>
      <c r="D133" s="203"/>
      <c r="E133" s="150"/>
      <c r="F133" s="150"/>
      <c r="G133" s="150"/>
      <c r="H133" s="147"/>
      <c r="I133" s="147"/>
      <c r="J133" s="147"/>
      <c r="K133" s="147"/>
      <c r="L133" s="207"/>
      <c r="M133" s="207"/>
      <c r="N133" s="207"/>
      <c r="O133" s="207"/>
      <c r="P133" s="207"/>
      <c r="Q133" s="207"/>
      <c r="R133" s="207"/>
      <c r="S133" s="207"/>
      <c r="T133" s="207"/>
      <c r="U133" s="210"/>
      <c r="V133" s="210"/>
      <c r="W133" s="210"/>
      <c r="X133" s="207"/>
      <c r="Y133" s="207"/>
      <c r="Z133" s="207"/>
      <c r="AA133" s="207"/>
      <c r="AB133" s="207"/>
      <c r="AC133" s="207"/>
      <c r="AD133" s="231"/>
    </row>
    <row r="134" spans="1:30" s="5" customFormat="1" ht="20.100000000000001" customHeight="1" x14ac:dyDescent="0.25">
      <c r="A134" s="12">
        <v>22</v>
      </c>
      <c r="B134" s="14" t="s">
        <v>48</v>
      </c>
      <c r="C134" s="39" t="s">
        <v>103</v>
      </c>
      <c r="D134" s="196" t="s">
        <v>90</v>
      </c>
      <c r="E134" s="150">
        <v>18</v>
      </c>
      <c r="F134" s="150">
        <v>9</v>
      </c>
      <c r="G134" s="150">
        <v>9</v>
      </c>
      <c r="H134" s="146"/>
      <c r="I134" s="146"/>
      <c r="J134" s="146"/>
      <c r="K134" s="146"/>
      <c r="L134" s="206"/>
      <c r="M134" s="206"/>
      <c r="N134" s="206"/>
      <c r="O134" s="206"/>
      <c r="P134" s="206"/>
      <c r="Q134" s="206"/>
      <c r="R134" s="206"/>
      <c r="S134" s="206"/>
      <c r="T134" s="206"/>
      <c r="U134" s="210">
        <v>9</v>
      </c>
      <c r="V134" s="210">
        <v>9</v>
      </c>
      <c r="W134" s="210">
        <v>2</v>
      </c>
      <c r="X134" s="206"/>
      <c r="Y134" s="206"/>
      <c r="Z134" s="206"/>
      <c r="AA134" s="206"/>
      <c r="AB134" s="206"/>
      <c r="AC134" s="206"/>
      <c r="AD134" s="230"/>
    </row>
    <row r="135" spans="1:30" s="5" customFormat="1" ht="20.100000000000001" customHeight="1" x14ac:dyDescent="0.25">
      <c r="A135" s="12">
        <v>23</v>
      </c>
      <c r="B135" s="14" t="s">
        <v>49</v>
      </c>
      <c r="C135" s="39" t="s">
        <v>186</v>
      </c>
      <c r="D135" s="196"/>
      <c r="E135" s="150"/>
      <c r="F135" s="150"/>
      <c r="G135" s="150"/>
      <c r="H135" s="147"/>
      <c r="I135" s="147"/>
      <c r="J135" s="147"/>
      <c r="K135" s="147"/>
      <c r="L135" s="207"/>
      <c r="M135" s="207"/>
      <c r="N135" s="207"/>
      <c r="O135" s="207"/>
      <c r="P135" s="207"/>
      <c r="Q135" s="207"/>
      <c r="R135" s="207"/>
      <c r="S135" s="207"/>
      <c r="T135" s="207"/>
      <c r="U135" s="210"/>
      <c r="V135" s="210"/>
      <c r="W135" s="210"/>
      <c r="X135" s="207"/>
      <c r="Y135" s="207"/>
      <c r="Z135" s="207"/>
      <c r="AA135" s="207"/>
      <c r="AB135" s="207"/>
      <c r="AC135" s="207"/>
      <c r="AD135" s="231"/>
    </row>
    <row r="136" spans="1:30" s="5" customFormat="1" ht="20.100000000000001" customHeight="1" x14ac:dyDescent="0.25">
      <c r="A136" s="12">
        <v>24</v>
      </c>
      <c r="B136" s="14" t="s">
        <v>50</v>
      </c>
      <c r="C136" s="26" t="s">
        <v>105</v>
      </c>
      <c r="D136" s="196" t="s">
        <v>133</v>
      </c>
      <c r="E136" s="150">
        <v>18</v>
      </c>
      <c r="F136" s="150">
        <v>9</v>
      </c>
      <c r="G136" s="150">
        <v>9</v>
      </c>
      <c r="H136" s="146"/>
      <c r="I136" s="146"/>
      <c r="J136" s="146"/>
      <c r="K136" s="146"/>
      <c r="L136" s="206"/>
      <c r="M136" s="206"/>
      <c r="N136" s="206"/>
      <c r="O136" s="206"/>
      <c r="P136" s="206"/>
      <c r="Q136" s="206"/>
      <c r="R136" s="206"/>
      <c r="S136" s="206"/>
      <c r="T136" s="206"/>
      <c r="U136" s="206"/>
      <c r="V136" s="206"/>
      <c r="W136" s="206"/>
      <c r="X136" s="206"/>
      <c r="Y136" s="206"/>
      <c r="Z136" s="206"/>
      <c r="AA136" s="210">
        <v>9</v>
      </c>
      <c r="AB136" s="210">
        <v>9</v>
      </c>
      <c r="AC136" s="210">
        <v>3</v>
      </c>
      <c r="AD136" s="230"/>
    </row>
    <row r="137" spans="1:30" s="5" customFormat="1" ht="20.100000000000001" customHeight="1" x14ac:dyDescent="0.25">
      <c r="A137" s="12">
        <v>25</v>
      </c>
      <c r="B137" s="14" t="s">
        <v>51</v>
      </c>
      <c r="C137" s="26" t="s">
        <v>126</v>
      </c>
      <c r="D137" s="196"/>
      <c r="E137" s="150"/>
      <c r="F137" s="150"/>
      <c r="G137" s="150"/>
      <c r="H137" s="147"/>
      <c r="I137" s="147"/>
      <c r="J137" s="147"/>
      <c r="K137" s="147"/>
      <c r="L137" s="207"/>
      <c r="M137" s="207"/>
      <c r="N137" s="207"/>
      <c r="O137" s="207"/>
      <c r="P137" s="207"/>
      <c r="Q137" s="207"/>
      <c r="R137" s="207"/>
      <c r="S137" s="207"/>
      <c r="T137" s="207"/>
      <c r="U137" s="207"/>
      <c r="V137" s="207"/>
      <c r="W137" s="207"/>
      <c r="X137" s="207"/>
      <c r="Y137" s="207"/>
      <c r="Z137" s="207"/>
      <c r="AA137" s="210"/>
      <c r="AB137" s="210"/>
      <c r="AC137" s="210"/>
      <c r="AD137" s="231"/>
    </row>
    <row r="138" spans="1:30" s="5" customFormat="1" ht="20.100000000000001" customHeight="1" x14ac:dyDescent="0.25">
      <c r="A138" s="12">
        <v>26</v>
      </c>
      <c r="B138" s="14" t="s">
        <v>52</v>
      </c>
      <c r="C138" s="26" t="s">
        <v>106</v>
      </c>
      <c r="D138" s="196" t="s">
        <v>228</v>
      </c>
      <c r="E138" s="150">
        <v>9</v>
      </c>
      <c r="F138" s="150">
        <v>9</v>
      </c>
      <c r="G138" s="150"/>
      <c r="H138" s="146"/>
      <c r="I138" s="146"/>
      <c r="J138" s="146"/>
      <c r="K138" s="146"/>
      <c r="L138" s="206"/>
      <c r="M138" s="206"/>
      <c r="N138" s="206"/>
      <c r="O138" s="206"/>
      <c r="P138" s="206"/>
      <c r="Q138" s="206"/>
      <c r="R138" s="206"/>
      <c r="S138" s="206"/>
      <c r="T138" s="206"/>
      <c r="U138" s="206"/>
      <c r="V138" s="206"/>
      <c r="W138" s="206"/>
      <c r="X138" s="206"/>
      <c r="Y138" s="206"/>
      <c r="Z138" s="206"/>
      <c r="AA138" s="210">
        <v>9</v>
      </c>
      <c r="AB138" s="210"/>
      <c r="AC138" s="210">
        <v>2</v>
      </c>
      <c r="AD138" s="230"/>
    </row>
    <row r="139" spans="1:30" s="5" customFormat="1" ht="20.100000000000001" customHeight="1" x14ac:dyDescent="0.25">
      <c r="A139" s="12">
        <v>27</v>
      </c>
      <c r="B139" s="14" t="s">
        <v>53</v>
      </c>
      <c r="C139" s="26" t="s">
        <v>93</v>
      </c>
      <c r="D139" s="196"/>
      <c r="E139" s="150"/>
      <c r="F139" s="150"/>
      <c r="G139" s="150"/>
      <c r="H139" s="147"/>
      <c r="I139" s="147"/>
      <c r="J139" s="147"/>
      <c r="K139" s="147"/>
      <c r="L139" s="207"/>
      <c r="M139" s="207"/>
      <c r="N139" s="207"/>
      <c r="O139" s="207"/>
      <c r="P139" s="207"/>
      <c r="Q139" s="207"/>
      <c r="R139" s="207"/>
      <c r="S139" s="207"/>
      <c r="T139" s="207"/>
      <c r="U139" s="207"/>
      <c r="V139" s="207"/>
      <c r="W139" s="207"/>
      <c r="X139" s="207"/>
      <c r="Y139" s="207"/>
      <c r="Z139" s="207"/>
      <c r="AA139" s="210"/>
      <c r="AB139" s="210"/>
      <c r="AC139" s="210"/>
      <c r="AD139" s="231"/>
    </row>
    <row r="140" spans="1:30" s="5" customFormat="1" ht="20.100000000000001" customHeight="1" x14ac:dyDescent="0.25">
      <c r="A140" s="12">
        <v>28</v>
      </c>
      <c r="B140" s="14" t="s">
        <v>54</v>
      </c>
      <c r="C140" s="26" t="s">
        <v>127</v>
      </c>
      <c r="D140" s="196" t="s">
        <v>133</v>
      </c>
      <c r="E140" s="150">
        <v>18</v>
      </c>
      <c r="F140" s="150">
        <v>9</v>
      </c>
      <c r="G140" s="150">
        <v>9</v>
      </c>
      <c r="H140" s="146"/>
      <c r="I140" s="146"/>
      <c r="J140" s="146"/>
      <c r="K140" s="146"/>
      <c r="L140" s="206"/>
      <c r="M140" s="206"/>
      <c r="N140" s="206"/>
      <c r="O140" s="206"/>
      <c r="P140" s="206"/>
      <c r="Q140" s="206"/>
      <c r="R140" s="206"/>
      <c r="S140" s="206"/>
      <c r="T140" s="206"/>
      <c r="U140" s="206"/>
      <c r="V140" s="206"/>
      <c r="W140" s="206"/>
      <c r="X140" s="206"/>
      <c r="Y140" s="206"/>
      <c r="Z140" s="206"/>
      <c r="AA140" s="210">
        <v>9</v>
      </c>
      <c r="AB140" s="210">
        <v>9</v>
      </c>
      <c r="AC140" s="210">
        <v>3</v>
      </c>
      <c r="AD140" s="230">
        <v>3</v>
      </c>
    </row>
    <row r="141" spans="1:30" s="5" customFormat="1" ht="20.100000000000001" customHeight="1" x14ac:dyDescent="0.25">
      <c r="A141" s="12">
        <v>29</v>
      </c>
      <c r="B141" s="14" t="s">
        <v>55</v>
      </c>
      <c r="C141" s="26" t="s">
        <v>128</v>
      </c>
      <c r="D141" s="196"/>
      <c r="E141" s="150"/>
      <c r="F141" s="150"/>
      <c r="G141" s="150"/>
      <c r="H141" s="147"/>
      <c r="I141" s="147"/>
      <c r="J141" s="147"/>
      <c r="K141" s="147"/>
      <c r="L141" s="207"/>
      <c r="M141" s="207"/>
      <c r="N141" s="207"/>
      <c r="O141" s="207"/>
      <c r="P141" s="207"/>
      <c r="Q141" s="207"/>
      <c r="R141" s="207"/>
      <c r="S141" s="207"/>
      <c r="T141" s="207"/>
      <c r="U141" s="207"/>
      <c r="V141" s="207"/>
      <c r="W141" s="207"/>
      <c r="X141" s="207"/>
      <c r="Y141" s="207"/>
      <c r="Z141" s="207"/>
      <c r="AA141" s="210"/>
      <c r="AB141" s="210"/>
      <c r="AC141" s="210"/>
      <c r="AD141" s="231"/>
    </row>
    <row r="142" spans="1:30" s="5" customFormat="1" ht="20.100000000000001" customHeight="1" x14ac:dyDescent="0.25">
      <c r="A142" s="12">
        <v>30</v>
      </c>
      <c r="B142" s="14" t="s">
        <v>56</v>
      </c>
      <c r="C142" s="26" t="s">
        <v>108</v>
      </c>
      <c r="D142" s="203" t="s">
        <v>228</v>
      </c>
      <c r="E142" s="150">
        <v>9</v>
      </c>
      <c r="F142" s="150"/>
      <c r="G142" s="150">
        <v>9</v>
      </c>
      <c r="H142" s="146"/>
      <c r="I142" s="146"/>
      <c r="J142" s="146"/>
      <c r="K142" s="146"/>
      <c r="L142" s="206"/>
      <c r="M142" s="206"/>
      <c r="N142" s="206"/>
      <c r="O142" s="206"/>
      <c r="P142" s="206"/>
      <c r="Q142" s="206"/>
      <c r="R142" s="206"/>
      <c r="S142" s="206"/>
      <c r="T142" s="206"/>
      <c r="U142" s="206"/>
      <c r="V142" s="206"/>
      <c r="W142" s="206"/>
      <c r="X142" s="206"/>
      <c r="Y142" s="206"/>
      <c r="Z142" s="206"/>
      <c r="AA142" s="206"/>
      <c r="AB142" s="210">
        <v>9</v>
      </c>
      <c r="AC142" s="210">
        <v>2</v>
      </c>
      <c r="AD142" s="230"/>
    </row>
    <row r="143" spans="1:30" s="5" customFormat="1" ht="20.100000000000001" customHeight="1" x14ac:dyDescent="0.25">
      <c r="A143" s="12">
        <v>31</v>
      </c>
      <c r="B143" s="14" t="s">
        <v>57</v>
      </c>
      <c r="C143" s="26" t="s">
        <v>129</v>
      </c>
      <c r="D143" s="203"/>
      <c r="E143" s="150"/>
      <c r="F143" s="150"/>
      <c r="G143" s="150"/>
      <c r="H143" s="147"/>
      <c r="I143" s="147"/>
      <c r="J143" s="147"/>
      <c r="K143" s="147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207"/>
      <c r="Y143" s="207"/>
      <c r="Z143" s="207"/>
      <c r="AA143" s="207"/>
      <c r="AB143" s="210"/>
      <c r="AC143" s="210"/>
      <c r="AD143" s="231"/>
    </row>
    <row r="144" spans="1:30" s="5" customFormat="1" ht="20.100000000000001" customHeight="1" x14ac:dyDescent="0.25">
      <c r="A144" s="12">
        <v>32</v>
      </c>
      <c r="B144" s="14" t="s">
        <v>58</v>
      </c>
      <c r="C144" s="29" t="s">
        <v>236</v>
      </c>
      <c r="D144" s="203" t="s">
        <v>228</v>
      </c>
      <c r="E144" s="150">
        <v>18</v>
      </c>
      <c r="F144" s="150"/>
      <c r="G144" s="150"/>
      <c r="H144" s="146"/>
      <c r="I144" s="150">
        <v>18</v>
      </c>
      <c r="J144" s="146"/>
      <c r="K144" s="146"/>
      <c r="L144" s="206"/>
      <c r="M144" s="206"/>
      <c r="N144" s="206"/>
      <c r="O144" s="206"/>
      <c r="P144" s="206"/>
      <c r="Q144" s="206"/>
      <c r="R144" s="206"/>
      <c r="S144" s="206"/>
      <c r="T144" s="206"/>
      <c r="U144" s="206"/>
      <c r="V144" s="210">
        <v>18</v>
      </c>
      <c r="W144" s="210">
        <v>3</v>
      </c>
      <c r="X144" s="206"/>
      <c r="Y144" s="206"/>
      <c r="Z144" s="206"/>
      <c r="AA144" s="206"/>
      <c r="AB144" s="206"/>
      <c r="AC144" s="206"/>
      <c r="AD144" s="230"/>
    </row>
    <row r="145" spans="1:30" s="5" customFormat="1" ht="20.100000000000001" customHeight="1" x14ac:dyDescent="0.25">
      <c r="A145" s="12">
        <v>33</v>
      </c>
      <c r="B145" s="14" t="s">
        <v>59</v>
      </c>
      <c r="C145" s="29" t="s">
        <v>111</v>
      </c>
      <c r="D145" s="203"/>
      <c r="E145" s="150"/>
      <c r="F145" s="150"/>
      <c r="G145" s="150"/>
      <c r="H145" s="147"/>
      <c r="I145" s="150"/>
      <c r="J145" s="147"/>
      <c r="K145" s="147"/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10"/>
      <c r="W145" s="210"/>
      <c r="X145" s="207"/>
      <c r="Y145" s="207"/>
      <c r="Z145" s="207"/>
      <c r="AA145" s="207"/>
      <c r="AB145" s="207"/>
      <c r="AC145" s="207"/>
      <c r="AD145" s="231"/>
    </row>
    <row r="146" spans="1:30" s="5" customFormat="1" ht="20.100000000000001" customHeight="1" x14ac:dyDescent="0.25">
      <c r="A146" s="12">
        <v>34</v>
      </c>
      <c r="B146" s="14" t="s">
        <v>60</v>
      </c>
      <c r="C146" s="26" t="s">
        <v>130</v>
      </c>
      <c r="D146" s="203" t="s">
        <v>228</v>
      </c>
      <c r="E146" s="150">
        <v>18</v>
      </c>
      <c r="F146" s="150">
        <v>9</v>
      </c>
      <c r="G146" s="150">
        <v>9</v>
      </c>
      <c r="H146" s="146"/>
      <c r="I146" s="146"/>
      <c r="J146" s="146"/>
      <c r="K146" s="146"/>
      <c r="L146" s="206"/>
      <c r="M146" s="206"/>
      <c r="N146" s="206"/>
      <c r="O146" s="206"/>
      <c r="P146" s="206"/>
      <c r="Q146" s="206"/>
      <c r="R146" s="206"/>
      <c r="S146" s="206"/>
      <c r="T146" s="206"/>
      <c r="U146" s="206"/>
      <c r="V146" s="206"/>
      <c r="W146" s="206"/>
      <c r="X146" s="206"/>
      <c r="Y146" s="206"/>
      <c r="Z146" s="206"/>
      <c r="AA146" s="210">
        <v>9</v>
      </c>
      <c r="AB146" s="210">
        <v>9</v>
      </c>
      <c r="AC146" s="210">
        <v>2</v>
      </c>
      <c r="AD146" s="230"/>
    </row>
    <row r="147" spans="1:30" s="5" customFormat="1" ht="20.100000000000001" customHeight="1" x14ac:dyDescent="0.25">
      <c r="A147" s="12">
        <v>35</v>
      </c>
      <c r="B147" s="14" t="s">
        <v>61</v>
      </c>
      <c r="C147" s="8" t="s">
        <v>131</v>
      </c>
      <c r="D147" s="203"/>
      <c r="E147" s="150"/>
      <c r="F147" s="150"/>
      <c r="G147" s="150"/>
      <c r="H147" s="147"/>
      <c r="I147" s="147"/>
      <c r="J147" s="147"/>
      <c r="K147" s="147"/>
      <c r="L147" s="207"/>
      <c r="M147" s="207"/>
      <c r="N147" s="207"/>
      <c r="O147" s="207"/>
      <c r="P147" s="207"/>
      <c r="Q147" s="207"/>
      <c r="R147" s="207"/>
      <c r="S147" s="207"/>
      <c r="T147" s="207"/>
      <c r="U147" s="207"/>
      <c r="V147" s="207"/>
      <c r="W147" s="207"/>
      <c r="X147" s="207"/>
      <c r="Y147" s="207"/>
      <c r="Z147" s="207"/>
      <c r="AA147" s="210"/>
      <c r="AB147" s="210"/>
      <c r="AC147" s="210"/>
      <c r="AD147" s="231"/>
    </row>
    <row r="148" spans="1:30" s="5" customFormat="1" ht="20.100000000000001" customHeight="1" x14ac:dyDescent="0.25">
      <c r="A148" s="20"/>
      <c r="B148" s="21"/>
      <c r="C148" s="31" t="s">
        <v>178</v>
      </c>
      <c r="D148" s="31"/>
      <c r="E148" s="23">
        <f>SUM(E124:E147)</f>
        <v>189</v>
      </c>
      <c r="F148" s="23">
        <f>SUM(F124:F147)</f>
        <v>72</v>
      </c>
      <c r="G148" s="23">
        <f>SUM(G124:G147)</f>
        <v>81</v>
      </c>
      <c r="H148" s="23">
        <f t="shared" ref="H148:AD148" si="5">SUM(H124:H147)</f>
        <v>0</v>
      </c>
      <c r="I148" s="23">
        <f t="shared" si="5"/>
        <v>36</v>
      </c>
      <c r="J148" s="23">
        <f t="shared" si="5"/>
        <v>0</v>
      </c>
      <c r="K148" s="23">
        <f t="shared" si="5"/>
        <v>0</v>
      </c>
      <c r="L148" s="23">
        <f t="shared" si="5"/>
        <v>0</v>
      </c>
      <c r="M148" s="23">
        <f t="shared" si="5"/>
        <v>0</v>
      </c>
      <c r="N148" s="23">
        <f t="shared" si="5"/>
        <v>0</v>
      </c>
      <c r="O148" s="23">
        <f t="shared" si="5"/>
        <v>0</v>
      </c>
      <c r="P148" s="23">
        <f t="shared" si="5"/>
        <v>0</v>
      </c>
      <c r="Q148" s="23">
        <f t="shared" si="5"/>
        <v>0</v>
      </c>
      <c r="R148" s="23">
        <f t="shared" si="5"/>
        <v>0</v>
      </c>
      <c r="S148" s="23">
        <f t="shared" si="5"/>
        <v>0</v>
      </c>
      <c r="T148" s="23">
        <f t="shared" si="5"/>
        <v>0</v>
      </c>
      <c r="U148" s="23">
        <f t="shared" si="5"/>
        <v>27</v>
      </c>
      <c r="V148" s="23">
        <f t="shared" si="5"/>
        <v>45</v>
      </c>
      <c r="W148" s="23">
        <f t="shared" si="5"/>
        <v>10</v>
      </c>
      <c r="X148" s="23">
        <f t="shared" si="5"/>
        <v>0</v>
      </c>
      <c r="Y148" s="23">
        <f t="shared" si="5"/>
        <v>18</v>
      </c>
      <c r="Z148" s="23">
        <f t="shared" si="5"/>
        <v>3</v>
      </c>
      <c r="AA148" s="23">
        <f t="shared" si="5"/>
        <v>45</v>
      </c>
      <c r="AB148" s="23">
        <f t="shared" si="5"/>
        <v>54</v>
      </c>
      <c r="AC148" s="48">
        <f t="shared" si="5"/>
        <v>17</v>
      </c>
      <c r="AD148" s="48">
        <f t="shared" si="5"/>
        <v>6</v>
      </c>
    </row>
    <row r="149" spans="1:30" s="5" customFormat="1" ht="19.899999999999999" customHeight="1" x14ac:dyDescent="0.25">
      <c r="A149" s="20"/>
      <c r="B149" s="156" t="s">
        <v>177</v>
      </c>
      <c r="C149" s="158"/>
      <c r="D149" s="31"/>
      <c r="E149" s="23">
        <f>E148+E122</f>
        <v>387</v>
      </c>
      <c r="F149" s="23">
        <f t="shared" ref="F149:AD149" si="6">F148+F122</f>
        <v>153</v>
      </c>
      <c r="G149" s="23">
        <f t="shared" si="6"/>
        <v>153</v>
      </c>
      <c r="H149" s="23">
        <f t="shared" si="6"/>
        <v>0</v>
      </c>
      <c r="I149" s="23">
        <f t="shared" si="6"/>
        <v>81</v>
      </c>
      <c r="J149" s="23">
        <f t="shared" si="6"/>
        <v>0</v>
      </c>
      <c r="K149" s="23">
        <f t="shared" si="6"/>
        <v>0</v>
      </c>
      <c r="L149" s="23">
        <f t="shared" si="6"/>
        <v>0</v>
      </c>
      <c r="M149" s="23">
        <f t="shared" si="6"/>
        <v>0</v>
      </c>
      <c r="N149" s="23">
        <f t="shared" si="6"/>
        <v>0</v>
      </c>
      <c r="O149" s="23">
        <f t="shared" si="6"/>
        <v>0</v>
      </c>
      <c r="P149" s="23">
        <f t="shared" si="6"/>
        <v>0</v>
      </c>
      <c r="Q149" s="23">
        <f t="shared" si="6"/>
        <v>0</v>
      </c>
      <c r="R149" s="23">
        <f t="shared" si="6"/>
        <v>0</v>
      </c>
      <c r="S149" s="23">
        <f t="shared" si="6"/>
        <v>0</v>
      </c>
      <c r="T149" s="23">
        <f t="shared" si="6"/>
        <v>0</v>
      </c>
      <c r="U149" s="23">
        <f t="shared" si="6"/>
        <v>36</v>
      </c>
      <c r="V149" s="23">
        <f t="shared" si="6"/>
        <v>72</v>
      </c>
      <c r="W149" s="23">
        <f t="shared" si="6"/>
        <v>18</v>
      </c>
      <c r="X149" s="23">
        <f t="shared" si="6"/>
        <v>45</v>
      </c>
      <c r="Y149" s="23">
        <f t="shared" si="6"/>
        <v>81</v>
      </c>
      <c r="Z149" s="23">
        <f t="shared" si="6"/>
        <v>21</v>
      </c>
      <c r="AA149" s="23">
        <f t="shared" si="6"/>
        <v>72</v>
      </c>
      <c r="AB149" s="23">
        <f t="shared" si="6"/>
        <v>81</v>
      </c>
      <c r="AC149" s="48">
        <f t="shared" si="6"/>
        <v>25</v>
      </c>
      <c r="AD149" s="48">
        <f t="shared" si="6"/>
        <v>33</v>
      </c>
    </row>
    <row r="150" spans="1:30" s="35" customFormat="1" x14ac:dyDescent="0.25">
      <c r="A150" s="20"/>
      <c r="B150" s="159" t="s">
        <v>179</v>
      </c>
      <c r="C150" s="160"/>
      <c r="D150" s="30"/>
      <c r="E150" s="30">
        <f t="shared" ref="E150:AD150" si="7">E17+E37+E48+E122+E148</f>
        <v>1401</v>
      </c>
      <c r="F150" s="30">
        <f t="shared" si="7"/>
        <v>591</v>
      </c>
      <c r="G150" s="30">
        <f t="shared" si="7"/>
        <v>489</v>
      </c>
      <c r="H150" s="30">
        <f t="shared" si="7"/>
        <v>0</v>
      </c>
      <c r="I150" s="30">
        <f t="shared" si="7"/>
        <v>153</v>
      </c>
      <c r="J150" s="30">
        <f t="shared" si="7"/>
        <v>48</v>
      </c>
      <c r="K150" s="30">
        <f t="shared" si="7"/>
        <v>120</v>
      </c>
      <c r="L150" s="30">
        <f t="shared" si="7"/>
        <v>120</v>
      </c>
      <c r="M150" s="30">
        <f t="shared" si="7"/>
        <v>114</v>
      </c>
      <c r="N150" s="30">
        <f t="shared" si="7"/>
        <v>30</v>
      </c>
      <c r="O150" s="30">
        <f t="shared" si="7"/>
        <v>144</v>
      </c>
      <c r="P150" s="30">
        <f t="shared" si="7"/>
        <v>114</v>
      </c>
      <c r="Q150" s="30">
        <f t="shared" si="7"/>
        <v>30</v>
      </c>
      <c r="R150" s="30">
        <f t="shared" si="7"/>
        <v>126</v>
      </c>
      <c r="S150" s="30">
        <f t="shared" si="7"/>
        <v>150</v>
      </c>
      <c r="T150" s="30">
        <f t="shared" si="7"/>
        <v>30</v>
      </c>
      <c r="U150" s="30">
        <f t="shared" si="7"/>
        <v>84</v>
      </c>
      <c r="V150" s="30">
        <f t="shared" si="7"/>
        <v>102</v>
      </c>
      <c r="W150" s="30">
        <f t="shared" si="7"/>
        <v>30</v>
      </c>
      <c r="X150" s="30">
        <f t="shared" si="7"/>
        <v>45</v>
      </c>
      <c r="Y150" s="30">
        <f t="shared" si="7"/>
        <v>225</v>
      </c>
      <c r="Z150" s="30">
        <f t="shared" si="7"/>
        <v>30</v>
      </c>
      <c r="AA150" s="30">
        <f t="shared" si="7"/>
        <v>72</v>
      </c>
      <c r="AB150" s="30">
        <f t="shared" si="7"/>
        <v>105</v>
      </c>
      <c r="AC150" s="51">
        <f t="shared" si="7"/>
        <v>30</v>
      </c>
      <c r="AD150" s="51">
        <f t="shared" si="7"/>
        <v>98</v>
      </c>
    </row>
    <row r="151" spans="1:30" s="5" customFormat="1" x14ac:dyDescent="0.25">
      <c r="A151" s="36"/>
      <c r="B151" s="34" t="s">
        <v>237</v>
      </c>
      <c r="C151" s="34"/>
      <c r="D151" s="37"/>
      <c r="E151" s="37"/>
      <c r="F151" s="37"/>
      <c r="G151" s="37"/>
      <c r="H151" s="37"/>
      <c r="I151" s="37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</row>
    <row r="152" spans="1:30" s="5" customFormat="1" x14ac:dyDescent="0.25">
      <c r="A152" s="36"/>
      <c r="B152" s="34" t="s">
        <v>238</v>
      </c>
      <c r="C152" s="34"/>
      <c r="D152" s="37"/>
      <c r="E152" s="37"/>
      <c r="F152" s="37"/>
      <c r="G152" s="37"/>
      <c r="H152" s="37"/>
      <c r="I152" s="37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</row>
    <row r="153" spans="1:30" s="5" customFormat="1" x14ac:dyDescent="0.25">
      <c r="A153" s="36"/>
      <c r="B153" s="34" t="s">
        <v>244</v>
      </c>
      <c r="C153" s="34"/>
      <c r="D153" s="37"/>
      <c r="E153" s="37"/>
      <c r="F153" s="37"/>
      <c r="G153" s="37"/>
      <c r="H153" s="37"/>
      <c r="I153" s="37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</row>
    <row r="154" spans="1:30" s="5" customFormat="1" x14ac:dyDescent="0.25">
      <c r="A154" s="7"/>
      <c r="B154" s="5" t="s">
        <v>205</v>
      </c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</row>
  </sheetData>
  <mergeCells count="436">
    <mergeCell ref="AD142:AD143"/>
    <mergeCell ref="AD144:AD145"/>
    <mergeCell ref="AD146:AD147"/>
    <mergeCell ref="AB144:AB145"/>
    <mergeCell ref="AC144:AC145"/>
    <mergeCell ref="H146:H147"/>
    <mergeCell ref="I146:I147"/>
    <mergeCell ref="J146:J147"/>
    <mergeCell ref="K146:K147"/>
    <mergeCell ref="L146:L147"/>
    <mergeCell ref="M146:M147"/>
    <mergeCell ref="O146:O147"/>
    <mergeCell ref="P146:P147"/>
    <mergeCell ref="Q146:Q147"/>
    <mergeCell ref="R146:R147"/>
    <mergeCell ref="S146:S147"/>
    <mergeCell ref="T146:T147"/>
    <mergeCell ref="U146:U147"/>
    <mergeCell ref="V146:V147"/>
    <mergeCell ref="Q142:Q143"/>
    <mergeCell ref="R142:R143"/>
    <mergeCell ref="S142:S143"/>
    <mergeCell ref="T142:T143"/>
    <mergeCell ref="U142:U143"/>
    <mergeCell ref="AD130:AD131"/>
    <mergeCell ref="AD132:AD133"/>
    <mergeCell ref="AD134:AD135"/>
    <mergeCell ref="AD136:AD137"/>
    <mergeCell ref="AD138:AD139"/>
    <mergeCell ref="AD140:AD141"/>
    <mergeCell ref="Z138:Z139"/>
    <mergeCell ref="Q140:Q141"/>
    <mergeCell ref="R140:R141"/>
    <mergeCell ref="S140:S141"/>
    <mergeCell ref="T140:T141"/>
    <mergeCell ref="U140:U141"/>
    <mergeCell ref="V140:V141"/>
    <mergeCell ref="W140:W141"/>
    <mergeCell ref="X140:X141"/>
    <mergeCell ref="Y140:Y141"/>
    <mergeCell ref="Z140:Z141"/>
    <mergeCell ref="Q138:Q139"/>
    <mergeCell ref="R138:R139"/>
    <mergeCell ref="S138:S139"/>
    <mergeCell ref="T138:T139"/>
    <mergeCell ref="AC134:AC135"/>
    <mergeCell ref="Q136:Q137"/>
    <mergeCell ref="R136:R137"/>
    <mergeCell ref="U126:U127"/>
    <mergeCell ref="V126:V127"/>
    <mergeCell ref="N146:N147"/>
    <mergeCell ref="AD8:AD12"/>
    <mergeCell ref="B38:AD38"/>
    <mergeCell ref="A50:AD50"/>
    <mergeCell ref="AD105:AD109"/>
    <mergeCell ref="B110:AD110"/>
    <mergeCell ref="B123:AD123"/>
    <mergeCell ref="AD124:AD125"/>
    <mergeCell ref="AD126:AD127"/>
    <mergeCell ref="AD128:AD129"/>
    <mergeCell ref="Z128:Z129"/>
    <mergeCell ref="AC124:AC125"/>
    <mergeCell ref="H126:H127"/>
    <mergeCell ref="I126:I127"/>
    <mergeCell ref="J126:J127"/>
    <mergeCell ref="K126:K127"/>
    <mergeCell ref="L126:L127"/>
    <mergeCell ref="M126:M127"/>
    <mergeCell ref="N126:N127"/>
    <mergeCell ref="Q126:Q127"/>
    <mergeCell ref="R126:R127"/>
    <mergeCell ref="S126:S127"/>
    <mergeCell ref="Q144:Q145"/>
    <mergeCell ref="R144:R145"/>
    <mergeCell ref="S144:S145"/>
    <mergeCell ref="T144:T145"/>
    <mergeCell ref="U144:U145"/>
    <mergeCell ref="X144:X145"/>
    <mergeCell ref="Y144:Y145"/>
    <mergeCell ref="Z144:Z145"/>
    <mergeCell ref="AA144:AA145"/>
    <mergeCell ref="M142:M143"/>
    <mergeCell ref="N142:N143"/>
    <mergeCell ref="O142:O143"/>
    <mergeCell ref="P142:P143"/>
    <mergeCell ref="H144:H145"/>
    <mergeCell ref="I144:I145"/>
    <mergeCell ref="J144:J145"/>
    <mergeCell ref="K144:K145"/>
    <mergeCell ref="L144:L145"/>
    <mergeCell ref="M144:M145"/>
    <mergeCell ref="N144:N145"/>
    <mergeCell ref="O144:O145"/>
    <mergeCell ref="P144:P145"/>
    <mergeCell ref="P136:P137"/>
    <mergeCell ref="H140:H141"/>
    <mergeCell ref="I140:I141"/>
    <mergeCell ref="J140:J141"/>
    <mergeCell ref="K140:K141"/>
    <mergeCell ref="L140:L141"/>
    <mergeCell ref="M140:M141"/>
    <mergeCell ref="N140:N141"/>
    <mergeCell ref="O140:O141"/>
    <mergeCell ref="P140:P141"/>
    <mergeCell ref="M136:M137"/>
    <mergeCell ref="N136:N137"/>
    <mergeCell ref="O136:O137"/>
    <mergeCell ref="S136:S137"/>
    <mergeCell ref="T136:T137"/>
    <mergeCell ref="U136:U137"/>
    <mergeCell ref="V136:V137"/>
    <mergeCell ref="W136:W137"/>
    <mergeCell ref="X136:X137"/>
    <mergeCell ref="Y136:Y137"/>
    <mergeCell ref="Z136:Z137"/>
    <mergeCell ref="Q134:Q135"/>
    <mergeCell ref="R134:R135"/>
    <mergeCell ref="S134:S135"/>
    <mergeCell ref="T134:T135"/>
    <mergeCell ref="X134:X135"/>
    <mergeCell ref="Y134:Y135"/>
    <mergeCell ref="Z134:Z135"/>
    <mergeCell ref="AA134:AA135"/>
    <mergeCell ref="AB134:AB135"/>
    <mergeCell ref="H134:H135"/>
    <mergeCell ref="I134:I135"/>
    <mergeCell ref="J134:J135"/>
    <mergeCell ref="K134:K135"/>
    <mergeCell ref="L134:L135"/>
    <mergeCell ref="M134:M135"/>
    <mergeCell ref="N134:N135"/>
    <mergeCell ref="O134:O135"/>
    <mergeCell ref="P134:P135"/>
    <mergeCell ref="AA130:AA131"/>
    <mergeCell ref="AB130:AB131"/>
    <mergeCell ref="AC130:AC131"/>
    <mergeCell ref="H132:H133"/>
    <mergeCell ref="I132:I133"/>
    <mergeCell ref="J132:J133"/>
    <mergeCell ref="K132:K133"/>
    <mergeCell ref="L132:L133"/>
    <mergeCell ref="M132:M133"/>
    <mergeCell ref="N132:N133"/>
    <mergeCell ref="O132:O133"/>
    <mergeCell ref="P132:P133"/>
    <mergeCell ref="Q132:Q133"/>
    <mergeCell ref="R132:R133"/>
    <mergeCell ref="S132:S133"/>
    <mergeCell ref="T132:T133"/>
    <mergeCell ref="X132:X133"/>
    <mergeCell ref="Y132:Y133"/>
    <mergeCell ref="Z132:Z133"/>
    <mergeCell ref="AA132:AA133"/>
    <mergeCell ref="AB132:AB133"/>
    <mergeCell ref="AC132:AC133"/>
    <mergeCell ref="H130:H131"/>
    <mergeCell ref="I130:I131"/>
    <mergeCell ref="R128:R129"/>
    <mergeCell ref="S128:S129"/>
    <mergeCell ref="T128:T129"/>
    <mergeCell ref="U128:U129"/>
    <mergeCell ref="V128:V129"/>
    <mergeCell ref="W128:W129"/>
    <mergeCell ref="X128:X129"/>
    <mergeCell ref="Y128:Y129"/>
    <mergeCell ref="J130:J131"/>
    <mergeCell ref="K130:K131"/>
    <mergeCell ref="L130:L131"/>
    <mergeCell ref="M130:M131"/>
    <mergeCell ref="N130:N131"/>
    <mergeCell ref="O130:O131"/>
    <mergeCell ref="P130:P131"/>
    <mergeCell ref="Q130:Q131"/>
    <mergeCell ref="R130:R131"/>
    <mergeCell ref="S130:S131"/>
    <mergeCell ref="T130:T131"/>
    <mergeCell ref="P128:P129"/>
    <mergeCell ref="W130:W131"/>
    <mergeCell ref="M128:M129"/>
    <mergeCell ref="N128:N129"/>
    <mergeCell ref="O128:O129"/>
    <mergeCell ref="A1:AC1"/>
    <mergeCell ref="AC107:AC108"/>
    <mergeCell ref="W107:W108"/>
    <mergeCell ref="X107:X108"/>
    <mergeCell ref="Y107:Y108"/>
    <mergeCell ref="Z107:Z108"/>
    <mergeCell ref="AA107:AA108"/>
    <mergeCell ref="AB107:AB108"/>
    <mergeCell ref="Q107:Q108"/>
    <mergeCell ref="R107:R108"/>
    <mergeCell ref="S107:S108"/>
    <mergeCell ref="T107:T108"/>
    <mergeCell ref="U107:U108"/>
    <mergeCell ref="V107:V108"/>
    <mergeCell ref="K107:K108"/>
    <mergeCell ref="L107:L108"/>
    <mergeCell ref="M107:M108"/>
    <mergeCell ref="N107:N108"/>
    <mergeCell ref="O107:O108"/>
    <mergeCell ref="P107:P108"/>
    <mergeCell ref="E107:E108"/>
    <mergeCell ref="F107:F108"/>
    <mergeCell ref="G107:G108"/>
    <mergeCell ref="U10:U11"/>
    <mergeCell ref="C105:C108"/>
    <mergeCell ref="R105:W105"/>
    <mergeCell ref="H107:H108"/>
    <mergeCell ref="I107:I108"/>
    <mergeCell ref="J107:J108"/>
    <mergeCell ref="X105:AC105"/>
    <mergeCell ref="L106:N106"/>
    <mergeCell ref="O106:Q106"/>
    <mergeCell ref="R106:T106"/>
    <mergeCell ref="U106:W106"/>
    <mergeCell ref="AB124:AB125"/>
    <mergeCell ref="H124:H125"/>
    <mergeCell ref="I124:I125"/>
    <mergeCell ref="J124:J125"/>
    <mergeCell ref="K124:K125"/>
    <mergeCell ref="M124:M125"/>
    <mergeCell ref="N124:N125"/>
    <mergeCell ref="U9:W9"/>
    <mergeCell ref="O124:O125"/>
    <mergeCell ref="P124:P125"/>
    <mergeCell ref="Q124:Q125"/>
    <mergeCell ref="Y124:Y125"/>
    <mergeCell ref="Z124:Z125"/>
    <mergeCell ref="R124:R125"/>
    <mergeCell ref="S124:S125"/>
    <mergeCell ref="T124:T125"/>
    <mergeCell ref="U124:U125"/>
    <mergeCell ref="V124:V125"/>
    <mergeCell ref="W124:W125"/>
    <mergeCell ref="X124:X125"/>
    <mergeCell ref="AA124:AA125"/>
    <mergeCell ref="D136:D137"/>
    <mergeCell ref="AA136:AA137"/>
    <mergeCell ref="AB136:AB137"/>
    <mergeCell ref="AC136:AC137"/>
    <mergeCell ref="L105:Q105"/>
    <mergeCell ref="F128:F129"/>
    <mergeCell ref="AA138:AA139"/>
    <mergeCell ref="AB138:AB139"/>
    <mergeCell ref="AB140:AB141"/>
    <mergeCell ref="AA140:AA141"/>
    <mergeCell ref="U134:U135"/>
    <mergeCell ref="V134:V135"/>
    <mergeCell ref="W134:W135"/>
    <mergeCell ref="D134:D135"/>
    <mergeCell ref="AA128:AA129"/>
    <mergeCell ref="G128:G129"/>
    <mergeCell ref="E136:E137"/>
    <mergeCell ref="F136:F137"/>
    <mergeCell ref="G136:G137"/>
    <mergeCell ref="G132:G133"/>
    <mergeCell ref="F124:F125"/>
    <mergeCell ref="O126:O127"/>
    <mergeCell ref="P126:P127"/>
    <mergeCell ref="D124:D125"/>
    <mergeCell ref="U138:U139"/>
    <mergeCell ref="V138:V139"/>
    <mergeCell ref="W138:W139"/>
    <mergeCell ref="X138:X139"/>
    <mergeCell ref="Y138:Y139"/>
    <mergeCell ref="H138:H139"/>
    <mergeCell ref="I138:I139"/>
    <mergeCell ref="J138:J139"/>
    <mergeCell ref="K138:K139"/>
    <mergeCell ref="L138:L139"/>
    <mergeCell ref="M138:M139"/>
    <mergeCell ref="N138:N139"/>
    <mergeCell ref="O138:O139"/>
    <mergeCell ref="P138:P139"/>
    <mergeCell ref="AB142:AB143"/>
    <mergeCell ref="AC142:AC143"/>
    <mergeCell ref="V144:V145"/>
    <mergeCell ref="W144:W145"/>
    <mergeCell ref="AC140:AC141"/>
    <mergeCell ref="AC138:AC139"/>
    <mergeCell ref="AA146:AA147"/>
    <mergeCell ref="AB146:AB147"/>
    <mergeCell ref="AC146:AC147"/>
    <mergeCell ref="W142:W143"/>
    <mergeCell ref="X142:X143"/>
    <mergeCell ref="Y142:Y143"/>
    <mergeCell ref="V142:V143"/>
    <mergeCell ref="W146:W147"/>
    <mergeCell ref="X146:X147"/>
    <mergeCell ref="Y146:Y147"/>
    <mergeCell ref="Z146:Z147"/>
    <mergeCell ref="Z142:Z143"/>
    <mergeCell ref="AA142:AA143"/>
    <mergeCell ref="V132:V133"/>
    <mergeCell ref="U132:U133"/>
    <mergeCell ref="U130:U131"/>
    <mergeCell ref="V130:V131"/>
    <mergeCell ref="G126:G127"/>
    <mergeCell ref="F10:F11"/>
    <mergeCell ref="L124:L125"/>
    <mergeCell ref="A58:AD58"/>
    <mergeCell ref="A59:AD59"/>
    <mergeCell ref="AC126:AC127"/>
    <mergeCell ref="AB128:AB129"/>
    <mergeCell ref="AC128:AC129"/>
    <mergeCell ref="B104:AC104"/>
    <mergeCell ref="B105:B108"/>
    <mergeCell ref="A101:AC101"/>
    <mergeCell ref="H10:H11"/>
    <mergeCell ref="I10:I11"/>
    <mergeCell ref="J10:J11"/>
    <mergeCell ref="K10:K11"/>
    <mergeCell ref="A8:A11"/>
    <mergeCell ref="X9:Z9"/>
    <mergeCell ref="B96:AC96"/>
    <mergeCell ref="D128:D129"/>
    <mergeCell ref="AA9:AC9"/>
    <mergeCell ref="H142:H143"/>
    <mergeCell ref="I142:I143"/>
    <mergeCell ref="J142:J143"/>
    <mergeCell ref="K142:K143"/>
    <mergeCell ref="L142:L143"/>
    <mergeCell ref="O9:Q9"/>
    <mergeCell ref="M10:M11"/>
    <mergeCell ref="N10:N11"/>
    <mergeCell ref="G130:G131"/>
    <mergeCell ref="A103:AC103"/>
    <mergeCell ref="X106:Z106"/>
    <mergeCell ref="AA106:AC106"/>
    <mergeCell ref="D126:D127"/>
    <mergeCell ref="B8:B11"/>
    <mergeCell ref="R10:R11"/>
    <mergeCell ref="AB10:AB11"/>
    <mergeCell ref="H128:H129"/>
    <mergeCell ref="I128:I129"/>
    <mergeCell ref="F126:F127"/>
    <mergeCell ref="V10:V11"/>
    <mergeCell ref="AB126:AB127"/>
    <mergeCell ref="R9:T9"/>
    <mergeCell ref="Q10:Q11"/>
    <mergeCell ref="G10:G11"/>
    <mergeCell ref="E130:E131"/>
    <mergeCell ref="L10:L11"/>
    <mergeCell ref="E134:E135"/>
    <mergeCell ref="E132:E133"/>
    <mergeCell ref="G124:G125"/>
    <mergeCell ref="H136:H137"/>
    <mergeCell ref="I136:I137"/>
    <mergeCell ref="J136:J137"/>
    <mergeCell ref="K136:K137"/>
    <mergeCell ref="L136:L137"/>
    <mergeCell ref="F130:F131"/>
    <mergeCell ref="E10:E11"/>
    <mergeCell ref="E124:E125"/>
    <mergeCell ref="E126:E127"/>
    <mergeCell ref="E128:E129"/>
    <mergeCell ref="F146:F147"/>
    <mergeCell ref="G146:G147"/>
    <mergeCell ref="A102:AC102"/>
    <mergeCell ref="W126:W127"/>
    <mergeCell ref="X126:X127"/>
    <mergeCell ref="Y126:Y127"/>
    <mergeCell ref="Z126:Z127"/>
    <mergeCell ref="AA126:AA127"/>
    <mergeCell ref="T126:T127"/>
    <mergeCell ref="X130:X131"/>
    <mergeCell ref="Y130:Y131"/>
    <mergeCell ref="Z130:Z131"/>
    <mergeCell ref="Q128:Q129"/>
    <mergeCell ref="W132:W133"/>
    <mergeCell ref="J128:J129"/>
    <mergeCell ref="K128:K129"/>
    <mergeCell ref="L128:L129"/>
    <mergeCell ref="G142:G143"/>
    <mergeCell ref="E144:E145"/>
    <mergeCell ref="F144:F145"/>
    <mergeCell ref="F132:F133"/>
    <mergeCell ref="B149:C149"/>
    <mergeCell ref="B150:C150"/>
    <mergeCell ref="A105:A108"/>
    <mergeCell ref="F140:F141"/>
    <mergeCell ref="G140:G141"/>
    <mergeCell ref="D138:D139"/>
    <mergeCell ref="D140:D141"/>
    <mergeCell ref="D105:D108"/>
    <mergeCell ref="E105:K106"/>
    <mergeCell ref="D146:D147"/>
    <mergeCell ref="D130:D131"/>
    <mergeCell ref="D142:D143"/>
    <mergeCell ref="E138:E139"/>
    <mergeCell ref="E140:E141"/>
    <mergeCell ref="F138:F139"/>
    <mergeCell ref="G138:G139"/>
    <mergeCell ref="D132:D133"/>
    <mergeCell ref="E142:E143"/>
    <mergeCell ref="F142:F143"/>
    <mergeCell ref="E146:E147"/>
    <mergeCell ref="G144:G145"/>
    <mergeCell ref="F134:F135"/>
    <mergeCell ref="G134:G135"/>
    <mergeCell ref="D144:D145"/>
    <mergeCell ref="A100:AC100"/>
    <mergeCell ref="B49:C49"/>
    <mergeCell ref="L8:Q8"/>
    <mergeCell ref="R8:W8"/>
    <mergeCell ref="X8:AC8"/>
    <mergeCell ref="A6:AC6"/>
    <mergeCell ref="A7:AC7"/>
    <mergeCell ref="W10:W11"/>
    <mergeCell ref="B13:AC13"/>
    <mergeCell ref="B18:AC18"/>
    <mergeCell ref="AA10:AA11"/>
    <mergeCell ref="Y10:Y11"/>
    <mergeCell ref="C8:C11"/>
    <mergeCell ref="D8:D11"/>
    <mergeCell ref="E8:K9"/>
    <mergeCell ref="P10:P11"/>
    <mergeCell ref="AC10:AC11"/>
    <mergeCell ref="L9:N9"/>
    <mergeCell ref="A54:C54"/>
    <mergeCell ref="A55:J55"/>
    <mergeCell ref="A56:AD56"/>
    <mergeCell ref="O10:O11"/>
    <mergeCell ref="S10:S11"/>
    <mergeCell ref="T10:T11"/>
    <mergeCell ref="B51:C52"/>
    <mergeCell ref="B53:C53"/>
    <mergeCell ref="A2:AC2"/>
    <mergeCell ref="A3:AC3"/>
    <mergeCell ref="A4:AC4"/>
    <mergeCell ref="A5:AC5"/>
    <mergeCell ref="A97:AC97"/>
    <mergeCell ref="A98:AC98"/>
    <mergeCell ref="A99:AC99"/>
    <mergeCell ref="Z10:Z11"/>
    <mergeCell ref="X10:X11"/>
  </mergeCells>
  <phoneticPr fontId="1" type="noConversion"/>
  <printOptions horizontalCentered="1" verticalCentered="1"/>
  <pageMargins left="0.19685039370078741" right="0.19685039370078741" top="0.19685039370078741" bottom="0.19685039370078741" header="0" footer="0.31496062992125984"/>
  <pageSetup paperSize="9" scale="20" orientation="landscape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6" sqref="A6:XFD2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2</vt:i4>
      </vt:variant>
    </vt:vector>
  </HeadingPairs>
  <TitlesOfParts>
    <vt:vector size="5" baseType="lpstr">
      <vt:lpstr>Rachunkowość przedsiębiorstw</vt:lpstr>
      <vt:lpstr>Finanse i bankowość </vt:lpstr>
      <vt:lpstr>Arkusz1</vt:lpstr>
      <vt:lpstr>'Finanse i bankowość '!Obszar_wydruku</vt:lpstr>
      <vt:lpstr>'Rachunkowość przedsiębiorstw'!Obszar_wydruku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</dc:creator>
  <cp:lastModifiedBy>User</cp:lastModifiedBy>
  <cp:lastPrinted>2021-06-10T08:43:53Z</cp:lastPrinted>
  <dcterms:created xsi:type="dcterms:W3CDTF">2017-05-12T09:54:49Z</dcterms:created>
  <dcterms:modified xsi:type="dcterms:W3CDTF">2022-10-26T06:12:06Z</dcterms:modified>
</cp:coreProperties>
</file>