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D58DE3EC-C4A5-4524-B200-76086A049322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ADMINISTRACJA NIESTACJONARNE" sheetId="1" r:id="rId1"/>
    <sheet name="ADMINISTRACJA BEZPIECZEŃSTWA WE" sheetId="3" r:id="rId2"/>
    <sheet name="ADMINISTRACJA PUBLICZNA" sheetId="6" r:id="rId3"/>
    <sheet name="ADMINISTRACJA PODMIOTÓW NIEPUBL" sheetId="7" r:id="rId4"/>
  </sheets>
  <calcPr calcId="191028"/>
</workbook>
</file>

<file path=xl/calcChain.xml><?xml version="1.0" encoding="utf-8"?>
<calcChain xmlns="http://schemas.openxmlformats.org/spreadsheetml/2006/main">
  <c r="U29" i="1" l="1"/>
  <c r="R29" i="1"/>
  <c r="F29" i="1"/>
  <c r="G29" i="1"/>
  <c r="H29" i="1"/>
  <c r="I29" i="1"/>
  <c r="J29" i="1"/>
  <c r="K29" i="1"/>
  <c r="L29" i="1"/>
  <c r="M29" i="1"/>
  <c r="N29" i="1"/>
  <c r="O29" i="1"/>
  <c r="P29" i="1"/>
  <c r="Q29" i="1"/>
  <c r="S29" i="1"/>
  <c r="T29" i="1"/>
  <c r="V29" i="1"/>
  <c r="W29" i="1"/>
  <c r="X29" i="1"/>
  <c r="E29" i="1"/>
  <c r="X27" i="7" l="1"/>
  <c r="X27" i="6"/>
  <c r="X27" i="3"/>
  <c r="Y52" i="1"/>
  <c r="Y51" i="1"/>
  <c r="X51" i="1"/>
  <c r="X21" i="1"/>
  <c r="X52" i="1" s="1"/>
  <c r="X54" i="1" s="1"/>
  <c r="P27" i="7" l="1"/>
  <c r="Q27" i="7"/>
  <c r="R27" i="7"/>
  <c r="S27" i="7"/>
  <c r="T27" i="7"/>
  <c r="U27" i="7"/>
  <c r="V27" i="7"/>
  <c r="W27" i="7"/>
  <c r="O27" i="7"/>
  <c r="P27" i="6"/>
  <c r="Q27" i="6"/>
  <c r="R27" i="6"/>
  <c r="S27" i="6"/>
  <c r="T27" i="6"/>
  <c r="U27" i="6"/>
  <c r="V27" i="6"/>
  <c r="W27" i="6"/>
  <c r="O27" i="6"/>
  <c r="P27" i="3"/>
  <c r="Q27" i="3"/>
  <c r="R27" i="3"/>
  <c r="S27" i="3"/>
  <c r="T27" i="3"/>
  <c r="U27" i="3"/>
  <c r="V27" i="3"/>
  <c r="W27" i="3"/>
  <c r="O27" i="3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E51" i="1"/>
  <c r="Y29" i="1"/>
  <c r="Y54" i="1" s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Y21" i="1"/>
  <c r="E21" i="1"/>
  <c r="P52" i="1" l="1"/>
  <c r="P54" i="1" s="1"/>
  <c r="K52" i="1"/>
  <c r="K54" i="1" s="1"/>
  <c r="U52" i="1"/>
  <c r="U54" i="1" s="1"/>
  <c r="Q52" i="1"/>
  <c r="Q54" i="1" s="1"/>
  <c r="M52" i="1"/>
  <c r="M54" i="1" s="1"/>
  <c r="I52" i="1"/>
  <c r="I54" i="1" s="1"/>
  <c r="E52" i="1"/>
  <c r="E54" i="1" s="1"/>
  <c r="T52" i="1"/>
  <c r="T54" i="1" s="1"/>
  <c r="L52" i="1"/>
  <c r="L54" i="1" s="1"/>
  <c r="H52" i="1"/>
  <c r="H54" i="1" s="1"/>
  <c r="W52" i="1"/>
  <c r="W54" i="1" s="1"/>
  <c r="S52" i="1"/>
  <c r="S54" i="1" s="1"/>
  <c r="O52" i="1"/>
  <c r="O54" i="1" s="1"/>
  <c r="G52" i="1"/>
  <c r="G54" i="1" s="1"/>
  <c r="V52" i="1"/>
  <c r="V54" i="1" s="1"/>
  <c r="R52" i="1"/>
  <c r="R54" i="1" s="1"/>
  <c r="N52" i="1"/>
  <c r="N54" i="1" s="1"/>
  <c r="J52" i="1"/>
  <c r="J54" i="1" s="1"/>
  <c r="F52" i="1"/>
  <c r="F54" i="1" s="1"/>
  <c r="Y27" i="7" l="1"/>
  <c r="Y27" i="6"/>
  <c r="Y27" i="3"/>
  <c r="E27" i="3"/>
  <c r="F27" i="3"/>
  <c r="G27" i="3"/>
  <c r="E27" i="6"/>
  <c r="F27" i="6"/>
  <c r="G27" i="6"/>
  <c r="E27" i="7"/>
  <c r="F27" i="7"/>
  <c r="G27" i="7"/>
</calcChain>
</file>

<file path=xl/sharedStrings.xml><?xml version="1.0" encoding="utf-8"?>
<sst xmlns="http://schemas.openxmlformats.org/spreadsheetml/2006/main" count="342" uniqueCount="163">
  <si>
    <t>Harmonogram studiów</t>
  </si>
  <si>
    <t>Kierunek: Administracja</t>
  </si>
  <si>
    <t>Poziom studiów: II stopień</t>
  </si>
  <si>
    <t>Profil: ogolnoakademicki</t>
  </si>
  <si>
    <t>Forma studiów: niestacjonarne</t>
  </si>
  <si>
    <t>Realizacja od roku akademickiego 2022/2023</t>
  </si>
  <si>
    <t>L.p.</t>
  </si>
  <si>
    <t>Kod przedmiotu</t>
  </si>
  <si>
    <t>Przedmiot</t>
  </si>
  <si>
    <t>Forma zaliczenia</t>
  </si>
  <si>
    <t>Forma zajęć</t>
  </si>
  <si>
    <t>I ROK</t>
  </si>
  <si>
    <t>II ROK</t>
  </si>
  <si>
    <t>Punkty ECTS powiązane z:  działalnością naukową*/ kształtowaniem umiejętności praktycznych**</t>
  </si>
  <si>
    <t>1 semestr</t>
  </si>
  <si>
    <t>2 semestr</t>
  </si>
  <si>
    <t>3 semestr</t>
  </si>
  <si>
    <t>4 semestr</t>
  </si>
  <si>
    <t>Razem</t>
  </si>
  <si>
    <t>Wykład</t>
  </si>
  <si>
    <t>Ćw. Audytoryjne</t>
  </si>
  <si>
    <t>Ćw. Warsztatowe</t>
  </si>
  <si>
    <t>Laboratoria</t>
  </si>
  <si>
    <t>Seminarium</t>
  </si>
  <si>
    <t>Konwersatorium</t>
  </si>
  <si>
    <t>Ćw./Konw./ Lab.</t>
  </si>
  <si>
    <t>ECTS</t>
  </si>
  <si>
    <t>Przedmioty ogólne</t>
  </si>
  <si>
    <t>A2SO01</t>
  </si>
  <si>
    <t>Język obcy nowożytny</t>
  </si>
  <si>
    <t>ZO</t>
  </si>
  <si>
    <t>A2SO02</t>
  </si>
  <si>
    <t>Przedmiot ogólnouczelniany</t>
  </si>
  <si>
    <t>Z</t>
  </si>
  <si>
    <t>A2SO03</t>
  </si>
  <si>
    <t>A2SO05</t>
  </si>
  <si>
    <t>Przedmioty podstawowe (OBLIGATORYJNE)</t>
  </si>
  <si>
    <t>A2SO04</t>
  </si>
  <si>
    <t>Retoryka</t>
  </si>
  <si>
    <t>A2SO06</t>
  </si>
  <si>
    <t>Wybrane instytucje administracji i prawa administracyjnego (BN)</t>
  </si>
  <si>
    <t>E</t>
  </si>
  <si>
    <t>A2SO07</t>
  </si>
  <si>
    <t>Nauka o państwie współczesnym (BN)</t>
  </si>
  <si>
    <t>A2SO08</t>
  </si>
  <si>
    <t>Zasady tworzenia i stosowania prawa (BN)</t>
  </si>
  <si>
    <t>A2SO09</t>
  </si>
  <si>
    <t>Postępowanie administracyjne i sądowo administracyjne (BN)</t>
  </si>
  <si>
    <t>A2SO10</t>
  </si>
  <si>
    <t>Zagadnienia partycypacji społecznej (BN)</t>
  </si>
  <si>
    <t>Przedmioty kierunkowe do wyboru (FAKULTETY)</t>
  </si>
  <si>
    <t>A2SO11</t>
  </si>
  <si>
    <t>Międzynarodowe prawo lotnicze i kosmiczne</t>
  </si>
  <si>
    <t>A2SO12</t>
  </si>
  <si>
    <t>Miedzynarodowe prawo ochrony środowiska</t>
  </si>
  <si>
    <t>A2SO13</t>
  </si>
  <si>
    <t>Partie i systemy partyjne [BN]</t>
  </si>
  <si>
    <t>A2SO14</t>
  </si>
  <si>
    <t>A2SO15</t>
  </si>
  <si>
    <t>Organizacja usług publicznych w samorządzie terytorialnym</t>
  </si>
  <si>
    <t>A2SO16</t>
  </si>
  <si>
    <t>A2SO17</t>
  </si>
  <si>
    <t>Bezpieczeństwo państwa w doktrynie i praktyce polityczno prawnej</t>
  </si>
  <si>
    <t>A2SO18</t>
  </si>
  <si>
    <t>A2SO19</t>
  </si>
  <si>
    <t>Formy działania administracji publicznej [BN]</t>
  </si>
  <si>
    <t>A2SO20</t>
  </si>
  <si>
    <t>Systemy samorządu terytorialnego w Europie [BN]</t>
  </si>
  <si>
    <t>A2SO21</t>
  </si>
  <si>
    <t>Pomoc publiczna</t>
  </si>
  <si>
    <t>A2SO22</t>
  </si>
  <si>
    <t>Odpowiedzialność za naruszenie dyscypliny finansów publicznych</t>
  </si>
  <si>
    <t>A2SO23</t>
  </si>
  <si>
    <t>Zarządzanie rozwojem jako zadanie administracji publicznej</t>
  </si>
  <si>
    <t>A2SO24</t>
  </si>
  <si>
    <t>Administrowanie zasobami środowiska</t>
  </si>
  <si>
    <t>A2SO25</t>
  </si>
  <si>
    <t>Prawo karne skarbowe</t>
  </si>
  <si>
    <t>A2SO26</t>
  </si>
  <si>
    <t>Przestępczość gospodarcza</t>
  </si>
  <si>
    <t>A2SO27</t>
  </si>
  <si>
    <t>Piecza zastępcza</t>
  </si>
  <si>
    <t>A2SO28</t>
  </si>
  <si>
    <t>Zobowiązania w obrocie gospodarczym</t>
  </si>
  <si>
    <t>A2SO29</t>
  </si>
  <si>
    <t>Prawo karne wojskowe</t>
  </si>
  <si>
    <t>A2SO30</t>
  </si>
  <si>
    <t>Postępowanie w sprawach nieletnich</t>
  </si>
  <si>
    <t>Razem:</t>
  </si>
  <si>
    <t>A2SO31</t>
  </si>
  <si>
    <t>Praktyka zawodowa</t>
  </si>
  <si>
    <t>Ogółem:</t>
  </si>
  <si>
    <t>Szkolenie biblioteczne realizowane w formie e-learningu</t>
  </si>
  <si>
    <t>Specjalność/ścieżka kształcenia Administracja bezpieczeństwa wewnęrznego</t>
  </si>
  <si>
    <t>Przedmioty specjalnościowe</t>
  </si>
  <si>
    <t>A2SO32</t>
  </si>
  <si>
    <t>Prawo wykroczeń (BN)</t>
  </si>
  <si>
    <t>A2SO33</t>
  </si>
  <si>
    <t>Prawo ochrony danych osobowych (BN)</t>
  </si>
  <si>
    <t>A2SO34</t>
  </si>
  <si>
    <t>Prawo policyjne (BN)</t>
  </si>
  <si>
    <t>A2SO35</t>
  </si>
  <si>
    <t xml:space="preserve">Zarządzanie kryzysowe </t>
  </si>
  <si>
    <t>A2SO36</t>
  </si>
  <si>
    <t>Kryminologia i kryminalistyka (BN)</t>
  </si>
  <si>
    <t>A2SO37</t>
  </si>
  <si>
    <t>A2SO38</t>
  </si>
  <si>
    <t>A2SO39</t>
  </si>
  <si>
    <t>Bezpieczeństwo informacji (BN)</t>
  </si>
  <si>
    <t>A2SO40</t>
  </si>
  <si>
    <t>Prawo migracyjne (BN)</t>
  </si>
  <si>
    <t>A2SO41</t>
  </si>
  <si>
    <t>Agencje wyspecjalizowane UE (BN)</t>
  </si>
  <si>
    <t>Specjalność/ścieżka kształcenia Administracja publiczna</t>
  </si>
  <si>
    <t>A2SO42</t>
  </si>
  <si>
    <t>Patologie w administracji publicznej</t>
  </si>
  <si>
    <t>A2SO43</t>
  </si>
  <si>
    <t>Organizacjia usług publicznych (BN)</t>
  </si>
  <si>
    <t>A2SO44</t>
  </si>
  <si>
    <t>Administracja podatkowa (BN)</t>
  </si>
  <si>
    <t>A2SO45</t>
  </si>
  <si>
    <t>Zagadnienia administracji samorządowej (BN)</t>
  </si>
  <si>
    <t>A2SO46</t>
  </si>
  <si>
    <t>Organizacja ochrony środowiska (BN)</t>
  </si>
  <si>
    <t>A2SO47</t>
  </si>
  <si>
    <t>Gospodarowanie nieruchomościami (BN)</t>
  </si>
  <si>
    <t>A2SO48</t>
  </si>
  <si>
    <t>Kontrola i nadzór nad gospodarką komunalną (BN)</t>
  </si>
  <si>
    <t>A2SO49</t>
  </si>
  <si>
    <t>Prawo wyborczne i referendalne (BN)</t>
  </si>
  <si>
    <t>A2SO50</t>
  </si>
  <si>
    <t>Odpowiedzialność w systemie administracji publicznej (BN)</t>
  </si>
  <si>
    <t>A2SO51</t>
  </si>
  <si>
    <t>Podmioty niepubliczne w administracji publicznej (BN)</t>
  </si>
  <si>
    <t>Specjalność/ścieżka kształcenia Administracja podmiotów niepublicznych</t>
  </si>
  <si>
    <t>A2SO52</t>
  </si>
  <si>
    <t>Prawo organizacji pozarządowych (BN)</t>
  </si>
  <si>
    <t>A2SO53</t>
  </si>
  <si>
    <t>Prawne aspekty prowadzenia działalności gospodarczej (BN)</t>
  </si>
  <si>
    <t>A2SO54</t>
  </si>
  <si>
    <t>Prawo zamówień publicznych  (BN)</t>
  </si>
  <si>
    <t>A2SO55</t>
  </si>
  <si>
    <t>Podatki i prawo podatkowe  (BN)</t>
  </si>
  <si>
    <t>A2SO56</t>
  </si>
  <si>
    <t>Proces inwestycyjno-budowlany (BN)</t>
  </si>
  <si>
    <t>A2SO57</t>
  </si>
  <si>
    <t>Strategiczne zarządzanie rozwojem (BN)</t>
  </si>
  <si>
    <t>A2SO58</t>
  </si>
  <si>
    <t>Prawne aspekty systemu finansowania projektów w UE (BN)</t>
  </si>
  <si>
    <t>A2SO59</t>
  </si>
  <si>
    <t>Prawo ubezpieczeń społecznych (BN)</t>
  </si>
  <si>
    <t>A2SO60</t>
  </si>
  <si>
    <t>Prawo umów (BN)</t>
  </si>
  <si>
    <t>A2SO61</t>
  </si>
  <si>
    <t>Public relations i tworzenie wizerunku</t>
  </si>
  <si>
    <t xml:space="preserve">Ochrona prawna własności intelektualnej </t>
  </si>
  <si>
    <t>Rząd w systemie parlamentarnym [BN]</t>
  </si>
  <si>
    <t>Wybrane problemy administracji świadczącej</t>
  </si>
  <si>
    <t>Historia myśli ustrojowo-administracyjnej</t>
  </si>
  <si>
    <t>Prawo i polityka penitencjarna (BN)</t>
  </si>
  <si>
    <t>Bezpieczeństwo systemu finansowego państwa (BN)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</si>
  <si>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Za zajęcia z dziedziny nauk humanistycznych lub nauk społecznych, nie mniejsza niż 5 pkt ECTS - w przypadku kierunków studiów przyporządkowanych do dyscyplin w ramach dziedzin innych niż odpowiednio nauki humanistyczne lub społeczne… Retoryka - 3 pkt., Nauka o państwie współczesnym – 4 pkt.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Przedmioty przyporządkowane do dyscypliny Nauki o polityce i administracji... Zagadnienie partycypacji społecznej – 4 pkt., i Zarządzanie kryzysowe – 4 pkt., Bezpieczeństwo informacji – 4 pkt. lub Patologie w administracji publicznej – 4 pkt.,  
Organizacja usług publicznych – 4 pkt. lub Podmioty niepubliczne w administracji publicznej – 4 pkt., Strategiczne zarządzanie rozwojem – 4 pkt.                                                                                                                                                                                                                                                                             3. W ramach  zajęć kształtujących umiejętności praktyczne …… pkt ECTS (dla profilu praktycznego) - nie dotyczy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W ramach  zajęć związanych z prowadzonymi badaniami naukowymi 64 pkt ECTS (dla profilu ogólnoakademickiego) * </t>
  </si>
  <si>
    <t>* - dotyczy profilu ogólnoakademickiego                                                                                                                                                                                                                                                                                                                                         
** - dotyczy profilu praktycznego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</si>
</sst>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2">
    <xf numFmtId="0" fontId="0" fillId="0" borderId="0" xfId="0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47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62" xfId="0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7" xfId="0" applyFont="1" applyBorder="1"/>
    <xf numFmtId="0" fontId="5" fillId="0" borderId="1" xfId="0" applyFont="1" applyBorder="1"/>
    <xf numFmtId="0" fontId="5" fillId="0" borderId="10" xfId="0" applyFont="1" applyBorder="1"/>
    <xf numFmtId="0" fontId="0" fillId="0" borderId="11" xfId="0" applyBorder="1"/>
    <xf numFmtId="0" fontId="0" fillId="0" borderId="56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1" xfId="0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56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8" xfId="0" applyFont="1" applyBorder="1" applyAlignment="1">
      <alignment vertical="top" wrapText="1"/>
    </xf>
    <xf numFmtId="0" fontId="6" fillId="0" borderId="18" xfId="0" applyFont="1" applyBorder="1" applyAlignment="1">
      <alignment vertical="center" wrapText="1"/>
    </xf>
    <xf numFmtId="0" fontId="0" fillId="0" borderId="2" xfId="0" applyBorder="1"/>
    <xf numFmtId="0" fontId="0" fillId="0" borderId="69" xfId="0" applyBorder="1"/>
    <xf numFmtId="0" fontId="6" fillId="0" borderId="20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0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56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6" fillId="0" borderId="36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66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67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6" fillId="0" borderId="68" xfId="0" applyFont="1" applyBorder="1" applyAlignment="1">
      <alignment vertical="top"/>
    </xf>
    <xf numFmtId="0" fontId="6" fillId="0" borderId="71" xfId="0" applyFont="1" applyBorder="1" applyAlignment="1">
      <alignment horizontal="left" vertical="top" wrapText="1"/>
    </xf>
    <xf numFmtId="0" fontId="6" fillId="0" borderId="69" xfId="0" applyFont="1" applyBorder="1" applyAlignment="1">
      <alignment vertical="top" wrapText="1"/>
    </xf>
    <xf numFmtId="0" fontId="6" fillId="0" borderId="13" xfId="0" applyFont="1" applyBorder="1" applyAlignment="1">
      <alignment vertical="top"/>
    </xf>
    <xf numFmtId="0" fontId="0" fillId="0" borderId="50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6" xfId="0" applyBorder="1" applyAlignment="1">
      <alignment horizontal="left" vertical="top" wrapText="1"/>
    </xf>
    <xf numFmtId="0" fontId="6" fillId="0" borderId="3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72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6" fillId="0" borderId="75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0" fontId="6" fillId="0" borderId="57" xfId="0" applyFont="1" applyBorder="1" applyAlignment="1">
      <alignment vertical="top" wrapText="1"/>
    </xf>
    <xf numFmtId="0" fontId="6" fillId="0" borderId="4" xfId="0" applyFont="1" applyBorder="1"/>
    <xf numFmtId="0" fontId="6" fillId="0" borderId="26" xfId="0" applyFont="1" applyBorder="1" applyAlignment="1">
      <alignment vertical="top" wrapText="1"/>
    </xf>
    <xf numFmtId="0" fontId="6" fillId="0" borderId="77" xfId="0" applyFont="1" applyBorder="1" applyAlignment="1">
      <alignment vertical="top" wrapText="1"/>
    </xf>
    <xf numFmtId="0" fontId="6" fillId="0" borderId="78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56" xfId="0" applyFont="1" applyBorder="1" applyAlignment="1">
      <alignment vertical="top"/>
    </xf>
    <xf numFmtId="0" fontId="6" fillId="0" borderId="70" xfId="0" applyFont="1" applyBorder="1" applyAlignment="1">
      <alignment vertical="top" wrapText="1"/>
    </xf>
    <xf numFmtId="0" fontId="6" fillId="0" borderId="79" xfId="0" applyFont="1" applyBorder="1" applyAlignment="1">
      <alignment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9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 vertical="top"/>
    </xf>
    <xf numFmtId="0" fontId="6" fillId="0" borderId="52" xfId="0" applyFont="1" applyBorder="1" applyAlignment="1">
      <alignment horizontal="center" wrapText="1"/>
    </xf>
    <xf numFmtId="0" fontId="6" fillId="0" borderId="54" xfId="0" applyFont="1" applyBorder="1" applyAlignment="1">
      <alignment horizontal="center" wrapText="1"/>
    </xf>
    <xf numFmtId="0" fontId="6" fillId="0" borderId="51" xfId="0" applyFont="1" applyBorder="1" applyAlignment="1">
      <alignment horizontal="center" wrapText="1"/>
    </xf>
    <xf numFmtId="0" fontId="6" fillId="0" borderId="80" xfId="0" applyFont="1" applyBorder="1" applyAlignment="1">
      <alignment vertical="top" wrapText="1"/>
    </xf>
    <xf numFmtId="0" fontId="6" fillId="0" borderId="81" xfId="0" applyFont="1" applyBorder="1" applyAlignment="1">
      <alignment vertical="top"/>
    </xf>
    <xf numFmtId="0" fontId="6" fillId="0" borderId="71" xfId="0" applyFont="1" applyBorder="1" applyAlignment="1">
      <alignment vertical="top" wrapText="1"/>
    </xf>
    <xf numFmtId="0" fontId="0" fillId="0" borderId="82" xfId="0" applyBorder="1" applyAlignment="1">
      <alignment horizontal="left" vertical="top"/>
    </xf>
    <xf numFmtId="0" fontId="6" fillId="0" borderId="83" xfId="0" applyFont="1" applyBorder="1" applyAlignment="1">
      <alignment vertical="top"/>
    </xf>
    <xf numFmtId="0" fontId="6" fillId="0" borderId="14" xfId="0" applyFont="1" applyBorder="1" applyAlignment="1">
      <alignment horizontal="center" vertical="top" wrapText="1"/>
    </xf>
    <xf numFmtId="0" fontId="6" fillId="0" borderId="84" xfId="0" applyFont="1" applyBorder="1" applyAlignment="1">
      <alignment vertical="top" wrapText="1"/>
    </xf>
    <xf numFmtId="0" fontId="6" fillId="2" borderId="85" xfId="0" applyFont="1" applyFill="1" applyBorder="1" applyAlignment="1">
      <alignment vertical="top" wrapText="1"/>
    </xf>
    <xf numFmtId="0" fontId="6" fillId="0" borderId="13" xfId="0" applyFont="1" applyBorder="1" applyAlignment="1">
      <alignment horizontal="left" wrapText="1"/>
    </xf>
    <xf numFmtId="0" fontId="6" fillId="0" borderId="86" xfId="0" applyFont="1" applyBorder="1" applyAlignment="1">
      <alignment vertical="top" wrapText="1"/>
    </xf>
    <xf numFmtId="0" fontId="6" fillId="0" borderId="87" xfId="0" applyFont="1" applyBorder="1" applyAlignment="1">
      <alignment vertical="top" wrapText="1"/>
    </xf>
    <xf numFmtId="0" fontId="6" fillId="0" borderId="88" xfId="0" applyFont="1" applyBorder="1" applyAlignment="1">
      <alignment vertical="top" wrapText="1"/>
    </xf>
    <xf numFmtId="0" fontId="6" fillId="0" borderId="89" xfId="0" applyFont="1" applyBorder="1" applyAlignment="1">
      <alignment vertical="top" wrapText="1"/>
    </xf>
    <xf numFmtId="0" fontId="6" fillId="0" borderId="90" xfId="0" applyFont="1" applyBorder="1" applyAlignment="1">
      <alignment vertical="top" wrapText="1"/>
    </xf>
    <xf numFmtId="0" fontId="6" fillId="0" borderId="91" xfId="0" applyFont="1" applyBorder="1" applyAlignment="1">
      <alignment vertical="top"/>
    </xf>
    <xf numFmtId="0" fontId="6" fillId="0" borderId="92" xfId="0" applyFont="1" applyBorder="1" applyAlignment="1">
      <alignment vertical="top" wrapText="1"/>
    </xf>
    <xf numFmtId="0" fontId="0" fillId="0" borderId="92" xfId="0" applyBorder="1" applyAlignment="1">
      <alignment horizontal="left" vertical="top"/>
    </xf>
    <xf numFmtId="0" fontId="6" fillId="0" borderId="12" xfId="0" applyFont="1" applyBorder="1" applyAlignment="1">
      <alignment vertical="top" wrapText="1"/>
    </xf>
    <xf numFmtId="0" fontId="6" fillId="0" borderId="94" xfId="0" applyFont="1" applyBorder="1" applyAlignment="1">
      <alignment vertical="center" wrapText="1"/>
    </xf>
    <xf numFmtId="0" fontId="6" fillId="0" borderId="87" xfId="0" applyFont="1" applyBorder="1" applyAlignment="1">
      <alignment vertical="center" wrapText="1"/>
    </xf>
    <xf numFmtId="0" fontId="6" fillId="0" borderId="89" xfId="0" applyFont="1" applyBorder="1" applyAlignment="1">
      <alignment vertical="center" wrapText="1"/>
    </xf>
    <xf numFmtId="0" fontId="6" fillId="0" borderId="93" xfId="0" applyFont="1" applyBorder="1" applyAlignment="1">
      <alignment vertical="top" wrapText="1"/>
    </xf>
    <xf numFmtId="0" fontId="6" fillId="0" borderId="95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10" fillId="0" borderId="9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4" fillId="0" borderId="0" xfId="0" applyFont="1"/>
    <xf numFmtId="0" fontId="10" fillId="0" borderId="11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0" xfId="0" applyFont="1"/>
    <xf numFmtId="0" fontId="0" fillId="0" borderId="12" xfId="0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5" xfId="0" applyBorder="1"/>
    <xf numFmtId="0" fontId="0" fillId="0" borderId="70" xfId="0" applyBorder="1"/>
    <xf numFmtId="0" fontId="0" fillId="0" borderId="70" xfId="0" applyBorder="1" applyAlignment="1">
      <alignment horizontal="left"/>
    </xf>
    <xf numFmtId="0" fontId="0" fillId="0" borderId="96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97" xfId="0" applyBorder="1" applyAlignment="1">
      <alignment wrapText="1"/>
    </xf>
    <xf numFmtId="0" fontId="0" fillId="0" borderId="28" xfId="0" applyBorder="1" applyAlignment="1">
      <alignment wrapText="1"/>
    </xf>
    <xf numFmtId="0" fontId="6" fillId="0" borderId="6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/>
    </xf>
    <xf numFmtId="0" fontId="6" fillId="0" borderId="51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11" xfId="0" applyFont="1" applyBorder="1" applyAlignment="1">
      <alignment horizontal="left" wrapText="1"/>
    </xf>
    <xf numFmtId="0" fontId="4" fillId="0" borderId="60" xfId="0" applyFont="1" applyBorder="1" applyAlignment="1">
      <alignment horizontal="left" wrapText="1"/>
    </xf>
    <xf numFmtId="0" fontId="4" fillId="0" borderId="53" xfId="0" applyFont="1" applyBorder="1" applyAlignment="1">
      <alignment horizontal="left" wrapText="1"/>
    </xf>
    <xf numFmtId="0" fontId="4" fillId="0" borderId="55" xfId="0" applyFont="1" applyBorder="1" applyAlignment="1">
      <alignment horizontal="left" wrapText="1"/>
    </xf>
    <xf numFmtId="0" fontId="4" fillId="0" borderId="65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horizontal="center" wrapText="1"/>
    </xf>
    <xf numFmtId="0" fontId="4" fillId="0" borderId="52" xfId="0" applyFont="1" applyBorder="1" applyAlignment="1">
      <alignment horizontal="center" wrapText="1"/>
    </xf>
    <xf numFmtId="0" fontId="4" fillId="0" borderId="51" xfId="0" applyFont="1" applyBorder="1" applyAlignment="1">
      <alignment horizontal="center" wrapText="1"/>
    </xf>
    <xf numFmtId="0" fontId="4" fillId="0" borderId="65" xfId="0" applyFont="1" applyBorder="1" applyAlignment="1">
      <alignment wrapText="1"/>
    </xf>
    <xf numFmtId="0" fontId="4" fillId="0" borderId="5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51" xfId="0" applyFont="1" applyBorder="1" applyAlignment="1">
      <alignment wrapText="1"/>
    </xf>
    <xf numFmtId="0" fontId="10" fillId="0" borderId="67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10" fillId="0" borderId="14" xfId="0" applyFont="1" applyBorder="1" applyAlignment="1">
      <alignment horizontal="center"/>
    </xf>
    <xf numFmtId="0" fontId="10" fillId="0" borderId="6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top"/>
    </xf>
    <xf numFmtId="0" fontId="6" fillId="0" borderId="98" xfId="0" applyFont="1" applyBorder="1" applyAlignment="1">
      <alignment vertical="top"/>
    </xf>
    <xf numFmtId="0" fontId="6" fillId="0" borderId="3" xfId="0" applyFont="1" applyBorder="1" applyAlignment="1">
      <alignment horizontal="center" vertical="top" wrapText="1"/>
    </xf>
    <xf numFmtId="0" fontId="6" fillId="0" borderId="33" xfId="0" applyFont="1" applyBorder="1" applyAlignment="1">
      <alignment vertical="top" wrapText="1"/>
    </xf>
    <xf numFmtId="0" fontId="6" fillId="0" borderId="72" xfId="0" applyFont="1" applyBorder="1" applyAlignment="1">
      <alignment vertical="top" wrapText="1"/>
    </xf>
    <xf numFmtId="0" fontId="6" fillId="0" borderId="99" xfId="0" applyFont="1" applyBorder="1" applyAlignment="1">
      <alignment vertical="top" wrapText="1"/>
    </xf>
    <xf numFmtId="0" fontId="6" fillId="0" borderId="100" xfId="0" applyFont="1" applyBorder="1" applyAlignment="1">
      <alignment vertical="top" wrapText="1"/>
    </xf>
    <xf numFmtId="0" fontId="6" fillId="0" borderId="101" xfId="0" applyFont="1" applyBorder="1" applyAlignment="1">
      <alignment vertical="top" wrapText="1"/>
    </xf>
    <xf numFmtId="0" fontId="6" fillId="0" borderId="102" xfId="0" applyFont="1" applyBorder="1" applyAlignment="1">
      <alignment vertical="top" wrapText="1"/>
    </xf>
    <xf numFmtId="0" fontId="6" fillId="0" borderId="64" xfId="0" applyFont="1" applyBorder="1" applyAlignment="1">
      <alignment vertical="top" wrapText="1"/>
    </xf>
    <xf numFmtId="0" fontId="6" fillId="0" borderId="45" xfId="0" applyFont="1" applyBorder="1" applyAlignment="1">
      <alignment vertical="top"/>
    </xf>
    <xf numFmtId="0" fontId="6" fillId="0" borderId="103" xfId="0" applyFont="1" applyBorder="1" applyAlignment="1">
      <alignment vertical="top"/>
    </xf>
    <xf numFmtId="0" fontId="6" fillId="0" borderId="46" xfId="0" applyFont="1" applyBorder="1" applyAlignment="1">
      <alignment vertical="top"/>
    </xf>
    <xf numFmtId="0" fontId="12" fillId="0" borderId="0" xfId="0" applyFont="1"/>
    <xf numFmtId="0" fontId="7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right" vertical="center"/>
    </xf>
    <xf numFmtId="0" fontId="6" fillId="0" borderId="69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5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8" fillId="0" borderId="0" xfId="0" applyFont="1" applyAlignment="1">
      <alignment horizontal="left" wrapText="1"/>
    </xf>
    <xf numFmtId="0" fontId="7" fillId="0" borderId="7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0" fillId="0" borderId="15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5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161924</xdr:colOff>
      <xdr:row>63</xdr:row>
      <xdr:rowOff>28574</xdr:rowOff>
    </xdr:from>
    <xdr:to>
      <xdr:col>24</xdr:col>
      <xdr:colOff>809624</xdr:colOff>
      <xdr:row>70</xdr:row>
      <xdr:rowOff>66674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A4F16B2-3553-486D-B728-2BFD37239CE3}"/>
            </a:ext>
          </a:extLst>
        </xdr:cNvPr>
        <xdr:cNvSpPr txBox="1"/>
      </xdr:nvSpPr>
      <xdr:spPr>
        <a:xfrm>
          <a:off x="8667749" y="14544674"/>
          <a:ext cx="2962275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266701</xdr:colOff>
      <xdr:row>69</xdr:row>
      <xdr:rowOff>9524</xdr:rowOff>
    </xdr:from>
    <xdr:to>
      <xdr:col>11</xdr:col>
      <xdr:colOff>9525</xdr:colOff>
      <xdr:row>74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46A1E4E-5B6D-448A-946B-A75C21A55C13}"/>
            </a:ext>
          </a:extLst>
        </xdr:cNvPr>
        <xdr:cNvSpPr txBox="1"/>
      </xdr:nvSpPr>
      <xdr:spPr>
        <a:xfrm>
          <a:off x="266701" y="11563349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15</xdr:col>
      <xdr:colOff>190497</xdr:colOff>
      <xdr:row>72</xdr:row>
      <xdr:rowOff>9526</xdr:rowOff>
    </xdr:from>
    <xdr:to>
      <xdr:col>24</xdr:col>
      <xdr:colOff>809623</xdr:colOff>
      <xdr:row>78</xdr:row>
      <xdr:rowOff>85726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CA174E65-2E92-43A0-B7A3-3FE41BF4B756}"/>
            </a:ext>
          </a:extLst>
        </xdr:cNvPr>
        <xdr:cNvSpPr txBox="1"/>
      </xdr:nvSpPr>
      <xdr:spPr>
        <a:xfrm flipH="1">
          <a:off x="8696322" y="16211551"/>
          <a:ext cx="2933701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64</xdr:row>
      <xdr:rowOff>28575</xdr:rowOff>
    </xdr:from>
    <xdr:to>
      <xdr:col>15</xdr:col>
      <xdr:colOff>0</xdr:colOff>
      <xdr:row>65</xdr:row>
      <xdr:rowOff>114300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19E7A78-71AA-4FB5-8B91-6561154314B6}"/>
            </a:ext>
          </a:extLst>
        </xdr:cNvPr>
        <xdr:cNvSpPr txBox="1"/>
      </xdr:nvSpPr>
      <xdr:spPr>
        <a:xfrm>
          <a:off x="285752" y="10629900"/>
          <a:ext cx="4991098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  <xdr:twoCellAnchor editAs="oneCell">
    <xdr:from>
      <xdr:col>25</xdr:col>
      <xdr:colOff>1885695</xdr:colOff>
      <xdr:row>33</xdr:row>
      <xdr:rowOff>104550</xdr:rowOff>
    </xdr:from>
    <xdr:to>
      <xdr:col>26</xdr:col>
      <xdr:colOff>7005</xdr:colOff>
      <xdr:row>33</xdr:row>
      <xdr:rowOff>106095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Pismo odręczne 4">
              <a:extLst>
                <a:ext uri="{FF2B5EF4-FFF2-40B4-BE49-F238E27FC236}">
                  <a16:creationId xmlns:a16="http://schemas.microsoft.com/office/drawing/2014/main" id="{E27238B0-1F99-4ABC-94A2-6F2203A4814D}"/>
                </a:ext>
              </a:extLst>
            </xdr14:cNvPr>
            <xdr14:cNvContentPartPr/>
          </xdr14:nvContentPartPr>
          <xdr14:nvPr macro=""/>
          <xdr14:xfrm>
            <a:off x="12067920" y="6829200"/>
            <a:ext cx="360" cy="360"/>
          </xdr14:xfrm>
        </xdr:contentPart>
      </mc:Choice>
      <mc:Fallback xmlns="">
        <xdr:pic>
          <xdr:nvPicPr>
            <xdr:cNvPr id="5" name="Pismo odręczne 4">
              <a:extLst>
                <a:ext uri="{FF2B5EF4-FFF2-40B4-BE49-F238E27FC236}">
                  <a16:creationId xmlns:a16="http://schemas.microsoft.com/office/drawing/2014/main" id="{E27238B0-1F99-4ABC-94A2-6F2203A4814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058920" y="68202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123824</xdr:colOff>
      <xdr:row>39</xdr:row>
      <xdr:rowOff>9525</xdr:rowOff>
    </xdr:from>
    <xdr:to>
      <xdr:col>24</xdr:col>
      <xdr:colOff>809623</xdr:colOff>
      <xdr:row>45</xdr:row>
      <xdr:rowOff>95250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270A1516-4F6F-4640-B51B-5B77D0ADCA73}"/>
            </a:ext>
          </a:extLst>
        </xdr:cNvPr>
        <xdr:cNvSpPr txBox="1"/>
      </xdr:nvSpPr>
      <xdr:spPr>
        <a:xfrm flipH="1">
          <a:off x="7581899" y="8696325"/>
          <a:ext cx="3162299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31</xdr:row>
      <xdr:rowOff>0</xdr:rowOff>
    </xdr:from>
    <xdr:to>
      <xdr:col>5</xdr:col>
      <xdr:colOff>342900</xdr:colOff>
      <xdr:row>35</xdr:row>
      <xdr:rowOff>180975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6BC856CF-F9C7-43A8-9CBA-3A18590AA61A}"/>
            </a:ext>
          </a:extLst>
        </xdr:cNvPr>
        <xdr:cNvSpPr txBox="1"/>
      </xdr:nvSpPr>
      <xdr:spPr>
        <a:xfrm>
          <a:off x="276225" y="7162800"/>
          <a:ext cx="51911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123825</xdr:colOff>
      <xdr:row>29</xdr:row>
      <xdr:rowOff>180975</xdr:rowOff>
    </xdr:from>
    <xdr:to>
      <xdr:col>25</xdr:col>
      <xdr:colOff>0</xdr:colOff>
      <xdr:row>37</xdr:row>
      <xdr:rowOff>47625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85318074-D2B8-4400-816C-B68F6B18BA59}"/>
            </a:ext>
          </a:extLst>
        </xdr:cNvPr>
        <xdr:cNvSpPr txBox="1"/>
      </xdr:nvSpPr>
      <xdr:spPr>
        <a:xfrm>
          <a:off x="7581900" y="6962775"/>
          <a:ext cx="3162300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36</xdr:row>
      <xdr:rowOff>19050</xdr:rowOff>
    </xdr:from>
    <xdr:to>
      <xdr:col>24</xdr:col>
      <xdr:colOff>790573</xdr:colOff>
      <xdr:row>42</xdr:row>
      <xdr:rowOff>123825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E02559B-77EA-404C-962F-DB84208F860D}"/>
            </a:ext>
          </a:extLst>
        </xdr:cNvPr>
        <xdr:cNvSpPr txBox="1"/>
      </xdr:nvSpPr>
      <xdr:spPr>
        <a:xfrm flipH="1">
          <a:off x="7286624" y="8153400"/>
          <a:ext cx="3162299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2</xdr:col>
      <xdr:colOff>1</xdr:colOff>
      <xdr:row>31</xdr:row>
      <xdr:rowOff>1</xdr:rowOff>
    </xdr:from>
    <xdr:to>
      <xdr:col>5</xdr:col>
      <xdr:colOff>285751</xdr:colOff>
      <xdr:row>36</xdr:row>
      <xdr:rowOff>38101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2B2AC6E-A91E-4BC7-8B11-8B7EFD8127CC}"/>
            </a:ext>
          </a:extLst>
        </xdr:cNvPr>
        <xdr:cNvSpPr txBox="1"/>
      </xdr:nvSpPr>
      <xdr:spPr>
        <a:xfrm>
          <a:off x="809626" y="7181851"/>
          <a:ext cx="43815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104775</xdr:colOff>
      <xdr:row>28</xdr:row>
      <xdr:rowOff>85725</xdr:rowOff>
    </xdr:from>
    <xdr:to>
      <xdr:col>24</xdr:col>
      <xdr:colOff>800100</xdr:colOff>
      <xdr:row>35</xdr:row>
      <xdr:rowOff>104775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2AB39B1-9BDC-42E4-AFCF-3D04CF636DCE}"/>
            </a:ext>
          </a:extLst>
        </xdr:cNvPr>
        <xdr:cNvSpPr txBox="1"/>
      </xdr:nvSpPr>
      <xdr:spPr>
        <a:xfrm>
          <a:off x="7286625" y="6696075"/>
          <a:ext cx="317182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123824</xdr:colOff>
      <xdr:row>38</xdr:row>
      <xdr:rowOff>9525</xdr:rowOff>
    </xdr:from>
    <xdr:to>
      <xdr:col>24</xdr:col>
      <xdr:colOff>809623</xdr:colOff>
      <xdr:row>44</xdr:row>
      <xdr:rowOff>171450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4979C48-8334-4197-8DFB-D1FBFF787EB0}"/>
            </a:ext>
          </a:extLst>
        </xdr:cNvPr>
        <xdr:cNvSpPr txBox="1"/>
      </xdr:nvSpPr>
      <xdr:spPr>
        <a:xfrm flipH="1">
          <a:off x="7486649" y="8524875"/>
          <a:ext cx="3162299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2</xdr:col>
      <xdr:colOff>0</xdr:colOff>
      <xdr:row>30</xdr:row>
      <xdr:rowOff>0</xdr:rowOff>
    </xdr:from>
    <xdr:to>
      <xdr:col>4</xdr:col>
      <xdr:colOff>314325</xdr:colOff>
      <xdr:row>35</xdr:row>
      <xdr:rowOff>133350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ED55E58-A272-43BE-B37F-439FA49FCA1D}"/>
            </a:ext>
          </a:extLst>
        </xdr:cNvPr>
        <xdr:cNvSpPr txBox="1"/>
      </xdr:nvSpPr>
      <xdr:spPr>
        <a:xfrm>
          <a:off x="895350" y="6991350"/>
          <a:ext cx="41814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114300</xdr:colOff>
      <xdr:row>29</xdr:row>
      <xdr:rowOff>0</xdr:rowOff>
    </xdr:from>
    <xdr:to>
      <xdr:col>24</xdr:col>
      <xdr:colOff>790575</xdr:colOff>
      <xdr:row>36</xdr:row>
      <xdr:rowOff>76200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E3C0CE1-E68F-4D51-BCEB-6D59EE7E08EC}"/>
            </a:ext>
          </a:extLst>
        </xdr:cNvPr>
        <xdr:cNvSpPr txBox="1"/>
      </xdr:nvSpPr>
      <xdr:spPr>
        <a:xfrm>
          <a:off x="7477125" y="6800850"/>
          <a:ext cx="3152775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9-14T12:00:39.24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0,'0'0</inkml:trace>
</inkml: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0"/>
  <sheetViews>
    <sheetView tabSelected="1" zoomScaleNormal="100" workbookViewId="0">
      <selection activeCell="U82" sqref="U82"/>
    </sheetView>
  </sheetViews>
  <sheetFormatPr defaultRowHeight="15" x14ac:dyDescent="0.25"/>
  <cols>
    <col min="1" max="1" width="4.140625" customWidth="1"/>
    <col min="2" max="2" width="8.7109375" customWidth="1"/>
    <col min="3" max="3" width="60.5703125" bestFit="1" customWidth="1"/>
    <col min="4" max="4" width="7.85546875" customWidth="1"/>
    <col min="5" max="5" width="7.5703125" customWidth="1"/>
    <col min="6" max="10" width="3.7109375" customWidth="1"/>
    <col min="11" max="11" width="5.28515625" customWidth="1"/>
    <col min="12" max="15" width="3.7109375" customWidth="1"/>
    <col min="16" max="16" width="4.140625" customWidth="1"/>
    <col min="17" max="21" width="3.7109375" customWidth="1"/>
    <col min="22" max="22" width="4.5703125" customWidth="1"/>
    <col min="23" max="24" width="3.7109375" customWidth="1"/>
    <col min="25" max="25" width="12.42578125" style="36" customWidth="1"/>
    <col min="26" max="26" width="25.42578125" customWidth="1"/>
  </cols>
  <sheetData>
    <row r="1" spans="1:26" x14ac:dyDescent="0.25">
      <c r="A1" s="229"/>
    </row>
    <row r="3" spans="1:26" ht="19.5" thickTop="1" x14ac:dyDescent="0.25">
      <c r="A3" s="247" t="s">
        <v>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134"/>
      <c r="Y3" s="38"/>
      <c r="Z3" s="1"/>
    </row>
    <row r="4" spans="1:26" x14ac:dyDescent="0.25">
      <c r="A4" s="249" t="s">
        <v>1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135"/>
      <c r="Z4" s="1"/>
    </row>
    <row r="5" spans="1:26" x14ac:dyDescent="0.25">
      <c r="A5" s="249" t="s">
        <v>2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135"/>
      <c r="Z5" s="1"/>
    </row>
    <row r="6" spans="1:26" x14ac:dyDescent="0.25">
      <c r="A6" s="249" t="s">
        <v>3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135"/>
      <c r="Z6" s="1"/>
    </row>
    <row r="7" spans="1:26" x14ac:dyDescent="0.25">
      <c r="A7" s="249" t="s">
        <v>4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135"/>
      <c r="Y7" s="39"/>
    </row>
    <row r="8" spans="1:26" x14ac:dyDescent="0.25">
      <c r="A8" s="251" t="s">
        <v>5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129"/>
      <c r="Z8" s="1"/>
    </row>
    <row r="9" spans="1:26" ht="15.75" thickBot="1" x14ac:dyDescent="0.3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130"/>
      <c r="Y9" s="40"/>
      <c r="Z9" s="1"/>
    </row>
    <row r="10" spans="1:26" ht="15.75" customHeight="1" thickTop="1" x14ac:dyDescent="0.25">
      <c r="A10" s="255" t="s">
        <v>6</v>
      </c>
      <c r="B10" s="258" t="s">
        <v>7</v>
      </c>
      <c r="C10" s="255" t="s">
        <v>8</v>
      </c>
      <c r="D10" s="258" t="s">
        <v>9</v>
      </c>
      <c r="E10" s="261" t="s">
        <v>10</v>
      </c>
      <c r="F10" s="262"/>
      <c r="G10" s="262"/>
      <c r="H10" s="262"/>
      <c r="I10" s="262"/>
      <c r="J10" s="262"/>
      <c r="K10" s="263"/>
      <c r="L10" s="261" t="s">
        <v>11</v>
      </c>
      <c r="M10" s="262"/>
      <c r="N10" s="262"/>
      <c r="O10" s="262"/>
      <c r="P10" s="262"/>
      <c r="Q10" s="263"/>
      <c r="R10" s="261" t="s">
        <v>12</v>
      </c>
      <c r="S10" s="262"/>
      <c r="T10" s="262"/>
      <c r="U10" s="262"/>
      <c r="V10" s="262"/>
      <c r="W10" s="263"/>
      <c r="X10" s="131"/>
      <c r="Y10" s="279" t="s">
        <v>13</v>
      </c>
    </row>
    <row r="11" spans="1:26" ht="15.75" thickBot="1" x14ac:dyDescent="0.3">
      <c r="A11" s="256"/>
      <c r="B11" s="259"/>
      <c r="C11" s="256"/>
      <c r="D11" s="259"/>
      <c r="E11" s="294"/>
      <c r="F11" s="295"/>
      <c r="G11" s="295"/>
      <c r="H11" s="295"/>
      <c r="I11" s="295"/>
      <c r="J11" s="295"/>
      <c r="K11" s="296"/>
      <c r="L11" s="264"/>
      <c r="M11" s="265"/>
      <c r="N11" s="265"/>
      <c r="O11" s="265"/>
      <c r="P11" s="265"/>
      <c r="Q11" s="266"/>
      <c r="R11" s="264"/>
      <c r="S11" s="265"/>
      <c r="T11" s="265"/>
      <c r="U11" s="265"/>
      <c r="V11" s="265"/>
      <c r="W11" s="266"/>
      <c r="X11" s="133"/>
      <c r="Y11" s="280"/>
    </row>
    <row r="12" spans="1:26" ht="15.75" thickTop="1" x14ac:dyDescent="0.25">
      <c r="A12" s="256"/>
      <c r="B12" s="259"/>
      <c r="C12" s="256"/>
      <c r="D12" s="259"/>
      <c r="E12" s="294"/>
      <c r="F12" s="295"/>
      <c r="G12" s="295"/>
      <c r="H12" s="295"/>
      <c r="I12" s="295"/>
      <c r="J12" s="295"/>
      <c r="K12" s="296"/>
      <c r="L12" s="261" t="s">
        <v>14</v>
      </c>
      <c r="M12" s="262"/>
      <c r="N12" s="268"/>
      <c r="O12" s="272" t="s">
        <v>15</v>
      </c>
      <c r="P12" s="262"/>
      <c r="Q12" s="263"/>
      <c r="R12" s="261" t="s">
        <v>16</v>
      </c>
      <c r="S12" s="262"/>
      <c r="T12" s="268"/>
      <c r="U12" s="272" t="s">
        <v>17</v>
      </c>
      <c r="V12" s="262"/>
      <c r="W12" s="263"/>
      <c r="X12" s="133"/>
      <c r="Y12" s="280"/>
    </row>
    <row r="13" spans="1:26" ht="15.75" thickBot="1" x14ac:dyDescent="0.3">
      <c r="A13" s="256"/>
      <c r="B13" s="259"/>
      <c r="C13" s="256"/>
      <c r="D13" s="259"/>
      <c r="E13" s="297"/>
      <c r="F13" s="298"/>
      <c r="G13" s="298"/>
      <c r="H13" s="298"/>
      <c r="I13" s="298"/>
      <c r="J13" s="298"/>
      <c r="K13" s="299"/>
      <c r="L13" s="269"/>
      <c r="M13" s="270"/>
      <c r="N13" s="271"/>
      <c r="O13" s="273"/>
      <c r="P13" s="270"/>
      <c r="Q13" s="274"/>
      <c r="R13" s="269"/>
      <c r="S13" s="270"/>
      <c r="T13" s="271"/>
      <c r="U13" s="273"/>
      <c r="V13" s="270"/>
      <c r="W13" s="274"/>
      <c r="X13" s="163"/>
      <c r="Y13" s="280"/>
    </row>
    <row r="14" spans="1:26" ht="86.25" x14ac:dyDescent="0.25">
      <c r="A14" s="257"/>
      <c r="B14" s="260"/>
      <c r="C14" s="257"/>
      <c r="D14" s="260"/>
      <c r="E14" s="46" t="s">
        <v>18</v>
      </c>
      <c r="F14" s="47" t="s">
        <v>19</v>
      </c>
      <c r="G14" s="47" t="s">
        <v>20</v>
      </c>
      <c r="H14" s="47" t="s">
        <v>21</v>
      </c>
      <c r="I14" s="46" t="s">
        <v>22</v>
      </c>
      <c r="J14" s="47" t="s">
        <v>23</v>
      </c>
      <c r="K14" s="46" t="s">
        <v>24</v>
      </c>
      <c r="L14" s="46" t="s">
        <v>19</v>
      </c>
      <c r="M14" s="46" t="s">
        <v>25</v>
      </c>
      <c r="N14" s="48" t="s">
        <v>26</v>
      </c>
      <c r="O14" s="47" t="s">
        <v>19</v>
      </c>
      <c r="P14" s="46" t="s">
        <v>25</v>
      </c>
      <c r="Q14" s="47" t="s">
        <v>26</v>
      </c>
      <c r="R14" s="46" t="s">
        <v>19</v>
      </c>
      <c r="S14" s="46" t="s">
        <v>25</v>
      </c>
      <c r="T14" s="48" t="s">
        <v>26</v>
      </c>
      <c r="U14" s="47" t="s">
        <v>19</v>
      </c>
      <c r="V14" s="46" t="s">
        <v>25</v>
      </c>
      <c r="W14" s="47" t="s">
        <v>26</v>
      </c>
      <c r="X14" s="164" t="s">
        <v>18</v>
      </c>
      <c r="Y14" s="280"/>
    </row>
    <row r="15" spans="1:26" ht="16.5" thickTop="1" thickBot="1" x14ac:dyDescent="0.3">
      <c r="A15" s="49"/>
      <c r="B15" s="50">
        <v>1</v>
      </c>
      <c r="C15" s="51">
        <v>2</v>
      </c>
      <c r="D15" s="51">
        <v>3</v>
      </c>
      <c r="E15" s="51">
        <v>4</v>
      </c>
      <c r="F15" s="51">
        <v>5</v>
      </c>
      <c r="G15" s="51">
        <v>6</v>
      </c>
      <c r="H15" s="51">
        <v>7</v>
      </c>
      <c r="I15" s="50">
        <v>8</v>
      </c>
      <c r="J15" s="51">
        <v>9</v>
      </c>
      <c r="K15" s="51">
        <v>10</v>
      </c>
      <c r="L15" s="52">
        <v>11</v>
      </c>
      <c r="M15" s="53">
        <v>12</v>
      </c>
      <c r="N15" s="54">
        <v>13</v>
      </c>
      <c r="O15" s="52">
        <v>14</v>
      </c>
      <c r="P15" s="53">
        <v>15</v>
      </c>
      <c r="Q15" s="52">
        <v>16</v>
      </c>
      <c r="R15" s="53">
        <v>17</v>
      </c>
      <c r="S15" s="53">
        <v>18</v>
      </c>
      <c r="T15" s="54">
        <v>19</v>
      </c>
      <c r="U15" s="52">
        <v>20</v>
      </c>
      <c r="V15" s="53">
        <v>21</v>
      </c>
      <c r="W15" s="52">
        <v>22</v>
      </c>
      <c r="X15" s="52"/>
      <c r="Y15" s="281"/>
    </row>
    <row r="16" spans="1:26" ht="16.5" thickTop="1" thickBot="1" x14ac:dyDescent="0.3">
      <c r="A16" s="288" t="s">
        <v>27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90"/>
      <c r="X16" s="148"/>
      <c r="Y16" s="117"/>
    </row>
    <row r="17" spans="1:26" ht="16.5" thickTop="1" thickBot="1" x14ac:dyDescent="0.3">
      <c r="A17" s="145">
        <v>1</v>
      </c>
      <c r="B17" s="103" t="s">
        <v>28</v>
      </c>
      <c r="C17" s="146" t="s">
        <v>29</v>
      </c>
      <c r="D17" s="147" t="s">
        <v>30</v>
      </c>
      <c r="E17" s="85">
        <v>36</v>
      </c>
      <c r="F17" s="85"/>
      <c r="G17" s="85">
        <v>36</v>
      </c>
      <c r="H17" s="85"/>
      <c r="I17" s="85"/>
      <c r="J17" s="85"/>
      <c r="K17" s="86"/>
      <c r="L17" s="84"/>
      <c r="M17" s="85">
        <v>18</v>
      </c>
      <c r="N17" s="87">
        <v>2</v>
      </c>
      <c r="O17" s="84"/>
      <c r="P17" s="85">
        <v>18</v>
      </c>
      <c r="Q17" s="86">
        <v>2</v>
      </c>
      <c r="R17" s="84"/>
      <c r="S17" s="85"/>
      <c r="T17" s="87"/>
      <c r="U17" s="84"/>
      <c r="V17" s="85"/>
      <c r="W17" s="88"/>
      <c r="X17" s="144">
        <v>4</v>
      </c>
      <c r="Y17" s="216"/>
    </row>
    <row r="18" spans="1:26" x14ac:dyDescent="0.25">
      <c r="A18" s="76">
        <v>2</v>
      </c>
      <c r="B18" s="77" t="s">
        <v>31</v>
      </c>
      <c r="C18" s="121" t="s">
        <v>32</v>
      </c>
      <c r="D18" s="140" t="s">
        <v>33</v>
      </c>
      <c r="E18" s="60">
        <v>18</v>
      </c>
      <c r="F18" s="60">
        <v>18</v>
      </c>
      <c r="G18" s="60"/>
      <c r="H18" s="60"/>
      <c r="I18" s="60"/>
      <c r="J18" s="60"/>
      <c r="K18" s="79"/>
      <c r="L18" s="78"/>
      <c r="M18" s="60"/>
      <c r="N18" s="80"/>
      <c r="O18" s="78"/>
      <c r="P18" s="60"/>
      <c r="Q18" s="81"/>
      <c r="R18" s="78">
        <v>18</v>
      </c>
      <c r="S18" s="60"/>
      <c r="T18" s="80">
        <v>2</v>
      </c>
      <c r="U18" s="78"/>
      <c r="V18" s="60"/>
      <c r="W18" s="81"/>
      <c r="X18" s="141">
        <v>2</v>
      </c>
      <c r="Y18" s="82"/>
    </row>
    <row r="19" spans="1:26" x14ac:dyDescent="0.25">
      <c r="A19" s="74">
        <v>3</v>
      </c>
      <c r="B19" s="83" t="s">
        <v>34</v>
      </c>
      <c r="C19" s="90" t="s">
        <v>23</v>
      </c>
      <c r="D19" s="142" t="s">
        <v>33</v>
      </c>
      <c r="E19" s="85">
        <v>75</v>
      </c>
      <c r="F19" s="85"/>
      <c r="G19" s="85"/>
      <c r="H19" s="85"/>
      <c r="I19" s="85"/>
      <c r="J19" s="85">
        <v>15</v>
      </c>
      <c r="K19" s="86"/>
      <c r="L19" s="84"/>
      <c r="M19" s="85"/>
      <c r="N19" s="87"/>
      <c r="O19" s="84"/>
      <c r="P19" s="85">
        <v>15</v>
      </c>
      <c r="Q19" s="88">
        <v>5</v>
      </c>
      <c r="R19" s="84"/>
      <c r="S19" s="85">
        <v>30</v>
      </c>
      <c r="T19" s="87">
        <v>5</v>
      </c>
      <c r="U19" s="84"/>
      <c r="V19" s="85">
        <v>30</v>
      </c>
      <c r="W19" s="88">
        <v>6</v>
      </c>
      <c r="X19" s="141">
        <v>16</v>
      </c>
      <c r="Y19" s="82"/>
    </row>
    <row r="20" spans="1:26" ht="16.5" thickTop="1" thickBot="1" x14ac:dyDescent="0.3">
      <c r="A20" s="76">
        <v>5</v>
      </c>
      <c r="B20" s="116" t="s">
        <v>35</v>
      </c>
      <c r="C20" s="143" t="s">
        <v>155</v>
      </c>
      <c r="D20" s="149" t="s">
        <v>30</v>
      </c>
      <c r="E20" s="150">
        <v>9</v>
      </c>
      <c r="F20" s="150"/>
      <c r="G20" s="150"/>
      <c r="H20" s="150"/>
      <c r="I20" s="150"/>
      <c r="J20" s="150"/>
      <c r="K20" s="151">
        <v>9</v>
      </c>
      <c r="L20" s="93"/>
      <c r="M20" s="150"/>
      <c r="N20" s="152"/>
      <c r="O20" s="153"/>
      <c r="P20" s="150"/>
      <c r="Q20" s="151"/>
      <c r="R20" s="93"/>
      <c r="S20" s="150">
        <v>9</v>
      </c>
      <c r="T20" s="152">
        <v>1</v>
      </c>
      <c r="U20" s="153"/>
      <c r="V20" s="150"/>
      <c r="W20" s="151"/>
      <c r="X20" s="154">
        <v>1</v>
      </c>
      <c r="Y20" s="217"/>
    </row>
    <row r="21" spans="1:26" s="170" customFormat="1" ht="16.5" thickTop="1" thickBot="1" x14ac:dyDescent="0.3">
      <c r="A21" s="165"/>
      <c r="B21" s="166"/>
      <c r="C21" s="167"/>
      <c r="D21" s="168"/>
      <c r="E21" s="169">
        <f t="shared" ref="E21:Y21" si="0">SUM(E17:E20)</f>
        <v>138</v>
      </c>
      <c r="F21" s="169">
        <f t="shared" si="0"/>
        <v>18</v>
      </c>
      <c r="G21" s="169">
        <f t="shared" si="0"/>
        <v>36</v>
      </c>
      <c r="H21" s="169">
        <f t="shared" si="0"/>
        <v>0</v>
      </c>
      <c r="I21" s="169">
        <f t="shared" si="0"/>
        <v>0</v>
      </c>
      <c r="J21" s="169">
        <f t="shared" si="0"/>
        <v>15</v>
      </c>
      <c r="K21" s="169">
        <f t="shared" si="0"/>
        <v>9</v>
      </c>
      <c r="L21" s="169">
        <f t="shared" si="0"/>
        <v>0</v>
      </c>
      <c r="M21" s="169">
        <f t="shared" si="0"/>
        <v>18</v>
      </c>
      <c r="N21" s="169">
        <f t="shared" si="0"/>
        <v>2</v>
      </c>
      <c r="O21" s="169">
        <f t="shared" si="0"/>
        <v>0</v>
      </c>
      <c r="P21" s="169">
        <f t="shared" si="0"/>
        <v>33</v>
      </c>
      <c r="Q21" s="169">
        <f t="shared" si="0"/>
        <v>7</v>
      </c>
      <c r="R21" s="169">
        <f t="shared" si="0"/>
        <v>18</v>
      </c>
      <c r="S21" s="169">
        <f t="shared" si="0"/>
        <v>39</v>
      </c>
      <c r="T21" s="169">
        <f t="shared" si="0"/>
        <v>8</v>
      </c>
      <c r="U21" s="169">
        <f t="shared" si="0"/>
        <v>0</v>
      </c>
      <c r="V21" s="169">
        <f t="shared" si="0"/>
        <v>30</v>
      </c>
      <c r="W21" s="169">
        <f t="shared" si="0"/>
        <v>6</v>
      </c>
      <c r="X21" s="169">
        <f t="shared" si="0"/>
        <v>23</v>
      </c>
      <c r="Y21" s="191">
        <f t="shared" si="0"/>
        <v>0</v>
      </c>
    </row>
    <row r="22" spans="1:26" ht="16.5" thickTop="1" thickBot="1" x14ac:dyDescent="0.3">
      <c r="A22" s="291" t="s">
        <v>36</v>
      </c>
      <c r="B22" s="292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89"/>
      <c r="Y22" s="89"/>
      <c r="Z22" s="1"/>
    </row>
    <row r="23" spans="1:26" ht="16.5" thickTop="1" thickBot="1" x14ac:dyDescent="0.3">
      <c r="A23" s="74">
        <v>4</v>
      </c>
      <c r="B23" s="75" t="s">
        <v>37</v>
      </c>
      <c r="C23" s="121" t="s">
        <v>38</v>
      </c>
      <c r="D23" s="140" t="s">
        <v>30</v>
      </c>
      <c r="E23" s="60">
        <v>15</v>
      </c>
      <c r="F23" s="60"/>
      <c r="G23" s="60"/>
      <c r="H23" s="60"/>
      <c r="I23" s="60"/>
      <c r="J23" s="60"/>
      <c r="K23" s="79">
        <v>15</v>
      </c>
      <c r="L23" s="78"/>
      <c r="M23" s="60"/>
      <c r="N23" s="80"/>
      <c r="O23" s="78"/>
      <c r="P23" s="60">
        <v>15</v>
      </c>
      <c r="Q23" s="81">
        <v>3</v>
      </c>
      <c r="R23" s="78"/>
      <c r="S23" s="60"/>
      <c r="T23" s="80"/>
      <c r="U23" s="78"/>
      <c r="V23" s="60"/>
      <c r="W23" s="81"/>
      <c r="X23" s="227">
        <v>3</v>
      </c>
      <c r="Y23" s="228"/>
    </row>
    <row r="24" spans="1:26" x14ac:dyDescent="0.25">
      <c r="A24" s="218">
        <v>6</v>
      </c>
      <c r="B24" s="103" t="s">
        <v>39</v>
      </c>
      <c r="C24" s="86" t="s">
        <v>40</v>
      </c>
      <c r="D24" s="84" t="s">
        <v>41</v>
      </c>
      <c r="E24" s="85">
        <v>30</v>
      </c>
      <c r="F24" s="219">
        <v>30</v>
      </c>
      <c r="G24" s="90"/>
      <c r="H24" s="85"/>
      <c r="I24" s="85"/>
      <c r="J24" s="85"/>
      <c r="K24" s="220"/>
      <c r="L24" s="91">
        <v>30</v>
      </c>
      <c r="M24" s="85"/>
      <c r="N24" s="92">
        <v>6</v>
      </c>
      <c r="O24" s="221"/>
      <c r="P24" s="219"/>
      <c r="Q24" s="222"/>
      <c r="R24" s="223"/>
      <c r="S24" s="224"/>
      <c r="T24" s="225"/>
      <c r="U24" s="146"/>
      <c r="V24" s="219"/>
      <c r="W24" s="222"/>
      <c r="X24" s="226">
        <v>6</v>
      </c>
      <c r="Y24" s="226">
        <v>6</v>
      </c>
    </row>
    <row r="25" spans="1:26" ht="16.5" thickTop="1" thickBot="1" x14ac:dyDescent="0.3">
      <c r="A25" s="74">
        <v>8</v>
      </c>
      <c r="B25" s="77" t="s">
        <v>42</v>
      </c>
      <c r="C25" s="77" t="s">
        <v>43</v>
      </c>
      <c r="D25" s="118" t="s">
        <v>41</v>
      </c>
      <c r="E25" s="60">
        <v>15</v>
      </c>
      <c r="F25" s="60"/>
      <c r="G25" s="78"/>
      <c r="H25" s="78"/>
      <c r="I25" s="60"/>
      <c r="J25" s="60"/>
      <c r="K25" s="81">
        <v>15</v>
      </c>
      <c r="L25" s="118"/>
      <c r="M25" s="60"/>
      <c r="N25" s="119"/>
      <c r="O25" s="120"/>
      <c r="P25" s="60">
        <v>15</v>
      </c>
      <c r="Q25" s="81">
        <v>4</v>
      </c>
      <c r="R25" s="118"/>
      <c r="S25" s="121"/>
      <c r="T25" s="80"/>
      <c r="U25" s="120"/>
      <c r="V25" s="60"/>
      <c r="W25" s="81"/>
      <c r="X25" s="122">
        <v>4</v>
      </c>
      <c r="Y25" s="122">
        <v>4</v>
      </c>
      <c r="Z25" s="1"/>
    </row>
    <row r="26" spans="1:26" ht="15.6" customHeight="1" thickTop="1" thickBot="1" x14ac:dyDescent="0.3">
      <c r="A26" s="74">
        <v>9</v>
      </c>
      <c r="B26" s="77" t="s">
        <v>44</v>
      </c>
      <c r="C26" s="77" t="s">
        <v>45</v>
      </c>
      <c r="D26" s="118" t="s">
        <v>41</v>
      </c>
      <c r="E26" s="60">
        <v>15</v>
      </c>
      <c r="F26" s="60"/>
      <c r="G26" s="78"/>
      <c r="H26" s="121"/>
      <c r="I26" s="123"/>
      <c r="J26" s="60"/>
      <c r="K26" s="79">
        <v>15</v>
      </c>
      <c r="L26" s="121"/>
      <c r="M26" s="60">
        <v>15</v>
      </c>
      <c r="N26" s="119">
        <v>3</v>
      </c>
      <c r="O26" s="121"/>
      <c r="P26" s="60"/>
      <c r="Q26" s="121"/>
      <c r="R26" s="118"/>
      <c r="S26" s="60"/>
      <c r="T26" s="119"/>
      <c r="U26" s="121"/>
      <c r="V26" s="60"/>
      <c r="W26" s="79"/>
      <c r="X26" s="82">
        <v>3</v>
      </c>
      <c r="Y26" s="82">
        <v>3</v>
      </c>
    </row>
    <row r="27" spans="1:26" ht="15.6" customHeight="1" x14ac:dyDescent="0.25">
      <c r="A27" s="74">
        <v>10</v>
      </c>
      <c r="B27" s="77" t="s">
        <v>46</v>
      </c>
      <c r="C27" s="77" t="s">
        <v>47</v>
      </c>
      <c r="D27" s="118" t="s">
        <v>41</v>
      </c>
      <c r="E27" s="60">
        <v>30</v>
      </c>
      <c r="F27" s="60">
        <v>30</v>
      </c>
      <c r="G27" s="78"/>
      <c r="H27" s="60"/>
      <c r="I27" s="60"/>
      <c r="J27" s="78"/>
      <c r="K27" s="79"/>
      <c r="L27" s="121"/>
      <c r="M27" s="60"/>
      <c r="N27" s="119"/>
      <c r="O27" s="121"/>
      <c r="P27" s="60"/>
      <c r="Q27" s="121"/>
      <c r="R27" s="118">
        <v>30</v>
      </c>
      <c r="S27" s="60"/>
      <c r="T27" s="119">
        <v>5</v>
      </c>
      <c r="U27" s="121"/>
      <c r="V27" s="60"/>
      <c r="W27" s="79"/>
      <c r="X27" s="82">
        <v>5</v>
      </c>
      <c r="Y27" s="82">
        <v>5</v>
      </c>
    </row>
    <row r="28" spans="1:26" ht="16.5" thickTop="1" thickBot="1" x14ac:dyDescent="0.3">
      <c r="A28" s="74">
        <v>11</v>
      </c>
      <c r="B28" s="155" t="s">
        <v>48</v>
      </c>
      <c r="C28" s="94" t="s">
        <v>49</v>
      </c>
      <c r="D28" s="95" t="s">
        <v>41</v>
      </c>
      <c r="E28" s="96">
        <v>15</v>
      </c>
      <c r="F28" s="96">
        <v>15</v>
      </c>
      <c r="G28" s="97"/>
      <c r="H28" s="98"/>
      <c r="I28" s="96"/>
      <c r="J28" s="97"/>
      <c r="K28" s="99"/>
      <c r="L28" s="98"/>
      <c r="M28" s="96"/>
      <c r="N28" s="100"/>
      <c r="O28" s="98"/>
      <c r="P28" s="96"/>
      <c r="Q28" s="98"/>
      <c r="R28" s="95"/>
      <c r="S28" s="96"/>
      <c r="T28" s="100"/>
      <c r="U28" s="98">
        <v>15</v>
      </c>
      <c r="V28" s="96"/>
      <c r="W28" s="99">
        <v>4</v>
      </c>
      <c r="X28" s="101">
        <v>4</v>
      </c>
      <c r="Y28" s="101">
        <v>4</v>
      </c>
    </row>
    <row r="29" spans="1:26" s="170" customFormat="1" ht="16.5" thickTop="1" thickBot="1" x14ac:dyDescent="0.3">
      <c r="A29" s="171"/>
      <c r="B29" s="169"/>
      <c r="C29" s="168"/>
      <c r="D29" s="168"/>
      <c r="E29" s="168">
        <f>SUM(E23:E28)</f>
        <v>120</v>
      </c>
      <c r="F29" s="168">
        <f t="shared" ref="F29:X29" si="1">SUM(F23:F28)</f>
        <v>75</v>
      </c>
      <c r="G29" s="168">
        <f t="shared" si="1"/>
        <v>0</v>
      </c>
      <c r="H29" s="168">
        <f t="shared" si="1"/>
        <v>0</v>
      </c>
      <c r="I29" s="168">
        <f t="shared" si="1"/>
        <v>0</v>
      </c>
      <c r="J29" s="168">
        <f t="shared" si="1"/>
        <v>0</v>
      </c>
      <c r="K29" s="168">
        <f t="shared" si="1"/>
        <v>45</v>
      </c>
      <c r="L29" s="168">
        <f t="shared" si="1"/>
        <v>30</v>
      </c>
      <c r="M29" s="168">
        <f t="shared" si="1"/>
        <v>15</v>
      </c>
      <c r="N29" s="168">
        <f t="shared" si="1"/>
        <v>9</v>
      </c>
      <c r="O29" s="168">
        <f t="shared" si="1"/>
        <v>0</v>
      </c>
      <c r="P29" s="168">
        <f t="shared" si="1"/>
        <v>30</v>
      </c>
      <c r="Q29" s="168">
        <f t="shared" si="1"/>
        <v>7</v>
      </c>
      <c r="R29" s="168">
        <f>SUM(R23:R28)</f>
        <v>30</v>
      </c>
      <c r="S29" s="168">
        <f t="shared" si="1"/>
        <v>0</v>
      </c>
      <c r="T29" s="168">
        <f t="shared" si="1"/>
        <v>5</v>
      </c>
      <c r="U29" s="168">
        <f>SUM(U23:U28)</f>
        <v>15</v>
      </c>
      <c r="V29" s="168">
        <f t="shared" si="1"/>
        <v>0</v>
      </c>
      <c r="W29" s="168">
        <f t="shared" si="1"/>
        <v>4</v>
      </c>
      <c r="X29" s="168">
        <f t="shared" si="1"/>
        <v>25</v>
      </c>
      <c r="Y29" s="191">
        <f t="shared" ref="Y29" si="2">SUM(Y24:Y28)</f>
        <v>22</v>
      </c>
    </row>
    <row r="30" spans="1:26" ht="16.5" thickTop="1" thickBot="1" x14ac:dyDescent="0.3">
      <c r="A30" s="291" t="s">
        <v>50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104"/>
      <c r="Y30" s="104"/>
      <c r="Z30" s="1"/>
    </row>
    <row r="31" spans="1:26" ht="16.5" thickTop="1" thickBot="1" x14ac:dyDescent="0.3">
      <c r="A31" s="102">
        <v>13</v>
      </c>
      <c r="B31" s="103" t="s">
        <v>51</v>
      </c>
      <c r="C31" s="105" t="s">
        <v>52</v>
      </c>
      <c r="D31" s="267" t="s">
        <v>30</v>
      </c>
      <c r="E31" s="245">
        <v>15</v>
      </c>
      <c r="F31" s="71"/>
      <c r="G31" s="71"/>
      <c r="H31" s="71"/>
      <c r="I31" s="71"/>
      <c r="J31" s="71"/>
      <c r="K31" s="246">
        <v>15</v>
      </c>
      <c r="L31" s="112"/>
      <c r="M31" s="71"/>
      <c r="N31" s="73"/>
      <c r="O31" s="112"/>
      <c r="P31" s="245">
        <v>15</v>
      </c>
      <c r="Q31" s="246">
        <v>3</v>
      </c>
      <c r="R31" s="112"/>
      <c r="S31" s="71"/>
      <c r="T31" s="73"/>
      <c r="U31" s="112"/>
      <c r="V31" s="71"/>
      <c r="W31" s="72"/>
      <c r="X31" s="275">
        <v>3</v>
      </c>
      <c r="Y31" s="275"/>
    </row>
    <row r="32" spans="1:26" ht="16.5" thickTop="1" thickBot="1" x14ac:dyDescent="0.3">
      <c r="A32" s="114">
        <v>14</v>
      </c>
      <c r="B32" s="77" t="s">
        <v>53</v>
      </c>
      <c r="C32" s="106" t="s">
        <v>54</v>
      </c>
      <c r="D32" s="243"/>
      <c r="E32" s="240"/>
      <c r="F32" s="110"/>
      <c r="G32" s="110"/>
      <c r="H32" s="110"/>
      <c r="I32" s="110"/>
      <c r="J32" s="110"/>
      <c r="K32" s="237"/>
      <c r="L32" s="109"/>
      <c r="M32" s="110"/>
      <c r="N32" s="113"/>
      <c r="O32" s="109"/>
      <c r="P32" s="240"/>
      <c r="Q32" s="237"/>
      <c r="R32" s="109"/>
      <c r="S32" s="110"/>
      <c r="T32" s="113"/>
      <c r="U32" s="109"/>
      <c r="V32" s="110"/>
      <c r="W32" s="111"/>
      <c r="X32" s="276"/>
      <c r="Y32" s="276"/>
    </row>
    <row r="33" spans="1:25" ht="16.5" thickTop="1" thickBot="1" x14ac:dyDescent="0.3">
      <c r="A33" s="115">
        <v>15</v>
      </c>
      <c r="B33" s="77" t="s">
        <v>55</v>
      </c>
      <c r="C33" s="106" t="s">
        <v>56</v>
      </c>
      <c r="D33" s="242" t="s">
        <v>30</v>
      </c>
      <c r="E33" s="239">
        <v>15</v>
      </c>
      <c r="F33" s="61"/>
      <c r="G33" s="61"/>
      <c r="H33" s="61"/>
      <c r="I33" s="61"/>
      <c r="J33" s="61"/>
      <c r="K33" s="236">
        <v>15</v>
      </c>
      <c r="L33" s="64"/>
      <c r="M33" s="61"/>
      <c r="N33" s="66"/>
      <c r="O33" s="64"/>
      <c r="P33" s="239">
        <v>15</v>
      </c>
      <c r="Q33" s="236">
        <v>3</v>
      </c>
      <c r="R33" s="64"/>
      <c r="S33" s="61"/>
      <c r="T33" s="66"/>
      <c r="U33" s="64"/>
      <c r="V33" s="61"/>
      <c r="W33" s="65"/>
      <c r="X33" s="277">
        <v>3</v>
      </c>
      <c r="Y33" s="233">
        <v>3</v>
      </c>
    </row>
    <row r="34" spans="1:25" ht="16.5" thickTop="1" thickBot="1" x14ac:dyDescent="0.3">
      <c r="A34" s="102">
        <v>16</v>
      </c>
      <c r="B34" s="77" t="s">
        <v>57</v>
      </c>
      <c r="C34" s="107" t="s">
        <v>156</v>
      </c>
      <c r="D34" s="243"/>
      <c r="E34" s="240"/>
      <c r="F34" s="61"/>
      <c r="G34" s="61"/>
      <c r="H34" s="61"/>
      <c r="I34" s="61"/>
      <c r="J34" s="61"/>
      <c r="K34" s="237"/>
      <c r="L34" s="64"/>
      <c r="M34" s="61"/>
      <c r="N34" s="66"/>
      <c r="O34" s="64"/>
      <c r="P34" s="240"/>
      <c r="Q34" s="237"/>
      <c r="R34" s="64"/>
      <c r="S34" s="61"/>
      <c r="T34" s="66"/>
      <c r="U34" s="64"/>
      <c r="V34" s="61"/>
      <c r="W34" s="65"/>
      <c r="X34" s="276"/>
      <c r="Y34" s="234"/>
    </row>
    <row r="35" spans="1:25" ht="16.5" thickTop="1" thickBot="1" x14ac:dyDescent="0.3">
      <c r="A35" s="114">
        <v>17</v>
      </c>
      <c r="B35" s="77" t="s">
        <v>58</v>
      </c>
      <c r="C35" s="107" t="s">
        <v>59</v>
      </c>
      <c r="D35" s="242" t="s">
        <v>30</v>
      </c>
      <c r="E35" s="239">
        <v>15</v>
      </c>
      <c r="F35" s="61"/>
      <c r="G35" s="61"/>
      <c r="H35" s="61"/>
      <c r="I35" s="61"/>
      <c r="J35" s="61"/>
      <c r="K35" s="236">
        <v>15</v>
      </c>
      <c r="L35" s="64"/>
      <c r="M35" s="61"/>
      <c r="N35" s="66"/>
      <c r="O35" s="64"/>
      <c r="P35" s="239">
        <v>15</v>
      </c>
      <c r="Q35" s="236">
        <v>3</v>
      </c>
      <c r="R35" s="64"/>
      <c r="S35" s="61"/>
      <c r="T35" s="66"/>
      <c r="U35" s="64"/>
      <c r="V35" s="61"/>
      <c r="W35" s="65"/>
      <c r="X35" s="277">
        <v>3</v>
      </c>
      <c r="Y35" s="233"/>
    </row>
    <row r="36" spans="1:25" ht="16.5" thickTop="1" thickBot="1" x14ac:dyDescent="0.3">
      <c r="A36" s="114">
        <v>18</v>
      </c>
      <c r="B36" s="77" t="s">
        <v>60</v>
      </c>
      <c r="C36" s="107" t="s">
        <v>157</v>
      </c>
      <c r="D36" s="243"/>
      <c r="E36" s="240"/>
      <c r="F36" s="61"/>
      <c r="G36" s="61"/>
      <c r="H36" s="61"/>
      <c r="I36" s="61"/>
      <c r="J36" s="61"/>
      <c r="K36" s="237"/>
      <c r="L36" s="64"/>
      <c r="M36" s="61"/>
      <c r="N36" s="66"/>
      <c r="O36" s="64"/>
      <c r="P36" s="240"/>
      <c r="Q36" s="237"/>
      <c r="R36" s="64"/>
      <c r="S36" s="61"/>
      <c r="T36" s="66"/>
      <c r="U36" s="64"/>
      <c r="V36" s="61"/>
      <c r="W36" s="65"/>
      <c r="X36" s="276"/>
      <c r="Y36" s="234"/>
    </row>
    <row r="37" spans="1:25" ht="16.5" thickTop="1" thickBot="1" x14ac:dyDescent="0.3">
      <c r="A37" s="114">
        <v>19</v>
      </c>
      <c r="B37" s="77" t="s">
        <v>61</v>
      </c>
      <c r="C37" s="106" t="s">
        <v>62</v>
      </c>
      <c r="D37" s="242" t="s">
        <v>30</v>
      </c>
      <c r="E37" s="239">
        <v>15</v>
      </c>
      <c r="F37" s="61"/>
      <c r="G37" s="61"/>
      <c r="H37" s="61"/>
      <c r="I37" s="61"/>
      <c r="J37" s="61"/>
      <c r="K37" s="236">
        <v>15</v>
      </c>
      <c r="L37" s="64"/>
      <c r="M37" s="61"/>
      <c r="N37" s="66"/>
      <c r="O37" s="67"/>
      <c r="P37" s="239">
        <v>15</v>
      </c>
      <c r="Q37" s="236">
        <v>3</v>
      </c>
      <c r="R37" s="64"/>
      <c r="S37" s="61"/>
      <c r="T37" s="66"/>
      <c r="U37" s="64"/>
      <c r="V37" s="61"/>
      <c r="W37" s="65"/>
      <c r="X37" s="277">
        <v>3</v>
      </c>
      <c r="Y37" s="233"/>
    </row>
    <row r="38" spans="1:25" ht="16.5" thickTop="1" thickBot="1" x14ac:dyDescent="0.3">
      <c r="A38" s="114">
        <v>20</v>
      </c>
      <c r="B38" s="77" t="s">
        <v>63</v>
      </c>
      <c r="C38" s="106" t="s">
        <v>158</v>
      </c>
      <c r="D38" s="243"/>
      <c r="E38" s="240"/>
      <c r="F38" s="61"/>
      <c r="G38" s="61"/>
      <c r="H38" s="61"/>
      <c r="I38" s="61"/>
      <c r="J38" s="61"/>
      <c r="K38" s="237"/>
      <c r="L38" s="64"/>
      <c r="M38" s="61"/>
      <c r="N38" s="66"/>
      <c r="O38" s="70"/>
      <c r="P38" s="240"/>
      <c r="Q38" s="237"/>
      <c r="R38" s="64"/>
      <c r="S38" s="61"/>
      <c r="T38" s="66"/>
      <c r="U38" s="64"/>
      <c r="V38" s="61"/>
      <c r="W38" s="65"/>
      <c r="X38" s="276"/>
      <c r="Y38" s="234"/>
    </row>
    <row r="39" spans="1:25" ht="16.5" thickTop="1" thickBot="1" x14ac:dyDescent="0.3">
      <c r="A39" s="114">
        <v>21</v>
      </c>
      <c r="B39" s="77" t="s">
        <v>64</v>
      </c>
      <c r="C39" s="106" t="s">
        <v>65</v>
      </c>
      <c r="D39" s="242" t="s">
        <v>30</v>
      </c>
      <c r="E39" s="239">
        <v>15</v>
      </c>
      <c r="F39" s="61"/>
      <c r="G39" s="61"/>
      <c r="H39" s="61"/>
      <c r="I39" s="61"/>
      <c r="J39" s="61"/>
      <c r="K39" s="236">
        <v>15</v>
      </c>
      <c r="L39" s="64"/>
      <c r="M39" s="61"/>
      <c r="N39" s="66"/>
      <c r="O39" s="124"/>
      <c r="P39" s="239">
        <v>15</v>
      </c>
      <c r="Q39" s="236">
        <v>3</v>
      </c>
      <c r="R39" s="64"/>
      <c r="S39" s="61"/>
      <c r="T39" s="66"/>
      <c r="U39" s="64"/>
      <c r="V39" s="61"/>
      <c r="W39" s="65"/>
      <c r="X39" s="277">
        <v>3</v>
      </c>
      <c r="Y39" s="233">
        <v>3</v>
      </c>
    </row>
    <row r="40" spans="1:25" ht="16.5" thickTop="1" thickBot="1" x14ac:dyDescent="0.3">
      <c r="A40" s="114">
        <v>22</v>
      </c>
      <c r="B40" s="77" t="s">
        <v>66</v>
      </c>
      <c r="C40" s="106" t="s">
        <v>67</v>
      </c>
      <c r="D40" s="243"/>
      <c r="E40" s="240"/>
      <c r="F40" s="68"/>
      <c r="G40" s="68"/>
      <c r="H40" s="68"/>
      <c r="I40" s="68"/>
      <c r="J40" s="68"/>
      <c r="K40" s="237"/>
      <c r="L40" s="67"/>
      <c r="M40" s="68"/>
      <c r="N40" s="69"/>
      <c r="O40" s="67"/>
      <c r="P40" s="240"/>
      <c r="Q40" s="237"/>
      <c r="R40" s="67"/>
      <c r="S40" s="68"/>
      <c r="T40" s="69"/>
      <c r="U40" s="67"/>
      <c r="V40" s="68"/>
      <c r="W40" s="108"/>
      <c r="X40" s="276"/>
      <c r="Y40" s="234"/>
    </row>
    <row r="41" spans="1:25" ht="16.5" thickTop="1" thickBot="1" x14ac:dyDescent="0.3">
      <c r="A41" s="115">
        <v>23</v>
      </c>
      <c r="B41" s="77" t="s">
        <v>68</v>
      </c>
      <c r="C41" s="106" t="s">
        <v>69</v>
      </c>
      <c r="D41" s="242" t="s">
        <v>30</v>
      </c>
      <c r="E41" s="239">
        <v>15</v>
      </c>
      <c r="F41" s="68"/>
      <c r="G41" s="68"/>
      <c r="H41" s="68"/>
      <c r="I41" s="68"/>
      <c r="J41" s="68"/>
      <c r="K41" s="236">
        <v>15</v>
      </c>
      <c r="L41" s="67"/>
      <c r="M41" s="68"/>
      <c r="N41" s="69"/>
      <c r="O41" s="120"/>
      <c r="P41" s="60"/>
      <c r="Q41" s="81"/>
      <c r="R41" s="67"/>
      <c r="S41" s="68"/>
      <c r="T41" s="69"/>
      <c r="U41" s="67"/>
      <c r="V41" s="239">
        <v>15</v>
      </c>
      <c r="W41" s="236">
        <v>3</v>
      </c>
      <c r="X41" s="277">
        <v>3</v>
      </c>
      <c r="Y41" s="233"/>
    </row>
    <row r="42" spans="1:25" ht="16.5" thickTop="1" thickBot="1" x14ac:dyDescent="0.3">
      <c r="A42" s="114">
        <v>24</v>
      </c>
      <c r="B42" s="77" t="s">
        <v>70</v>
      </c>
      <c r="C42" s="106" t="s">
        <v>71</v>
      </c>
      <c r="D42" s="243"/>
      <c r="E42" s="240"/>
      <c r="F42" s="68"/>
      <c r="G42" s="68"/>
      <c r="H42" s="68"/>
      <c r="I42" s="68"/>
      <c r="J42" s="68"/>
      <c r="K42" s="237"/>
      <c r="L42" s="67"/>
      <c r="M42" s="68"/>
      <c r="N42" s="69"/>
      <c r="O42" s="121"/>
      <c r="P42" s="60"/>
      <c r="Q42" s="79"/>
      <c r="R42" s="67"/>
      <c r="S42" s="68"/>
      <c r="T42" s="69"/>
      <c r="U42" s="67"/>
      <c r="V42" s="240"/>
      <c r="W42" s="237"/>
      <c r="X42" s="276"/>
      <c r="Y42" s="234"/>
    </row>
    <row r="43" spans="1:25" ht="16.5" thickTop="1" thickBot="1" x14ac:dyDescent="0.3">
      <c r="A43" s="114">
        <v>25</v>
      </c>
      <c r="B43" s="77" t="s">
        <v>72</v>
      </c>
      <c r="C43" s="106" t="s">
        <v>73</v>
      </c>
      <c r="D43" s="242" t="s">
        <v>30</v>
      </c>
      <c r="E43" s="239">
        <v>15</v>
      </c>
      <c r="F43" s="68"/>
      <c r="G43" s="68"/>
      <c r="H43" s="68"/>
      <c r="I43" s="68"/>
      <c r="J43" s="68"/>
      <c r="K43" s="236">
        <v>15</v>
      </c>
      <c r="L43" s="67"/>
      <c r="M43" s="68"/>
      <c r="N43" s="69"/>
      <c r="O43" s="120"/>
      <c r="P43" s="60"/>
      <c r="Q43" s="81"/>
      <c r="R43" s="67"/>
      <c r="S43" s="68"/>
      <c r="T43" s="69"/>
      <c r="U43" s="67"/>
      <c r="V43" s="239">
        <v>15</v>
      </c>
      <c r="W43" s="236">
        <v>3</v>
      </c>
      <c r="X43" s="277">
        <v>3</v>
      </c>
      <c r="Y43" s="233"/>
    </row>
    <row r="44" spans="1:25" ht="16.5" thickTop="1" thickBot="1" x14ac:dyDescent="0.3">
      <c r="A44" s="114">
        <v>26</v>
      </c>
      <c r="B44" s="77" t="s">
        <v>74</v>
      </c>
      <c r="C44" s="106" t="s">
        <v>75</v>
      </c>
      <c r="D44" s="243"/>
      <c r="E44" s="240"/>
      <c r="F44" s="68"/>
      <c r="G44" s="68"/>
      <c r="H44" s="68"/>
      <c r="I44" s="68"/>
      <c r="J44" s="68"/>
      <c r="K44" s="237"/>
      <c r="L44" s="67"/>
      <c r="M44" s="68"/>
      <c r="N44" s="69"/>
      <c r="O44" s="121"/>
      <c r="P44" s="60"/>
      <c r="Q44" s="79"/>
      <c r="R44" s="67"/>
      <c r="S44" s="68"/>
      <c r="T44" s="69"/>
      <c r="U44" s="67"/>
      <c r="V44" s="240"/>
      <c r="W44" s="237"/>
      <c r="X44" s="276"/>
      <c r="Y44" s="234"/>
    </row>
    <row r="45" spans="1:25" ht="16.5" thickTop="1" thickBot="1" x14ac:dyDescent="0.3">
      <c r="A45" s="114">
        <v>27</v>
      </c>
      <c r="B45" s="77" t="s">
        <v>76</v>
      </c>
      <c r="C45" s="106" t="s">
        <v>77</v>
      </c>
      <c r="D45" s="242" t="s">
        <v>30</v>
      </c>
      <c r="E45" s="239">
        <v>15</v>
      </c>
      <c r="F45" s="68"/>
      <c r="G45" s="68"/>
      <c r="H45" s="68"/>
      <c r="I45" s="68"/>
      <c r="J45" s="68"/>
      <c r="K45" s="236">
        <v>15</v>
      </c>
      <c r="L45" s="67"/>
      <c r="M45" s="68"/>
      <c r="N45" s="69"/>
      <c r="O45" s="120"/>
      <c r="P45" s="60"/>
      <c r="Q45" s="81"/>
      <c r="R45" s="67"/>
      <c r="S45" s="68"/>
      <c r="T45" s="69"/>
      <c r="U45" s="67"/>
      <c r="V45" s="239">
        <v>15</v>
      </c>
      <c r="W45" s="236">
        <v>3</v>
      </c>
      <c r="X45" s="277">
        <v>3</v>
      </c>
      <c r="Y45" s="233"/>
    </row>
    <row r="46" spans="1:25" ht="16.5" thickTop="1" thickBot="1" x14ac:dyDescent="0.3">
      <c r="A46" s="114">
        <v>28</v>
      </c>
      <c r="B46" s="77" t="s">
        <v>78</v>
      </c>
      <c r="C46" s="106" t="s">
        <v>79</v>
      </c>
      <c r="D46" s="243"/>
      <c r="E46" s="240"/>
      <c r="F46" s="68"/>
      <c r="G46" s="68"/>
      <c r="H46" s="68"/>
      <c r="I46" s="68"/>
      <c r="J46" s="68"/>
      <c r="K46" s="237"/>
      <c r="L46" s="67"/>
      <c r="M46" s="68"/>
      <c r="N46" s="69"/>
      <c r="O46" s="121"/>
      <c r="P46" s="60"/>
      <c r="Q46" s="79"/>
      <c r="R46" s="67"/>
      <c r="S46" s="68"/>
      <c r="T46" s="69"/>
      <c r="U46" s="67"/>
      <c r="V46" s="240"/>
      <c r="W46" s="237"/>
      <c r="X46" s="276"/>
      <c r="Y46" s="234"/>
    </row>
    <row r="47" spans="1:25" ht="16.5" thickTop="1" thickBot="1" x14ac:dyDescent="0.3">
      <c r="A47" s="114">
        <v>29</v>
      </c>
      <c r="B47" s="77" t="s">
        <v>80</v>
      </c>
      <c r="C47" s="106" t="s">
        <v>81</v>
      </c>
      <c r="D47" s="242" t="s">
        <v>30</v>
      </c>
      <c r="E47" s="239">
        <v>15</v>
      </c>
      <c r="F47" s="68"/>
      <c r="G47" s="68"/>
      <c r="H47" s="68"/>
      <c r="I47" s="68"/>
      <c r="J47" s="68"/>
      <c r="K47" s="236">
        <v>15</v>
      </c>
      <c r="L47" s="67"/>
      <c r="M47" s="68"/>
      <c r="N47" s="69"/>
      <c r="O47" s="120"/>
      <c r="P47" s="60"/>
      <c r="Q47" s="81"/>
      <c r="R47" s="67"/>
      <c r="S47" s="68"/>
      <c r="T47" s="69"/>
      <c r="U47" s="67"/>
      <c r="V47" s="239">
        <v>15</v>
      </c>
      <c r="W47" s="236">
        <v>3</v>
      </c>
      <c r="X47" s="277">
        <v>3</v>
      </c>
      <c r="Y47" s="233"/>
    </row>
    <row r="48" spans="1:25" ht="16.5" thickTop="1" thickBot="1" x14ac:dyDescent="0.3">
      <c r="A48" s="114">
        <v>30</v>
      </c>
      <c r="B48" s="77" t="s">
        <v>82</v>
      </c>
      <c r="C48" s="106" t="s">
        <v>83</v>
      </c>
      <c r="D48" s="243"/>
      <c r="E48" s="240"/>
      <c r="F48" s="68"/>
      <c r="G48" s="68"/>
      <c r="H48" s="68"/>
      <c r="I48" s="68"/>
      <c r="J48" s="68"/>
      <c r="K48" s="237"/>
      <c r="L48" s="67"/>
      <c r="M48" s="68"/>
      <c r="N48" s="69"/>
      <c r="O48" s="121"/>
      <c r="P48" s="60"/>
      <c r="Q48" s="79"/>
      <c r="R48" s="67"/>
      <c r="S48" s="68"/>
      <c r="T48" s="69"/>
      <c r="U48" s="67"/>
      <c r="V48" s="240"/>
      <c r="W48" s="237"/>
      <c r="X48" s="276"/>
      <c r="Y48" s="234"/>
    </row>
    <row r="49" spans="1:26" ht="16.5" thickTop="1" thickBot="1" x14ac:dyDescent="0.3">
      <c r="A49" s="114">
        <v>31</v>
      </c>
      <c r="B49" s="77" t="s">
        <v>84</v>
      </c>
      <c r="C49" s="106" t="s">
        <v>85</v>
      </c>
      <c r="D49" s="242" t="s">
        <v>30</v>
      </c>
      <c r="E49" s="239">
        <v>15</v>
      </c>
      <c r="F49" s="68"/>
      <c r="G49" s="68"/>
      <c r="H49" s="68"/>
      <c r="I49" s="68"/>
      <c r="J49" s="68"/>
      <c r="K49" s="236">
        <v>15</v>
      </c>
      <c r="L49" s="67"/>
      <c r="M49" s="68"/>
      <c r="N49" s="69"/>
      <c r="O49" s="120"/>
      <c r="P49" s="60"/>
      <c r="Q49" s="81"/>
      <c r="R49" s="67"/>
      <c r="S49" s="68"/>
      <c r="T49" s="69"/>
      <c r="U49" s="67"/>
      <c r="V49" s="239">
        <v>15</v>
      </c>
      <c r="W49" s="236">
        <v>3</v>
      </c>
      <c r="X49" s="277">
        <v>3</v>
      </c>
      <c r="Y49" s="233"/>
    </row>
    <row r="50" spans="1:26" ht="16.5" thickTop="1" thickBot="1" x14ac:dyDescent="0.3">
      <c r="A50" s="114">
        <v>32</v>
      </c>
      <c r="B50" s="155" t="s">
        <v>86</v>
      </c>
      <c r="C50" s="156" t="s">
        <v>87</v>
      </c>
      <c r="D50" s="244"/>
      <c r="E50" s="241"/>
      <c r="F50" s="159"/>
      <c r="G50" s="159"/>
      <c r="H50" s="159"/>
      <c r="I50" s="159"/>
      <c r="J50" s="159"/>
      <c r="K50" s="238"/>
      <c r="L50" s="158"/>
      <c r="M50" s="159"/>
      <c r="N50" s="160"/>
      <c r="O50" s="161"/>
      <c r="P50" s="150"/>
      <c r="Q50" s="151"/>
      <c r="R50" s="158"/>
      <c r="S50" s="159"/>
      <c r="T50" s="160"/>
      <c r="U50" s="158"/>
      <c r="V50" s="241"/>
      <c r="W50" s="238"/>
      <c r="X50" s="278"/>
      <c r="Y50" s="235"/>
    </row>
    <row r="51" spans="1:26" ht="16.5" thickTop="1" thickBot="1" x14ac:dyDescent="0.3">
      <c r="A51" s="127"/>
      <c r="B51" s="157"/>
      <c r="C51" s="136"/>
      <c r="D51" s="125"/>
      <c r="E51" s="126">
        <f>SUM(E31:E50)</f>
        <v>150</v>
      </c>
      <c r="F51" s="126">
        <f t="shared" ref="F51:W51" si="3">SUM(F31:F50)</f>
        <v>0</v>
      </c>
      <c r="G51" s="126">
        <f t="shared" si="3"/>
        <v>0</v>
      </c>
      <c r="H51" s="126">
        <f t="shared" si="3"/>
        <v>0</v>
      </c>
      <c r="I51" s="126">
        <f t="shared" si="3"/>
        <v>0</v>
      </c>
      <c r="J51" s="126">
        <f t="shared" si="3"/>
        <v>0</v>
      </c>
      <c r="K51" s="162">
        <f t="shared" si="3"/>
        <v>150</v>
      </c>
      <c r="L51" s="194">
        <f t="shared" si="3"/>
        <v>0</v>
      </c>
      <c r="M51" s="126">
        <f t="shared" si="3"/>
        <v>0</v>
      </c>
      <c r="N51" s="126">
        <f t="shared" si="3"/>
        <v>0</v>
      </c>
      <c r="O51" s="126">
        <f t="shared" si="3"/>
        <v>0</v>
      </c>
      <c r="P51" s="126">
        <f t="shared" si="3"/>
        <v>75</v>
      </c>
      <c r="Q51" s="162">
        <f t="shared" si="3"/>
        <v>15</v>
      </c>
      <c r="R51" s="194">
        <f t="shared" si="3"/>
        <v>0</v>
      </c>
      <c r="S51" s="126">
        <f t="shared" si="3"/>
        <v>0</v>
      </c>
      <c r="T51" s="126">
        <f t="shared" si="3"/>
        <v>0</v>
      </c>
      <c r="U51" s="126">
        <f t="shared" si="3"/>
        <v>0</v>
      </c>
      <c r="V51" s="126">
        <f t="shared" si="3"/>
        <v>75</v>
      </c>
      <c r="W51" s="162">
        <f t="shared" si="3"/>
        <v>15</v>
      </c>
      <c r="X51" s="49">
        <f t="shared" ref="X51" si="4">SUM(X31:X50)</f>
        <v>30</v>
      </c>
      <c r="Y51" s="192">
        <f>SUM(Y31:Y50)</f>
        <v>6</v>
      </c>
    </row>
    <row r="52" spans="1:26" ht="16.5" thickTop="1" thickBot="1" x14ac:dyDescent="0.3">
      <c r="A52" s="230" t="s">
        <v>88</v>
      </c>
      <c r="B52" s="231"/>
      <c r="C52" s="232"/>
      <c r="D52" s="212"/>
      <c r="E52" s="213">
        <f>E51+E29+E21</f>
        <v>408</v>
      </c>
      <c r="F52" s="213">
        <f t="shared" ref="F52:W52" si="5">F51+F29+F21</f>
        <v>93</v>
      </c>
      <c r="G52" s="213">
        <f t="shared" si="5"/>
        <v>36</v>
      </c>
      <c r="H52" s="213">
        <f t="shared" si="5"/>
        <v>0</v>
      </c>
      <c r="I52" s="213">
        <f t="shared" si="5"/>
        <v>0</v>
      </c>
      <c r="J52" s="213">
        <f t="shared" si="5"/>
        <v>15</v>
      </c>
      <c r="K52" s="214">
        <f>K51+K29+K21</f>
        <v>204</v>
      </c>
      <c r="L52" s="212">
        <f t="shared" si="5"/>
        <v>30</v>
      </c>
      <c r="M52" s="213">
        <f t="shared" si="5"/>
        <v>33</v>
      </c>
      <c r="N52" s="213">
        <f t="shared" si="5"/>
        <v>11</v>
      </c>
      <c r="O52" s="213">
        <f t="shared" si="5"/>
        <v>0</v>
      </c>
      <c r="P52" s="213">
        <f>P51+P29+P21</f>
        <v>138</v>
      </c>
      <c r="Q52" s="214">
        <f t="shared" si="5"/>
        <v>29</v>
      </c>
      <c r="R52" s="212">
        <f t="shared" si="5"/>
        <v>48</v>
      </c>
      <c r="S52" s="213">
        <f t="shared" si="5"/>
        <v>39</v>
      </c>
      <c r="T52" s="213">
        <f t="shared" si="5"/>
        <v>13</v>
      </c>
      <c r="U52" s="213">
        <f t="shared" si="5"/>
        <v>15</v>
      </c>
      <c r="V52" s="213">
        <f t="shared" si="5"/>
        <v>105</v>
      </c>
      <c r="W52" s="214">
        <f t="shared" si="5"/>
        <v>25</v>
      </c>
      <c r="X52" s="215">
        <f>X51+X29+X21</f>
        <v>78</v>
      </c>
      <c r="Y52" s="192">
        <f>SUM(Y17:Y20,Y24:Y28,Y31:Y50)</f>
        <v>28</v>
      </c>
    </row>
    <row r="53" spans="1:26" x14ac:dyDescent="0.25">
      <c r="A53" s="49">
        <v>34</v>
      </c>
      <c r="B53" s="56" t="s">
        <v>89</v>
      </c>
      <c r="C53" s="56" t="s">
        <v>90</v>
      </c>
      <c r="D53" s="194" t="s">
        <v>30</v>
      </c>
      <c r="E53" s="137">
        <v>90</v>
      </c>
      <c r="F53" s="137"/>
      <c r="G53" s="137"/>
      <c r="H53" s="137"/>
      <c r="I53" s="137"/>
      <c r="J53" s="137"/>
      <c r="K53" s="51">
        <v>90</v>
      </c>
      <c r="L53" s="139"/>
      <c r="M53" s="137"/>
      <c r="N53" s="188"/>
      <c r="O53" s="137"/>
      <c r="P53" s="137">
        <v>90</v>
      </c>
      <c r="Q53" s="51">
        <v>4</v>
      </c>
      <c r="R53" s="138"/>
      <c r="S53" s="137"/>
      <c r="T53" s="188"/>
      <c r="U53" s="137"/>
      <c r="V53" s="137"/>
      <c r="W53" s="189"/>
      <c r="X53" s="190">
        <v>4</v>
      </c>
      <c r="Y53" s="193"/>
    </row>
    <row r="54" spans="1:26" ht="16.5" thickTop="1" thickBot="1" x14ac:dyDescent="0.3">
      <c r="A54" s="283" t="s">
        <v>91</v>
      </c>
      <c r="B54" s="284"/>
      <c r="C54" s="285"/>
      <c r="D54" s="209"/>
      <c r="E54" s="210">
        <f>SUM(E52:E53)</f>
        <v>498</v>
      </c>
      <c r="F54" s="210">
        <f t="shared" ref="F54:W54" si="6">SUM(F52:F53)</f>
        <v>93</v>
      </c>
      <c r="G54" s="210">
        <f t="shared" si="6"/>
        <v>36</v>
      </c>
      <c r="H54" s="210">
        <f t="shared" si="6"/>
        <v>0</v>
      </c>
      <c r="I54" s="210">
        <f t="shared" si="6"/>
        <v>0</v>
      </c>
      <c r="J54" s="210">
        <f t="shared" si="6"/>
        <v>15</v>
      </c>
      <c r="K54" s="210">
        <f t="shared" si="6"/>
        <v>294</v>
      </c>
      <c r="L54" s="210">
        <f t="shared" si="6"/>
        <v>30</v>
      </c>
      <c r="M54" s="210">
        <f t="shared" si="6"/>
        <v>33</v>
      </c>
      <c r="N54" s="210">
        <f t="shared" si="6"/>
        <v>11</v>
      </c>
      <c r="O54" s="210">
        <f t="shared" si="6"/>
        <v>0</v>
      </c>
      <c r="P54" s="210">
        <f>SUM(P52:P53)</f>
        <v>228</v>
      </c>
      <c r="Q54" s="210">
        <f t="shared" si="6"/>
        <v>33</v>
      </c>
      <c r="R54" s="210">
        <f t="shared" si="6"/>
        <v>48</v>
      </c>
      <c r="S54" s="210">
        <f t="shared" si="6"/>
        <v>39</v>
      </c>
      <c r="T54" s="210">
        <f t="shared" si="6"/>
        <v>13</v>
      </c>
      <c r="U54" s="210">
        <f t="shared" si="6"/>
        <v>15</v>
      </c>
      <c r="V54" s="210">
        <f t="shared" si="6"/>
        <v>105</v>
      </c>
      <c r="W54" s="210">
        <f t="shared" si="6"/>
        <v>25</v>
      </c>
      <c r="X54" s="211">
        <f>SUM(X52:X53)</f>
        <v>82</v>
      </c>
      <c r="Y54" s="193">
        <f>SUM(Y29,Y51)</f>
        <v>28</v>
      </c>
    </row>
    <row r="55" spans="1:26" s="175" customFormat="1" ht="15.75" thickTop="1" x14ac:dyDescent="0.25">
      <c r="A55" s="172"/>
      <c r="B55" s="172"/>
      <c r="C55" s="172"/>
      <c r="D55" s="173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</row>
    <row r="56" spans="1:26" x14ac:dyDescent="0.25">
      <c r="A56" s="2"/>
      <c r="B56" s="286" t="s">
        <v>92</v>
      </c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</row>
    <row r="57" spans="1:26" ht="0.75" customHeight="1" x14ac:dyDescent="0.25">
      <c r="A57" s="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6" hidden="1" x14ac:dyDescent="0.25">
      <c r="A58" s="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6" ht="28.5" customHeight="1" x14ac:dyDescent="0.25">
      <c r="A59" s="2"/>
      <c r="B59" s="287" t="s">
        <v>161</v>
      </c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132"/>
    </row>
    <row r="60" spans="1:26" ht="99.75" customHeight="1" x14ac:dyDescent="0.25">
      <c r="A60" s="2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132"/>
      <c r="Y60" s="37"/>
      <c r="Z60" s="3"/>
    </row>
    <row r="61" spans="1:26" x14ac:dyDescent="0.25">
      <c r="A61" s="57"/>
      <c r="B61" s="282" t="s">
        <v>162</v>
      </c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128"/>
      <c r="Y61" s="58"/>
    </row>
    <row r="62" spans="1:26" x14ac:dyDescent="0.25">
      <c r="A62" s="57"/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128"/>
      <c r="Y62" s="58"/>
    </row>
    <row r="63" spans="1:26" ht="12.75" customHeight="1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1:26" ht="12.75" customHeight="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1:25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1:25" ht="15" customHeight="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</row>
    <row r="68" spans="1:25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</row>
    <row r="69" spans="1:25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</row>
    <row r="70" spans="1:25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</row>
    <row r="71" spans="1:25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</row>
    <row r="72" spans="1:25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x14ac:dyDescent="0.2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8"/>
    </row>
    <row r="76" spans="1:25" x14ac:dyDescent="0.2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8"/>
    </row>
    <row r="77" spans="1:25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8"/>
    </row>
    <row r="78" spans="1:25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8"/>
    </row>
    <row r="79" spans="1:25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8"/>
    </row>
    <row r="80" spans="1:25" x14ac:dyDescent="0.2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8"/>
    </row>
  </sheetData>
  <mergeCells count="97">
    <mergeCell ref="X37:X38"/>
    <mergeCell ref="X39:X40"/>
    <mergeCell ref="X41:X42"/>
    <mergeCell ref="X43:X44"/>
    <mergeCell ref="X45:X46"/>
    <mergeCell ref="X47:X48"/>
    <mergeCell ref="X49:X50"/>
    <mergeCell ref="Y10:Y15"/>
    <mergeCell ref="B61:W62"/>
    <mergeCell ref="A54:C54"/>
    <mergeCell ref="B56:W56"/>
    <mergeCell ref="B59:W60"/>
    <mergeCell ref="A16:W16"/>
    <mergeCell ref="A22:W22"/>
    <mergeCell ref="A30:W30"/>
    <mergeCell ref="Y31:Y32"/>
    <mergeCell ref="D33:D34"/>
    <mergeCell ref="E33:E34"/>
    <mergeCell ref="K33:K34"/>
    <mergeCell ref="X35:X36"/>
    <mergeCell ref="E10:K13"/>
    <mergeCell ref="L12:N13"/>
    <mergeCell ref="O12:Q13"/>
    <mergeCell ref="R12:T13"/>
    <mergeCell ref="U12:W13"/>
    <mergeCell ref="Y33:Y34"/>
    <mergeCell ref="P31:P32"/>
    <mergeCell ref="Q31:Q32"/>
    <mergeCell ref="X31:X32"/>
    <mergeCell ref="X33:X34"/>
    <mergeCell ref="P33:P34"/>
    <mergeCell ref="Q33:Q34"/>
    <mergeCell ref="E31:E32"/>
    <mergeCell ref="K31:K32"/>
    <mergeCell ref="A3:W3"/>
    <mergeCell ref="A4:W4"/>
    <mergeCell ref="A5:W5"/>
    <mergeCell ref="A6:W6"/>
    <mergeCell ref="A7:W7"/>
    <mergeCell ref="A8:W8"/>
    <mergeCell ref="A9:W9"/>
    <mergeCell ref="A10:A14"/>
    <mergeCell ref="D10:D14"/>
    <mergeCell ref="C10:C14"/>
    <mergeCell ref="B10:B14"/>
    <mergeCell ref="L10:Q11"/>
    <mergeCell ref="R10:W11"/>
    <mergeCell ref="D31:D32"/>
    <mergeCell ref="D35:D36"/>
    <mergeCell ref="E35:E36"/>
    <mergeCell ref="D37:D38"/>
    <mergeCell ref="D39:D40"/>
    <mergeCell ref="D41:D42"/>
    <mergeCell ref="D43:D44"/>
    <mergeCell ref="D45:D46"/>
    <mergeCell ref="D47:D48"/>
    <mergeCell ref="D49:D50"/>
    <mergeCell ref="E37:E38"/>
    <mergeCell ref="E39:E40"/>
    <mergeCell ref="E41:E42"/>
    <mergeCell ref="E43:E44"/>
    <mergeCell ref="E45:E46"/>
    <mergeCell ref="E47:E48"/>
    <mergeCell ref="E49:E50"/>
    <mergeCell ref="K35:K36"/>
    <mergeCell ref="K37:K38"/>
    <mergeCell ref="K39:K40"/>
    <mergeCell ref="K41:K42"/>
    <mergeCell ref="K43:K44"/>
    <mergeCell ref="Q35:Q36"/>
    <mergeCell ref="Q37:Q38"/>
    <mergeCell ref="Q39:Q40"/>
    <mergeCell ref="P35:P36"/>
    <mergeCell ref="P37:P38"/>
    <mergeCell ref="P39:P40"/>
    <mergeCell ref="K49:K50"/>
    <mergeCell ref="V41:V42"/>
    <mergeCell ref="V43:V44"/>
    <mergeCell ref="V45:V46"/>
    <mergeCell ref="V47:V48"/>
    <mergeCell ref="V49:V50"/>
    <mergeCell ref="A52:C52"/>
    <mergeCell ref="Y45:Y46"/>
    <mergeCell ref="Y47:Y48"/>
    <mergeCell ref="Y49:Y50"/>
    <mergeCell ref="Y35:Y36"/>
    <mergeCell ref="Y37:Y38"/>
    <mergeCell ref="Y39:Y40"/>
    <mergeCell ref="Y41:Y42"/>
    <mergeCell ref="Y43:Y44"/>
    <mergeCell ref="W41:W42"/>
    <mergeCell ref="W43:W44"/>
    <mergeCell ref="W45:W46"/>
    <mergeCell ref="W47:W48"/>
    <mergeCell ref="W49:W50"/>
    <mergeCell ref="K45:K46"/>
    <mergeCell ref="K47:K48"/>
  </mergeCells>
  <phoneticPr fontId="9" type="noConversion"/>
  <printOptions horizontalCentered="1" verticalCentered="1" gridLines="1"/>
  <pageMargins left="0.23622047244094491" right="0.23622047244094491" top="0.55118110236220474" bottom="0.55118110236220474" header="0.31496062992125984" footer="0.31496062992125984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8"/>
  <sheetViews>
    <sheetView workbookViewId="0">
      <selection activeCell="N32" sqref="N32"/>
    </sheetView>
  </sheetViews>
  <sheetFormatPr defaultRowHeight="15" x14ac:dyDescent="0.25"/>
  <cols>
    <col min="1" max="1" width="4.140625" customWidth="1"/>
    <col min="2" max="2" width="13.140625" customWidth="1"/>
    <col min="3" max="3" width="49.140625" customWidth="1"/>
    <col min="4" max="4" width="3.7109375" customWidth="1"/>
    <col min="5" max="5" width="6.7109375" customWidth="1"/>
    <col min="6" max="6" width="5.28515625" customWidth="1"/>
    <col min="7" max="24" width="3.7109375" customWidth="1"/>
    <col min="25" max="25" width="12.140625" customWidth="1"/>
  </cols>
  <sheetData>
    <row r="1" spans="1:28" ht="15.75" thickBot="1" x14ac:dyDescent="0.3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177"/>
    </row>
    <row r="2" spans="1:28" ht="19.5" thickTop="1" x14ac:dyDescent="0.25">
      <c r="A2" s="247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134"/>
      <c r="Y2" s="44"/>
      <c r="Z2" s="1"/>
    </row>
    <row r="3" spans="1:28" x14ac:dyDescent="0.25">
      <c r="A3" s="251" t="s">
        <v>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129"/>
      <c r="Z3" s="1"/>
    </row>
    <row r="4" spans="1:28" x14ac:dyDescent="0.25">
      <c r="A4" s="251" t="s">
        <v>2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129"/>
      <c r="Z4" s="1"/>
    </row>
    <row r="5" spans="1:28" x14ac:dyDescent="0.25">
      <c r="A5" s="251" t="s">
        <v>3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129"/>
      <c r="Z5" s="1"/>
    </row>
    <row r="6" spans="1:28" x14ac:dyDescent="0.25">
      <c r="A6" s="251" t="s">
        <v>4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129"/>
      <c r="Z6" s="1"/>
    </row>
    <row r="7" spans="1:28" x14ac:dyDescent="0.25">
      <c r="A7" s="251" t="s">
        <v>5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129"/>
      <c r="Z7" s="1"/>
    </row>
    <row r="8" spans="1:28" x14ac:dyDescent="0.25">
      <c r="A8" s="251" t="s">
        <v>93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129"/>
      <c r="Y8" s="45"/>
    </row>
    <row r="9" spans="1:28" ht="15.75" thickBot="1" x14ac:dyDescent="0.3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43"/>
      <c r="Z9" s="1"/>
    </row>
    <row r="10" spans="1:28" ht="15.75" thickTop="1" x14ac:dyDescent="0.25">
      <c r="A10" s="320" t="s">
        <v>6</v>
      </c>
      <c r="B10" s="323" t="s">
        <v>7</v>
      </c>
      <c r="C10" s="320" t="s">
        <v>8</v>
      </c>
      <c r="D10" s="323" t="s">
        <v>9</v>
      </c>
      <c r="E10" s="303" t="s">
        <v>10</v>
      </c>
      <c r="F10" s="304"/>
      <c r="G10" s="304"/>
      <c r="H10" s="304"/>
      <c r="I10" s="304"/>
      <c r="J10" s="304"/>
      <c r="K10" s="310"/>
      <c r="L10" s="303" t="s">
        <v>11</v>
      </c>
      <c r="M10" s="304"/>
      <c r="N10" s="304"/>
      <c r="O10" s="304"/>
      <c r="P10" s="304"/>
      <c r="Q10" s="310"/>
      <c r="R10" s="303" t="s">
        <v>12</v>
      </c>
      <c r="S10" s="304"/>
      <c r="T10" s="304"/>
      <c r="U10" s="304"/>
      <c r="V10" s="304"/>
      <c r="W10" s="310"/>
      <c r="X10" s="178"/>
      <c r="Y10" s="300" t="s">
        <v>13</v>
      </c>
      <c r="Z10" s="1"/>
    </row>
    <row r="11" spans="1:28" ht="15.75" thickBot="1" x14ac:dyDescent="0.3">
      <c r="A11" s="321"/>
      <c r="B11" s="324"/>
      <c r="C11" s="321"/>
      <c r="D11" s="324"/>
      <c r="E11" s="326"/>
      <c r="F11" s="327"/>
      <c r="G11" s="327"/>
      <c r="H11" s="327"/>
      <c r="I11" s="327"/>
      <c r="J11" s="327"/>
      <c r="K11" s="328"/>
      <c r="L11" s="313"/>
      <c r="M11" s="314"/>
      <c r="N11" s="314"/>
      <c r="O11" s="314"/>
      <c r="P11" s="314"/>
      <c r="Q11" s="315"/>
      <c r="R11" s="313"/>
      <c r="S11" s="314"/>
      <c r="T11" s="314"/>
      <c r="U11" s="314"/>
      <c r="V11" s="314"/>
      <c r="W11" s="315"/>
      <c r="X11" s="179"/>
      <c r="Y11" s="301"/>
      <c r="Z11" s="1"/>
    </row>
    <row r="12" spans="1:28" ht="15.75" thickTop="1" x14ac:dyDescent="0.25">
      <c r="A12" s="321"/>
      <c r="B12" s="324"/>
      <c r="C12" s="321"/>
      <c r="D12" s="324"/>
      <c r="E12" s="326"/>
      <c r="F12" s="327"/>
      <c r="G12" s="327"/>
      <c r="H12" s="327"/>
      <c r="I12" s="327"/>
      <c r="J12" s="327"/>
      <c r="K12" s="328"/>
      <c r="L12" s="303" t="s">
        <v>14</v>
      </c>
      <c r="M12" s="304"/>
      <c r="N12" s="305"/>
      <c r="O12" s="309" t="s">
        <v>15</v>
      </c>
      <c r="P12" s="304"/>
      <c r="Q12" s="310"/>
      <c r="R12" s="303" t="s">
        <v>16</v>
      </c>
      <c r="S12" s="304"/>
      <c r="T12" s="305"/>
      <c r="U12" s="309" t="s">
        <v>17</v>
      </c>
      <c r="V12" s="304"/>
      <c r="W12" s="310"/>
      <c r="X12" s="179"/>
      <c r="Y12" s="301"/>
      <c r="Z12" s="1"/>
    </row>
    <row r="13" spans="1:28" ht="15.75" thickBot="1" x14ac:dyDescent="0.3">
      <c r="A13" s="321"/>
      <c r="B13" s="324"/>
      <c r="C13" s="321"/>
      <c r="D13" s="324"/>
      <c r="E13" s="329"/>
      <c r="F13" s="330"/>
      <c r="G13" s="330"/>
      <c r="H13" s="330"/>
      <c r="I13" s="330"/>
      <c r="J13" s="330"/>
      <c r="K13" s="331"/>
      <c r="L13" s="306"/>
      <c r="M13" s="307"/>
      <c r="N13" s="308"/>
      <c r="O13" s="311"/>
      <c r="P13" s="307"/>
      <c r="Q13" s="312"/>
      <c r="R13" s="306"/>
      <c r="S13" s="307"/>
      <c r="T13" s="308"/>
      <c r="U13" s="311"/>
      <c r="V13" s="307"/>
      <c r="W13" s="312"/>
      <c r="X13" s="25"/>
      <c r="Y13" s="301"/>
      <c r="Z13" s="1"/>
    </row>
    <row r="14" spans="1:28" ht="86.25" x14ac:dyDescent="0.25">
      <c r="A14" s="322"/>
      <c r="B14" s="325"/>
      <c r="C14" s="322"/>
      <c r="D14" s="325"/>
      <c r="E14" s="5" t="s">
        <v>18</v>
      </c>
      <c r="F14" s="6" t="s">
        <v>19</v>
      </c>
      <c r="G14" s="6" t="s">
        <v>20</v>
      </c>
      <c r="H14" s="6" t="s">
        <v>21</v>
      </c>
      <c r="I14" s="5" t="s">
        <v>22</v>
      </c>
      <c r="J14" s="6" t="s">
        <v>23</v>
      </c>
      <c r="K14" s="46" t="s">
        <v>24</v>
      </c>
      <c r="L14" s="5" t="s">
        <v>19</v>
      </c>
      <c r="M14" s="5" t="s">
        <v>25</v>
      </c>
      <c r="N14" s="7" t="s">
        <v>26</v>
      </c>
      <c r="O14" s="6" t="s">
        <v>19</v>
      </c>
      <c r="P14" s="5" t="s">
        <v>25</v>
      </c>
      <c r="Q14" s="6" t="s">
        <v>26</v>
      </c>
      <c r="R14" s="5" t="s">
        <v>19</v>
      </c>
      <c r="S14" s="5" t="s">
        <v>25</v>
      </c>
      <c r="T14" s="7" t="s">
        <v>26</v>
      </c>
      <c r="U14" s="6" t="s">
        <v>19</v>
      </c>
      <c r="V14" s="5" t="s">
        <v>25</v>
      </c>
      <c r="W14" s="6" t="s">
        <v>26</v>
      </c>
      <c r="X14" s="180" t="s">
        <v>18</v>
      </c>
      <c r="Y14" s="301"/>
      <c r="Z14" s="1"/>
      <c r="AB14" s="43"/>
    </row>
    <row r="15" spans="1:28" ht="16.5" thickTop="1" thickBot="1" x14ac:dyDescent="0.3">
      <c r="A15" s="8"/>
      <c r="B15" s="9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9">
        <v>8</v>
      </c>
      <c r="J15" s="10">
        <v>9</v>
      </c>
      <c r="K15" s="10">
        <v>10</v>
      </c>
      <c r="L15" s="11">
        <v>11</v>
      </c>
      <c r="M15" s="12">
        <v>12</v>
      </c>
      <c r="N15" s="13">
        <v>13</v>
      </c>
      <c r="O15" s="11">
        <v>14</v>
      </c>
      <c r="P15" s="12">
        <v>15</v>
      </c>
      <c r="Q15" s="11">
        <v>16</v>
      </c>
      <c r="R15" s="12">
        <v>17</v>
      </c>
      <c r="S15" s="12">
        <v>18</v>
      </c>
      <c r="T15" s="13">
        <v>19</v>
      </c>
      <c r="U15" s="11">
        <v>20</v>
      </c>
      <c r="V15" s="12">
        <v>21</v>
      </c>
      <c r="W15" s="11">
        <v>22</v>
      </c>
      <c r="X15" s="11"/>
      <c r="Y15" s="302"/>
      <c r="Z15" s="1"/>
    </row>
    <row r="16" spans="1:28" ht="16.5" thickTop="1" thickBot="1" x14ac:dyDescent="0.3">
      <c r="A16" s="316" t="s">
        <v>94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176"/>
      <c r="Y16" s="41"/>
      <c r="Z16" s="1"/>
    </row>
    <row r="17" spans="1:26" ht="16.5" thickTop="1" thickBot="1" x14ac:dyDescent="0.3">
      <c r="A17" s="8">
        <v>1</v>
      </c>
      <c r="B17" s="55" t="s">
        <v>95</v>
      </c>
      <c r="C17" s="183" t="s">
        <v>96</v>
      </c>
      <c r="D17" s="184" t="s">
        <v>41</v>
      </c>
      <c r="E17" s="14">
        <v>15</v>
      </c>
      <c r="F17" s="14">
        <v>15</v>
      </c>
      <c r="G17" s="14"/>
      <c r="H17" s="14"/>
      <c r="I17" s="14"/>
      <c r="J17" s="14"/>
      <c r="K17" s="15"/>
      <c r="L17" s="16"/>
      <c r="M17" s="14"/>
      <c r="N17" s="17"/>
      <c r="O17" s="16">
        <v>15</v>
      </c>
      <c r="P17" s="14"/>
      <c r="Q17" s="15">
        <v>4</v>
      </c>
      <c r="R17" s="16"/>
      <c r="S17" s="14"/>
      <c r="T17" s="17"/>
      <c r="U17" s="16"/>
      <c r="V17" s="14"/>
      <c r="W17" s="18"/>
      <c r="X17" s="181">
        <v>4</v>
      </c>
      <c r="Y17">
        <v>4</v>
      </c>
      <c r="Z17" s="1"/>
    </row>
    <row r="18" spans="1:26" ht="16.5" thickTop="1" thickBot="1" x14ac:dyDescent="0.3">
      <c r="A18" s="19">
        <v>2</v>
      </c>
      <c r="B18" s="55" t="s">
        <v>97</v>
      </c>
      <c r="C18" s="183" t="s">
        <v>98</v>
      </c>
      <c r="D18" s="185" t="s">
        <v>41</v>
      </c>
      <c r="E18" s="22">
        <v>15</v>
      </c>
      <c r="F18" s="22">
        <v>15</v>
      </c>
      <c r="G18" s="22"/>
      <c r="H18" s="22"/>
      <c r="I18" s="22"/>
      <c r="J18" s="22"/>
      <c r="K18" s="20"/>
      <c r="L18" s="21"/>
      <c r="M18" s="22"/>
      <c r="N18" s="23"/>
      <c r="O18" s="21">
        <v>15</v>
      </c>
      <c r="P18" s="22"/>
      <c r="Q18" s="24">
        <v>4</v>
      </c>
      <c r="R18" s="21"/>
      <c r="S18" s="22"/>
      <c r="T18" s="23"/>
      <c r="U18" s="21"/>
      <c r="V18" s="22"/>
      <c r="W18" s="24"/>
      <c r="X18" s="42">
        <v>4</v>
      </c>
      <c r="Y18" s="42">
        <v>4</v>
      </c>
      <c r="Z18" s="1"/>
    </row>
    <row r="19" spans="1:26" ht="16.5" thickTop="1" thickBot="1" x14ac:dyDescent="0.3">
      <c r="A19" s="8">
        <v>3</v>
      </c>
      <c r="B19" s="55" t="s">
        <v>99</v>
      </c>
      <c r="C19" s="183" t="s">
        <v>100</v>
      </c>
      <c r="D19" s="186" t="s">
        <v>41</v>
      </c>
      <c r="E19" s="27">
        <v>15</v>
      </c>
      <c r="F19" s="27">
        <v>15</v>
      </c>
      <c r="G19" s="27"/>
      <c r="H19" s="27"/>
      <c r="I19" s="27"/>
      <c r="J19" s="27"/>
      <c r="K19" s="25"/>
      <c r="L19" s="26"/>
      <c r="M19" s="27"/>
      <c r="N19" s="28"/>
      <c r="O19" s="26">
        <v>15</v>
      </c>
      <c r="P19" s="27"/>
      <c r="Q19" s="29">
        <v>4</v>
      </c>
      <c r="R19" s="26"/>
      <c r="S19" s="27"/>
      <c r="T19" s="28"/>
      <c r="U19" s="26"/>
      <c r="V19" s="27"/>
      <c r="W19" s="29"/>
      <c r="X19" s="62">
        <v>4</v>
      </c>
      <c r="Y19">
        <v>4</v>
      </c>
      <c r="Z19" s="1"/>
    </row>
    <row r="20" spans="1:26" ht="16.5" thickTop="1" thickBot="1" x14ac:dyDescent="0.3">
      <c r="A20" s="8">
        <v>4</v>
      </c>
      <c r="B20" s="55" t="s">
        <v>101</v>
      </c>
      <c r="C20" s="183" t="s">
        <v>102</v>
      </c>
      <c r="D20" s="185" t="s">
        <v>41</v>
      </c>
      <c r="E20" s="22">
        <v>15</v>
      </c>
      <c r="F20" s="22">
        <v>15</v>
      </c>
      <c r="G20" s="22"/>
      <c r="H20" s="22"/>
      <c r="I20" s="22"/>
      <c r="J20" s="22"/>
      <c r="K20" s="20"/>
      <c r="L20" s="21"/>
      <c r="M20" s="22"/>
      <c r="N20" s="23"/>
      <c r="O20" s="21">
        <v>15</v>
      </c>
      <c r="P20" s="22"/>
      <c r="Q20" s="24">
        <v>4</v>
      </c>
      <c r="R20" s="21"/>
      <c r="S20" s="22"/>
      <c r="T20" s="23"/>
      <c r="U20" s="21"/>
      <c r="V20" s="22"/>
      <c r="W20" s="24"/>
      <c r="X20" s="42">
        <v>4</v>
      </c>
      <c r="Y20" s="42"/>
    </row>
    <row r="21" spans="1:26" ht="16.5" thickTop="1" thickBot="1" x14ac:dyDescent="0.3">
      <c r="A21" s="8">
        <v>5</v>
      </c>
      <c r="B21" s="55" t="s">
        <v>103</v>
      </c>
      <c r="C21" s="183" t="s">
        <v>104</v>
      </c>
      <c r="D21" s="33" t="s">
        <v>41</v>
      </c>
      <c r="E21" s="22">
        <v>15</v>
      </c>
      <c r="F21" s="22">
        <v>15</v>
      </c>
      <c r="G21" s="22"/>
      <c r="H21" s="31"/>
      <c r="I21" s="31"/>
      <c r="J21" s="31"/>
      <c r="K21" s="32"/>
      <c r="L21" s="30"/>
      <c r="M21" s="31"/>
      <c r="N21" s="34"/>
      <c r="O21" s="30"/>
      <c r="P21" s="31"/>
      <c r="Q21" s="32"/>
      <c r="R21" s="21">
        <v>15</v>
      </c>
      <c r="S21" s="21"/>
      <c r="T21" s="34">
        <v>4</v>
      </c>
      <c r="U21" s="30"/>
      <c r="V21" s="31"/>
      <c r="W21" s="32"/>
      <c r="X21" s="42">
        <v>4</v>
      </c>
      <c r="Y21" s="42">
        <v>4</v>
      </c>
    </row>
    <row r="22" spans="1:26" ht="16.5" thickTop="1" thickBot="1" x14ac:dyDescent="0.3">
      <c r="A22" s="8">
        <v>6</v>
      </c>
      <c r="B22" s="55" t="s">
        <v>105</v>
      </c>
      <c r="C22" s="183" t="s">
        <v>159</v>
      </c>
      <c r="D22" s="33" t="s">
        <v>41</v>
      </c>
      <c r="E22" s="22">
        <v>15</v>
      </c>
      <c r="F22" s="22">
        <v>15</v>
      </c>
      <c r="G22" s="22"/>
      <c r="H22" s="31"/>
      <c r="I22" s="31"/>
      <c r="J22" s="31"/>
      <c r="K22" s="32"/>
      <c r="L22" s="30"/>
      <c r="M22" s="31"/>
      <c r="N22" s="34"/>
      <c r="O22" s="30"/>
      <c r="P22" s="31"/>
      <c r="Q22" s="32"/>
      <c r="R22" s="21">
        <v>15</v>
      </c>
      <c r="S22" s="21"/>
      <c r="T22" s="34">
        <v>4</v>
      </c>
      <c r="U22" s="30"/>
      <c r="V22" s="31"/>
      <c r="W22" s="32"/>
      <c r="X22" s="63">
        <v>4</v>
      </c>
      <c r="Y22" s="63">
        <v>4</v>
      </c>
    </row>
    <row r="23" spans="1:26" x14ac:dyDescent="0.25">
      <c r="A23" s="8">
        <v>7</v>
      </c>
      <c r="B23" s="55" t="s">
        <v>106</v>
      </c>
      <c r="C23" s="183" t="s">
        <v>160</v>
      </c>
      <c r="D23" s="33" t="s">
        <v>41</v>
      </c>
      <c r="E23" s="22">
        <v>15</v>
      </c>
      <c r="F23" s="22">
        <v>15</v>
      </c>
      <c r="G23" s="22"/>
      <c r="H23" s="31"/>
      <c r="I23" s="31"/>
      <c r="J23" s="31"/>
      <c r="K23" s="32"/>
      <c r="L23" s="30"/>
      <c r="M23" s="31"/>
      <c r="N23" s="34"/>
      <c r="O23" s="30"/>
      <c r="P23" s="31"/>
      <c r="Q23" s="32"/>
      <c r="R23" s="21">
        <v>15</v>
      </c>
      <c r="S23" s="21"/>
      <c r="T23" s="34">
        <v>4</v>
      </c>
      <c r="U23" s="30"/>
      <c r="V23" s="31"/>
      <c r="W23" s="32"/>
      <c r="X23" s="63">
        <v>4</v>
      </c>
      <c r="Y23" s="63">
        <v>4</v>
      </c>
    </row>
    <row r="24" spans="1:26" ht="16.5" thickTop="1" thickBot="1" x14ac:dyDescent="0.3">
      <c r="A24" s="8">
        <v>8</v>
      </c>
      <c r="B24" s="55" t="s">
        <v>107</v>
      </c>
      <c r="C24" s="183" t="s">
        <v>108</v>
      </c>
      <c r="D24" s="33" t="s">
        <v>41</v>
      </c>
      <c r="E24" s="22">
        <v>15</v>
      </c>
      <c r="F24" s="22">
        <v>15</v>
      </c>
      <c r="G24" s="22"/>
      <c r="H24" s="31"/>
      <c r="I24" s="31"/>
      <c r="J24" s="31"/>
      <c r="K24" s="32"/>
      <c r="L24" s="30"/>
      <c r="M24" s="31"/>
      <c r="N24" s="34"/>
      <c r="O24" s="30"/>
      <c r="P24" s="31"/>
      <c r="Q24" s="32"/>
      <c r="R24" s="21"/>
      <c r="S24" s="21"/>
      <c r="T24" s="34"/>
      <c r="U24" s="21">
        <v>15</v>
      </c>
      <c r="V24" s="21"/>
      <c r="W24" s="32">
        <v>4</v>
      </c>
      <c r="X24" s="63">
        <v>4</v>
      </c>
      <c r="Y24" s="63">
        <v>4</v>
      </c>
    </row>
    <row r="25" spans="1:26" ht="16.5" thickTop="1" thickBot="1" x14ac:dyDescent="0.3">
      <c r="A25" s="8">
        <v>9</v>
      </c>
      <c r="B25" s="55" t="s">
        <v>109</v>
      </c>
      <c r="C25" s="183" t="s">
        <v>110</v>
      </c>
      <c r="D25" s="33" t="s">
        <v>41</v>
      </c>
      <c r="E25" s="22">
        <v>15</v>
      </c>
      <c r="F25" s="22">
        <v>15</v>
      </c>
      <c r="G25" s="22"/>
      <c r="H25" s="31"/>
      <c r="I25" s="31"/>
      <c r="J25" s="31"/>
      <c r="K25" s="32"/>
      <c r="L25" s="30"/>
      <c r="M25" s="31"/>
      <c r="N25" s="34"/>
      <c r="O25" s="30"/>
      <c r="P25" s="31"/>
      <c r="Q25" s="32"/>
      <c r="R25" s="30"/>
      <c r="S25" s="31"/>
      <c r="T25" s="34"/>
      <c r="U25" s="21">
        <v>15</v>
      </c>
      <c r="V25" s="21"/>
      <c r="W25" s="32">
        <v>4</v>
      </c>
      <c r="X25" s="63">
        <v>4</v>
      </c>
      <c r="Y25" s="63">
        <v>4</v>
      </c>
    </row>
    <row r="26" spans="1:26" ht="16.5" thickTop="1" thickBot="1" x14ac:dyDescent="0.3">
      <c r="A26" s="8">
        <v>10</v>
      </c>
      <c r="B26" s="55" t="s">
        <v>111</v>
      </c>
      <c r="C26" s="183" t="s">
        <v>112</v>
      </c>
      <c r="D26" s="187" t="s">
        <v>41</v>
      </c>
      <c r="E26" s="22">
        <v>15</v>
      </c>
      <c r="F26" s="22">
        <v>15</v>
      </c>
      <c r="G26" s="22"/>
      <c r="H26" s="31"/>
      <c r="I26" s="31"/>
      <c r="J26" s="31"/>
      <c r="K26" s="32"/>
      <c r="L26" s="33"/>
      <c r="M26" s="31"/>
      <c r="N26" s="34"/>
      <c r="O26" s="35"/>
      <c r="P26" s="31"/>
      <c r="Q26" s="32"/>
      <c r="R26" s="33"/>
      <c r="S26" s="31"/>
      <c r="T26" s="34"/>
      <c r="U26" s="21">
        <v>15</v>
      </c>
      <c r="V26" s="21"/>
      <c r="W26" s="32">
        <v>4</v>
      </c>
      <c r="X26" s="62">
        <v>4</v>
      </c>
      <c r="Y26" s="62">
        <v>4</v>
      </c>
      <c r="Z26" s="1"/>
    </row>
    <row r="27" spans="1:26" ht="16.5" thickTop="1" thickBot="1" x14ac:dyDescent="0.3">
      <c r="A27" s="318" t="s">
        <v>88</v>
      </c>
      <c r="B27" s="317"/>
      <c r="C27" s="317"/>
      <c r="D27" s="196"/>
      <c r="E27" s="197">
        <f>SUM(E17:E26)</f>
        <v>150</v>
      </c>
      <c r="F27" s="197">
        <f>SUM(F17:F26)</f>
        <v>150</v>
      </c>
      <c r="G27" s="197">
        <f>SUM(G17:G26)</f>
        <v>0</v>
      </c>
      <c r="H27" s="197"/>
      <c r="I27" s="197"/>
      <c r="J27" s="197"/>
      <c r="K27" s="198"/>
      <c r="L27" s="196"/>
      <c r="M27" s="197"/>
      <c r="N27" s="199"/>
      <c r="O27" s="200">
        <f>SUM(O17:O26)</f>
        <v>60</v>
      </c>
      <c r="P27" s="203">
        <f t="shared" ref="P27:W27" si="0">SUM(P17:P26)</f>
        <v>0</v>
      </c>
      <c r="Q27" s="202">
        <f t="shared" si="0"/>
        <v>16</v>
      </c>
      <c r="R27" s="204">
        <f t="shared" si="0"/>
        <v>45</v>
      </c>
      <c r="S27" s="203">
        <f t="shared" si="0"/>
        <v>0</v>
      </c>
      <c r="T27" s="202">
        <f t="shared" si="0"/>
        <v>12</v>
      </c>
      <c r="U27" s="200">
        <f t="shared" si="0"/>
        <v>45</v>
      </c>
      <c r="V27" s="203">
        <f t="shared" si="0"/>
        <v>0</v>
      </c>
      <c r="W27" s="202">
        <f t="shared" si="0"/>
        <v>12</v>
      </c>
      <c r="X27" s="201">
        <f>SUM(X17:X26)</f>
        <v>40</v>
      </c>
      <c r="Y27" s="195">
        <f>SUM(Y17:Y26)</f>
        <v>36</v>
      </c>
    </row>
    <row r="28" spans="1:26" ht="15.75" thickTop="1" x14ac:dyDescent="0.25"/>
  </sheetData>
  <mergeCells count="23">
    <mergeCell ref="A16:W16"/>
    <mergeCell ref="A27:C27"/>
    <mergeCell ref="A8:W8"/>
    <mergeCell ref="A1:W1"/>
    <mergeCell ref="A6:W6"/>
    <mergeCell ref="A2:W2"/>
    <mergeCell ref="A3:W3"/>
    <mergeCell ref="A4:W4"/>
    <mergeCell ref="A5:W5"/>
    <mergeCell ref="A7:W7"/>
    <mergeCell ref="A9:W9"/>
    <mergeCell ref="A10:A14"/>
    <mergeCell ref="B10:B14"/>
    <mergeCell ref="C10:C14"/>
    <mergeCell ref="D10:D14"/>
    <mergeCell ref="E10:K13"/>
    <mergeCell ref="Y10:Y15"/>
    <mergeCell ref="L12:N13"/>
    <mergeCell ref="O12:Q13"/>
    <mergeCell ref="R12:T13"/>
    <mergeCell ref="U12:W13"/>
    <mergeCell ref="R10:W11"/>
    <mergeCell ref="L10:Q11"/>
  </mergeCells>
  <phoneticPr fontId="9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4201-DD7D-4E09-8900-62AEAA62C1BD}">
  <sheetPr>
    <pageSetUpPr fitToPage="1"/>
  </sheetPr>
  <dimension ref="A1:AB28"/>
  <sheetViews>
    <sheetView topLeftCell="A10" workbookViewId="0">
      <selection activeCell="C26" sqref="C26"/>
    </sheetView>
  </sheetViews>
  <sheetFormatPr defaultRowHeight="15" x14ac:dyDescent="0.25"/>
  <cols>
    <col min="1" max="1" width="4.140625" customWidth="1"/>
    <col min="2" max="2" width="8" customWidth="1"/>
    <col min="3" max="3" width="53.28515625" customWidth="1"/>
    <col min="4" max="4" width="3.7109375" customWidth="1"/>
    <col min="5" max="6" width="4.42578125" customWidth="1"/>
    <col min="7" max="24" width="3.7109375" customWidth="1"/>
    <col min="25" max="25" width="12.140625" customWidth="1"/>
  </cols>
  <sheetData>
    <row r="1" spans="1:28" ht="15.75" thickBot="1" x14ac:dyDescent="0.3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177"/>
    </row>
    <row r="2" spans="1:28" ht="19.5" thickTop="1" x14ac:dyDescent="0.25">
      <c r="A2" s="247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134"/>
      <c r="Y2" s="44"/>
      <c r="Z2" s="1"/>
    </row>
    <row r="3" spans="1:28" x14ac:dyDescent="0.25">
      <c r="A3" s="249" t="s">
        <v>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135"/>
      <c r="Z3" s="1"/>
    </row>
    <row r="4" spans="1:28" x14ac:dyDescent="0.25">
      <c r="A4" s="249" t="s">
        <v>2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135"/>
      <c r="Z4" s="1"/>
    </row>
    <row r="5" spans="1:28" x14ac:dyDescent="0.25">
      <c r="A5" s="249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135"/>
      <c r="Z5" s="1"/>
    </row>
    <row r="6" spans="1:28" x14ac:dyDescent="0.25">
      <c r="A6" s="249" t="s">
        <v>4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135"/>
      <c r="Z6" s="1"/>
    </row>
    <row r="7" spans="1:28" x14ac:dyDescent="0.25">
      <c r="A7" s="251" t="s">
        <v>5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129"/>
      <c r="Z7" s="1"/>
    </row>
    <row r="8" spans="1:28" x14ac:dyDescent="0.25">
      <c r="A8" s="251" t="s">
        <v>113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129"/>
      <c r="Y8" s="45"/>
    </row>
    <row r="9" spans="1:28" ht="15.75" thickBot="1" x14ac:dyDescent="0.3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43"/>
      <c r="Z9" s="1"/>
    </row>
    <row r="10" spans="1:28" ht="15.75" thickTop="1" x14ac:dyDescent="0.25">
      <c r="A10" s="320" t="s">
        <v>6</v>
      </c>
      <c r="B10" s="323" t="s">
        <v>7</v>
      </c>
      <c r="C10" s="320" t="s">
        <v>8</v>
      </c>
      <c r="D10" s="323" t="s">
        <v>9</v>
      </c>
      <c r="E10" s="303" t="s">
        <v>10</v>
      </c>
      <c r="F10" s="304"/>
      <c r="G10" s="304"/>
      <c r="H10" s="304"/>
      <c r="I10" s="304"/>
      <c r="J10" s="304"/>
      <c r="K10" s="310"/>
      <c r="L10" s="303" t="s">
        <v>11</v>
      </c>
      <c r="M10" s="304"/>
      <c r="N10" s="304"/>
      <c r="O10" s="304"/>
      <c r="P10" s="304"/>
      <c r="Q10" s="310"/>
      <c r="R10" s="303" t="s">
        <v>12</v>
      </c>
      <c r="S10" s="304"/>
      <c r="T10" s="304"/>
      <c r="U10" s="304"/>
      <c r="V10" s="304"/>
      <c r="W10" s="310"/>
      <c r="X10" s="178"/>
      <c r="Y10" s="300" t="s">
        <v>13</v>
      </c>
      <c r="Z10" s="1"/>
    </row>
    <row r="11" spans="1:28" ht="15.75" thickBot="1" x14ac:dyDescent="0.3">
      <c r="A11" s="321"/>
      <c r="B11" s="324"/>
      <c r="C11" s="321"/>
      <c r="D11" s="324"/>
      <c r="E11" s="326"/>
      <c r="F11" s="327"/>
      <c r="G11" s="327"/>
      <c r="H11" s="327"/>
      <c r="I11" s="327"/>
      <c r="J11" s="327"/>
      <c r="K11" s="328"/>
      <c r="L11" s="313"/>
      <c r="M11" s="314"/>
      <c r="N11" s="314"/>
      <c r="O11" s="314"/>
      <c r="P11" s="314"/>
      <c r="Q11" s="315"/>
      <c r="R11" s="313"/>
      <c r="S11" s="314"/>
      <c r="T11" s="314"/>
      <c r="U11" s="314"/>
      <c r="V11" s="314"/>
      <c r="W11" s="315"/>
      <c r="X11" s="179"/>
      <c r="Y11" s="301"/>
      <c r="Z11" s="1"/>
    </row>
    <row r="12" spans="1:28" ht="15.75" thickTop="1" x14ac:dyDescent="0.25">
      <c r="A12" s="321"/>
      <c r="B12" s="324"/>
      <c r="C12" s="321"/>
      <c r="D12" s="324"/>
      <c r="E12" s="326"/>
      <c r="F12" s="327"/>
      <c r="G12" s="327"/>
      <c r="H12" s="327"/>
      <c r="I12" s="327"/>
      <c r="J12" s="327"/>
      <c r="K12" s="328"/>
      <c r="L12" s="303" t="s">
        <v>14</v>
      </c>
      <c r="M12" s="304"/>
      <c r="N12" s="305"/>
      <c r="O12" s="309" t="s">
        <v>15</v>
      </c>
      <c r="P12" s="304"/>
      <c r="Q12" s="310"/>
      <c r="R12" s="303" t="s">
        <v>16</v>
      </c>
      <c r="S12" s="304"/>
      <c r="T12" s="305"/>
      <c r="U12" s="309" t="s">
        <v>17</v>
      </c>
      <c r="V12" s="304"/>
      <c r="W12" s="310"/>
      <c r="X12" s="179"/>
      <c r="Y12" s="301"/>
      <c r="Z12" s="1"/>
    </row>
    <row r="13" spans="1:28" ht="15.75" thickBot="1" x14ac:dyDescent="0.3">
      <c r="A13" s="321"/>
      <c r="B13" s="324"/>
      <c r="C13" s="321"/>
      <c r="D13" s="324"/>
      <c r="E13" s="329"/>
      <c r="F13" s="330"/>
      <c r="G13" s="330"/>
      <c r="H13" s="330"/>
      <c r="I13" s="330"/>
      <c r="J13" s="330"/>
      <c r="K13" s="331"/>
      <c r="L13" s="306"/>
      <c r="M13" s="307"/>
      <c r="N13" s="308"/>
      <c r="O13" s="311"/>
      <c r="P13" s="307"/>
      <c r="Q13" s="312"/>
      <c r="R13" s="306"/>
      <c r="S13" s="307"/>
      <c r="T13" s="308"/>
      <c r="U13" s="311"/>
      <c r="V13" s="307"/>
      <c r="W13" s="312"/>
      <c r="X13" s="25"/>
      <c r="Y13" s="301"/>
      <c r="Z13" s="1"/>
    </row>
    <row r="14" spans="1:28" ht="86.25" x14ac:dyDescent="0.25">
      <c r="A14" s="322"/>
      <c r="B14" s="325"/>
      <c r="C14" s="322"/>
      <c r="D14" s="325"/>
      <c r="E14" s="5" t="s">
        <v>18</v>
      </c>
      <c r="F14" s="6" t="s">
        <v>19</v>
      </c>
      <c r="G14" s="6" t="s">
        <v>20</v>
      </c>
      <c r="H14" s="6" t="s">
        <v>21</v>
      </c>
      <c r="I14" s="5" t="s">
        <v>22</v>
      </c>
      <c r="J14" s="6" t="s">
        <v>23</v>
      </c>
      <c r="K14" s="46" t="s">
        <v>24</v>
      </c>
      <c r="L14" s="5" t="s">
        <v>19</v>
      </c>
      <c r="M14" s="5" t="s">
        <v>25</v>
      </c>
      <c r="N14" s="7" t="s">
        <v>26</v>
      </c>
      <c r="O14" s="6" t="s">
        <v>19</v>
      </c>
      <c r="P14" s="5" t="s">
        <v>25</v>
      </c>
      <c r="Q14" s="6" t="s">
        <v>26</v>
      </c>
      <c r="R14" s="5" t="s">
        <v>19</v>
      </c>
      <c r="S14" s="5" t="s">
        <v>25</v>
      </c>
      <c r="T14" s="7" t="s">
        <v>26</v>
      </c>
      <c r="U14" s="6" t="s">
        <v>19</v>
      </c>
      <c r="V14" s="5" t="s">
        <v>25</v>
      </c>
      <c r="W14" s="6" t="s">
        <v>26</v>
      </c>
      <c r="X14" s="180" t="s">
        <v>18</v>
      </c>
      <c r="Y14" s="301"/>
      <c r="Z14" s="1"/>
      <c r="AB14" s="43"/>
    </row>
    <row r="15" spans="1:28" ht="16.5" thickTop="1" thickBot="1" x14ac:dyDescent="0.3">
      <c r="A15" s="8"/>
      <c r="B15" s="9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9">
        <v>8</v>
      </c>
      <c r="J15" s="10">
        <v>9</v>
      </c>
      <c r="K15" s="10">
        <v>10</v>
      </c>
      <c r="L15" s="11">
        <v>11</v>
      </c>
      <c r="M15" s="12">
        <v>12</v>
      </c>
      <c r="N15" s="13">
        <v>13</v>
      </c>
      <c r="O15" s="11">
        <v>14</v>
      </c>
      <c r="P15" s="12">
        <v>15</v>
      </c>
      <c r="Q15" s="11">
        <v>16</v>
      </c>
      <c r="R15" s="12">
        <v>17</v>
      </c>
      <c r="S15" s="12">
        <v>18</v>
      </c>
      <c r="T15" s="13">
        <v>19</v>
      </c>
      <c r="U15" s="11">
        <v>20</v>
      </c>
      <c r="V15" s="12">
        <v>21</v>
      </c>
      <c r="W15" s="11">
        <v>22</v>
      </c>
      <c r="X15" s="11"/>
      <c r="Y15" s="302"/>
      <c r="Z15" s="1"/>
    </row>
    <row r="16" spans="1:28" ht="16.5" thickTop="1" thickBot="1" x14ac:dyDescent="0.3">
      <c r="A16" s="316" t="s">
        <v>94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176"/>
      <c r="Y16" s="41"/>
      <c r="Z16" s="1"/>
    </row>
    <row r="17" spans="1:26" ht="16.5" thickTop="1" thickBot="1" x14ac:dyDescent="0.3">
      <c r="A17" s="8">
        <v>1</v>
      </c>
      <c r="B17" s="55" t="s">
        <v>114</v>
      </c>
      <c r="C17" s="183" t="s">
        <v>115</v>
      </c>
      <c r="D17" s="184" t="s">
        <v>41</v>
      </c>
      <c r="E17" s="14">
        <v>15</v>
      </c>
      <c r="F17" s="14">
        <v>15</v>
      </c>
      <c r="G17" s="14"/>
      <c r="H17" s="14"/>
      <c r="I17" s="14"/>
      <c r="J17" s="14"/>
      <c r="K17" s="15"/>
      <c r="L17" s="16"/>
      <c r="M17" s="14"/>
      <c r="N17" s="17"/>
      <c r="O17" s="16">
        <v>15</v>
      </c>
      <c r="P17" s="14"/>
      <c r="Q17" s="15">
        <v>4</v>
      </c>
      <c r="R17" s="16"/>
      <c r="S17" s="14"/>
      <c r="T17" s="17"/>
      <c r="U17" s="16"/>
      <c r="V17" s="14"/>
      <c r="W17" s="18"/>
      <c r="X17" s="181">
        <v>4</v>
      </c>
      <c r="Z17" s="1"/>
    </row>
    <row r="18" spans="1:26" ht="16.5" thickTop="1" thickBot="1" x14ac:dyDescent="0.3">
      <c r="A18" s="19">
        <v>2</v>
      </c>
      <c r="B18" s="55" t="s">
        <v>116</v>
      </c>
      <c r="C18" s="183" t="s">
        <v>117</v>
      </c>
      <c r="D18" s="185" t="s">
        <v>41</v>
      </c>
      <c r="E18" s="22">
        <v>15</v>
      </c>
      <c r="F18" s="22">
        <v>15</v>
      </c>
      <c r="G18" s="22"/>
      <c r="H18" s="22"/>
      <c r="I18" s="22"/>
      <c r="J18" s="22"/>
      <c r="K18" s="20"/>
      <c r="L18" s="21"/>
      <c r="M18" s="22"/>
      <c r="N18" s="23"/>
      <c r="O18" s="21">
        <v>15</v>
      </c>
      <c r="P18" s="22"/>
      <c r="Q18" s="24">
        <v>4</v>
      </c>
      <c r="R18" s="21"/>
      <c r="S18" s="22"/>
      <c r="T18" s="23"/>
      <c r="U18" s="21"/>
      <c r="V18" s="22"/>
      <c r="W18" s="24"/>
      <c r="X18" s="42">
        <v>4</v>
      </c>
      <c r="Y18" s="42">
        <v>4</v>
      </c>
      <c r="Z18" s="1"/>
    </row>
    <row r="19" spans="1:26" ht="16.5" thickTop="1" thickBot="1" x14ac:dyDescent="0.3">
      <c r="A19" s="8">
        <v>3</v>
      </c>
      <c r="B19" s="55" t="s">
        <v>118</v>
      </c>
      <c r="C19" s="183" t="s">
        <v>119</v>
      </c>
      <c r="D19" s="186" t="s">
        <v>41</v>
      </c>
      <c r="E19" s="27">
        <v>15</v>
      </c>
      <c r="F19" s="27">
        <v>15</v>
      </c>
      <c r="G19" s="27"/>
      <c r="H19" s="27"/>
      <c r="I19" s="27"/>
      <c r="J19" s="27"/>
      <c r="K19" s="25"/>
      <c r="L19" s="26"/>
      <c r="M19" s="27"/>
      <c r="N19" s="28"/>
      <c r="O19" s="26">
        <v>15</v>
      </c>
      <c r="P19" s="27"/>
      <c r="Q19" s="29">
        <v>4</v>
      </c>
      <c r="R19" s="26"/>
      <c r="S19" s="27"/>
      <c r="T19" s="28"/>
      <c r="U19" s="26"/>
      <c r="V19" s="27"/>
      <c r="W19" s="29"/>
      <c r="X19" s="62">
        <v>4</v>
      </c>
      <c r="Y19">
        <v>4</v>
      </c>
      <c r="Z19" s="1"/>
    </row>
    <row r="20" spans="1:26" ht="16.5" thickTop="1" thickBot="1" x14ac:dyDescent="0.3">
      <c r="A20" s="8">
        <v>4</v>
      </c>
      <c r="B20" s="55" t="s">
        <v>120</v>
      </c>
      <c r="C20" s="183" t="s">
        <v>121</v>
      </c>
      <c r="D20" s="185" t="s">
        <v>41</v>
      </c>
      <c r="E20" s="22">
        <v>15</v>
      </c>
      <c r="F20" s="22">
        <v>15</v>
      </c>
      <c r="G20" s="22"/>
      <c r="H20" s="22"/>
      <c r="I20" s="22"/>
      <c r="J20" s="22"/>
      <c r="K20" s="20"/>
      <c r="L20" s="21"/>
      <c r="M20" s="22"/>
      <c r="N20" s="23"/>
      <c r="O20" s="21">
        <v>15</v>
      </c>
      <c r="P20" s="22"/>
      <c r="Q20" s="24">
        <v>4</v>
      </c>
      <c r="R20" s="21"/>
      <c r="S20" s="22"/>
      <c r="T20" s="23"/>
      <c r="U20" s="21"/>
      <c r="V20" s="22"/>
      <c r="W20" s="24"/>
      <c r="X20" s="42">
        <v>4</v>
      </c>
      <c r="Y20" s="42">
        <v>4</v>
      </c>
    </row>
    <row r="21" spans="1:26" ht="16.5" thickTop="1" thickBot="1" x14ac:dyDescent="0.3">
      <c r="A21" s="8">
        <v>5</v>
      </c>
      <c r="B21" s="55" t="s">
        <v>122</v>
      </c>
      <c r="C21" s="183" t="s">
        <v>123</v>
      </c>
      <c r="D21" s="33" t="s">
        <v>41</v>
      </c>
      <c r="E21" s="22">
        <v>15</v>
      </c>
      <c r="F21" s="22">
        <v>15</v>
      </c>
      <c r="G21" s="22"/>
      <c r="H21" s="31"/>
      <c r="I21" s="31"/>
      <c r="J21" s="31"/>
      <c r="K21" s="32"/>
      <c r="L21" s="30"/>
      <c r="M21" s="31"/>
      <c r="N21" s="34"/>
      <c r="O21" s="30"/>
      <c r="P21" s="31"/>
      <c r="Q21" s="32"/>
      <c r="R21" s="21">
        <v>15</v>
      </c>
      <c r="S21" s="21"/>
      <c r="T21" s="34">
        <v>4</v>
      </c>
      <c r="U21" s="30"/>
      <c r="V21" s="31"/>
      <c r="W21" s="32"/>
      <c r="X21" s="42">
        <v>4</v>
      </c>
      <c r="Y21" s="42">
        <v>4</v>
      </c>
    </row>
    <row r="22" spans="1:26" ht="16.5" thickTop="1" thickBot="1" x14ac:dyDescent="0.3">
      <c r="A22" s="8">
        <v>6</v>
      </c>
      <c r="B22" s="55" t="s">
        <v>124</v>
      </c>
      <c r="C22" s="183" t="s">
        <v>125</v>
      </c>
      <c r="D22" s="33" t="s">
        <v>41</v>
      </c>
      <c r="E22" s="22">
        <v>15</v>
      </c>
      <c r="F22" s="22">
        <v>15</v>
      </c>
      <c r="G22" s="22"/>
      <c r="H22" s="31"/>
      <c r="I22" s="31"/>
      <c r="J22" s="31"/>
      <c r="K22" s="32"/>
      <c r="L22" s="30"/>
      <c r="M22" s="31"/>
      <c r="N22" s="34"/>
      <c r="O22" s="30"/>
      <c r="P22" s="31"/>
      <c r="Q22" s="32"/>
      <c r="R22" s="21">
        <v>15</v>
      </c>
      <c r="S22" s="21"/>
      <c r="T22" s="34">
        <v>4</v>
      </c>
      <c r="U22" s="30"/>
      <c r="V22" s="31"/>
      <c r="W22" s="32"/>
      <c r="X22" s="63">
        <v>4</v>
      </c>
      <c r="Y22" s="63">
        <v>4</v>
      </c>
    </row>
    <row r="23" spans="1:26" ht="16.5" thickTop="1" thickBot="1" x14ac:dyDescent="0.3">
      <c r="A23" s="8">
        <v>7</v>
      </c>
      <c r="B23" s="55" t="s">
        <v>126</v>
      </c>
      <c r="C23" s="183" t="s">
        <v>127</v>
      </c>
      <c r="D23" s="33" t="s">
        <v>41</v>
      </c>
      <c r="E23" s="22">
        <v>15</v>
      </c>
      <c r="F23" s="22">
        <v>15</v>
      </c>
      <c r="G23" s="22"/>
      <c r="H23" s="31"/>
      <c r="I23" s="31"/>
      <c r="J23" s="31"/>
      <c r="K23" s="32"/>
      <c r="L23" s="30"/>
      <c r="M23" s="31"/>
      <c r="N23" s="34"/>
      <c r="O23" s="30"/>
      <c r="P23" s="31"/>
      <c r="Q23" s="32"/>
      <c r="R23" s="21">
        <v>15</v>
      </c>
      <c r="S23" s="21"/>
      <c r="T23" s="34">
        <v>4</v>
      </c>
      <c r="U23" s="30"/>
      <c r="V23" s="31"/>
      <c r="W23" s="32"/>
      <c r="X23" s="63">
        <v>4</v>
      </c>
      <c r="Y23" s="63">
        <v>4</v>
      </c>
    </row>
    <row r="24" spans="1:26" ht="16.5" thickTop="1" thickBot="1" x14ac:dyDescent="0.3">
      <c r="A24" s="8">
        <v>8</v>
      </c>
      <c r="B24" s="55" t="s">
        <v>128</v>
      </c>
      <c r="C24" s="183" t="s">
        <v>129</v>
      </c>
      <c r="D24" s="33" t="s">
        <v>41</v>
      </c>
      <c r="E24" s="22">
        <v>15</v>
      </c>
      <c r="F24" s="22">
        <v>15</v>
      </c>
      <c r="G24" s="22"/>
      <c r="H24" s="31"/>
      <c r="I24" s="31"/>
      <c r="J24" s="31"/>
      <c r="K24" s="32"/>
      <c r="L24" s="30"/>
      <c r="M24" s="31"/>
      <c r="N24" s="34"/>
      <c r="O24" s="30"/>
      <c r="P24" s="31"/>
      <c r="Q24" s="32"/>
      <c r="R24" s="21"/>
      <c r="S24" s="21"/>
      <c r="T24" s="34"/>
      <c r="U24" s="21">
        <v>15</v>
      </c>
      <c r="V24" s="21"/>
      <c r="W24" s="32">
        <v>4</v>
      </c>
      <c r="X24" s="63">
        <v>4</v>
      </c>
      <c r="Y24" s="63">
        <v>4</v>
      </c>
    </row>
    <row r="25" spans="1:26" ht="16.5" thickTop="1" thickBot="1" x14ac:dyDescent="0.3">
      <c r="A25" s="8">
        <v>9</v>
      </c>
      <c r="B25" s="55" t="s">
        <v>130</v>
      </c>
      <c r="C25" s="183" t="s">
        <v>131</v>
      </c>
      <c r="D25" s="33" t="s">
        <v>41</v>
      </c>
      <c r="E25" s="22">
        <v>15</v>
      </c>
      <c r="F25" s="22">
        <v>15</v>
      </c>
      <c r="G25" s="22"/>
      <c r="H25" s="31"/>
      <c r="I25" s="31"/>
      <c r="J25" s="31"/>
      <c r="K25" s="32"/>
      <c r="L25" s="30"/>
      <c r="M25" s="31"/>
      <c r="N25" s="34"/>
      <c r="O25" s="30"/>
      <c r="P25" s="31"/>
      <c r="Q25" s="32"/>
      <c r="R25" s="30"/>
      <c r="S25" s="31"/>
      <c r="T25" s="34"/>
      <c r="U25" s="21">
        <v>15</v>
      </c>
      <c r="V25" s="21"/>
      <c r="W25" s="32">
        <v>4</v>
      </c>
      <c r="X25" s="63">
        <v>4</v>
      </c>
      <c r="Y25" s="63">
        <v>4</v>
      </c>
    </row>
    <row r="26" spans="1:26" ht="16.5" thickTop="1" thickBot="1" x14ac:dyDescent="0.3">
      <c r="A26" s="8">
        <v>10</v>
      </c>
      <c r="B26" s="55" t="s">
        <v>132</v>
      </c>
      <c r="C26" s="183" t="s">
        <v>133</v>
      </c>
      <c r="D26" s="187" t="s">
        <v>41</v>
      </c>
      <c r="E26" s="22">
        <v>15</v>
      </c>
      <c r="F26" s="22">
        <v>15</v>
      </c>
      <c r="G26" s="22"/>
      <c r="H26" s="31"/>
      <c r="I26" s="31"/>
      <c r="J26" s="31"/>
      <c r="K26" s="32"/>
      <c r="L26" s="33"/>
      <c r="M26" s="31"/>
      <c r="N26" s="34"/>
      <c r="O26" s="35"/>
      <c r="P26" s="31"/>
      <c r="Q26" s="32"/>
      <c r="R26" s="33"/>
      <c r="S26" s="31"/>
      <c r="T26" s="34"/>
      <c r="U26" s="21">
        <v>15</v>
      </c>
      <c r="V26" s="21"/>
      <c r="W26" s="32">
        <v>4</v>
      </c>
      <c r="X26" s="62">
        <v>4</v>
      </c>
      <c r="Y26" s="62">
        <v>4</v>
      </c>
      <c r="Z26" s="1"/>
    </row>
    <row r="27" spans="1:26" ht="16.5" thickTop="1" thickBot="1" x14ac:dyDescent="0.3">
      <c r="A27" s="318" t="s">
        <v>88</v>
      </c>
      <c r="B27" s="317"/>
      <c r="C27" s="317"/>
      <c r="D27" s="196"/>
      <c r="E27" s="197">
        <f>SUM(E17:E26)</f>
        <v>150</v>
      </c>
      <c r="F27" s="197">
        <f>SUM(F17:F26)</f>
        <v>150</v>
      </c>
      <c r="G27" s="197">
        <f>SUM(G17:G26)</f>
        <v>0</v>
      </c>
      <c r="H27" s="197"/>
      <c r="I27" s="197"/>
      <c r="J27" s="197"/>
      <c r="K27" s="198"/>
      <c r="L27" s="196"/>
      <c r="M27" s="197"/>
      <c r="N27" s="199"/>
      <c r="O27" s="205">
        <f>SUM(O17:O26)</f>
        <v>60</v>
      </c>
      <c r="P27" s="206">
        <f t="shared" ref="P27:W27" si="0">SUM(P17:P26)</f>
        <v>0</v>
      </c>
      <c r="Q27" s="207">
        <f t="shared" si="0"/>
        <v>16</v>
      </c>
      <c r="R27" s="208">
        <f t="shared" si="0"/>
        <v>45</v>
      </c>
      <c r="S27" s="206">
        <f t="shared" si="0"/>
        <v>0</v>
      </c>
      <c r="T27" s="207">
        <f t="shared" si="0"/>
        <v>12</v>
      </c>
      <c r="U27" s="205">
        <f t="shared" si="0"/>
        <v>45</v>
      </c>
      <c r="V27" s="206">
        <f t="shared" si="0"/>
        <v>0</v>
      </c>
      <c r="W27" s="207">
        <f t="shared" si="0"/>
        <v>12</v>
      </c>
      <c r="X27" s="201">
        <f>SUM(X17:X26)</f>
        <v>40</v>
      </c>
      <c r="Y27" s="195">
        <f>SUM(Y17:Y26)</f>
        <v>36</v>
      </c>
    </row>
    <row r="28" spans="1:26" ht="15.75" thickTop="1" x14ac:dyDescent="0.25"/>
  </sheetData>
  <mergeCells count="23">
    <mergeCell ref="A6:W6"/>
    <mergeCell ref="A1:W1"/>
    <mergeCell ref="A2:W2"/>
    <mergeCell ref="A3:W3"/>
    <mergeCell ref="A4:W4"/>
    <mergeCell ref="A5:W5"/>
    <mergeCell ref="A7:W7"/>
    <mergeCell ref="A8:W8"/>
    <mergeCell ref="A9:W9"/>
    <mergeCell ref="A10:A14"/>
    <mergeCell ref="B10:B14"/>
    <mergeCell ref="C10:C14"/>
    <mergeCell ref="D10:D14"/>
    <mergeCell ref="E10:K13"/>
    <mergeCell ref="L10:Q11"/>
    <mergeCell ref="R10:W11"/>
    <mergeCell ref="A27:C27"/>
    <mergeCell ref="Y10:Y15"/>
    <mergeCell ref="L12:N13"/>
    <mergeCell ref="O12:Q13"/>
    <mergeCell ref="R12:T13"/>
    <mergeCell ref="U12:W13"/>
    <mergeCell ref="A16:W16"/>
  </mergeCells>
  <phoneticPr fontId="9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3664-6C74-479A-8548-D2AB394FA55E}">
  <dimension ref="A1:AB28"/>
  <sheetViews>
    <sheetView topLeftCell="A10" workbookViewId="0">
      <selection activeCell="C26" sqref="C26"/>
    </sheetView>
  </sheetViews>
  <sheetFormatPr defaultRowHeight="15" x14ac:dyDescent="0.25"/>
  <cols>
    <col min="1" max="1" width="4.140625" customWidth="1"/>
    <col min="2" max="2" width="9.28515625" customWidth="1"/>
    <col min="3" max="3" width="54.28515625" customWidth="1"/>
    <col min="4" max="4" width="3.7109375" customWidth="1"/>
    <col min="5" max="5" width="4.85546875" customWidth="1"/>
    <col min="6" max="6" width="4.42578125" customWidth="1"/>
    <col min="7" max="24" width="3.7109375" customWidth="1"/>
    <col min="25" max="25" width="12.140625" customWidth="1"/>
  </cols>
  <sheetData>
    <row r="1" spans="1:28" ht="15.75" thickBot="1" x14ac:dyDescent="0.3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177"/>
    </row>
    <row r="2" spans="1:28" ht="19.5" thickTop="1" x14ac:dyDescent="0.25">
      <c r="A2" s="247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134"/>
      <c r="Y2" s="44"/>
      <c r="Z2" s="1"/>
    </row>
    <row r="3" spans="1:28" x14ac:dyDescent="0.25">
      <c r="A3" s="249" t="s">
        <v>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135"/>
      <c r="Z3" s="1"/>
    </row>
    <row r="4" spans="1:28" x14ac:dyDescent="0.25">
      <c r="A4" s="249" t="s">
        <v>2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135"/>
      <c r="Z4" s="1"/>
    </row>
    <row r="5" spans="1:28" x14ac:dyDescent="0.25">
      <c r="A5" s="249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135"/>
      <c r="Z5" s="1"/>
    </row>
    <row r="6" spans="1:28" x14ac:dyDescent="0.25">
      <c r="A6" s="249" t="s">
        <v>4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135"/>
      <c r="Z6" s="1"/>
    </row>
    <row r="7" spans="1:28" x14ac:dyDescent="0.25">
      <c r="A7" s="251" t="s">
        <v>5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129"/>
      <c r="Z7" s="1"/>
    </row>
    <row r="8" spans="1:28" x14ac:dyDescent="0.25">
      <c r="A8" s="251" t="s">
        <v>134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129"/>
      <c r="Y8" s="45"/>
    </row>
    <row r="9" spans="1:28" ht="15.75" thickBot="1" x14ac:dyDescent="0.3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43"/>
      <c r="Z9" s="1"/>
    </row>
    <row r="10" spans="1:28" ht="15.75" thickTop="1" x14ac:dyDescent="0.25">
      <c r="A10" s="320" t="s">
        <v>6</v>
      </c>
      <c r="B10" s="323" t="s">
        <v>7</v>
      </c>
      <c r="C10" s="320" t="s">
        <v>8</v>
      </c>
      <c r="D10" s="323" t="s">
        <v>9</v>
      </c>
      <c r="E10" s="303" t="s">
        <v>10</v>
      </c>
      <c r="F10" s="304"/>
      <c r="G10" s="304"/>
      <c r="H10" s="304"/>
      <c r="I10" s="304"/>
      <c r="J10" s="304"/>
      <c r="K10" s="310"/>
      <c r="L10" s="303" t="s">
        <v>11</v>
      </c>
      <c r="M10" s="304"/>
      <c r="N10" s="304"/>
      <c r="O10" s="304"/>
      <c r="P10" s="304"/>
      <c r="Q10" s="310"/>
      <c r="R10" s="303" t="s">
        <v>12</v>
      </c>
      <c r="S10" s="304"/>
      <c r="T10" s="304"/>
      <c r="U10" s="304"/>
      <c r="V10" s="304"/>
      <c r="W10" s="310"/>
      <c r="X10" s="178"/>
      <c r="Y10" s="300" t="s">
        <v>13</v>
      </c>
      <c r="Z10" s="1"/>
    </row>
    <row r="11" spans="1:28" ht="15.75" thickBot="1" x14ac:dyDescent="0.3">
      <c r="A11" s="321"/>
      <c r="B11" s="324"/>
      <c r="C11" s="321"/>
      <c r="D11" s="324"/>
      <c r="E11" s="326"/>
      <c r="F11" s="327"/>
      <c r="G11" s="327"/>
      <c r="H11" s="327"/>
      <c r="I11" s="327"/>
      <c r="J11" s="327"/>
      <c r="K11" s="328"/>
      <c r="L11" s="313"/>
      <c r="M11" s="314"/>
      <c r="N11" s="314"/>
      <c r="O11" s="314"/>
      <c r="P11" s="314"/>
      <c r="Q11" s="315"/>
      <c r="R11" s="313"/>
      <c r="S11" s="314"/>
      <c r="T11" s="314"/>
      <c r="U11" s="314"/>
      <c r="V11" s="314"/>
      <c r="W11" s="315"/>
      <c r="X11" s="179"/>
      <c r="Y11" s="301"/>
      <c r="Z11" s="1"/>
    </row>
    <row r="12" spans="1:28" ht="15.75" thickTop="1" x14ac:dyDescent="0.25">
      <c r="A12" s="321"/>
      <c r="B12" s="324"/>
      <c r="C12" s="321"/>
      <c r="D12" s="324"/>
      <c r="E12" s="326"/>
      <c r="F12" s="327"/>
      <c r="G12" s="327"/>
      <c r="H12" s="327"/>
      <c r="I12" s="327"/>
      <c r="J12" s="327"/>
      <c r="K12" s="328"/>
      <c r="L12" s="303" t="s">
        <v>14</v>
      </c>
      <c r="M12" s="304"/>
      <c r="N12" s="305"/>
      <c r="O12" s="309" t="s">
        <v>15</v>
      </c>
      <c r="P12" s="304"/>
      <c r="Q12" s="310"/>
      <c r="R12" s="303" t="s">
        <v>16</v>
      </c>
      <c r="S12" s="304"/>
      <c r="T12" s="305"/>
      <c r="U12" s="309" t="s">
        <v>17</v>
      </c>
      <c r="V12" s="304"/>
      <c r="W12" s="310"/>
      <c r="X12" s="179"/>
      <c r="Y12" s="301"/>
      <c r="Z12" s="1"/>
    </row>
    <row r="13" spans="1:28" ht="15.75" thickBot="1" x14ac:dyDescent="0.3">
      <c r="A13" s="321"/>
      <c r="B13" s="324"/>
      <c r="C13" s="321"/>
      <c r="D13" s="324"/>
      <c r="E13" s="329"/>
      <c r="F13" s="330"/>
      <c r="G13" s="330"/>
      <c r="H13" s="330"/>
      <c r="I13" s="330"/>
      <c r="J13" s="330"/>
      <c r="K13" s="331"/>
      <c r="L13" s="306"/>
      <c r="M13" s="307"/>
      <c r="N13" s="308"/>
      <c r="O13" s="311"/>
      <c r="P13" s="307"/>
      <c r="Q13" s="312"/>
      <c r="R13" s="306"/>
      <c r="S13" s="307"/>
      <c r="T13" s="308"/>
      <c r="U13" s="311"/>
      <c r="V13" s="307"/>
      <c r="W13" s="312"/>
      <c r="X13" s="25"/>
      <c r="Y13" s="301"/>
      <c r="Z13" s="1"/>
    </row>
    <row r="14" spans="1:28" ht="86.25" x14ac:dyDescent="0.25">
      <c r="A14" s="322"/>
      <c r="B14" s="325"/>
      <c r="C14" s="322"/>
      <c r="D14" s="325"/>
      <c r="E14" s="5" t="s">
        <v>18</v>
      </c>
      <c r="F14" s="6" t="s">
        <v>19</v>
      </c>
      <c r="G14" s="6" t="s">
        <v>20</v>
      </c>
      <c r="H14" s="6" t="s">
        <v>21</v>
      </c>
      <c r="I14" s="5" t="s">
        <v>22</v>
      </c>
      <c r="J14" s="6" t="s">
        <v>23</v>
      </c>
      <c r="K14" s="46" t="s">
        <v>24</v>
      </c>
      <c r="L14" s="5" t="s">
        <v>19</v>
      </c>
      <c r="M14" s="5" t="s">
        <v>25</v>
      </c>
      <c r="N14" s="7" t="s">
        <v>26</v>
      </c>
      <c r="O14" s="6" t="s">
        <v>19</v>
      </c>
      <c r="P14" s="5" t="s">
        <v>25</v>
      </c>
      <c r="Q14" s="6" t="s">
        <v>26</v>
      </c>
      <c r="R14" s="5" t="s">
        <v>19</v>
      </c>
      <c r="S14" s="5" t="s">
        <v>25</v>
      </c>
      <c r="T14" s="7" t="s">
        <v>26</v>
      </c>
      <c r="U14" s="6" t="s">
        <v>19</v>
      </c>
      <c r="V14" s="5" t="s">
        <v>25</v>
      </c>
      <c r="W14" s="6" t="s">
        <v>26</v>
      </c>
      <c r="X14" s="180" t="s">
        <v>18</v>
      </c>
      <c r="Y14" s="301"/>
      <c r="Z14" s="1"/>
      <c r="AB14" s="43"/>
    </row>
    <row r="15" spans="1:28" ht="16.5" thickTop="1" thickBot="1" x14ac:dyDescent="0.3">
      <c r="A15" s="8"/>
      <c r="B15" s="9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9">
        <v>8</v>
      </c>
      <c r="J15" s="10">
        <v>9</v>
      </c>
      <c r="K15" s="10">
        <v>10</v>
      </c>
      <c r="L15" s="11">
        <v>11</v>
      </c>
      <c r="M15" s="12">
        <v>12</v>
      </c>
      <c r="N15" s="13">
        <v>13</v>
      </c>
      <c r="O15" s="11">
        <v>14</v>
      </c>
      <c r="P15" s="12">
        <v>15</v>
      </c>
      <c r="Q15" s="11">
        <v>16</v>
      </c>
      <c r="R15" s="12">
        <v>17</v>
      </c>
      <c r="S15" s="12">
        <v>18</v>
      </c>
      <c r="T15" s="13">
        <v>19</v>
      </c>
      <c r="U15" s="11">
        <v>20</v>
      </c>
      <c r="V15" s="12">
        <v>21</v>
      </c>
      <c r="W15" s="11">
        <v>22</v>
      </c>
      <c r="X15" s="11"/>
      <c r="Y15" s="302"/>
      <c r="Z15" s="1"/>
    </row>
    <row r="16" spans="1:28" ht="16.5" thickTop="1" thickBot="1" x14ac:dyDescent="0.3">
      <c r="A16" s="316" t="s">
        <v>94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176"/>
      <c r="Y16" s="41"/>
      <c r="Z16" s="1"/>
    </row>
    <row r="17" spans="1:26" ht="16.5" thickTop="1" thickBot="1" x14ac:dyDescent="0.3">
      <c r="A17" s="8">
        <v>1</v>
      </c>
      <c r="B17" s="55" t="s">
        <v>135</v>
      </c>
      <c r="C17" s="182" t="s">
        <v>136</v>
      </c>
      <c r="D17" s="184" t="s">
        <v>41</v>
      </c>
      <c r="E17" s="14">
        <v>15</v>
      </c>
      <c r="F17" s="14">
        <v>15</v>
      </c>
      <c r="G17" s="14"/>
      <c r="H17" s="14"/>
      <c r="I17" s="14"/>
      <c r="J17" s="14"/>
      <c r="K17" s="15"/>
      <c r="L17" s="16"/>
      <c r="M17" s="14"/>
      <c r="N17" s="17"/>
      <c r="O17" s="16">
        <v>15</v>
      </c>
      <c r="P17" s="14"/>
      <c r="Q17" s="15">
        <v>4</v>
      </c>
      <c r="R17" s="16"/>
      <c r="S17" s="14"/>
      <c r="T17" s="17"/>
      <c r="U17" s="16"/>
      <c r="V17" s="14"/>
      <c r="W17" s="18"/>
      <c r="X17" s="181">
        <v>4</v>
      </c>
      <c r="Y17">
        <v>4</v>
      </c>
      <c r="Z17" s="1"/>
    </row>
    <row r="18" spans="1:26" ht="16.5" thickTop="1" thickBot="1" x14ac:dyDescent="0.3">
      <c r="A18" s="19">
        <v>2</v>
      </c>
      <c r="B18" s="55" t="s">
        <v>137</v>
      </c>
      <c r="C18" s="182" t="s">
        <v>138</v>
      </c>
      <c r="D18" s="185" t="s">
        <v>41</v>
      </c>
      <c r="E18" s="22">
        <v>15</v>
      </c>
      <c r="F18" s="22">
        <v>15</v>
      </c>
      <c r="G18" s="22"/>
      <c r="H18" s="22"/>
      <c r="I18" s="22"/>
      <c r="J18" s="22"/>
      <c r="K18" s="20"/>
      <c r="L18" s="21"/>
      <c r="M18" s="22"/>
      <c r="N18" s="23"/>
      <c r="O18" s="21">
        <v>15</v>
      </c>
      <c r="P18" s="22"/>
      <c r="Q18" s="24">
        <v>4</v>
      </c>
      <c r="R18" s="21"/>
      <c r="S18" s="22"/>
      <c r="T18" s="23"/>
      <c r="U18" s="21"/>
      <c r="V18" s="22"/>
      <c r="W18" s="24"/>
      <c r="X18" s="42">
        <v>4</v>
      </c>
      <c r="Y18" s="42">
        <v>4</v>
      </c>
      <c r="Z18" s="1"/>
    </row>
    <row r="19" spans="1:26" ht="16.5" thickTop="1" thickBot="1" x14ac:dyDescent="0.3">
      <c r="A19" s="8">
        <v>3</v>
      </c>
      <c r="B19" s="55" t="s">
        <v>139</v>
      </c>
      <c r="C19" s="182" t="s">
        <v>140</v>
      </c>
      <c r="D19" s="186" t="s">
        <v>41</v>
      </c>
      <c r="E19" s="27">
        <v>15</v>
      </c>
      <c r="F19" s="27">
        <v>15</v>
      </c>
      <c r="G19" s="27"/>
      <c r="H19" s="27"/>
      <c r="I19" s="27"/>
      <c r="J19" s="27"/>
      <c r="K19" s="25"/>
      <c r="L19" s="26"/>
      <c r="M19" s="27"/>
      <c r="N19" s="28"/>
      <c r="O19" s="26">
        <v>15</v>
      </c>
      <c r="P19" s="27"/>
      <c r="Q19" s="29">
        <v>4</v>
      </c>
      <c r="R19" s="26"/>
      <c r="S19" s="27"/>
      <c r="T19" s="28"/>
      <c r="U19" s="26"/>
      <c r="V19" s="27"/>
      <c r="W19" s="29"/>
      <c r="X19" s="62">
        <v>4</v>
      </c>
      <c r="Y19">
        <v>4</v>
      </c>
      <c r="Z19" s="1"/>
    </row>
    <row r="20" spans="1:26" ht="16.5" thickTop="1" thickBot="1" x14ac:dyDescent="0.3">
      <c r="A20" s="8">
        <v>4</v>
      </c>
      <c r="B20" s="55" t="s">
        <v>141</v>
      </c>
      <c r="C20" s="183" t="s">
        <v>142</v>
      </c>
      <c r="D20" s="185" t="s">
        <v>41</v>
      </c>
      <c r="E20" s="22">
        <v>15</v>
      </c>
      <c r="F20" s="22">
        <v>15</v>
      </c>
      <c r="G20" s="22"/>
      <c r="H20" s="22"/>
      <c r="I20" s="22"/>
      <c r="J20" s="22"/>
      <c r="K20" s="20"/>
      <c r="L20" s="21"/>
      <c r="M20" s="22"/>
      <c r="N20" s="23"/>
      <c r="O20" s="21">
        <v>15</v>
      </c>
      <c r="P20" s="22"/>
      <c r="Q20" s="24">
        <v>4</v>
      </c>
      <c r="R20" s="21"/>
      <c r="S20" s="22"/>
      <c r="T20" s="23"/>
      <c r="U20" s="21"/>
      <c r="V20" s="22"/>
      <c r="W20" s="24"/>
      <c r="X20" s="42">
        <v>4</v>
      </c>
      <c r="Y20" s="42">
        <v>4</v>
      </c>
    </row>
    <row r="21" spans="1:26" ht="16.5" thickTop="1" thickBot="1" x14ac:dyDescent="0.3">
      <c r="A21" s="8">
        <v>5</v>
      </c>
      <c r="B21" s="55" t="s">
        <v>143</v>
      </c>
      <c r="C21" s="183" t="s">
        <v>144</v>
      </c>
      <c r="D21" s="33" t="s">
        <v>41</v>
      </c>
      <c r="E21" s="22">
        <v>15</v>
      </c>
      <c r="F21" s="22">
        <v>15</v>
      </c>
      <c r="G21" s="22"/>
      <c r="H21" s="31"/>
      <c r="I21" s="31"/>
      <c r="J21" s="31"/>
      <c r="K21" s="32"/>
      <c r="L21" s="30"/>
      <c r="M21" s="31"/>
      <c r="N21" s="34"/>
      <c r="O21" s="30"/>
      <c r="P21" s="31"/>
      <c r="Q21" s="32"/>
      <c r="R21" s="21">
        <v>15</v>
      </c>
      <c r="S21" s="21"/>
      <c r="T21" s="34">
        <v>4</v>
      </c>
      <c r="U21" s="30"/>
      <c r="V21" s="31"/>
      <c r="W21" s="32"/>
      <c r="X21" s="42">
        <v>4</v>
      </c>
      <c r="Y21" s="42">
        <v>4</v>
      </c>
    </row>
    <row r="22" spans="1:26" ht="16.5" thickTop="1" thickBot="1" x14ac:dyDescent="0.3">
      <c r="A22" s="8">
        <v>6</v>
      </c>
      <c r="B22" s="55" t="s">
        <v>145</v>
      </c>
      <c r="C22" s="183" t="s">
        <v>146</v>
      </c>
      <c r="D22" s="33" t="s">
        <v>41</v>
      </c>
      <c r="E22" s="22">
        <v>15</v>
      </c>
      <c r="F22" s="22">
        <v>15</v>
      </c>
      <c r="G22" s="22"/>
      <c r="H22" s="31"/>
      <c r="I22" s="31"/>
      <c r="J22" s="31"/>
      <c r="K22" s="32"/>
      <c r="L22" s="30"/>
      <c r="M22" s="31"/>
      <c r="N22" s="34"/>
      <c r="O22" s="30"/>
      <c r="P22" s="31"/>
      <c r="Q22" s="32"/>
      <c r="R22" s="21">
        <v>15</v>
      </c>
      <c r="S22" s="21"/>
      <c r="T22" s="34">
        <v>4</v>
      </c>
      <c r="U22" s="30"/>
      <c r="V22" s="31"/>
      <c r="W22" s="32"/>
      <c r="X22" s="63">
        <v>4</v>
      </c>
      <c r="Y22" s="63">
        <v>4</v>
      </c>
    </row>
    <row r="23" spans="1:26" ht="16.5" thickTop="1" thickBot="1" x14ac:dyDescent="0.3">
      <c r="A23" s="8">
        <v>7</v>
      </c>
      <c r="B23" s="55" t="s">
        <v>147</v>
      </c>
      <c r="C23" s="183" t="s">
        <v>148</v>
      </c>
      <c r="D23" s="33" t="s">
        <v>41</v>
      </c>
      <c r="E23" s="22">
        <v>15</v>
      </c>
      <c r="F23" s="22">
        <v>15</v>
      </c>
      <c r="G23" s="22"/>
      <c r="H23" s="31"/>
      <c r="I23" s="31"/>
      <c r="J23" s="31"/>
      <c r="K23" s="32"/>
      <c r="L23" s="30"/>
      <c r="M23" s="31"/>
      <c r="N23" s="34"/>
      <c r="O23" s="30"/>
      <c r="P23" s="31"/>
      <c r="Q23" s="32"/>
      <c r="R23" s="21">
        <v>15</v>
      </c>
      <c r="S23" s="21"/>
      <c r="T23" s="34">
        <v>4</v>
      </c>
      <c r="U23" s="30"/>
      <c r="V23" s="31"/>
      <c r="W23" s="32"/>
      <c r="X23" s="63">
        <v>4</v>
      </c>
      <c r="Y23" s="63">
        <v>4</v>
      </c>
    </row>
    <row r="24" spans="1:26" ht="16.5" thickTop="1" thickBot="1" x14ac:dyDescent="0.3">
      <c r="A24" s="8">
        <v>8</v>
      </c>
      <c r="B24" s="55" t="s">
        <v>149</v>
      </c>
      <c r="C24" s="183" t="s">
        <v>150</v>
      </c>
      <c r="D24" s="33" t="s">
        <v>41</v>
      </c>
      <c r="E24" s="22">
        <v>15</v>
      </c>
      <c r="F24" s="22">
        <v>15</v>
      </c>
      <c r="G24" s="22"/>
      <c r="H24" s="31"/>
      <c r="I24" s="31"/>
      <c r="J24" s="31"/>
      <c r="K24" s="32"/>
      <c r="L24" s="30"/>
      <c r="M24" s="31"/>
      <c r="N24" s="34"/>
      <c r="O24" s="30"/>
      <c r="P24" s="31"/>
      <c r="Q24" s="32"/>
      <c r="R24" s="21"/>
      <c r="S24" s="21"/>
      <c r="T24" s="34"/>
      <c r="U24" s="21">
        <v>15</v>
      </c>
      <c r="V24" s="21"/>
      <c r="W24" s="32">
        <v>4</v>
      </c>
      <c r="X24" s="63">
        <v>4</v>
      </c>
      <c r="Y24" s="63">
        <v>4</v>
      </c>
    </row>
    <row r="25" spans="1:26" ht="16.5" thickTop="1" thickBot="1" x14ac:dyDescent="0.3">
      <c r="A25" s="8">
        <v>9</v>
      </c>
      <c r="B25" s="55" t="s">
        <v>151</v>
      </c>
      <c r="C25" s="183" t="s">
        <v>152</v>
      </c>
      <c r="D25" s="33" t="s">
        <v>41</v>
      </c>
      <c r="E25" s="22">
        <v>15</v>
      </c>
      <c r="F25" s="22">
        <v>15</v>
      </c>
      <c r="G25" s="22"/>
      <c r="H25" s="31"/>
      <c r="I25" s="31"/>
      <c r="J25" s="31"/>
      <c r="K25" s="32"/>
      <c r="L25" s="30"/>
      <c r="M25" s="31"/>
      <c r="N25" s="34"/>
      <c r="O25" s="30"/>
      <c r="P25" s="31"/>
      <c r="Q25" s="32"/>
      <c r="R25" s="30"/>
      <c r="S25" s="31"/>
      <c r="T25" s="34"/>
      <c r="U25" s="21">
        <v>15</v>
      </c>
      <c r="V25" s="21"/>
      <c r="W25" s="32">
        <v>4</v>
      </c>
      <c r="X25" s="63">
        <v>4</v>
      </c>
      <c r="Y25" s="63">
        <v>4</v>
      </c>
    </row>
    <row r="26" spans="1:26" ht="16.5" thickTop="1" thickBot="1" x14ac:dyDescent="0.3">
      <c r="A26" s="8">
        <v>10</v>
      </c>
      <c r="B26" s="55" t="s">
        <v>153</v>
      </c>
      <c r="C26" s="183" t="s">
        <v>154</v>
      </c>
      <c r="D26" s="187" t="s">
        <v>41</v>
      </c>
      <c r="E26" s="22">
        <v>15</v>
      </c>
      <c r="F26" s="22">
        <v>15</v>
      </c>
      <c r="G26" s="22"/>
      <c r="H26" s="31"/>
      <c r="I26" s="31"/>
      <c r="J26" s="31"/>
      <c r="K26" s="32"/>
      <c r="L26" s="33"/>
      <c r="M26" s="31"/>
      <c r="N26" s="34"/>
      <c r="O26" s="35"/>
      <c r="P26" s="31"/>
      <c r="Q26" s="32"/>
      <c r="R26" s="33"/>
      <c r="S26" s="31"/>
      <c r="T26" s="34"/>
      <c r="U26" s="21">
        <v>15</v>
      </c>
      <c r="V26" s="21"/>
      <c r="W26" s="32">
        <v>4</v>
      </c>
      <c r="X26" s="62">
        <v>4</v>
      </c>
      <c r="Y26" s="62"/>
      <c r="Z26" s="1"/>
    </row>
    <row r="27" spans="1:26" ht="16.5" thickTop="1" thickBot="1" x14ac:dyDescent="0.3">
      <c r="A27" s="318" t="s">
        <v>88</v>
      </c>
      <c r="B27" s="317"/>
      <c r="C27" s="317"/>
      <c r="D27" s="196"/>
      <c r="E27" s="197">
        <f>SUM(E17:E26)</f>
        <v>150</v>
      </c>
      <c r="F27" s="197">
        <f>SUM(F17:F26)</f>
        <v>150</v>
      </c>
      <c r="G27" s="197">
        <f>SUM(G17:G26)</f>
        <v>0</v>
      </c>
      <c r="H27" s="197"/>
      <c r="I27" s="197"/>
      <c r="J27" s="197"/>
      <c r="K27" s="198"/>
      <c r="L27" s="196"/>
      <c r="M27" s="197"/>
      <c r="N27" s="199"/>
      <c r="O27" s="200">
        <f>SUM(O17:O26)</f>
        <v>60</v>
      </c>
      <c r="P27" s="203">
        <f t="shared" ref="P27:W27" si="0">SUM(P17:P26)</f>
        <v>0</v>
      </c>
      <c r="Q27" s="202">
        <f t="shared" si="0"/>
        <v>16</v>
      </c>
      <c r="R27" s="204">
        <f t="shared" si="0"/>
        <v>45</v>
      </c>
      <c r="S27" s="203">
        <f t="shared" si="0"/>
        <v>0</v>
      </c>
      <c r="T27" s="202">
        <f t="shared" si="0"/>
        <v>12</v>
      </c>
      <c r="U27" s="200">
        <f t="shared" si="0"/>
        <v>45</v>
      </c>
      <c r="V27" s="203">
        <f t="shared" si="0"/>
        <v>0</v>
      </c>
      <c r="W27" s="202">
        <f t="shared" si="0"/>
        <v>12</v>
      </c>
      <c r="X27" s="201">
        <f>SUM(X17:X26)</f>
        <v>40</v>
      </c>
      <c r="Y27" s="195">
        <f>SUM(Y17:Y26)</f>
        <v>36</v>
      </c>
    </row>
    <row r="28" spans="1:26" ht="15.75" thickTop="1" x14ac:dyDescent="0.25"/>
  </sheetData>
  <mergeCells count="23">
    <mergeCell ref="A6:W6"/>
    <mergeCell ref="A1:W1"/>
    <mergeCell ref="A2:W2"/>
    <mergeCell ref="A3:W3"/>
    <mergeCell ref="A4:W4"/>
    <mergeCell ref="A5:W5"/>
    <mergeCell ref="A7:W7"/>
    <mergeCell ref="A8:W8"/>
    <mergeCell ref="A9:W9"/>
    <mergeCell ref="A10:A14"/>
    <mergeCell ref="B10:B14"/>
    <mergeCell ref="C10:C14"/>
    <mergeCell ref="D10:D14"/>
    <mergeCell ref="E10:K13"/>
    <mergeCell ref="L10:Q11"/>
    <mergeCell ref="R10:W11"/>
    <mergeCell ref="A27:C27"/>
    <mergeCell ref="Y10:Y15"/>
    <mergeCell ref="L12:N13"/>
    <mergeCell ref="O12:Q13"/>
    <mergeCell ref="R12:T13"/>
    <mergeCell ref="U12:W13"/>
    <mergeCell ref="A16:W16"/>
  </mergeCells>
  <phoneticPr fontId="9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ADMINISTRACJA NIESTACJONARNE</vt:lpstr>
      <vt:lpstr>ADMINISTRACJA BEZPIECZEŃSTWA WE</vt:lpstr>
      <vt:lpstr>ADMINISTRACJA PUBLICZNA</vt:lpstr>
      <vt:lpstr>ADMINISTRACJA PODMIOTÓW NIEPUBL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2022-07-26T11:20:38Z</dcterms:modified>
  <cp:category/>
  <cp:contentStatus/>
</cp:coreProperties>
</file>