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0D07D7B9-94FC-4351-AEDF-2E29D2F7AB85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Plan studiów - wzór" sheetId="1" r:id="rId1"/>
  </sheets>
  <definedNames>
    <definedName name="_xlnm.Print_Area" localSheetId="0">'Plan studiów - wzór'!$A$1:$W$59</definedName>
  </definedNames>
  <calcPr calcId="191029"/>
</workbook>
</file>

<file path=xl/calcChain.xml><?xml version="1.0" encoding="utf-8"?>
<calcChain xmlns="http://schemas.openxmlformats.org/spreadsheetml/2006/main">
  <c r="W43" i="1" l="1"/>
  <c r="W44" i="1" s="1"/>
  <c r="V43" i="1"/>
  <c r="V44" i="1" s="1"/>
  <c r="U43" i="1"/>
  <c r="U44" i="1" s="1"/>
  <c r="T43" i="1"/>
  <c r="P43" i="1"/>
  <c r="O43" i="1"/>
  <c r="O44" i="1" s="1"/>
  <c r="N43" i="1"/>
  <c r="M43" i="1"/>
  <c r="L43" i="1"/>
  <c r="L44" i="1" s="1"/>
  <c r="K42" i="1"/>
  <c r="K41" i="1"/>
  <c r="E41" i="1" s="1"/>
  <c r="K38" i="1"/>
  <c r="E38" i="1" s="1"/>
  <c r="K37" i="1"/>
  <c r="E37" i="1" s="1"/>
  <c r="K35" i="1"/>
  <c r="K33" i="1"/>
  <c r="E33" i="1" s="1"/>
  <c r="K31" i="1"/>
  <c r="E31" i="1" s="1"/>
  <c r="K30" i="1"/>
  <c r="K29" i="1"/>
  <c r="E29" i="1" s="1"/>
  <c r="K28" i="1"/>
  <c r="E28" i="1" s="1"/>
  <c r="K26" i="1"/>
  <c r="E26" i="1" s="1"/>
  <c r="K25" i="1"/>
  <c r="K23" i="1"/>
  <c r="K22" i="1"/>
  <c r="E22" i="1" s="1"/>
  <c r="K21" i="1"/>
  <c r="E21" i="1" s="1"/>
  <c r="K19" i="1"/>
  <c r="E19" i="1" s="1"/>
  <c r="K18" i="1"/>
  <c r="E18" i="1" s="1"/>
  <c r="J17" i="1"/>
  <c r="J43" i="1" s="1"/>
  <c r="J44" i="1" s="1"/>
  <c r="H40" i="1"/>
  <c r="E40" i="1" s="1"/>
  <c r="H39" i="1"/>
  <c r="F36" i="1"/>
  <c r="F32" i="1"/>
  <c r="F24" i="1"/>
  <c r="F20" i="1"/>
  <c r="F14" i="1"/>
  <c r="F15" i="1" s="1"/>
  <c r="G36" i="1"/>
  <c r="G32" i="1"/>
  <c r="G24" i="1"/>
  <c r="G20" i="1"/>
  <c r="G13" i="1"/>
  <c r="G15" i="1" s="1"/>
  <c r="E42" i="1"/>
  <c r="E35" i="1"/>
  <c r="E34" i="1"/>
  <c r="E30" i="1"/>
  <c r="E27" i="1"/>
  <c r="E25" i="1"/>
  <c r="E23" i="1"/>
  <c r="E20" i="1"/>
  <c r="E32" i="1" l="1"/>
  <c r="E14" i="1"/>
  <c r="F43" i="1"/>
  <c r="H43" i="1"/>
  <c r="H44" i="1" s="1"/>
  <c r="E24" i="1"/>
  <c r="G43" i="1"/>
  <c r="G44" i="1" s="1"/>
  <c r="F44" i="1"/>
  <c r="K43" i="1"/>
  <c r="K44" i="1" s="1"/>
  <c r="E17" i="1"/>
  <c r="E39" i="1"/>
  <c r="E36" i="1"/>
  <c r="T15" i="1"/>
  <c r="T44" i="1" s="1"/>
  <c r="R15" i="1"/>
  <c r="Q15" i="1"/>
  <c r="P15" i="1"/>
  <c r="P44" i="1" s="1"/>
  <c r="N15" i="1"/>
  <c r="N44" i="1" s="1"/>
  <c r="M15" i="1"/>
  <c r="M44" i="1" s="1"/>
  <c r="E43" i="1" l="1"/>
  <c r="E15" i="1"/>
  <c r="E44" i="1" l="1"/>
  <c r="S43" i="1"/>
  <c r="S44" i="1" s="1"/>
  <c r="R43" i="1"/>
  <c r="R44" i="1" s="1"/>
  <c r="Q43" i="1"/>
  <c r="Q44" i="1" s="1"/>
</calcChain>
</file>

<file path=xl/sharedStrings.xml><?xml version="1.0" encoding="utf-8"?>
<sst xmlns="http://schemas.openxmlformats.org/spreadsheetml/2006/main" count="132" uniqueCount="93">
  <si>
    <t>Kod przedmiotu</t>
  </si>
  <si>
    <t>Przedmiot</t>
  </si>
  <si>
    <t>Forma zaliczenia</t>
  </si>
  <si>
    <t>I ROK</t>
  </si>
  <si>
    <t>Razem</t>
  </si>
  <si>
    <t>Wykład</t>
  </si>
  <si>
    <t>Ćw. Audytoryjne</t>
  </si>
  <si>
    <t>Ćw. Warsztatowe</t>
  </si>
  <si>
    <t>Laboratoria</t>
  </si>
  <si>
    <t>Seminarium</t>
  </si>
  <si>
    <t>1 semestr</t>
  </si>
  <si>
    <t>Ćw./Konw./ Lab.</t>
  </si>
  <si>
    <t>ECTS</t>
  </si>
  <si>
    <t>2 semestr</t>
  </si>
  <si>
    <t>II ROK</t>
  </si>
  <si>
    <t>3 semestr</t>
  </si>
  <si>
    <t>4 semestr</t>
  </si>
  <si>
    <t>Grupa treści ogólnych</t>
  </si>
  <si>
    <t>Język obcy</t>
  </si>
  <si>
    <t>Przedmiot ogólnouczelniany</t>
  </si>
  <si>
    <t>Razem przedmioty ogólne</t>
  </si>
  <si>
    <t>Razem przedmioty ogólne podstawowe i kierunkowe</t>
  </si>
  <si>
    <t>Forma zajęć</t>
  </si>
  <si>
    <t>L.p.</t>
  </si>
  <si>
    <t>Profil ogólnoakademicki</t>
  </si>
  <si>
    <t>E</t>
  </si>
  <si>
    <t>Z/O</t>
  </si>
  <si>
    <t>Z</t>
  </si>
  <si>
    <t>Kierunek Praca socjalna</t>
  </si>
  <si>
    <t>Seminarium magisterskie* [bn]</t>
  </si>
  <si>
    <t>Filozofia społeczna [bn]</t>
  </si>
  <si>
    <t>Filantropia i dobroczynność w pomocy społecznej [bn]</t>
  </si>
  <si>
    <t>Praca socjalna i jej nowe kierunki [bn]</t>
  </si>
  <si>
    <t>Psychopatologia ogólna [bn]</t>
  </si>
  <si>
    <t>Wybrane zagadnienia prawne w pomocy społecznej [bn]</t>
  </si>
  <si>
    <t>Metody i techniki badań wykorzystywane w pomocy społecznej [bn]</t>
  </si>
  <si>
    <t>Metodyka pracy socjalnej – geneza i rozwój [bn]</t>
  </si>
  <si>
    <t>Dylematy etyczne w pracy socjalnej [bn]</t>
  </si>
  <si>
    <t>Środowiskowe usługi społeczne [bn]</t>
  </si>
  <si>
    <t>Praktyka zawodowa**</t>
  </si>
  <si>
    <t>Mediacje i negocjacje w pomocy społecznej [bn]</t>
  </si>
  <si>
    <t>Wybrane kierunki ekonomii społecznej [bn]</t>
  </si>
  <si>
    <t>Asystentura rodziny [bn]</t>
  </si>
  <si>
    <t>Praca socjalna w organizacjach pozarządowych [bn]</t>
  </si>
  <si>
    <t>Organizacja i zarządzanie w strukturach pomocy społecznej [bn]</t>
  </si>
  <si>
    <t>Animacja społeczna środowiska lokalnego</t>
  </si>
  <si>
    <t>Projekt socjalny w praktyce pomocy społecznej</t>
  </si>
  <si>
    <t>Socjologiczne aspekty starości i starzenia [bn]</t>
  </si>
  <si>
    <t xml:space="preserve">Superwizja w działaniach instytucji pomocy społecznej </t>
  </si>
  <si>
    <t>Stres i wypalenie zawodowe pracowników socjalnych [bn]</t>
  </si>
  <si>
    <t>Techniki autoprezentacji w pracy socjalnej</t>
  </si>
  <si>
    <t>***wybór 2 przedmiotów spośród znajdujących się na liście - każdy punktowany po 3 pkt ECTS</t>
  </si>
  <si>
    <t>Poradnictwo rodzinne i diagnoza problemowa rodziny[bn]</t>
  </si>
  <si>
    <t>Inne (konwersatorium)</t>
  </si>
  <si>
    <t>P2N[1-2]O_02</t>
  </si>
  <si>
    <t>P2N[1-4]O_01</t>
  </si>
  <si>
    <t>P2N[1]O_03</t>
  </si>
  <si>
    <t>P2N[1]O_04</t>
  </si>
  <si>
    <t>P2N[1]O_05</t>
  </si>
  <si>
    <t>P2N[1]O_06</t>
  </si>
  <si>
    <t>P2N[1]O_07</t>
  </si>
  <si>
    <t>P2N[1]O_08</t>
  </si>
  <si>
    <t>P2N[2]O_03</t>
  </si>
  <si>
    <t>P2N[2]O_04</t>
  </si>
  <si>
    <t>P2N[2]O_05</t>
  </si>
  <si>
    <t>P2N[2]O_06</t>
  </si>
  <si>
    <t>P2N[2]O_07</t>
  </si>
  <si>
    <t>P2N[2]O_08</t>
  </si>
  <si>
    <t>P2N[2]O_09</t>
  </si>
  <si>
    <t>P2N[2]O_10</t>
  </si>
  <si>
    <t>P2N[3]O_02</t>
  </si>
  <si>
    <t>P2N[3]O_03</t>
  </si>
  <si>
    <t>P2N[3]O_04</t>
  </si>
  <si>
    <t>P2N[4]O_02</t>
  </si>
  <si>
    <t>P2N[4]O_03</t>
  </si>
  <si>
    <t>P2N[4]O_04</t>
  </si>
  <si>
    <t>P2N[4]O_05</t>
  </si>
  <si>
    <t>P2N[4]O_06</t>
  </si>
  <si>
    <t>P2N[4]O_07</t>
  </si>
  <si>
    <t xml:space="preserve">**w wymiarze 60 godzin ogółem, realizowane w semestrze II i III. </t>
  </si>
  <si>
    <t>Studia kończą się uzyskaniem tytułu magistra pracy socjalnej</t>
  </si>
  <si>
    <t>Razem przedmioty podstawowe i kierunkowe</t>
  </si>
  <si>
    <t>Grupa treści podstawowych i kierunkowych</t>
  </si>
  <si>
    <r>
      <t xml:space="preserve">Plan studiów </t>
    </r>
    <r>
      <rPr>
        <sz val="11"/>
        <color theme="1"/>
        <rFont val="Calibri"/>
        <family val="2"/>
        <charset val="238"/>
        <scheme val="minor"/>
      </rPr>
      <t>niestacjonarnych</t>
    </r>
    <r>
      <rPr>
        <sz val="11"/>
        <color theme="1"/>
        <rFont val="Calibri"/>
        <family val="2"/>
        <scheme val="minor"/>
      </rPr>
      <t xml:space="preserve"> II Stopnia</t>
    </r>
  </si>
  <si>
    <t>Pracownik socjalny w systemie przeciwdziałania przemocy w rodzinie [bn]</t>
  </si>
  <si>
    <t>realizacja od roku akademickiego 2022/2023</t>
  </si>
  <si>
    <t>P2N[3]F_01-12</t>
  </si>
  <si>
    <t>P2N[4]F_01-09</t>
  </si>
  <si>
    <t xml:space="preserve">*Seminarium będzie miało charakter tematyczny. </t>
  </si>
  <si>
    <r>
      <rPr>
        <b/>
        <sz val="11"/>
        <color theme="1"/>
        <rFont val="Calibri"/>
        <family val="2"/>
        <charset val="238"/>
        <scheme val="minor"/>
      </rPr>
      <t>Przedmioty fakultatywne:</t>
    </r>
    <r>
      <rPr>
        <sz val="11"/>
        <color theme="1"/>
        <rFont val="Calibri"/>
        <family val="2"/>
        <scheme val="minor"/>
      </rPr>
      <t xml:space="preserve">***                                                                                                     1.Interwencja kryzysowa w pracy z rodziną
2.Kontrakt w pracy socjalnej z osobą lub rodziną w praktyce
3.Regulacje prawne w zakresie wspierania rodziny w systemie pieczy zastępczej
4.System wsparcia dzieci i młodzieży w środowisku lokalnym
5.Wybrane problemy niedostosowania społecznego dzieci i młodzieży w aspekcie terapeutycznym
6.Zdrowie i choroba w rodzinie
7.Key problems of contemporary family
8.Praca socjalna z trudnym klientem
9.Rodzina jako podmiot pracy socjalnej (podejście systemowe)
</t>
    </r>
    <r>
      <rPr>
        <sz val="11"/>
        <color rgb="FFFF0000"/>
        <rFont val="Calibri"/>
        <family val="2"/>
        <charset val="238"/>
        <scheme val="minor"/>
      </rPr>
      <t xml:space="preserve">10.Statystyka społeczna - źródła danych i metody analizy w pracy socjalnej
11. Organizacje pozarządowe: teoretyczne i praktyczne aspekty działalności                                                                                                                        12. Dialog Motywujący w teorii i praktyce pracy socjalnej </t>
    </r>
  </si>
  <si>
    <r>
      <rPr>
        <b/>
        <sz val="11"/>
        <color theme="1"/>
        <rFont val="Calibri"/>
        <family val="2"/>
        <charset val="238"/>
        <scheme val="minor"/>
      </rPr>
      <t xml:space="preserve">Przedmioty fakultatywne:***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1. System wsparcia dla osób niepełnosprawnych
2.Trening umiejętności społecznych 
w rehabilitacji zaburzeń psychicznych
3.Programy wsparcia dla osób niepełnosprawnych intelektualnie i chorych psychicznie
4.Adaptacja społeczna osób starszych i niepełnosprawnych  w DPS
5.Język migowy - kurs zaawansowany
6.Comparative social policies
7.PR w instytucjach  pomocy i integracji społecznej                                                               </t>
    </r>
    <r>
      <rPr>
        <sz val="11"/>
        <color rgb="FFFF0000"/>
        <rFont val="Calibri"/>
        <family val="2"/>
        <charset val="238"/>
        <scheme val="minor"/>
      </rPr>
      <t>8.Praca socjalna skoncentrowana na rozwiązaniach (PSSR)                                             9.Ewaluacja projektu socjalnego</t>
    </r>
    <r>
      <rPr>
        <sz val="11"/>
        <color theme="1"/>
        <rFont val="Calibri"/>
        <family val="2"/>
        <charset val="238"/>
        <scheme val="minor"/>
      </rPr>
      <t xml:space="preserve">                              </t>
    </r>
  </si>
  <si>
    <t xml:space="preserve">Praktyka zawodowa w wymiarze 60 godzin łącznie (II - III) </t>
  </si>
  <si>
    <t>Zatwierdzono na posiedzeniu Rady Dydaktycznej Kolegium Nauk Społecznych w dniu: 02.06.2022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</si>
</sst>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1" xfId="0" applyBorder="1" applyAlignment="1">
      <alignment horizontal="center" vertical="center" textRotation="90"/>
    </xf>
    <xf numFmtId="0" fontId="0" fillId="0" borderId="1" xfId="0" applyBorder="1"/>
    <xf numFmtId="0" fontId="0" fillId="0" borderId="3" xfId="0" applyBorder="1"/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12" xfId="0" applyBorder="1"/>
    <xf numFmtId="0" fontId="0" fillId="0" borderId="13" xfId="0" applyBorder="1"/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9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2" xfId="0" applyBorder="1"/>
    <xf numFmtId="0" fontId="0" fillId="0" borderId="43" xfId="0" applyBorder="1"/>
    <xf numFmtId="0" fontId="0" fillId="0" borderId="41" xfId="0" applyBorder="1" applyAlignment="1">
      <alignment horizontal="center" vertical="center" textRotation="90"/>
    </xf>
    <xf numFmtId="0" fontId="0" fillId="0" borderId="44" xfId="0" applyBorder="1" applyAlignment="1">
      <alignment horizontal="center"/>
    </xf>
    <xf numFmtId="0" fontId="0" fillId="0" borderId="45" xfId="0" applyBorder="1"/>
    <xf numFmtId="0" fontId="0" fillId="0" borderId="44" xfId="0" applyBorder="1" applyAlignment="1">
      <alignment horizontal="center" vertical="center" textRotation="90"/>
    </xf>
    <xf numFmtId="0" fontId="0" fillId="0" borderId="46" xfId="0" applyBorder="1" applyAlignment="1">
      <alignment horizontal="center"/>
    </xf>
    <xf numFmtId="0" fontId="0" fillId="0" borderId="47" xfId="0" applyBorder="1"/>
    <xf numFmtId="0" fontId="0" fillId="0" borderId="48" xfId="0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5" xfId="0" applyBorder="1"/>
    <xf numFmtId="0" fontId="0" fillId="0" borderId="56" xfId="0" applyBorder="1"/>
    <xf numFmtId="0" fontId="0" fillId="0" borderId="25" xfId="0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90"/>
    </xf>
    <xf numFmtId="0" fontId="0" fillId="0" borderId="13" xfId="0" applyBorder="1" applyAlignment="1">
      <alignment horizontal="center"/>
    </xf>
    <xf numFmtId="0" fontId="0" fillId="2" borderId="50" xfId="0" applyFill="1" applyBorder="1"/>
    <xf numFmtId="0" fontId="0" fillId="0" borderId="9" xfId="0" applyBorder="1"/>
    <xf numFmtId="0" fontId="0" fillId="0" borderId="10" xfId="0" applyBorder="1"/>
    <xf numFmtId="0" fontId="4" fillId="0" borderId="0" xfId="0" applyFont="1"/>
    <xf numFmtId="0" fontId="0" fillId="0" borderId="58" xfId="0" applyBorder="1"/>
    <xf numFmtId="0" fontId="0" fillId="0" borderId="49" xfId="0" applyBorder="1" applyAlignment="1">
      <alignment vertical="top" wrapText="1"/>
    </xf>
    <xf numFmtId="0" fontId="0" fillId="0" borderId="54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57" xfId="0" applyBorder="1" applyAlignment="1">
      <alignment vertical="center"/>
    </xf>
    <xf numFmtId="0" fontId="0" fillId="0" borderId="54" xfId="0" applyBorder="1"/>
    <xf numFmtId="0" fontId="0" fillId="0" borderId="20" xfId="0" applyBorder="1" applyAlignment="1">
      <alignment vertical="top" wrapText="1"/>
    </xf>
    <xf numFmtId="0" fontId="0" fillId="0" borderId="59" xfId="0" applyBorder="1"/>
    <xf numFmtId="0" fontId="0" fillId="0" borderId="59" xfId="0" applyBorder="1" applyAlignment="1">
      <alignment vertical="top" wrapText="1"/>
    </xf>
    <xf numFmtId="0" fontId="0" fillId="0" borderId="0" xfId="0" applyAlignment="1">
      <alignment vertical="center"/>
    </xf>
    <xf numFmtId="0" fontId="3" fillId="0" borderId="49" xfId="0" applyFont="1" applyBorder="1" applyAlignment="1">
      <alignment vertical="top" wrapText="1"/>
    </xf>
    <xf numFmtId="0" fontId="0" fillId="0" borderId="27" xfId="0" applyBorder="1" applyAlignment="1">
      <alignment vertical="center"/>
    </xf>
    <xf numFmtId="0" fontId="0" fillId="0" borderId="62" xfId="0" applyBorder="1"/>
    <xf numFmtId="0" fontId="0" fillId="0" borderId="61" xfId="0" applyBorder="1"/>
    <xf numFmtId="0" fontId="0" fillId="0" borderId="63" xfId="0" applyBorder="1"/>
    <xf numFmtId="0" fontId="0" fillId="0" borderId="29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64" xfId="0" applyBorder="1"/>
    <xf numFmtId="0" fontId="0" fillId="0" borderId="65" xfId="0" applyBorder="1"/>
    <xf numFmtId="0" fontId="0" fillId="0" borderId="4" xfId="0" applyBorder="1" applyAlignment="1">
      <alignment horizontal="center" vertical="center" textRotation="90" wrapText="1"/>
    </xf>
    <xf numFmtId="0" fontId="0" fillId="0" borderId="64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30" xfId="0" applyBorder="1" applyAlignment="1">
      <alignment horizontal="right"/>
    </xf>
    <xf numFmtId="0" fontId="0" fillId="0" borderId="49" xfId="0" applyBorder="1" applyAlignment="1">
      <alignment horizontal="right"/>
    </xf>
    <xf numFmtId="0" fontId="0" fillId="0" borderId="23" xfId="0" applyBorder="1" applyAlignment="1">
      <alignment horizontal="right"/>
    </xf>
    <xf numFmtId="0" fontId="5" fillId="0" borderId="11" xfId="0" applyFont="1" applyBorder="1"/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60" xfId="0" applyFont="1" applyBorder="1" applyAlignment="1">
      <alignment vertical="top" wrapText="1"/>
    </xf>
    <xf numFmtId="0" fontId="2" fillId="0" borderId="61" xfId="0" applyFont="1" applyBorder="1" applyAlignment="1">
      <alignment vertical="top" wrapText="1"/>
    </xf>
    <xf numFmtId="0" fontId="5" fillId="0" borderId="49" xfId="0" applyFont="1" applyBorder="1" applyAlignment="1">
      <alignment vertical="top" wrapText="1"/>
    </xf>
    <xf numFmtId="0" fontId="5" fillId="0" borderId="0" xfId="0" applyFont="1"/>
    <xf numFmtId="0" fontId="0" fillId="0" borderId="0" xfId="0" applyFill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53</xdr:row>
      <xdr:rowOff>0</xdr:rowOff>
    </xdr:from>
    <xdr:to>
      <xdr:col>16</xdr:col>
      <xdr:colOff>9525</xdr:colOff>
      <xdr:row>58</xdr:row>
      <xdr:rowOff>47625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1841F9A-C39C-4A6C-98C7-886E615750BB}"/>
            </a:ext>
          </a:extLst>
        </xdr:cNvPr>
        <xdr:cNvSpPr txBox="1"/>
      </xdr:nvSpPr>
      <xdr:spPr>
        <a:xfrm>
          <a:off x="7124700" y="9058275"/>
          <a:ext cx="3971925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2</xdr:col>
      <xdr:colOff>0</xdr:colOff>
      <xdr:row>53</xdr:row>
      <xdr:rowOff>0</xdr:rowOff>
    </xdr:from>
    <xdr:to>
      <xdr:col>6</xdr:col>
      <xdr:colOff>390524</xdr:colOff>
      <xdr:row>58</xdr:row>
      <xdr:rowOff>76201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D6422428-D335-4299-8D84-7F4C18B0B1B2}"/>
            </a:ext>
          </a:extLst>
        </xdr:cNvPr>
        <xdr:cNvSpPr txBox="1"/>
      </xdr:nvSpPr>
      <xdr:spPr>
        <a:xfrm>
          <a:off x="447675" y="9058275"/>
          <a:ext cx="5238749" cy="1028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0"/>
  <sheetViews>
    <sheetView tabSelected="1" view="pageBreakPreview" topLeftCell="A46" zoomScale="80" zoomScaleNormal="100" zoomScaleSheetLayoutView="80" workbookViewId="0">
      <selection activeCell="C52" sqref="C52"/>
    </sheetView>
  </sheetViews>
  <sheetFormatPr defaultRowHeight="15" x14ac:dyDescent="0.25"/>
  <cols>
    <col min="1" max="1" width="5" customWidth="1"/>
    <col min="2" max="2" width="13.7109375" customWidth="1"/>
    <col min="3" max="3" width="71" customWidth="1"/>
    <col min="4" max="4" width="5.5703125" customWidth="1"/>
    <col min="5" max="5" width="6.42578125" customWidth="1"/>
    <col min="6" max="6" width="7.42578125" customWidth="1"/>
    <col min="7" max="7" width="7.28515625" customWidth="1"/>
    <col min="8" max="8" width="7.42578125" customWidth="1"/>
    <col min="9" max="9" width="8.140625" customWidth="1"/>
    <col min="10" max="11" width="7.140625" customWidth="1"/>
    <col min="12" max="12" width="7.42578125" customWidth="1"/>
    <col min="13" max="13" width="8.5703125" customWidth="1"/>
    <col min="14" max="14" width="7.42578125" customWidth="1"/>
    <col min="15" max="15" width="7.5703125" customWidth="1"/>
    <col min="16" max="16" width="8.42578125" customWidth="1"/>
    <col min="17" max="17" width="6.140625" customWidth="1"/>
    <col min="18" max="18" width="7" customWidth="1"/>
    <col min="19" max="19" width="7.85546875" customWidth="1"/>
    <col min="20" max="21" width="6.5703125" customWidth="1"/>
    <col min="22" max="22" width="7" customWidth="1"/>
    <col min="23" max="23" width="6" customWidth="1"/>
  </cols>
  <sheetData>
    <row r="1" spans="1:23" ht="15.75" thickTop="1" x14ac:dyDescent="0.25">
      <c r="A1" s="109" t="s">
        <v>83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1"/>
    </row>
    <row r="2" spans="1:23" x14ac:dyDescent="0.25">
      <c r="A2" s="118" t="s">
        <v>28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20"/>
    </row>
    <row r="3" spans="1:23" x14ac:dyDescent="0.25">
      <c r="A3" s="118" t="s">
        <v>24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20"/>
    </row>
    <row r="4" spans="1:23" x14ac:dyDescent="0.25">
      <c r="A4" s="112" t="s">
        <v>85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4"/>
    </row>
    <row r="5" spans="1:23" ht="15.75" thickBot="1" x14ac:dyDescent="0.3">
      <c r="A5" s="10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7"/>
    </row>
    <row r="6" spans="1:23" ht="15.75" customHeight="1" thickTop="1" x14ac:dyDescent="0.25">
      <c r="A6" s="121" t="s">
        <v>23</v>
      </c>
      <c r="B6" s="124" t="s">
        <v>0</v>
      </c>
      <c r="C6" s="121" t="s">
        <v>1</v>
      </c>
      <c r="D6" s="124" t="s">
        <v>2</v>
      </c>
      <c r="E6" s="109" t="s">
        <v>22</v>
      </c>
      <c r="F6" s="110"/>
      <c r="G6" s="110"/>
      <c r="H6" s="110"/>
      <c r="I6" s="110"/>
      <c r="J6" s="110"/>
      <c r="K6" s="111"/>
      <c r="L6" s="109" t="s">
        <v>3</v>
      </c>
      <c r="M6" s="110"/>
      <c r="N6" s="110"/>
      <c r="O6" s="110"/>
      <c r="P6" s="110"/>
      <c r="Q6" s="111"/>
      <c r="R6" s="109" t="s">
        <v>14</v>
      </c>
      <c r="S6" s="110"/>
      <c r="T6" s="110"/>
      <c r="U6" s="110"/>
      <c r="V6" s="110"/>
      <c r="W6" s="111"/>
    </row>
    <row r="7" spans="1:23" ht="15.75" thickBot="1" x14ac:dyDescent="0.3">
      <c r="A7" s="122"/>
      <c r="B7" s="125"/>
      <c r="C7" s="122"/>
      <c r="D7" s="125"/>
      <c r="E7" s="112"/>
      <c r="F7" s="113"/>
      <c r="G7" s="113"/>
      <c r="H7" s="113"/>
      <c r="I7" s="113"/>
      <c r="J7" s="113"/>
      <c r="K7" s="114"/>
      <c r="L7" s="115"/>
      <c r="M7" s="116"/>
      <c r="N7" s="116"/>
      <c r="O7" s="116"/>
      <c r="P7" s="116"/>
      <c r="Q7" s="117"/>
      <c r="R7" s="115"/>
      <c r="S7" s="116"/>
      <c r="T7" s="116"/>
      <c r="U7" s="116"/>
      <c r="V7" s="116"/>
      <c r="W7" s="117"/>
    </row>
    <row r="8" spans="1:23" ht="14.25" customHeight="1" thickTop="1" thickBot="1" x14ac:dyDescent="0.3">
      <c r="A8" s="122"/>
      <c r="B8" s="125"/>
      <c r="C8" s="122"/>
      <c r="D8" s="125"/>
      <c r="E8" s="112"/>
      <c r="F8" s="113"/>
      <c r="G8" s="113"/>
      <c r="H8" s="113"/>
      <c r="I8" s="113"/>
      <c r="J8" s="113"/>
      <c r="K8" s="114"/>
      <c r="L8" s="105" t="s">
        <v>10</v>
      </c>
      <c r="M8" s="106"/>
      <c r="N8" s="107"/>
      <c r="O8" s="106" t="s">
        <v>13</v>
      </c>
      <c r="P8" s="106"/>
      <c r="Q8" s="108"/>
      <c r="R8" s="105" t="s">
        <v>15</v>
      </c>
      <c r="S8" s="106"/>
      <c r="T8" s="107"/>
      <c r="U8" s="106" t="s">
        <v>16</v>
      </c>
      <c r="V8" s="106"/>
      <c r="W8" s="108"/>
    </row>
    <row r="9" spans="1:23" ht="15" hidden="1" customHeight="1" x14ac:dyDescent="0.25">
      <c r="A9" s="122"/>
      <c r="B9" s="125"/>
      <c r="C9" s="122"/>
      <c r="D9" s="125"/>
      <c r="E9" s="49"/>
      <c r="F9" s="50"/>
      <c r="G9" s="50"/>
      <c r="H9" s="50"/>
      <c r="I9" s="50"/>
      <c r="J9" s="51"/>
      <c r="K9" s="47"/>
      <c r="L9" s="3" t="s">
        <v>10</v>
      </c>
      <c r="N9" s="42"/>
      <c r="O9" t="s">
        <v>13</v>
      </c>
      <c r="Q9" s="2"/>
      <c r="R9" t="s">
        <v>15</v>
      </c>
      <c r="T9" s="42"/>
      <c r="U9" t="s">
        <v>16</v>
      </c>
      <c r="W9" s="2"/>
    </row>
    <row r="10" spans="1:23" ht="99" customHeight="1" thickTop="1" thickBot="1" x14ac:dyDescent="0.3">
      <c r="A10" s="123"/>
      <c r="B10" s="126"/>
      <c r="C10" s="123"/>
      <c r="D10" s="126"/>
      <c r="E10" s="5" t="s">
        <v>4</v>
      </c>
      <c r="F10" s="6" t="s">
        <v>5</v>
      </c>
      <c r="G10" s="6" t="s">
        <v>6</v>
      </c>
      <c r="H10" s="6" t="s">
        <v>7</v>
      </c>
      <c r="I10" s="5" t="s">
        <v>8</v>
      </c>
      <c r="J10" s="6" t="s">
        <v>9</v>
      </c>
      <c r="K10" s="90" t="s">
        <v>53</v>
      </c>
      <c r="L10" s="63" t="s">
        <v>5</v>
      </c>
      <c r="M10" s="1" t="s">
        <v>11</v>
      </c>
      <c r="N10" s="40" t="s">
        <v>12</v>
      </c>
      <c r="O10" s="1" t="s">
        <v>5</v>
      </c>
      <c r="P10" s="1" t="s">
        <v>11</v>
      </c>
      <c r="Q10" s="5" t="s">
        <v>12</v>
      </c>
      <c r="R10" s="5" t="s">
        <v>5</v>
      </c>
      <c r="S10" s="6" t="s">
        <v>11</v>
      </c>
      <c r="T10" s="43" t="s">
        <v>12</v>
      </c>
      <c r="U10" s="6" t="s">
        <v>5</v>
      </c>
      <c r="V10" s="6" t="s">
        <v>11</v>
      </c>
      <c r="W10" s="6" t="s">
        <v>12</v>
      </c>
    </row>
    <row r="11" spans="1:23" ht="16.5" thickTop="1" thickBot="1" x14ac:dyDescent="0.3">
      <c r="A11" s="48"/>
      <c r="B11" s="7">
        <v>1</v>
      </c>
      <c r="C11" s="64">
        <v>2</v>
      </c>
      <c r="D11" s="64">
        <v>3</v>
      </c>
      <c r="E11" s="64">
        <v>4</v>
      </c>
      <c r="F11" s="64">
        <v>5</v>
      </c>
      <c r="G11" s="64">
        <v>6</v>
      </c>
      <c r="H11" s="64">
        <v>7</v>
      </c>
      <c r="I11" s="7">
        <v>8</v>
      </c>
      <c r="J11" s="64">
        <v>9</v>
      </c>
      <c r="K11" s="64">
        <v>10</v>
      </c>
      <c r="L11" s="7">
        <v>11</v>
      </c>
      <c r="M11" s="64">
        <v>12</v>
      </c>
      <c r="N11" s="41">
        <v>13</v>
      </c>
      <c r="O11" s="64">
        <v>14</v>
      </c>
      <c r="P11" s="64">
        <v>15</v>
      </c>
      <c r="Q11" s="4">
        <v>16</v>
      </c>
      <c r="R11" s="4">
        <v>17</v>
      </c>
      <c r="S11" s="61">
        <v>18</v>
      </c>
      <c r="T11" s="44">
        <v>19</v>
      </c>
      <c r="U11" s="61">
        <v>20</v>
      </c>
      <c r="V11" s="61">
        <v>21</v>
      </c>
      <c r="W11" s="61">
        <v>22</v>
      </c>
    </row>
    <row r="12" spans="1:23" ht="16.5" thickTop="1" thickBot="1" x14ac:dyDescent="0.3">
      <c r="A12" s="48">
        <v>1</v>
      </c>
      <c r="B12" s="96" t="s">
        <v>17</v>
      </c>
      <c r="D12" s="8"/>
      <c r="H12" s="8"/>
      <c r="O12" s="12"/>
      <c r="P12" s="12"/>
      <c r="W12" s="2"/>
    </row>
    <row r="13" spans="1:23" ht="16.5" thickTop="1" thickBot="1" x14ac:dyDescent="0.3">
      <c r="A13" s="48">
        <v>2</v>
      </c>
      <c r="B13" s="68" t="s">
        <v>54</v>
      </c>
      <c r="C13" s="39" t="s">
        <v>18</v>
      </c>
      <c r="D13" s="16" t="s">
        <v>25</v>
      </c>
      <c r="E13" s="26">
        <v>36</v>
      </c>
      <c r="F13" s="21"/>
      <c r="G13" s="95">
        <f>SUM(M13,P13,S13,V13)</f>
        <v>36</v>
      </c>
      <c r="H13" s="21"/>
      <c r="I13" s="21"/>
      <c r="J13" s="21"/>
      <c r="K13" s="9"/>
      <c r="L13" s="34"/>
      <c r="M13" s="8">
        <v>18</v>
      </c>
      <c r="N13" s="35">
        <v>2</v>
      </c>
      <c r="O13" s="34"/>
      <c r="P13" s="17">
        <v>18</v>
      </c>
      <c r="Q13" s="38">
        <v>2</v>
      </c>
      <c r="R13" s="34"/>
      <c r="S13" s="21"/>
      <c r="T13" s="37"/>
      <c r="U13" s="34"/>
      <c r="V13" s="21"/>
      <c r="W13" s="38"/>
    </row>
    <row r="14" spans="1:23" ht="16.5" thickTop="1" thickBot="1" x14ac:dyDescent="0.3">
      <c r="A14" s="62">
        <v>3</v>
      </c>
      <c r="B14" s="24"/>
      <c r="C14" s="33" t="s">
        <v>19</v>
      </c>
      <c r="D14" s="20" t="s">
        <v>27</v>
      </c>
      <c r="E14" s="88">
        <f>SUM(F14:K14)</f>
        <v>18</v>
      </c>
      <c r="F14" s="22">
        <f>SUM(L14,O14,R14,U14)</f>
        <v>18</v>
      </c>
      <c r="G14" s="22"/>
      <c r="H14" s="22"/>
      <c r="I14" s="22"/>
      <c r="J14" s="22"/>
      <c r="K14" s="25"/>
      <c r="L14" s="20"/>
      <c r="M14" s="22"/>
      <c r="N14" s="36"/>
      <c r="O14" s="20"/>
      <c r="P14" s="20"/>
      <c r="Q14" s="33"/>
      <c r="R14" s="20">
        <v>18</v>
      </c>
      <c r="S14" s="22"/>
      <c r="T14" s="36">
        <v>2</v>
      </c>
      <c r="U14" s="20"/>
      <c r="V14" s="22"/>
      <c r="W14" s="33"/>
    </row>
    <row r="15" spans="1:23" ht="16.5" thickTop="1" thickBot="1" x14ac:dyDescent="0.3">
      <c r="A15" s="48">
        <v>4</v>
      </c>
      <c r="B15" s="11"/>
      <c r="C15" s="12" t="s">
        <v>20</v>
      </c>
      <c r="D15" s="11"/>
      <c r="E15" s="12">
        <f>SUM(E13,E14)</f>
        <v>54</v>
      </c>
      <c r="F15" s="11">
        <f>SUM(F13,F14)</f>
        <v>18</v>
      </c>
      <c r="G15" s="11">
        <f>SUM(G13,G14)</f>
        <v>36</v>
      </c>
      <c r="H15" s="12"/>
      <c r="I15" s="14"/>
      <c r="J15" s="14"/>
      <c r="K15" s="14"/>
      <c r="L15" s="11"/>
      <c r="M15" s="11">
        <f t="shared" ref="M15:N15" si="0">SUM(M13,M14)</f>
        <v>18</v>
      </c>
      <c r="N15" s="11">
        <f t="shared" si="0"/>
        <v>2</v>
      </c>
      <c r="O15" s="11"/>
      <c r="P15" s="11">
        <f t="shared" ref="P15:Q15" si="1">SUM(P13,P14)</f>
        <v>18</v>
      </c>
      <c r="Q15" s="11">
        <f t="shared" si="1"/>
        <v>2</v>
      </c>
      <c r="R15" s="11">
        <f>SUM(R13,R14)</f>
        <v>18</v>
      </c>
      <c r="S15" s="11"/>
      <c r="T15" s="12">
        <f>SUM(T13,T14)</f>
        <v>2</v>
      </c>
      <c r="U15" s="45"/>
      <c r="V15" s="11"/>
      <c r="W15" s="13"/>
    </row>
    <row r="16" spans="1:23" ht="16.5" thickTop="1" thickBot="1" x14ac:dyDescent="0.3">
      <c r="A16" s="48">
        <v>5</v>
      </c>
      <c r="B16" s="96" t="s">
        <v>82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3"/>
    </row>
    <row r="17" spans="1:23" ht="16.5" thickTop="1" thickBot="1" x14ac:dyDescent="0.3">
      <c r="A17" s="62">
        <v>6</v>
      </c>
      <c r="B17" s="29" t="s">
        <v>55</v>
      </c>
      <c r="C17" s="15" t="s">
        <v>29</v>
      </c>
      <c r="D17" s="56" t="s">
        <v>27</v>
      </c>
      <c r="E17" s="21">
        <f t="shared" ref="E17:E42" si="2">SUM(F17:K17)</f>
        <v>80</v>
      </c>
      <c r="F17" s="15"/>
      <c r="G17" s="21"/>
      <c r="H17" s="21"/>
      <c r="I17" s="21"/>
      <c r="J17" s="21">
        <f>SUM(M17,P17,S17,V17)</f>
        <v>80</v>
      </c>
      <c r="K17" s="8"/>
      <c r="L17" s="56"/>
      <c r="M17" s="30">
        <v>20</v>
      </c>
      <c r="N17" s="55">
        <v>5</v>
      </c>
      <c r="O17" s="58"/>
      <c r="P17" s="30">
        <v>20</v>
      </c>
      <c r="Q17" s="55">
        <v>4</v>
      </c>
      <c r="R17" s="57"/>
      <c r="S17" s="30">
        <v>20</v>
      </c>
      <c r="T17" s="55">
        <v>9</v>
      </c>
      <c r="U17" s="58"/>
      <c r="V17" s="30">
        <v>20</v>
      </c>
      <c r="W17" s="69">
        <v>10</v>
      </c>
    </row>
    <row r="18" spans="1:23" ht="16.5" thickTop="1" thickBot="1" x14ac:dyDescent="0.3">
      <c r="A18" s="48">
        <v>7</v>
      </c>
      <c r="B18" s="27" t="s">
        <v>56</v>
      </c>
      <c r="C18" s="18" t="s">
        <v>30</v>
      </c>
      <c r="D18" s="54" t="s">
        <v>26</v>
      </c>
      <c r="E18" s="22">
        <f t="shared" si="2"/>
        <v>10</v>
      </c>
      <c r="F18" s="22"/>
      <c r="G18" s="22"/>
      <c r="H18" s="22"/>
      <c r="I18" s="22"/>
      <c r="J18" s="22"/>
      <c r="K18" s="19">
        <f>SUM(M18,P18,S18,V18)</f>
        <v>10</v>
      </c>
      <c r="L18" s="54"/>
      <c r="M18" s="22">
        <v>10</v>
      </c>
      <c r="N18" s="18">
        <v>3</v>
      </c>
      <c r="O18" s="46"/>
      <c r="P18" s="22"/>
      <c r="Q18" s="18"/>
      <c r="R18" s="54"/>
      <c r="S18" s="22"/>
      <c r="T18" s="18"/>
      <c r="U18" s="46"/>
      <c r="V18" s="22"/>
      <c r="W18" s="33"/>
    </row>
    <row r="19" spans="1:23" ht="19.5" customHeight="1" thickTop="1" thickBot="1" x14ac:dyDescent="0.3">
      <c r="A19" s="48">
        <v>8</v>
      </c>
      <c r="B19" s="85" t="s">
        <v>57</v>
      </c>
      <c r="C19" s="76" t="s">
        <v>31</v>
      </c>
      <c r="D19" s="54" t="s">
        <v>26</v>
      </c>
      <c r="E19" s="22">
        <f t="shared" si="2"/>
        <v>10</v>
      </c>
      <c r="F19" s="22"/>
      <c r="G19" s="22"/>
      <c r="H19" s="22"/>
      <c r="I19" s="22"/>
      <c r="J19" s="22"/>
      <c r="K19" s="19">
        <f>SUM(M19,P19,S19,V19)</f>
        <v>10</v>
      </c>
      <c r="L19" s="54"/>
      <c r="M19" s="22">
        <v>10</v>
      </c>
      <c r="N19" s="18">
        <v>3</v>
      </c>
      <c r="O19" s="46"/>
      <c r="P19" s="22"/>
      <c r="Q19" s="18"/>
      <c r="R19" s="54"/>
      <c r="S19" s="22"/>
      <c r="T19" s="18"/>
      <c r="U19" s="46"/>
      <c r="V19" s="22"/>
      <c r="W19" s="33"/>
    </row>
    <row r="20" spans="1:23" ht="16.5" thickTop="1" thickBot="1" x14ac:dyDescent="0.3">
      <c r="A20" s="62">
        <v>9</v>
      </c>
      <c r="B20" s="27" t="s">
        <v>58</v>
      </c>
      <c r="C20" s="55" t="s">
        <v>32</v>
      </c>
      <c r="D20" s="54" t="s">
        <v>25</v>
      </c>
      <c r="E20" s="22">
        <f t="shared" si="2"/>
        <v>20</v>
      </c>
      <c r="F20" s="22">
        <f>SUM(L20,O20,R20,U20)</f>
        <v>10</v>
      </c>
      <c r="G20" s="91">
        <f>SUM(M20,P20,S20,V20)</f>
        <v>10</v>
      </c>
      <c r="H20" s="30"/>
      <c r="I20" s="30"/>
      <c r="J20" s="30"/>
      <c r="K20" s="31"/>
      <c r="L20" s="57">
        <v>10</v>
      </c>
      <c r="M20" s="22">
        <v>10</v>
      </c>
      <c r="N20" s="18">
        <v>5</v>
      </c>
      <c r="O20" s="46"/>
      <c r="P20" s="22"/>
      <c r="Q20" s="18"/>
      <c r="R20" s="54"/>
      <c r="S20" s="22"/>
      <c r="T20" s="18"/>
      <c r="U20" s="46"/>
      <c r="V20" s="22"/>
      <c r="W20" s="33"/>
    </row>
    <row r="21" spans="1:23" ht="16.5" thickTop="1" thickBot="1" x14ac:dyDescent="0.3">
      <c r="A21" s="48">
        <v>10</v>
      </c>
      <c r="B21" s="27" t="s">
        <v>59</v>
      </c>
      <c r="C21" s="18" t="s">
        <v>33</v>
      </c>
      <c r="D21" s="54" t="s">
        <v>26</v>
      </c>
      <c r="E21" s="22">
        <f t="shared" si="2"/>
        <v>10</v>
      </c>
      <c r="F21" s="22"/>
      <c r="G21" s="92"/>
      <c r="H21" s="22"/>
      <c r="I21" s="22"/>
      <c r="J21" s="22"/>
      <c r="K21" s="19">
        <f t="shared" ref="K21:K23" si="3">SUM(M21,P21,S21,V21)</f>
        <v>10</v>
      </c>
      <c r="L21" s="54"/>
      <c r="M21" s="22">
        <v>10</v>
      </c>
      <c r="N21" s="18">
        <v>4</v>
      </c>
      <c r="O21" s="46"/>
      <c r="P21" s="22"/>
      <c r="Q21" s="18"/>
      <c r="R21" s="54"/>
      <c r="S21" s="22"/>
      <c r="T21" s="18"/>
      <c r="U21" s="46"/>
      <c r="V21" s="22"/>
      <c r="W21" s="33"/>
    </row>
    <row r="22" spans="1:23" ht="18.75" customHeight="1" thickTop="1" thickBot="1" x14ac:dyDescent="0.3">
      <c r="A22" s="48">
        <v>11</v>
      </c>
      <c r="B22" s="85" t="s">
        <v>60</v>
      </c>
      <c r="C22" s="76" t="s">
        <v>34</v>
      </c>
      <c r="D22" s="54" t="s">
        <v>26</v>
      </c>
      <c r="E22" s="22">
        <f t="shared" si="2"/>
        <v>20</v>
      </c>
      <c r="F22" s="22"/>
      <c r="G22" s="92"/>
      <c r="H22" s="22"/>
      <c r="I22" s="22"/>
      <c r="J22" s="22"/>
      <c r="K22" s="19">
        <f t="shared" si="3"/>
        <v>20</v>
      </c>
      <c r="L22" s="54"/>
      <c r="M22" s="22">
        <v>20</v>
      </c>
      <c r="N22" s="18">
        <v>4</v>
      </c>
      <c r="O22" s="46"/>
      <c r="P22" s="22"/>
      <c r="Q22" s="18"/>
      <c r="R22" s="54"/>
      <c r="S22" s="22"/>
      <c r="T22" s="18"/>
      <c r="U22" s="46"/>
      <c r="V22" s="22"/>
      <c r="W22" s="33"/>
    </row>
    <row r="23" spans="1:23" ht="18" customHeight="1" thickTop="1" thickBot="1" x14ac:dyDescent="0.3">
      <c r="A23" s="62">
        <v>12</v>
      </c>
      <c r="B23" s="85" t="s">
        <v>61</v>
      </c>
      <c r="C23" s="76" t="s">
        <v>35</v>
      </c>
      <c r="D23" s="54" t="s">
        <v>26</v>
      </c>
      <c r="E23" s="22">
        <f t="shared" si="2"/>
        <v>20</v>
      </c>
      <c r="F23" s="22"/>
      <c r="G23" s="92"/>
      <c r="H23" s="22"/>
      <c r="I23" s="22"/>
      <c r="J23" s="22"/>
      <c r="K23" s="19">
        <f t="shared" si="3"/>
        <v>20</v>
      </c>
      <c r="L23" s="54"/>
      <c r="M23" s="22">
        <v>20</v>
      </c>
      <c r="N23" s="18">
        <v>4</v>
      </c>
      <c r="O23" s="46"/>
      <c r="P23" s="22"/>
      <c r="Q23" s="18"/>
      <c r="R23" s="54"/>
      <c r="S23" s="22"/>
      <c r="T23" s="18"/>
      <c r="U23" s="46"/>
      <c r="V23" s="22"/>
      <c r="W23" s="33"/>
    </row>
    <row r="24" spans="1:23" ht="16.5" thickTop="1" thickBot="1" x14ac:dyDescent="0.3">
      <c r="A24" s="48">
        <v>13</v>
      </c>
      <c r="B24" s="27" t="s">
        <v>62</v>
      </c>
      <c r="C24" s="18" t="s">
        <v>36</v>
      </c>
      <c r="D24" s="54" t="s">
        <v>25</v>
      </c>
      <c r="E24" s="22">
        <f t="shared" si="2"/>
        <v>20</v>
      </c>
      <c r="F24" s="22">
        <f>SUM(L24,O24,R24,U24)</f>
        <v>10</v>
      </c>
      <c r="G24" s="91">
        <f>SUM(M24,P24,S24,V24)</f>
        <v>10</v>
      </c>
      <c r="H24" s="22"/>
      <c r="I24" s="22"/>
      <c r="J24" s="22"/>
      <c r="K24" s="18"/>
      <c r="L24" s="54"/>
      <c r="M24" s="22"/>
      <c r="N24" s="18"/>
      <c r="O24" s="46">
        <v>10</v>
      </c>
      <c r="P24" s="22">
        <v>10</v>
      </c>
      <c r="Q24" s="18">
        <v>5</v>
      </c>
      <c r="R24" s="54"/>
      <c r="S24" s="22"/>
      <c r="T24" s="18"/>
      <c r="U24" s="46"/>
      <c r="V24" s="22"/>
      <c r="W24" s="33"/>
    </row>
    <row r="25" spans="1:23" ht="16.5" thickTop="1" thickBot="1" x14ac:dyDescent="0.3">
      <c r="A25" s="48">
        <v>14</v>
      </c>
      <c r="B25" s="27" t="s">
        <v>63</v>
      </c>
      <c r="C25" s="18" t="s">
        <v>37</v>
      </c>
      <c r="D25" s="54" t="s">
        <v>26</v>
      </c>
      <c r="E25" s="22">
        <f t="shared" si="2"/>
        <v>10</v>
      </c>
      <c r="F25" s="22"/>
      <c r="G25" s="22"/>
      <c r="H25" s="22"/>
      <c r="I25" s="22"/>
      <c r="J25" s="22"/>
      <c r="K25" s="19">
        <f t="shared" ref="K25:K31" si="4">SUM(M25,P25,S25,V25)</f>
        <v>10</v>
      </c>
      <c r="L25" s="54"/>
      <c r="M25" s="22"/>
      <c r="N25" s="18"/>
      <c r="O25" s="46"/>
      <c r="P25" s="22">
        <v>10</v>
      </c>
      <c r="Q25" s="18">
        <v>2</v>
      </c>
      <c r="R25" s="54"/>
      <c r="S25" s="22"/>
      <c r="T25" s="18"/>
      <c r="U25" s="46"/>
      <c r="V25" s="22"/>
      <c r="W25" s="33"/>
    </row>
    <row r="26" spans="1:23" ht="18" customHeight="1" thickTop="1" thickBot="1" x14ac:dyDescent="0.3">
      <c r="A26" s="62">
        <v>15</v>
      </c>
      <c r="B26" s="85" t="s">
        <v>64</v>
      </c>
      <c r="C26" s="76" t="s">
        <v>52</v>
      </c>
      <c r="D26" s="54" t="s">
        <v>26</v>
      </c>
      <c r="E26" s="22">
        <f t="shared" si="2"/>
        <v>10</v>
      </c>
      <c r="F26" s="22"/>
      <c r="G26" s="22"/>
      <c r="H26" s="22"/>
      <c r="I26" s="22"/>
      <c r="J26" s="22"/>
      <c r="K26" s="19">
        <f t="shared" si="4"/>
        <v>10</v>
      </c>
      <c r="L26" s="54"/>
      <c r="M26" s="22"/>
      <c r="N26" s="18"/>
      <c r="O26" s="46"/>
      <c r="P26" s="22">
        <v>10</v>
      </c>
      <c r="Q26" s="18">
        <v>3</v>
      </c>
      <c r="R26" s="54"/>
      <c r="S26" s="22"/>
      <c r="T26" s="18"/>
      <c r="U26" s="46"/>
      <c r="V26" s="22"/>
      <c r="W26" s="33"/>
    </row>
    <row r="27" spans="1:23" ht="17.25" customHeight="1" thickTop="1" thickBot="1" x14ac:dyDescent="0.3">
      <c r="A27" s="48">
        <v>16</v>
      </c>
      <c r="B27" s="60" t="s">
        <v>65</v>
      </c>
      <c r="C27" s="70" t="s">
        <v>40</v>
      </c>
      <c r="D27" s="71" t="s">
        <v>26</v>
      </c>
      <c r="E27" s="22">
        <f t="shared" si="2"/>
        <v>10</v>
      </c>
      <c r="F27" s="28"/>
      <c r="G27" s="28"/>
      <c r="H27" s="28">
        <v>10</v>
      </c>
      <c r="I27" s="28"/>
      <c r="J27" s="28"/>
      <c r="K27" s="19"/>
      <c r="L27" s="54"/>
      <c r="M27" s="22"/>
      <c r="N27" s="18"/>
      <c r="O27" s="46"/>
      <c r="P27" s="22">
        <v>10</v>
      </c>
      <c r="Q27" s="18">
        <v>3</v>
      </c>
      <c r="R27" s="54"/>
      <c r="S27" s="72"/>
      <c r="T27" s="73"/>
      <c r="U27" s="46"/>
      <c r="V27" s="22"/>
      <c r="W27" s="33"/>
    </row>
    <row r="28" spans="1:23" ht="17.25" customHeight="1" thickTop="1" thickBot="1" x14ac:dyDescent="0.3">
      <c r="A28" s="48">
        <v>17</v>
      </c>
      <c r="B28" s="60" t="s">
        <v>66</v>
      </c>
      <c r="C28" s="70" t="s">
        <v>38</v>
      </c>
      <c r="D28" s="71" t="s">
        <v>26</v>
      </c>
      <c r="E28" s="22">
        <f t="shared" si="2"/>
        <v>10</v>
      </c>
      <c r="F28" s="28"/>
      <c r="G28" s="28"/>
      <c r="H28" s="28"/>
      <c r="I28" s="28"/>
      <c r="J28" s="28"/>
      <c r="K28" s="19">
        <f t="shared" si="4"/>
        <v>10</v>
      </c>
      <c r="L28" s="54"/>
      <c r="M28" s="22"/>
      <c r="N28" s="18"/>
      <c r="O28" s="46"/>
      <c r="P28" s="22">
        <v>10</v>
      </c>
      <c r="Q28" s="18">
        <v>3</v>
      </c>
      <c r="R28" s="54"/>
      <c r="S28" s="72"/>
      <c r="T28" s="73"/>
      <c r="U28" s="46"/>
      <c r="V28" s="22"/>
      <c r="W28" s="33"/>
    </row>
    <row r="29" spans="1:23" ht="17.25" customHeight="1" thickTop="1" thickBot="1" x14ac:dyDescent="0.3">
      <c r="A29" s="62">
        <v>18</v>
      </c>
      <c r="B29" s="74" t="s">
        <v>67</v>
      </c>
      <c r="C29" s="102" t="s">
        <v>39</v>
      </c>
      <c r="D29" s="71" t="s">
        <v>27</v>
      </c>
      <c r="E29" s="22">
        <f t="shared" si="2"/>
        <v>0</v>
      </c>
      <c r="F29" s="28"/>
      <c r="G29" s="28"/>
      <c r="H29" s="28"/>
      <c r="I29" s="28"/>
      <c r="J29" s="28"/>
      <c r="K29" s="19">
        <f t="shared" si="4"/>
        <v>0</v>
      </c>
      <c r="L29" s="54"/>
      <c r="M29" s="22"/>
      <c r="N29" s="18"/>
      <c r="O29" s="46"/>
      <c r="P29" s="22"/>
      <c r="Q29" s="18">
        <v>2</v>
      </c>
      <c r="R29" s="54"/>
      <c r="S29" s="72"/>
      <c r="T29" s="73">
        <v>2</v>
      </c>
      <c r="U29" s="46"/>
      <c r="V29" s="22"/>
      <c r="W29" s="33"/>
    </row>
    <row r="30" spans="1:23" ht="16.5" customHeight="1" thickTop="1" thickBot="1" x14ac:dyDescent="0.3">
      <c r="A30" s="48">
        <v>19</v>
      </c>
      <c r="B30" s="3" t="s">
        <v>68</v>
      </c>
      <c r="C30" s="18" t="s">
        <v>41</v>
      </c>
      <c r="D30" s="65" t="s">
        <v>26</v>
      </c>
      <c r="E30" s="22">
        <f t="shared" si="2"/>
        <v>10</v>
      </c>
      <c r="F30" s="22"/>
      <c r="G30" s="22"/>
      <c r="H30" s="22"/>
      <c r="I30" s="22"/>
      <c r="J30" s="22"/>
      <c r="K30" s="19">
        <f t="shared" si="4"/>
        <v>10</v>
      </c>
      <c r="L30" s="54"/>
      <c r="M30" s="22"/>
      <c r="N30" s="18"/>
      <c r="O30" s="46"/>
      <c r="P30" s="22">
        <v>10</v>
      </c>
      <c r="Q30" s="18">
        <v>3</v>
      </c>
      <c r="R30" s="54"/>
      <c r="S30" s="22"/>
      <c r="T30" s="18"/>
      <c r="U30" s="46"/>
      <c r="V30" s="22"/>
      <c r="W30" s="33"/>
    </row>
    <row r="31" spans="1:23" ht="14.25" customHeight="1" thickTop="1" thickBot="1" x14ac:dyDescent="0.3">
      <c r="A31" s="48">
        <v>20</v>
      </c>
      <c r="B31" s="60" t="s">
        <v>69</v>
      </c>
      <c r="C31" s="76" t="s">
        <v>42</v>
      </c>
      <c r="D31" s="54" t="s">
        <v>26</v>
      </c>
      <c r="E31" s="22">
        <f t="shared" si="2"/>
        <v>10</v>
      </c>
      <c r="F31" s="22"/>
      <c r="G31" s="22"/>
      <c r="H31" s="22"/>
      <c r="I31" s="22"/>
      <c r="J31" s="22"/>
      <c r="K31" s="19">
        <f t="shared" si="4"/>
        <v>10</v>
      </c>
      <c r="L31" s="54"/>
      <c r="M31" s="22"/>
      <c r="N31" s="18"/>
      <c r="O31" s="46"/>
      <c r="P31" s="22">
        <v>10</v>
      </c>
      <c r="Q31" s="77">
        <v>3</v>
      </c>
      <c r="R31" s="75"/>
      <c r="S31" s="28"/>
      <c r="T31" s="53"/>
      <c r="U31" s="59"/>
      <c r="V31" s="28"/>
      <c r="W31" s="32"/>
    </row>
    <row r="32" spans="1:23" ht="15.75" customHeight="1" thickTop="1" thickBot="1" x14ac:dyDescent="0.3">
      <c r="A32" s="62">
        <v>21</v>
      </c>
      <c r="B32" s="87" t="s">
        <v>70</v>
      </c>
      <c r="C32" s="78" t="s">
        <v>44</v>
      </c>
      <c r="D32" s="54" t="s">
        <v>25</v>
      </c>
      <c r="E32" s="22">
        <f t="shared" si="2"/>
        <v>20</v>
      </c>
      <c r="F32" s="22">
        <f>SUM(L32,O32,R32,U32)</f>
        <v>10</v>
      </c>
      <c r="G32" s="91">
        <f>SUM(M32,P32,S32,V32)</f>
        <v>10</v>
      </c>
      <c r="H32" s="22"/>
      <c r="I32" s="22"/>
      <c r="J32" s="22"/>
      <c r="K32" s="18"/>
      <c r="L32" s="54"/>
      <c r="M32" s="22"/>
      <c r="N32" s="18"/>
      <c r="O32" s="46"/>
      <c r="P32" s="22"/>
      <c r="Q32" s="18"/>
      <c r="R32" s="75">
        <v>10</v>
      </c>
      <c r="S32" s="28">
        <v>10</v>
      </c>
      <c r="T32" s="53">
        <v>4</v>
      </c>
      <c r="U32" s="59"/>
      <c r="V32" s="28"/>
      <c r="W32" s="32"/>
    </row>
    <row r="33" spans="1:23" ht="17.25" customHeight="1" thickTop="1" thickBot="1" x14ac:dyDescent="0.3">
      <c r="A33" s="48">
        <v>22</v>
      </c>
      <c r="B33" s="73" t="s">
        <v>71</v>
      </c>
      <c r="C33" s="78" t="s">
        <v>43</v>
      </c>
      <c r="D33" s="54" t="s">
        <v>26</v>
      </c>
      <c r="E33" s="22">
        <f t="shared" si="2"/>
        <v>10</v>
      </c>
      <c r="F33" s="22"/>
      <c r="G33" s="22"/>
      <c r="H33" s="22"/>
      <c r="I33" s="22"/>
      <c r="J33" s="22"/>
      <c r="K33" s="19">
        <f t="shared" ref="K33" si="5">SUM(M33,P33,S33,V33)</f>
        <v>10</v>
      </c>
      <c r="L33" s="54"/>
      <c r="M33" s="22"/>
      <c r="N33" s="18"/>
      <c r="O33" s="46"/>
      <c r="P33" s="22"/>
      <c r="Q33" s="18"/>
      <c r="R33" s="75"/>
      <c r="S33" s="28">
        <v>10</v>
      </c>
      <c r="T33" s="53">
        <v>3</v>
      </c>
      <c r="U33" s="59"/>
      <c r="V33" s="28"/>
      <c r="W33" s="32"/>
    </row>
    <row r="34" spans="1:23" ht="17.25" customHeight="1" thickTop="1" thickBot="1" x14ac:dyDescent="0.3">
      <c r="A34" s="48">
        <v>23</v>
      </c>
      <c r="B34" s="87" t="s">
        <v>72</v>
      </c>
      <c r="C34" s="78" t="s">
        <v>84</v>
      </c>
      <c r="D34" s="54" t="s">
        <v>26</v>
      </c>
      <c r="E34" s="88">
        <f t="shared" si="2"/>
        <v>10</v>
      </c>
      <c r="F34" s="22"/>
      <c r="G34" s="22"/>
      <c r="H34" s="22">
        <v>10</v>
      </c>
      <c r="I34" s="22"/>
      <c r="J34" s="22"/>
      <c r="K34" s="19"/>
      <c r="L34" s="54"/>
      <c r="M34" s="22"/>
      <c r="N34" s="18"/>
      <c r="O34" s="46"/>
      <c r="P34" s="22"/>
      <c r="Q34" s="18"/>
      <c r="R34" s="75"/>
      <c r="S34" s="28">
        <v>10</v>
      </c>
      <c r="T34" s="53">
        <v>4</v>
      </c>
      <c r="U34" s="59"/>
      <c r="V34" s="28"/>
      <c r="W34" s="32"/>
    </row>
    <row r="35" spans="1:23" ht="264.75" customHeight="1" thickTop="1" thickBot="1" x14ac:dyDescent="0.3">
      <c r="A35" s="62">
        <v>24</v>
      </c>
      <c r="B35" s="73" t="s">
        <v>86</v>
      </c>
      <c r="C35" s="100" t="s">
        <v>89</v>
      </c>
      <c r="D35" s="71" t="s">
        <v>26</v>
      </c>
      <c r="E35" s="22">
        <f t="shared" si="2"/>
        <v>36</v>
      </c>
      <c r="F35" s="28"/>
      <c r="G35" s="28"/>
      <c r="H35" s="28"/>
      <c r="I35" s="28"/>
      <c r="J35" s="28"/>
      <c r="K35" s="19">
        <f>SUM(M35,P35,S35,V35)</f>
        <v>36</v>
      </c>
      <c r="L35" s="75"/>
      <c r="M35" s="28"/>
      <c r="N35" s="53"/>
      <c r="O35" s="59"/>
      <c r="P35" s="28"/>
      <c r="Q35" s="53"/>
      <c r="R35" s="75"/>
      <c r="S35" s="93">
        <v>36</v>
      </c>
      <c r="T35" s="94">
        <v>6</v>
      </c>
      <c r="U35" s="59"/>
      <c r="V35" s="28"/>
      <c r="W35" s="33"/>
    </row>
    <row r="36" spans="1:23" ht="17.25" customHeight="1" thickTop="1" thickBot="1" x14ac:dyDescent="0.3">
      <c r="A36" s="48">
        <v>25</v>
      </c>
      <c r="B36" s="79" t="s">
        <v>73</v>
      </c>
      <c r="C36" s="80" t="s">
        <v>45</v>
      </c>
      <c r="D36" s="75" t="s">
        <v>25</v>
      </c>
      <c r="E36" s="22">
        <f t="shared" si="2"/>
        <v>20</v>
      </c>
      <c r="F36" s="22">
        <f>SUM(L36,O36,R36,U36)</f>
        <v>10</v>
      </c>
      <c r="G36" s="91">
        <f>SUM(M36,P36,S36,V36)</f>
        <v>10</v>
      </c>
      <c r="H36" s="28"/>
      <c r="I36" s="28"/>
      <c r="J36" s="28"/>
      <c r="K36" s="53"/>
      <c r="L36" s="75"/>
      <c r="M36" s="28"/>
      <c r="N36" s="53"/>
      <c r="O36" s="59"/>
      <c r="P36" s="28"/>
      <c r="Q36" s="53"/>
      <c r="R36" s="75"/>
      <c r="S36" s="28"/>
      <c r="T36" s="53"/>
      <c r="U36" s="59">
        <v>10</v>
      </c>
      <c r="V36" s="28">
        <v>10</v>
      </c>
      <c r="W36" s="2">
        <v>4</v>
      </c>
    </row>
    <row r="37" spans="1:23" ht="17.25" customHeight="1" thickTop="1" thickBot="1" x14ac:dyDescent="0.3">
      <c r="A37" s="48">
        <v>26</v>
      </c>
      <c r="B37" s="72" t="s">
        <v>74</v>
      </c>
      <c r="C37" s="80" t="s">
        <v>46</v>
      </c>
      <c r="D37" s="75" t="s">
        <v>26</v>
      </c>
      <c r="E37" s="22">
        <f t="shared" si="2"/>
        <v>15</v>
      </c>
      <c r="F37" s="28"/>
      <c r="G37" s="28"/>
      <c r="H37" s="28"/>
      <c r="I37" s="28"/>
      <c r="J37" s="28"/>
      <c r="K37" s="19">
        <f t="shared" ref="K37:K38" si="6">SUM(M37,P37,S37,V37)</f>
        <v>15</v>
      </c>
      <c r="L37" s="75"/>
      <c r="M37" s="28"/>
      <c r="N37" s="53"/>
      <c r="O37" s="59"/>
      <c r="P37" s="28"/>
      <c r="Q37" s="53"/>
      <c r="R37" s="75"/>
      <c r="S37" s="28"/>
      <c r="T37" s="53"/>
      <c r="U37" s="59"/>
      <c r="V37" s="28">
        <v>15</v>
      </c>
      <c r="W37" s="22">
        <v>2</v>
      </c>
    </row>
    <row r="38" spans="1:23" ht="17.25" customHeight="1" thickTop="1" thickBot="1" x14ac:dyDescent="0.3">
      <c r="A38" s="62">
        <v>27</v>
      </c>
      <c r="B38" s="72" t="s">
        <v>75</v>
      </c>
      <c r="C38" s="80" t="s">
        <v>47</v>
      </c>
      <c r="D38" s="75" t="s">
        <v>26</v>
      </c>
      <c r="E38" s="22">
        <f t="shared" si="2"/>
        <v>10</v>
      </c>
      <c r="F38" s="28"/>
      <c r="G38" s="28"/>
      <c r="H38" s="28"/>
      <c r="I38" s="28"/>
      <c r="J38" s="28"/>
      <c r="K38" s="19">
        <f t="shared" si="6"/>
        <v>10</v>
      </c>
      <c r="L38" s="75"/>
      <c r="M38" s="28"/>
      <c r="N38" s="53"/>
      <c r="O38" s="59"/>
      <c r="P38" s="28"/>
      <c r="Q38" s="53"/>
      <c r="R38" s="75"/>
      <c r="S38" s="28"/>
      <c r="T38" s="53"/>
      <c r="U38" s="59"/>
      <c r="V38" s="28">
        <v>10</v>
      </c>
      <c r="W38" s="22">
        <v>2</v>
      </c>
    </row>
    <row r="39" spans="1:23" ht="17.25" customHeight="1" thickTop="1" thickBot="1" x14ac:dyDescent="0.3">
      <c r="A39" s="48">
        <v>28</v>
      </c>
      <c r="B39" s="86" t="s">
        <v>76</v>
      </c>
      <c r="C39" s="80" t="s">
        <v>48</v>
      </c>
      <c r="D39" s="75" t="s">
        <v>26</v>
      </c>
      <c r="E39" s="22">
        <f t="shared" si="2"/>
        <v>10</v>
      </c>
      <c r="F39" s="28"/>
      <c r="G39" s="28"/>
      <c r="H39" s="28">
        <f>SUM(M39,P39,S39,V39)</f>
        <v>10</v>
      </c>
      <c r="I39" s="28"/>
      <c r="J39" s="28"/>
      <c r="K39" s="53"/>
      <c r="L39" s="75"/>
      <c r="M39" s="28"/>
      <c r="N39" s="53"/>
      <c r="O39" s="59"/>
      <c r="P39" s="28"/>
      <c r="Q39" s="53"/>
      <c r="R39" s="75"/>
      <c r="S39" s="28"/>
      <c r="T39" s="53"/>
      <c r="U39" s="59"/>
      <c r="V39" s="28">
        <v>10</v>
      </c>
      <c r="W39" s="22">
        <v>2</v>
      </c>
    </row>
    <row r="40" spans="1:23" ht="17.25" customHeight="1" thickTop="1" thickBot="1" x14ac:dyDescent="0.3">
      <c r="A40" s="48">
        <v>29</v>
      </c>
      <c r="B40" s="86" t="s">
        <v>77</v>
      </c>
      <c r="C40" s="80" t="s">
        <v>49</v>
      </c>
      <c r="D40" s="75" t="s">
        <v>26</v>
      </c>
      <c r="E40" s="22">
        <f t="shared" si="2"/>
        <v>10</v>
      </c>
      <c r="F40" s="28"/>
      <c r="G40" s="28"/>
      <c r="H40" s="28">
        <f>SUM(M40,P40,S40,V40)</f>
        <v>10</v>
      </c>
      <c r="I40" s="28"/>
      <c r="J40" s="28"/>
      <c r="K40" s="53"/>
      <c r="L40" s="75"/>
      <c r="M40" s="28"/>
      <c r="N40" s="53"/>
      <c r="O40" s="59"/>
      <c r="P40" s="28"/>
      <c r="Q40" s="53"/>
      <c r="R40" s="75"/>
      <c r="S40" s="28"/>
      <c r="T40" s="53"/>
      <c r="U40" s="59"/>
      <c r="V40" s="28">
        <v>10</v>
      </c>
      <c r="W40" s="22">
        <v>2</v>
      </c>
    </row>
    <row r="41" spans="1:23" ht="17.25" customHeight="1" thickTop="1" thickBot="1" x14ac:dyDescent="0.3">
      <c r="A41" s="62">
        <v>30</v>
      </c>
      <c r="B41" s="72" t="s">
        <v>78</v>
      </c>
      <c r="C41" s="80" t="s">
        <v>50</v>
      </c>
      <c r="D41" s="75" t="s">
        <v>26</v>
      </c>
      <c r="E41" s="22">
        <f t="shared" si="2"/>
        <v>10</v>
      </c>
      <c r="F41" s="28"/>
      <c r="G41" s="28"/>
      <c r="H41" s="28"/>
      <c r="I41" s="28"/>
      <c r="J41" s="28"/>
      <c r="K41" s="19">
        <f>SUM(M41,P41,S41,V41)</f>
        <v>10</v>
      </c>
      <c r="L41" s="75"/>
      <c r="M41" s="28"/>
      <c r="N41" s="53"/>
      <c r="O41" s="59"/>
      <c r="P41" s="28"/>
      <c r="Q41" s="53"/>
      <c r="R41" s="75"/>
      <c r="S41" s="28"/>
      <c r="T41" s="53"/>
      <c r="U41" s="59"/>
      <c r="V41" s="28">
        <v>10</v>
      </c>
      <c r="W41" s="22">
        <v>2</v>
      </c>
    </row>
    <row r="42" spans="1:23" ht="184.5" customHeight="1" thickTop="1" thickBot="1" x14ac:dyDescent="0.3">
      <c r="A42" s="48">
        <v>31</v>
      </c>
      <c r="B42" s="81" t="s">
        <v>87</v>
      </c>
      <c r="C42" s="101" t="s">
        <v>90</v>
      </c>
      <c r="D42" s="82" t="s">
        <v>26</v>
      </c>
      <c r="E42" s="23">
        <f t="shared" si="2"/>
        <v>36</v>
      </c>
      <c r="F42" s="23"/>
      <c r="G42" s="23"/>
      <c r="H42" s="23"/>
      <c r="I42" s="23"/>
      <c r="J42" s="83"/>
      <c r="K42" s="89">
        <f>SUM(M42,P42,S42,V42)</f>
        <v>36</v>
      </c>
      <c r="L42" s="82"/>
      <c r="M42" s="23"/>
      <c r="N42" s="83"/>
      <c r="O42" s="84"/>
      <c r="P42" s="23"/>
      <c r="Q42" s="83"/>
      <c r="R42" s="82"/>
      <c r="S42" s="23"/>
      <c r="T42" s="83"/>
      <c r="U42" s="84"/>
      <c r="V42" s="23">
        <v>36</v>
      </c>
      <c r="W42" s="23">
        <v>6</v>
      </c>
    </row>
    <row r="43" spans="1:23" ht="16.5" thickTop="1" thickBot="1" x14ac:dyDescent="0.3">
      <c r="A43" s="48">
        <v>32</v>
      </c>
      <c r="B43" s="14" t="s">
        <v>81</v>
      </c>
      <c r="C43" s="13"/>
      <c r="D43" s="10"/>
      <c r="E43" s="10">
        <f t="shared" ref="E43:P43" si="7">SUM(E17:E42)</f>
        <v>437</v>
      </c>
      <c r="F43" s="10">
        <f t="shared" si="7"/>
        <v>40</v>
      </c>
      <c r="G43" s="10">
        <f t="shared" si="7"/>
        <v>40</v>
      </c>
      <c r="H43" s="10">
        <f t="shared" si="7"/>
        <v>40</v>
      </c>
      <c r="I43" s="10">
        <v>0</v>
      </c>
      <c r="J43" s="10">
        <f t="shared" si="7"/>
        <v>80</v>
      </c>
      <c r="K43" s="10">
        <f t="shared" si="7"/>
        <v>237</v>
      </c>
      <c r="L43" s="10">
        <f t="shared" si="7"/>
        <v>10</v>
      </c>
      <c r="M43" s="10">
        <f t="shared" si="7"/>
        <v>100</v>
      </c>
      <c r="N43" s="10">
        <f t="shared" si="7"/>
        <v>28</v>
      </c>
      <c r="O43" s="10">
        <f t="shared" si="7"/>
        <v>10</v>
      </c>
      <c r="P43" s="10">
        <f t="shared" si="7"/>
        <v>90</v>
      </c>
      <c r="Q43" s="10">
        <f t="shared" ref="Q43:S43" si="8">SUM(Q17:Q35)</f>
        <v>28</v>
      </c>
      <c r="R43" s="10">
        <f t="shared" si="8"/>
        <v>10</v>
      </c>
      <c r="S43" s="10">
        <f t="shared" si="8"/>
        <v>86</v>
      </c>
      <c r="T43" s="10">
        <f>SUM(T17:T42)</f>
        <v>28</v>
      </c>
      <c r="U43" s="10">
        <f>SUM(U17:U42)</f>
        <v>10</v>
      </c>
      <c r="V43" s="10">
        <f>SUM(V17:V42)</f>
        <v>121</v>
      </c>
      <c r="W43" s="10">
        <f>SUM(W17:W42)</f>
        <v>30</v>
      </c>
    </row>
    <row r="44" spans="1:23" ht="16.5" thickTop="1" thickBot="1" x14ac:dyDescent="0.3">
      <c r="A44" s="62">
        <v>33</v>
      </c>
      <c r="B44" s="14" t="s">
        <v>21</v>
      </c>
      <c r="C44" s="12"/>
      <c r="D44" s="14"/>
      <c r="E44" s="11">
        <f>SUM(E15,E43)</f>
        <v>491</v>
      </c>
      <c r="F44" s="11">
        <f t="shared" ref="F44:K44" si="9">SUM(F15,F43)</f>
        <v>58</v>
      </c>
      <c r="G44" s="11">
        <f t="shared" si="9"/>
        <v>76</v>
      </c>
      <c r="H44" s="11">
        <f t="shared" si="9"/>
        <v>40</v>
      </c>
      <c r="I44" s="11">
        <v>0</v>
      </c>
      <c r="J44" s="11">
        <f t="shared" si="9"/>
        <v>80</v>
      </c>
      <c r="K44" s="11">
        <f t="shared" si="9"/>
        <v>237</v>
      </c>
      <c r="L44" s="11">
        <f t="shared" ref="L44" si="10">SUM(L15,L43)</f>
        <v>10</v>
      </c>
      <c r="M44" s="11">
        <f t="shared" ref="M44" si="11">SUM(M15,M43)</f>
        <v>118</v>
      </c>
      <c r="N44" s="11">
        <f t="shared" ref="N44" si="12">SUM(N15,N43)</f>
        <v>30</v>
      </c>
      <c r="O44" s="11">
        <f t="shared" ref="O44" si="13">SUM(O15,O43)</f>
        <v>10</v>
      </c>
      <c r="P44" s="11">
        <f t="shared" ref="P44" si="14">SUM(P15,P43)</f>
        <v>108</v>
      </c>
      <c r="Q44" s="11">
        <f t="shared" ref="Q44" si="15">SUM(Q15,Q43)</f>
        <v>30</v>
      </c>
      <c r="R44" s="11">
        <f t="shared" ref="R44" si="16">SUM(R15,R43)</f>
        <v>28</v>
      </c>
      <c r="S44" s="11">
        <f t="shared" ref="S44" si="17">SUM(S15,S43)</f>
        <v>86</v>
      </c>
      <c r="T44" s="11">
        <f t="shared" ref="T44" si="18">SUM(T15,T43)</f>
        <v>30</v>
      </c>
      <c r="U44" s="11">
        <f t="shared" ref="U44" si="19">SUM(U15,U43)</f>
        <v>10</v>
      </c>
      <c r="V44" s="11">
        <f t="shared" ref="V44" si="20">SUM(V15,V43)</f>
        <v>121</v>
      </c>
      <c r="W44" s="11">
        <f t="shared" ref="W44" si="21">SUM(W15,W43)</f>
        <v>30</v>
      </c>
    </row>
    <row r="45" spans="1:23" ht="15.75" thickTop="1" x14ac:dyDescent="0.25">
      <c r="A45" s="52"/>
    </row>
    <row r="46" spans="1:23" x14ac:dyDescent="0.25">
      <c r="A46" s="47"/>
      <c r="C46" t="s">
        <v>88</v>
      </c>
    </row>
    <row r="47" spans="1:23" ht="15.75" customHeight="1" x14ac:dyDescent="0.25">
      <c r="A47" s="47"/>
      <c r="C47" s="104" t="s">
        <v>79</v>
      </c>
      <c r="D47" s="104"/>
      <c r="E47" s="104"/>
      <c r="F47" s="104"/>
      <c r="G47" s="104"/>
      <c r="H47" s="104"/>
      <c r="I47" s="104"/>
      <c r="J47" s="104"/>
      <c r="K47" s="104"/>
      <c r="L47" s="104"/>
      <c r="M47" s="104"/>
    </row>
    <row r="48" spans="1:23" x14ac:dyDescent="0.25">
      <c r="A48" s="47"/>
      <c r="C48" t="s">
        <v>51</v>
      </c>
    </row>
    <row r="49" spans="1:3" x14ac:dyDescent="0.25">
      <c r="A49" s="47"/>
      <c r="C49" t="s">
        <v>80</v>
      </c>
    </row>
    <row r="50" spans="1:3" x14ac:dyDescent="0.25">
      <c r="A50" s="99"/>
      <c r="C50" s="103" t="s">
        <v>91</v>
      </c>
    </row>
    <row r="51" spans="1:3" x14ac:dyDescent="0.25">
      <c r="A51" s="97"/>
    </row>
    <row r="52" spans="1:3" x14ac:dyDescent="0.25">
      <c r="A52" s="97"/>
      <c r="C52" s="98" t="s">
        <v>92</v>
      </c>
    </row>
    <row r="53" spans="1:3" x14ac:dyDescent="0.25">
      <c r="A53" s="97"/>
    </row>
    <row r="54" spans="1:3" x14ac:dyDescent="0.25">
      <c r="A54" s="97"/>
    </row>
    <row r="55" spans="1:3" x14ac:dyDescent="0.25">
      <c r="A55" s="97"/>
    </row>
    <row r="56" spans="1:3" x14ac:dyDescent="0.25">
      <c r="A56" s="47"/>
    </row>
    <row r="57" spans="1:3" x14ac:dyDescent="0.25">
      <c r="A57" s="47"/>
    </row>
    <row r="58" spans="1:3" x14ac:dyDescent="0.25">
      <c r="A58" s="47"/>
    </row>
    <row r="59" spans="1:3" x14ac:dyDescent="0.25">
      <c r="A59" s="47"/>
    </row>
    <row r="60" spans="1:3" ht="12.75" customHeight="1" x14ac:dyDescent="0.25"/>
  </sheetData>
  <mergeCells count="16">
    <mergeCell ref="A1:W1"/>
    <mergeCell ref="A2:W2"/>
    <mergeCell ref="A3:W3"/>
    <mergeCell ref="A4:W4"/>
    <mergeCell ref="A6:A10"/>
    <mergeCell ref="D6:D10"/>
    <mergeCell ref="C6:C10"/>
    <mergeCell ref="B6:B10"/>
    <mergeCell ref="L6:Q7"/>
    <mergeCell ref="L8:N8"/>
    <mergeCell ref="O8:Q8"/>
    <mergeCell ref="C47:M47"/>
    <mergeCell ref="R8:T8"/>
    <mergeCell ref="U8:W8"/>
    <mergeCell ref="E6:K8"/>
    <mergeCell ref="R6:W7"/>
  </mergeCells>
  <printOptions horizontalCentered="1" verticalCentered="1" gridLines="1"/>
  <pageMargins left="0.23622047244094491" right="0.23622047244094491" top="0.39370078740157483" bottom="0.39370078740157483" header="0.31496062992125984" footer="0.31496062992125984"/>
  <pageSetup paperSize="9" scale="55" orientation="landscape" r:id="rId1"/>
  <rowBreaks count="1" manualBreakCount="1">
    <brk id="35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Plan studiów - wzór</vt:lpstr>
      <vt:lpstr>'Plan studiów - wzór'!Obszar_wydruku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2022-06-01T07:31:08Z</dcterms:modified>
</cp:coreProperties>
</file>