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/>
  <mc:AlternateContent xmlns:mc="http://schemas.openxmlformats.org/markup-compatibility/2006">
    <mc:Choice Requires="x15">
      <x15ac:absPath xmlns:x15ac="http://schemas.microsoft.com/office/spreadsheetml/2010/11/ac" url="C:\Users\Admin\Desktop\Harmonogramy stud. 2020-21 edyt. i skan\Harmonogramy studiów  edyt 2020-21\Instytut Ekonomi\"/>
    </mc:Choice>
  </mc:AlternateContent>
  <xr:revisionPtr revIDLastSave="0" documentId="13_ncr:1_{7A57A878-0345-41E7-AF95-C2AFDF6B840F}" xr6:coauthVersionLast="36" xr6:coauthVersionMax="36" xr10:uidLastSave="{00000000-0000-0000-0000-000000000000}"/>
  <bookViews>
    <workbookView xWindow="0" yWindow="0" windowWidth="28770" windowHeight="12195" activeTab="1" xr2:uid="{00000000-000D-0000-FFFF-FFFF00000000}"/>
  </bookViews>
  <sheets>
    <sheet name="kier+BiDF" sheetId="5" r:id="rId1"/>
    <sheet name="kieru+spec RiAF" sheetId="1" r:id="rId2"/>
  </sheets>
  <definedNames>
    <definedName name="_xlnm.Print_Area" localSheetId="0">'kier+BiDF'!$A$1:$W$83</definedName>
    <definedName name="_xlnm.Print_Area" localSheetId="1">'kieru+spec RiAF'!$A$39:$X$84</definedName>
  </definedNames>
  <calcPr calcId="191029"/>
</workbook>
</file>

<file path=xl/calcChain.xml><?xml version="1.0" encoding="utf-8"?>
<calcChain xmlns="http://schemas.openxmlformats.org/spreadsheetml/2006/main">
  <c r="H77" i="1" l="1"/>
  <c r="H79" i="1" s="1"/>
  <c r="I77" i="1"/>
  <c r="I78" i="1" s="1"/>
  <c r="J77" i="1"/>
  <c r="J78" i="1" s="1"/>
  <c r="K77" i="1"/>
  <c r="K79" i="1" s="1"/>
  <c r="I34" i="1"/>
  <c r="I35" i="1" s="1"/>
  <c r="I34" i="5"/>
  <c r="I79" i="5" s="1"/>
  <c r="I35" i="5"/>
  <c r="I24" i="5"/>
  <c r="J79" i="5"/>
  <c r="K79" i="5"/>
  <c r="I78" i="5"/>
  <c r="J78" i="5"/>
  <c r="K78" i="5"/>
  <c r="H60" i="5"/>
  <c r="H78" i="5" s="1"/>
  <c r="G24" i="5"/>
  <c r="F24" i="1"/>
  <c r="G24" i="1"/>
  <c r="I24" i="1"/>
  <c r="F77" i="5"/>
  <c r="F78" i="5" s="1"/>
  <c r="G77" i="5"/>
  <c r="G78" i="5" s="1"/>
  <c r="O77" i="5"/>
  <c r="O78" i="5"/>
  <c r="Q77" i="5"/>
  <c r="Q78" i="5" s="1"/>
  <c r="U77" i="5"/>
  <c r="V77" i="5"/>
  <c r="W77" i="5"/>
  <c r="W78" i="5" s="1"/>
  <c r="F34" i="1"/>
  <c r="F35" i="1" s="1"/>
  <c r="G34" i="1"/>
  <c r="L34" i="1"/>
  <c r="M34" i="1"/>
  <c r="N34" i="1"/>
  <c r="O34" i="1"/>
  <c r="P34" i="1"/>
  <c r="P35" i="1" s="1"/>
  <c r="Q34" i="1"/>
  <c r="R34" i="1"/>
  <c r="S34" i="1"/>
  <c r="S35" i="1" s="1"/>
  <c r="T34" i="1"/>
  <c r="U34" i="1"/>
  <c r="V34" i="1"/>
  <c r="V35" i="1" s="1"/>
  <c r="W34" i="1"/>
  <c r="L24" i="1"/>
  <c r="M24" i="1"/>
  <c r="N24" i="1"/>
  <c r="O24" i="1"/>
  <c r="P24" i="1"/>
  <c r="Q24" i="1"/>
  <c r="R24" i="1"/>
  <c r="S24" i="1"/>
  <c r="T24" i="1"/>
  <c r="U24" i="1"/>
  <c r="U35" i="1" s="1"/>
  <c r="V24" i="1"/>
  <c r="W24" i="1"/>
  <c r="F14" i="1"/>
  <c r="G14" i="1"/>
  <c r="L14" i="1"/>
  <c r="M14" i="1"/>
  <c r="N14" i="1"/>
  <c r="O14" i="1"/>
  <c r="O79" i="1" s="1"/>
  <c r="P14" i="1"/>
  <c r="Q14" i="1"/>
  <c r="R14" i="1"/>
  <c r="S14" i="1"/>
  <c r="S79" i="1" s="1"/>
  <c r="T14" i="1"/>
  <c r="U14" i="1"/>
  <c r="V14" i="1"/>
  <c r="W14" i="1"/>
  <c r="W79" i="1" s="1"/>
  <c r="F34" i="5"/>
  <c r="G34" i="5"/>
  <c r="L34" i="5"/>
  <c r="L35" i="5" s="1"/>
  <c r="M34" i="5"/>
  <c r="N34" i="5"/>
  <c r="O34" i="5"/>
  <c r="O35" i="5" s="1"/>
  <c r="P34" i="5"/>
  <c r="Q34" i="5"/>
  <c r="Q79" i="5" s="1"/>
  <c r="R34" i="5"/>
  <c r="R35" i="5" s="1"/>
  <c r="S34" i="5"/>
  <c r="T34" i="5"/>
  <c r="T35" i="5" s="1"/>
  <c r="U34" i="5"/>
  <c r="V34" i="5"/>
  <c r="W34" i="5"/>
  <c r="F60" i="5"/>
  <c r="G60" i="5"/>
  <c r="M78" i="5"/>
  <c r="N78" i="5"/>
  <c r="P60" i="5"/>
  <c r="P78" i="5"/>
  <c r="Q60" i="5"/>
  <c r="R60" i="5"/>
  <c r="R78" i="5"/>
  <c r="S60" i="5"/>
  <c r="S78" i="5"/>
  <c r="T60" i="5"/>
  <c r="T78" i="5"/>
  <c r="U60" i="5"/>
  <c r="U78" i="5" s="1"/>
  <c r="V60" i="5"/>
  <c r="V78" i="5"/>
  <c r="W60" i="5"/>
  <c r="F77" i="1"/>
  <c r="G77" i="1"/>
  <c r="L77" i="1"/>
  <c r="L78" i="1" s="1"/>
  <c r="M77" i="1"/>
  <c r="N77" i="1"/>
  <c r="O77" i="1"/>
  <c r="P77" i="1"/>
  <c r="Q77" i="1"/>
  <c r="R77" i="1"/>
  <c r="S77" i="1"/>
  <c r="T77" i="1"/>
  <c r="U77" i="1"/>
  <c r="V77" i="1"/>
  <c r="W77" i="1"/>
  <c r="F60" i="1"/>
  <c r="F78" i="1"/>
  <c r="G60" i="1"/>
  <c r="L60" i="1"/>
  <c r="M60" i="1"/>
  <c r="N60" i="1"/>
  <c r="N78" i="1" s="1"/>
  <c r="O60" i="1"/>
  <c r="O78" i="1"/>
  <c r="P60" i="1"/>
  <c r="Q60" i="1"/>
  <c r="R60" i="1"/>
  <c r="R78" i="1"/>
  <c r="S60" i="1"/>
  <c r="T60" i="1"/>
  <c r="U60" i="1"/>
  <c r="V60" i="1"/>
  <c r="W60" i="1"/>
  <c r="F24" i="5"/>
  <c r="L24" i="5"/>
  <c r="M24" i="5"/>
  <c r="M35" i="5" s="1"/>
  <c r="N24" i="5"/>
  <c r="N79" i="5"/>
  <c r="O24" i="5"/>
  <c r="O79" i="5" s="1"/>
  <c r="P24" i="5"/>
  <c r="Q24" i="5"/>
  <c r="R24" i="5"/>
  <c r="S24" i="5"/>
  <c r="S35" i="5" s="1"/>
  <c r="T24" i="5"/>
  <c r="U24" i="5"/>
  <c r="U35" i="5" s="1"/>
  <c r="V24" i="5"/>
  <c r="V79" i="5" s="1"/>
  <c r="W24" i="5"/>
  <c r="F14" i="5"/>
  <c r="F35" i="5" s="1"/>
  <c r="G14" i="5"/>
  <c r="G79" i="5" s="1"/>
  <c r="L14" i="5"/>
  <c r="M14" i="5"/>
  <c r="M79" i="5" s="1"/>
  <c r="N14" i="5"/>
  <c r="O14" i="5"/>
  <c r="P14" i="5"/>
  <c r="P35" i="5" s="1"/>
  <c r="Q14" i="5"/>
  <c r="R14" i="5"/>
  <c r="R79" i="5" s="1"/>
  <c r="S14" i="5"/>
  <c r="S79" i="5" s="1"/>
  <c r="T14" i="5"/>
  <c r="U14" i="5"/>
  <c r="U79" i="5" s="1"/>
  <c r="V14" i="5"/>
  <c r="W14" i="5"/>
  <c r="W79" i="5"/>
  <c r="E77" i="5"/>
  <c r="E60" i="5"/>
  <c r="E78" i="5"/>
  <c r="E77" i="1"/>
  <c r="E78" i="1" s="1"/>
  <c r="E60" i="1"/>
  <c r="E34" i="5"/>
  <c r="E35" i="5"/>
  <c r="E24" i="5"/>
  <c r="E14" i="5"/>
  <c r="E79" i="5" s="1"/>
  <c r="E34" i="1"/>
  <c r="E24" i="1"/>
  <c r="E14" i="1"/>
  <c r="E79" i="1" s="1"/>
  <c r="L78" i="5"/>
  <c r="Q35" i="5"/>
  <c r="W35" i="5"/>
  <c r="N35" i="5"/>
  <c r="R79" i="1"/>
  <c r="N79" i="1" l="1"/>
  <c r="L79" i="1"/>
  <c r="K78" i="1"/>
  <c r="H78" i="1"/>
  <c r="Q78" i="1"/>
  <c r="P79" i="1"/>
  <c r="W35" i="1"/>
  <c r="I79" i="1"/>
  <c r="F79" i="1"/>
  <c r="E35" i="1"/>
  <c r="V79" i="1"/>
  <c r="W78" i="1"/>
  <c r="S78" i="1"/>
  <c r="U79" i="1"/>
  <c r="Q79" i="1"/>
  <c r="T35" i="1"/>
  <c r="Q35" i="1"/>
  <c r="N35" i="1"/>
  <c r="R35" i="1"/>
  <c r="G35" i="1"/>
  <c r="L35" i="1"/>
  <c r="J79" i="1"/>
  <c r="M78" i="1"/>
  <c r="T78" i="1"/>
  <c r="U78" i="1"/>
  <c r="G79" i="1"/>
  <c r="V78" i="1"/>
  <c r="M79" i="1"/>
  <c r="H79" i="5"/>
  <c r="T79" i="5"/>
  <c r="F79" i="5"/>
  <c r="P78" i="1"/>
  <c r="G78" i="1"/>
  <c r="T79" i="1"/>
  <c r="M35" i="1"/>
  <c r="V35" i="5"/>
  <c r="O35" i="1"/>
  <c r="G35" i="5"/>
  <c r="P79" i="5"/>
  <c r="L79" i="5"/>
</calcChain>
</file>

<file path=xl/sharedStrings.xml><?xml version="1.0" encoding="utf-8"?>
<sst xmlns="http://schemas.openxmlformats.org/spreadsheetml/2006/main" count="412" uniqueCount="185">
  <si>
    <t>Nazwa  przedmiotu</t>
  </si>
  <si>
    <t>forma zaliczenia</t>
  </si>
  <si>
    <t>Forma zajęć</t>
  </si>
  <si>
    <t>Razem</t>
  </si>
  <si>
    <t>wykłady</t>
  </si>
  <si>
    <t>ćwiczenia</t>
  </si>
  <si>
    <t>Przedmiot ogólnouczelniany (humanistyczny)</t>
  </si>
  <si>
    <t>ZAL</t>
  </si>
  <si>
    <t>E / 2</t>
  </si>
  <si>
    <t>E / 1</t>
  </si>
  <si>
    <t>Kod przedmiotu</t>
  </si>
  <si>
    <t>ECTS</t>
  </si>
  <si>
    <t>I ROK</t>
  </si>
  <si>
    <t>I semestr</t>
  </si>
  <si>
    <t>II semestr</t>
  </si>
  <si>
    <t>II ROK</t>
  </si>
  <si>
    <t>III semestr</t>
  </si>
  <si>
    <t>IV semestr</t>
  </si>
  <si>
    <t>FiR/II/O.1</t>
  </si>
  <si>
    <t>FiR/II/O.2</t>
  </si>
  <si>
    <t xml:space="preserve">Język obcy </t>
  </si>
  <si>
    <t>FiR/II/A.1</t>
  </si>
  <si>
    <t>Polityka pieniężna</t>
  </si>
  <si>
    <t>FiR/II/A.2</t>
  </si>
  <si>
    <t>Rachunkowość zarządcza</t>
  </si>
  <si>
    <t>FiR/II/A.3</t>
  </si>
  <si>
    <t>Portfel inwestycyjny i inżynieria finansowa</t>
  </si>
  <si>
    <t>FiR/II/A.4</t>
  </si>
  <si>
    <t>Makroekonomia II</t>
  </si>
  <si>
    <t>FiR/II/A.5</t>
  </si>
  <si>
    <t xml:space="preserve">Ekonometria i prognozowanie </t>
  </si>
  <si>
    <t>FiR/II/A.6</t>
  </si>
  <si>
    <t xml:space="preserve">Zaawansowana rachunkowość finansowa </t>
  </si>
  <si>
    <t>FiR/II/A.7</t>
  </si>
  <si>
    <t>FiR/II/A.8</t>
  </si>
  <si>
    <t>Etyka w biznesie</t>
  </si>
  <si>
    <t>FiR/II/B.1</t>
  </si>
  <si>
    <t xml:space="preserve">Prawo finansowe </t>
  </si>
  <si>
    <t>FiR/II/B.2</t>
  </si>
  <si>
    <t>Ekonomia menedżerska</t>
  </si>
  <si>
    <t>FiR/II/B.3</t>
  </si>
  <si>
    <t>Standardy sprawozdawczości finansowej</t>
  </si>
  <si>
    <t>FiR/II/B.4</t>
  </si>
  <si>
    <t>Zarządzanie instytucjami kredytowymi</t>
  </si>
  <si>
    <t>Rachunek kosztów i audyt finansowy</t>
  </si>
  <si>
    <t>FiR/II/B.6</t>
  </si>
  <si>
    <t>System podatkowy i ubezpieczenia</t>
  </si>
  <si>
    <t>FiR/II/B.7</t>
  </si>
  <si>
    <t>Wnioskowanie statystyczne</t>
  </si>
  <si>
    <t>Seminarium magisterskie</t>
  </si>
  <si>
    <t>Zarządzanie i audyt w przedsiębiorstwie</t>
  </si>
  <si>
    <t>Doradztwo finansowe</t>
  </si>
  <si>
    <t>FiR/II/RiA/C-1.1a</t>
  </si>
  <si>
    <t>FiR/II/RiA/C.1</t>
  </si>
  <si>
    <t>FiR/II/RiA/C-1.1b</t>
  </si>
  <si>
    <t>FiR/II/RiA/C-1.2a</t>
  </si>
  <si>
    <t>FiR/II/RiA/C-1.2b</t>
  </si>
  <si>
    <t>FiR/II/RiA/C-1.3a</t>
  </si>
  <si>
    <t>FiR/II/RiA/C-1.3b</t>
  </si>
  <si>
    <t>FiR/II/RiA/C-1.4a</t>
  </si>
  <si>
    <t>FiR/II/RiA/C-1.4b</t>
  </si>
  <si>
    <t>FiR/II/RiA/C-1.5a</t>
  </si>
  <si>
    <t>FiR/II/RiA/C-1.5b</t>
  </si>
  <si>
    <t>FiR/II/RiA/C-1.6a</t>
  </si>
  <si>
    <t>FiR/II/RiA/C-1.6b</t>
  </si>
  <si>
    <t>FiR/II/RiA/C-1.7a</t>
  </si>
  <si>
    <t>FiR/II/RiA/C-1.7b</t>
  </si>
  <si>
    <t>FiR/II/RiA/C.2</t>
  </si>
  <si>
    <t>FiR/II/RiA/C.3</t>
  </si>
  <si>
    <t>FiR/II/RiA/C.4</t>
  </si>
  <si>
    <t>FiR/II/RiA/C.5</t>
  </si>
  <si>
    <t>FiR/II/RiA/C.6</t>
  </si>
  <si>
    <t>FiR/II/RiA/C.7</t>
  </si>
  <si>
    <t>FiR/II/B.5</t>
  </si>
  <si>
    <t>FiR/II/B.8</t>
  </si>
  <si>
    <t>FiR/II/BiDF/C.1</t>
  </si>
  <si>
    <t>Marketing bankowy i techniki wspierania sprzedaży</t>
  </si>
  <si>
    <t>FiR/II/BiDF/C.2</t>
  </si>
  <si>
    <t>Kontrola i audyt wewnętrzny w banku</t>
  </si>
  <si>
    <t>FiR/II/BiDF/C.3</t>
  </si>
  <si>
    <t>FiR/II/BiDF/C.4</t>
  </si>
  <si>
    <t>Współczesna bankowość</t>
  </si>
  <si>
    <t>FiR/II/BiDF/C.5</t>
  </si>
  <si>
    <t>FiR/II/BiDF/C.6</t>
  </si>
  <si>
    <t>FiR/II/BiDF/C.7</t>
  </si>
  <si>
    <t>FiR/II/BiDF/C-1.1a</t>
  </si>
  <si>
    <t>FiR/II/BiDF/C-1.1b</t>
  </si>
  <si>
    <t>FiR/II/BiDF/C-1.2a</t>
  </si>
  <si>
    <t>FiR/II/BiDF/C-1.2b</t>
  </si>
  <si>
    <t>FiR/II/BiDF/C-1.3a</t>
  </si>
  <si>
    <t>FiR/II/BiDF/C-1.3b</t>
  </si>
  <si>
    <t>FiR/II/BiDF/C-1.4a</t>
  </si>
  <si>
    <t>FiR/II/BiDF/C-1.4b</t>
  </si>
  <si>
    <t>FiR/II/BiDF/C-1.5a</t>
  </si>
  <si>
    <t>FiR/II/BiDF/C-1.5b</t>
  </si>
  <si>
    <t>FiR/II/BiDF/C-1.6a</t>
  </si>
  <si>
    <t>FiR/II/BiDF/C-1.6b</t>
  </si>
  <si>
    <t>FiR/II/BiDF/C-1.7a</t>
  </si>
  <si>
    <t>FiR/II/BiDF/C-1.7b</t>
  </si>
  <si>
    <t>E / 3</t>
  </si>
  <si>
    <t>Technologie informatyczne w finansach</t>
  </si>
  <si>
    <t xml:space="preserve">Ekonomia matematyczna </t>
  </si>
  <si>
    <t>Teoria przedsiębiorstwa</t>
  </si>
  <si>
    <t>Metody oceny kondycji finansowej przedsiębiorstwa</t>
  </si>
  <si>
    <t xml:space="preserve">Finanse międzynarodowe </t>
  </si>
  <si>
    <t>Kryzysy finansowe i stabilność finansowa</t>
  </si>
  <si>
    <t xml:space="preserve">Audyt finansowy w sektorze publicznym </t>
  </si>
  <si>
    <t>FiR/II/RiA/C.8</t>
  </si>
  <si>
    <t>FiR/II/RiA/C.9</t>
  </si>
  <si>
    <t>FiR/II/RiA/C.10</t>
  </si>
  <si>
    <t>Polityka zatrudnienia i wynagrodzeń</t>
  </si>
  <si>
    <t>Strategie biznesowe</t>
  </si>
  <si>
    <t>Konsolidacja sprawozdań finansowych</t>
  </si>
  <si>
    <t>Finanse i rachunkowość grup kapitałowych</t>
  </si>
  <si>
    <t>Rozliczenia podatkowe przedsiębiorstw</t>
  </si>
  <si>
    <t>Ekonomia sektora publicznego</t>
  </si>
  <si>
    <t>Nowoczesne metody finansowania  przedsiębiorstw</t>
  </si>
  <si>
    <t>Zarządzanie strategiczne</t>
  </si>
  <si>
    <t>Metody oceny ryzyka w biznesie</t>
  </si>
  <si>
    <t>Zarządzanie relacjami z klientem</t>
  </si>
  <si>
    <t xml:space="preserve">Marka w ocenie wartości przedsiębiorstw </t>
  </si>
  <si>
    <t>Gry decyzyjne</t>
  </si>
  <si>
    <t>Metody oceny zdolności kredytowej przedsiębiorstwa</t>
  </si>
  <si>
    <t>FiR/II/BiDF/C.8</t>
  </si>
  <si>
    <t>FiR/II/BiDF/C.9</t>
  </si>
  <si>
    <t>Zarządzanie zasobami ludzkimi w sektorze finansowym</t>
  </si>
  <si>
    <t>Współpraca w biznesie</t>
  </si>
  <si>
    <t xml:space="preserve">Ocena efektywności inwestowania w nieruchomości </t>
  </si>
  <si>
    <t>Planowanie finansowe</t>
  </si>
  <si>
    <t>Rynek instrumentów pochodnych</t>
  </si>
  <si>
    <t>Gospodarka globalna</t>
  </si>
  <si>
    <t>Międzynarodowy system walutowy</t>
  </si>
  <si>
    <t>Nowoczesne metody finansowania przedsiębiorstw</t>
  </si>
  <si>
    <t xml:space="preserve">Doradztwo w pozyskiwaniu funduszy europejskich </t>
  </si>
  <si>
    <t xml:space="preserve">Finanse osobiste  </t>
  </si>
  <si>
    <t xml:space="preserve">Relacje z klientami w usługach finansowych </t>
  </si>
  <si>
    <t>Autoprezentacja i wystąpienia publiczne</t>
  </si>
  <si>
    <t>FiR/II/BiDF/C-1.2c</t>
  </si>
  <si>
    <t>Metody badań ekonomicznych-projekt badawczy</t>
  </si>
  <si>
    <t>Monitoring i ewaluacja projektów inwestycyjnych</t>
  </si>
  <si>
    <t>Transakcje i rozliczenia międzynarodowe</t>
  </si>
  <si>
    <t>E / 4</t>
  </si>
  <si>
    <t>Razem przedmioty kierunkowe</t>
  </si>
  <si>
    <t>Razem przedmioty ogólne, podstawowe  i kierunkowe</t>
  </si>
  <si>
    <t>Razem przedmioty specjalnościowe</t>
  </si>
  <si>
    <t>Razem przedmioty specjalnościowe do wyboru</t>
  </si>
  <si>
    <t>Razem przedmioty specjalnościowe i specjalnościowe do wyboru</t>
  </si>
  <si>
    <t>Liczba godzin ogółem</t>
  </si>
  <si>
    <t>Razem przedmioty ogólne</t>
  </si>
  <si>
    <t>Razem przedmioty podstawowe</t>
  </si>
  <si>
    <t>specjalność: RACHUNKOWOŚĆ I AUDYT FINANSOWY</t>
  </si>
  <si>
    <t>FiR/II/RiA/C-1.3c</t>
  </si>
  <si>
    <t xml:space="preserve">Konkurencyjność w gospodarce światowej </t>
  </si>
  <si>
    <t>Studia kończą się uzyskaniem tytułu magistra</t>
  </si>
  <si>
    <t>w specjalności:  RACHUNKOWOŚĆ I AUDYT FINANSOWY</t>
  </si>
  <si>
    <t>E /3</t>
  </si>
  <si>
    <t>Ćw. Audytoryjne</t>
  </si>
  <si>
    <t>Ćw. Warsztatowe</t>
  </si>
  <si>
    <t>Seminarium</t>
  </si>
  <si>
    <t>Inne</t>
  </si>
  <si>
    <t>Lp.</t>
  </si>
  <si>
    <t>Wykład</t>
  </si>
  <si>
    <t>Laboratoria</t>
  </si>
  <si>
    <t>Grupa treści ogólnych</t>
  </si>
  <si>
    <t xml:space="preserve"> Grupa treści podstawowych</t>
  </si>
  <si>
    <t>Grupa treści kierunkowych</t>
  </si>
  <si>
    <t xml:space="preserve"> Grupa treści specjalnościowych</t>
  </si>
  <si>
    <t>Grupa treści specjalnościowych do wyboru</t>
  </si>
  <si>
    <t>Student zobowiązany jest do odbycia szkolenia BHP w wymiarze 5 godzin oraz szkolenia bibliotecznego.</t>
  </si>
  <si>
    <t>w specjalności:  Bankowość i Doradztwo Finansowe</t>
  </si>
  <si>
    <t>Grupa treści podstawowych</t>
  </si>
  <si>
    <t>Grupa treści specjalnościowych</t>
  </si>
  <si>
    <t>Ekonometryczne modelowanie procesów gospodarczych*</t>
  </si>
  <si>
    <t>Profil ogólnoakademicki</t>
  </si>
  <si>
    <t>specjalność: BANKOWOŚĆ I DORADZTWO FINANSOWE</t>
  </si>
  <si>
    <t>Kierunek Finanse i Rachunkowość</t>
  </si>
  <si>
    <t>*w przypadku wyboru przedmiotu "Ekonometryczne modelowanie procesów gospodarczych" realizacja przedmiotu odbędzie się w grupach laboratoryjnych</t>
  </si>
  <si>
    <t>ZAL / 2</t>
  </si>
  <si>
    <t>Harmonogram  studiów niestacjonarnych II stopnia</t>
  </si>
  <si>
    <t>Harmonogram studiów niestacjonarnych II stopnia</t>
  </si>
  <si>
    <t>realizacja od roku akademickiego 2020/2021</t>
  </si>
  <si>
    <t>* Uchwała RD 7.10.2021 zmiana formy prowadzenia zaj. z ćw. na lab.</t>
  </si>
  <si>
    <t>Metody ilościowe w finansach*</t>
  </si>
  <si>
    <t>Narzędzia informatyczne w analizie finansowej *</t>
  </si>
  <si>
    <t>Komputerowe wspomaganie podejmowania decyzji*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</si>
</sst>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4"/>
      <name val="Calibri"/>
      <family val="2"/>
      <charset val="238"/>
    </font>
    <font>
      <b/>
      <sz val="14"/>
      <name val="Calibri"/>
      <family val="2"/>
      <charset val="238"/>
    </font>
    <font>
      <sz val="12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/>
    <xf numFmtId="0" fontId="0" fillId="2" borderId="0" xfId="0" applyFont="1" applyFill="1"/>
    <xf numFmtId="0" fontId="2" fillId="2" borderId="0" xfId="0" applyFont="1" applyFill="1"/>
    <xf numFmtId="0" fontId="0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0" fontId="3" fillId="2" borderId="4" xfId="0" applyFont="1" applyFill="1" applyBorder="1"/>
    <xf numFmtId="0" fontId="3" fillId="2" borderId="4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/>
    </xf>
    <xf numFmtId="0" fontId="3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0" fontId="4" fillId="2" borderId="1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2" borderId="0" xfId="0" applyFont="1" applyFill="1" applyBorder="1" applyAlignment="1"/>
    <xf numFmtId="0" fontId="2" fillId="2" borderId="27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wrapText="1"/>
    </xf>
    <xf numFmtId="0" fontId="2" fillId="2" borderId="3" xfId="0" applyFont="1" applyFill="1" applyBorder="1" applyAlignment="1"/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vertical="center"/>
    </xf>
    <xf numFmtId="0" fontId="2" fillId="2" borderId="3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6" xfId="0" applyFont="1" applyFill="1" applyBorder="1" applyAlignment="1">
      <alignment vertical="center"/>
    </xf>
    <xf numFmtId="0" fontId="1" fillId="2" borderId="0" xfId="0" applyFont="1" applyFill="1"/>
    <xf numFmtId="0" fontId="5" fillId="2" borderId="1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5" fillId="2" borderId="0" xfId="0" applyFont="1" applyFill="1"/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right"/>
    </xf>
    <xf numFmtId="0" fontId="0" fillId="2" borderId="0" xfId="0" applyFont="1" applyFill="1" applyBorder="1" applyAlignment="1">
      <alignment horizontal="left"/>
    </xf>
    <xf numFmtId="0" fontId="2" fillId="2" borderId="31" xfId="0" applyFont="1" applyFill="1" applyBorder="1" applyAlignment="1">
      <alignment horizontal="center" vertical="center" textRotation="90"/>
    </xf>
    <xf numFmtId="0" fontId="2" fillId="2" borderId="32" xfId="0" applyFont="1" applyFill="1" applyBorder="1" applyAlignment="1">
      <alignment horizontal="center" vertical="center" textRotation="90"/>
    </xf>
    <xf numFmtId="0" fontId="3" fillId="2" borderId="33" xfId="0" applyFont="1" applyFill="1" applyBorder="1" applyAlignment="1">
      <alignment horizontal="center" vertical="center" textRotation="90"/>
    </xf>
    <xf numFmtId="0" fontId="3" fillId="2" borderId="30" xfId="0" applyFont="1" applyFill="1" applyBorder="1" applyAlignment="1">
      <alignment horizontal="center" vertical="center" textRotation="90"/>
    </xf>
    <xf numFmtId="0" fontId="4" fillId="2" borderId="33" xfId="0" applyFont="1" applyFill="1" applyBorder="1" applyAlignment="1">
      <alignment horizontal="center" vertical="center" textRotation="90"/>
    </xf>
    <xf numFmtId="0" fontId="4" fillId="2" borderId="30" xfId="0" applyFont="1" applyFill="1" applyBorder="1" applyAlignment="1">
      <alignment horizontal="center" vertical="center" textRotation="90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textRotation="90"/>
    </xf>
    <xf numFmtId="0" fontId="3" fillId="2" borderId="36" xfId="0" applyFont="1" applyFill="1" applyBorder="1" applyAlignment="1">
      <alignment horizontal="center" vertical="center" textRotation="90"/>
    </xf>
    <xf numFmtId="0" fontId="3" fillId="2" borderId="9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3" fillId="2" borderId="4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46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 vertical="center" textRotation="90"/>
    </xf>
    <xf numFmtId="0" fontId="2" fillId="2" borderId="19" xfId="0" applyFont="1" applyFill="1" applyBorder="1" applyAlignment="1">
      <alignment horizontal="center" vertical="center" textRotation="90"/>
    </xf>
    <xf numFmtId="0" fontId="2" fillId="2" borderId="4" xfId="0" applyFont="1" applyFill="1" applyBorder="1" applyAlignment="1">
      <alignment horizontal="center" vertical="center" textRotation="90"/>
    </xf>
    <xf numFmtId="0" fontId="2" fillId="2" borderId="4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 textRotation="90"/>
    </xf>
    <xf numFmtId="0" fontId="2" fillId="2" borderId="16" xfId="0" applyFont="1" applyFill="1" applyBorder="1" applyAlignment="1">
      <alignment horizontal="center" vertical="center" textRotation="90"/>
    </xf>
    <xf numFmtId="0" fontId="2" fillId="2" borderId="50" xfId="0" applyFont="1" applyFill="1" applyBorder="1" applyAlignment="1">
      <alignment horizontal="center" vertical="center" textRotation="90"/>
    </xf>
    <xf numFmtId="0" fontId="2" fillId="2" borderId="51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textRotation="90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left" vertical="center" wrapText="1"/>
    </xf>
    <xf numFmtId="0" fontId="5" fillId="2" borderId="56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3"/>
  <sheetViews>
    <sheetView topLeftCell="A55" zoomScale="80" zoomScaleNormal="80" workbookViewId="0">
      <selection activeCell="G85" sqref="G85"/>
    </sheetView>
  </sheetViews>
  <sheetFormatPr defaultRowHeight="15.75" x14ac:dyDescent="0.25"/>
  <cols>
    <col min="1" max="1" width="9.140625" style="3"/>
    <col min="2" max="2" width="22.42578125" style="66" customWidth="1"/>
    <col min="3" max="3" width="46.42578125" style="66" customWidth="1"/>
    <col min="4" max="4" width="9.140625" style="66"/>
    <col min="5" max="22" width="7.7109375" style="66" customWidth="1"/>
    <col min="23" max="23" width="7.7109375" style="4" customWidth="1"/>
    <col min="24" max="24" width="9.140625" style="4"/>
    <col min="25" max="16384" width="9.140625" style="3"/>
  </cols>
  <sheetData>
    <row r="1" spans="1:24" x14ac:dyDescent="0.25"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7"/>
      <c r="O1" s="156"/>
      <c r="P1" s="156"/>
      <c r="Q1" s="156"/>
      <c r="R1" s="156"/>
      <c r="S1" s="156"/>
      <c r="T1" s="156"/>
      <c r="U1" s="156"/>
      <c r="V1" s="156"/>
      <c r="W1" s="156"/>
    </row>
    <row r="2" spans="1:24" ht="15.75" customHeight="1" x14ac:dyDescent="0.25">
      <c r="A2" s="208" t="s">
        <v>178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3"/>
    </row>
    <row r="3" spans="1:24" s="145" customFormat="1" ht="15" x14ac:dyDescent="0.25">
      <c r="A3" s="209" t="s">
        <v>175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</row>
    <row r="4" spans="1:24" ht="15" x14ac:dyDescent="0.25">
      <c r="A4" s="208" t="s">
        <v>173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3"/>
    </row>
    <row r="5" spans="1:24" thickBot="1" x14ac:dyDescent="0.3">
      <c r="A5" s="210" t="s">
        <v>180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3"/>
    </row>
    <row r="6" spans="1:24" ht="16.5" customHeight="1" thickTop="1" thickBot="1" x14ac:dyDescent="0.3">
      <c r="A6" s="170" t="s">
        <v>160</v>
      </c>
      <c r="B6" s="172" t="s">
        <v>10</v>
      </c>
      <c r="C6" s="202" t="s">
        <v>0</v>
      </c>
      <c r="D6" s="172" t="s">
        <v>1</v>
      </c>
      <c r="E6" s="164" t="s">
        <v>2</v>
      </c>
      <c r="F6" s="164"/>
      <c r="G6" s="164"/>
      <c r="H6" s="164"/>
      <c r="I6" s="164"/>
      <c r="J6" s="164"/>
      <c r="K6" s="164"/>
      <c r="L6" s="185" t="s">
        <v>12</v>
      </c>
      <c r="M6" s="185"/>
      <c r="N6" s="185"/>
      <c r="O6" s="185"/>
      <c r="P6" s="185"/>
      <c r="Q6" s="185"/>
      <c r="R6" s="186" t="s">
        <v>15</v>
      </c>
      <c r="S6" s="186"/>
      <c r="T6" s="186"/>
      <c r="U6" s="186"/>
      <c r="V6" s="186"/>
      <c r="W6" s="187"/>
    </row>
    <row r="7" spans="1:24" ht="15.75" customHeight="1" thickTop="1" thickBot="1" x14ac:dyDescent="0.3">
      <c r="A7" s="170"/>
      <c r="B7" s="173"/>
      <c r="C7" s="203"/>
      <c r="D7" s="173"/>
      <c r="E7" s="165"/>
      <c r="F7" s="165"/>
      <c r="G7" s="165"/>
      <c r="H7" s="165"/>
      <c r="I7" s="165"/>
      <c r="J7" s="165"/>
      <c r="K7" s="165"/>
      <c r="L7" s="188" t="s">
        <v>13</v>
      </c>
      <c r="M7" s="188"/>
      <c r="N7" s="188"/>
      <c r="O7" s="189" t="s">
        <v>14</v>
      </c>
      <c r="P7" s="189"/>
      <c r="Q7" s="189"/>
      <c r="R7" s="188" t="s">
        <v>16</v>
      </c>
      <c r="S7" s="188"/>
      <c r="T7" s="188"/>
      <c r="U7" s="213" t="s">
        <v>17</v>
      </c>
      <c r="V7" s="213"/>
      <c r="W7" s="214"/>
    </row>
    <row r="8" spans="1:24" ht="15" customHeight="1" thickTop="1" thickBot="1" x14ac:dyDescent="0.3">
      <c r="A8" s="170"/>
      <c r="B8" s="173"/>
      <c r="C8" s="203"/>
      <c r="D8" s="173"/>
      <c r="E8" s="162" t="s">
        <v>3</v>
      </c>
      <c r="F8" s="162" t="s">
        <v>161</v>
      </c>
      <c r="G8" s="162" t="s">
        <v>156</v>
      </c>
      <c r="H8" s="162" t="s">
        <v>157</v>
      </c>
      <c r="I8" s="162" t="s">
        <v>162</v>
      </c>
      <c r="J8" s="162" t="s">
        <v>158</v>
      </c>
      <c r="K8" s="162" t="s">
        <v>159</v>
      </c>
      <c r="L8" s="160" t="s">
        <v>4</v>
      </c>
      <c r="M8" s="160" t="s">
        <v>5</v>
      </c>
      <c r="N8" s="160" t="s">
        <v>11</v>
      </c>
      <c r="O8" s="160" t="s">
        <v>4</v>
      </c>
      <c r="P8" s="160" t="s">
        <v>5</v>
      </c>
      <c r="Q8" s="160" t="s">
        <v>11</v>
      </c>
      <c r="R8" s="160" t="s">
        <v>4</v>
      </c>
      <c r="S8" s="160" t="s">
        <v>5</v>
      </c>
      <c r="T8" s="160" t="s">
        <v>11</v>
      </c>
      <c r="U8" s="160" t="s">
        <v>4</v>
      </c>
      <c r="V8" s="160" t="s">
        <v>5</v>
      </c>
      <c r="W8" s="158" t="s">
        <v>11</v>
      </c>
    </row>
    <row r="9" spans="1:24" ht="84" customHeight="1" thickTop="1" thickBot="1" x14ac:dyDescent="0.3">
      <c r="A9" s="170"/>
      <c r="B9" s="161"/>
      <c r="C9" s="204"/>
      <c r="D9" s="161"/>
      <c r="E9" s="163"/>
      <c r="F9" s="163"/>
      <c r="G9" s="163"/>
      <c r="H9" s="163"/>
      <c r="I9" s="163"/>
      <c r="J9" s="163"/>
      <c r="K9" s="163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59"/>
    </row>
    <row r="10" spans="1:24" s="69" customFormat="1" ht="20.100000000000001" customHeight="1" thickTop="1" thickBot="1" x14ac:dyDescent="0.3">
      <c r="A10" s="67"/>
      <c r="B10" s="60">
        <v>1</v>
      </c>
      <c r="C10" s="60">
        <v>2</v>
      </c>
      <c r="D10" s="60">
        <v>3</v>
      </c>
      <c r="E10" s="60">
        <v>5</v>
      </c>
      <c r="F10" s="60">
        <v>6</v>
      </c>
      <c r="G10" s="60">
        <v>7</v>
      </c>
      <c r="H10" s="60">
        <v>8</v>
      </c>
      <c r="I10" s="60">
        <v>9</v>
      </c>
      <c r="J10" s="60">
        <v>10</v>
      </c>
      <c r="K10" s="60">
        <v>11</v>
      </c>
      <c r="L10" s="60">
        <v>12</v>
      </c>
      <c r="M10" s="60">
        <v>13</v>
      </c>
      <c r="N10" s="60">
        <v>14</v>
      </c>
      <c r="O10" s="60">
        <v>15</v>
      </c>
      <c r="P10" s="60">
        <v>16</v>
      </c>
      <c r="Q10" s="60">
        <v>17</v>
      </c>
      <c r="R10" s="60">
        <v>18</v>
      </c>
      <c r="S10" s="60">
        <v>19</v>
      </c>
      <c r="T10" s="60">
        <v>20</v>
      </c>
      <c r="U10" s="60">
        <v>21</v>
      </c>
      <c r="V10" s="60">
        <v>22</v>
      </c>
      <c r="W10" s="60">
        <v>23</v>
      </c>
      <c r="X10" s="68"/>
    </row>
    <row r="11" spans="1:24" s="7" customFormat="1" ht="20.100000000000001" customHeight="1" thickTop="1" thickBot="1" x14ac:dyDescent="0.3">
      <c r="A11" s="5">
        <v>1</v>
      </c>
      <c r="B11" s="200" t="s">
        <v>163</v>
      </c>
      <c r="C11" s="200"/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1"/>
      <c r="X11" s="6"/>
    </row>
    <row r="12" spans="1:24" s="7" customFormat="1" ht="20.100000000000001" customHeight="1" thickTop="1" thickBot="1" x14ac:dyDescent="0.3">
      <c r="A12" s="5">
        <v>2</v>
      </c>
      <c r="B12" s="8" t="s">
        <v>18</v>
      </c>
      <c r="C12" s="9" t="s">
        <v>6</v>
      </c>
      <c r="D12" s="10" t="s">
        <v>7</v>
      </c>
      <c r="E12" s="10">
        <v>18</v>
      </c>
      <c r="F12" s="10">
        <v>18</v>
      </c>
      <c r="G12" s="10"/>
      <c r="H12" s="10"/>
      <c r="I12" s="10"/>
      <c r="J12" s="10"/>
      <c r="K12" s="10"/>
      <c r="L12" s="11"/>
      <c r="M12" s="12"/>
      <c r="N12" s="12"/>
      <c r="O12" s="12"/>
      <c r="P12" s="12"/>
      <c r="Q12" s="12"/>
      <c r="R12" s="12">
        <v>18</v>
      </c>
      <c r="S12" s="12"/>
      <c r="T12" s="12">
        <v>2</v>
      </c>
      <c r="U12" s="12"/>
      <c r="V12" s="12"/>
      <c r="W12" s="13"/>
      <c r="X12" s="6"/>
    </row>
    <row r="13" spans="1:24" s="7" customFormat="1" ht="20.100000000000001" customHeight="1" thickTop="1" thickBot="1" x14ac:dyDescent="0.3">
      <c r="A13" s="5">
        <v>3</v>
      </c>
      <c r="B13" s="8" t="s">
        <v>19</v>
      </c>
      <c r="C13" s="9" t="s">
        <v>20</v>
      </c>
      <c r="D13" s="10" t="s">
        <v>7</v>
      </c>
      <c r="E13" s="10">
        <v>36</v>
      </c>
      <c r="F13" s="10"/>
      <c r="G13" s="10">
        <v>36</v>
      </c>
      <c r="H13" s="10"/>
      <c r="I13" s="10"/>
      <c r="J13" s="10"/>
      <c r="K13" s="10"/>
      <c r="L13" s="14"/>
      <c r="M13" s="15">
        <v>18</v>
      </c>
      <c r="N13" s="15">
        <v>3</v>
      </c>
      <c r="O13" s="15"/>
      <c r="P13" s="15">
        <v>18</v>
      </c>
      <c r="Q13" s="15">
        <v>3</v>
      </c>
      <c r="R13" s="15"/>
      <c r="S13" s="15"/>
      <c r="T13" s="15"/>
      <c r="U13" s="15"/>
      <c r="V13" s="15"/>
      <c r="W13" s="16"/>
      <c r="X13" s="6"/>
    </row>
    <row r="14" spans="1:24" s="69" customFormat="1" ht="20.100000000000001" customHeight="1" thickTop="1" thickBot="1" x14ac:dyDescent="0.3">
      <c r="A14" s="67">
        <v>4</v>
      </c>
      <c r="B14" s="152"/>
      <c r="C14" s="17" t="s">
        <v>148</v>
      </c>
      <c r="D14" s="18"/>
      <c r="E14" s="18">
        <f>SUM(E12:E13)</f>
        <v>54</v>
      </c>
      <c r="F14" s="18">
        <f t="shared" ref="F14:W14" si="0">SUM(F12:F13)</f>
        <v>18</v>
      </c>
      <c r="G14" s="18">
        <f t="shared" si="0"/>
        <v>36</v>
      </c>
      <c r="H14" s="18"/>
      <c r="I14" s="18"/>
      <c r="J14" s="18"/>
      <c r="K14" s="18"/>
      <c r="L14" s="18">
        <f t="shared" si="0"/>
        <v>0</v>
      </c>
      <c r="M14" s="18">
        <f t="shared" si="0"/>
        <v>18</v>
      </c>
      <c r="N14" s="18">
        <f t="shared" si="0"/>
        <v>3</v>
      </c>
      <c r="O14" s="18">
        <f t="shared" si="0"/>
        <v>0</v>
      </c>
      <c r="P14" s="18">
        <f t="shared" si="0"/>
        <v>18</v>
      </c>
      <c r="Q14" s="18">
        <f t="shared" si="0"/>
        <v>3</v>
      </c>
      <c r="R14" s="18">
        <f t="shared" si="0"/>
        <v>18</v>
      </c>
      <c r="S14" s="18">
        <f t="shared" si="0"/>
        <v>0</v>
      </c>
      <c r="T14" s="18">
        <f t="shared" si="0"/>
        <v>2</v>
      </c>
      <c r="U14" s="18">
        <f t="shared" si="0"/>
        <v>0</v>
      </c>
      <c r="V14" s="18">
        <f t="shared" si="0"/>
        <v>0</v>
      </c>
      <c r="W14" s="19">
        <f t="shared" si="0"/>
        <v>0</v>
      </c>
      <c r="X14" s="68"/>
    </row>
    <row r="15" spans="1:24" s="7" customFormat="1" ht="20.100000000000001" customHeight="1" thickTop="1" thickBot="1" x14ac:dyDescent="0.3">
      <c r="A15" s="5">
        <v>5</v>
      </c>
      <c r="B15" s="196" t="s">
        <v>164</v>
      </c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7"/>
      <c r="X15" s="6"/>
    </row>
    <row r="16" spans="1:24" s="7" customFormat="1" ht="20.100000000000001" customHeight="1" thickTop="1" thickBot="1" x14ac:dyDescent="0.3">
      <c r="A16" s="5">
        <v>6</v>
      </c>
      <c r="B16" s="8" t="s">
        <v>21</v>
      </c>
      <c r="C16" s="9" t="s">
        <v>22</v>
      </c>
      <c r="D16" s="12" t="s">
        <v>9</v>
      </c>
      <c r="E16" s="10">
        <v>24</v>
      </c>
      <c r="F16" s="10">
        <v>24</v>
      </c>
      <c r="G16" s="10"/>
      <c r="H16" s="10"/>
      <c r="I16" s="10"/>
      <c r="J16" s="10"/>
      <c r="K16" s="10"/>
      <c r="L16" s="20">
        <v>24</v>
      </c>
      <c r="M16" s="12"/>
      <c r="N16" s="12">
        <v>4</v>
      </c>
      <c r="O16" s="12"/>
      <c r="P16" s="12"/>
      <c r="Q16" s="12"/>
      <c r="R16" s="12"/>
      <c r="S16" s="12"/>
      <c r="T16" s="12"/>
      <c r="U16" s="12"/>
      <c r="V16" s="12"/>
      <c r="W16" s="13"/>
      <c r="X16" s="6"/>
    </row>
    <row r="17" spans="1:24" s="7" customFormat="1" ht="20.100000000000001" customHeight="1" thickTop="1" thickBot="1" x14ac:dyDescent="0.3">
      <c r="A17" s="5">
        <v>7</v>
      </c>
      <c r="B17" s="8" t="s">
        <v>23</v>
      </c>
      <c r="C17" s="9" t="s">
        <v>24</v>
      </c>
      <c r="D17" s="10" t="s">
        <v>8</v>
      </c>
      <c r="E17" s="10">
        <v>24</v>
      </c>
      <c r="F17" s="10">
        <v>12</v>
      </c>
      <c r="G17" s="10">
        <v>12</v>
      </c>
      <c r="H17" s="10"/>
      <c r="I17" s="10"/>
      <c r="J17" s="10"/>
      <c r="K17" s="10"/>
      <c r="L17" s="21"/>
      <c r="M17" s="15"/>
      <c r="N17" s="15"/>
      <c r="O17" s="15">
        <v>12</v>
      </c>
      <c r="P17" s="15">
        <v>12</v>
      </c>
      <c r="Q17" s="15">
        <v>4</v>
      </c>
      <c r="R17" s="15"/>
      <c r="S17" s="15"/>
      <c r="T17" s="15"/>
      <c r="U17" s="15"/>
      <c r="V17" s="15"/>
      <c r="W17" s="16"/>
      <c r="X17" s="6"/>
    </row>
    <row r="18" spans="1:24" s="7" customFormat="1" ht="20.100000000000001" customHeight="1" thickTop="1" thickBot="1" x14ac:dyDescent="0.3">
      <c r="A18" s="5">
        <v>8</v>
      </c>
      <c r="B18" s="8" t="s">
        <v>25</v>
      </c>
      <c r="C18" s="9" t="s">
        <v>26</v>
      </c>
      <c r="D18" s="10" t="s">
        <v>155</v>
      </c>
      <c r="E18" s="10">
        <v>24</v>
      </c>
      <c r="F18" s="10">
        <v>12</v>
      </c>
      <c r="G18" s="10">
        <v>12</v>
      </c>
      <c r="H18" s="10"/>
      <c r="I18" s="10"/>
      <c r="J18" s="10"/>
      <c r="K18" s="10"/>
      <c r="L18" s="21"/>
      <c r="M18" s="15"/>
      <c r="N18" s="15"/>
      <c r="O18" s="15"/>
      <c r="P18" s="15"/>
      <c r="Q18" s="15"/>
      <c r="R18" s="15">
        <v>12</v>
      </c>
      <c r="S18" s="15">
        <v>12</v>
      </c>
      <c r="T18" s="15">
        <v>4</v>
      </c>
      <c r="U18" s="22"/>
      <c r="V18" s="23"/>
      <c r="W18" s="24"/>
      <c r="X18" s="6"/>
    </row>
    <row r="19" spans="1:24" s="7" customFormat="1" ht="20.100000000000001" customHeight="1" thickTop="1" thickBot="1" x14ac:dyDescent="0.3">
      <c r="A19" s="5">
        <v>9</v>
      </c>
      <c r="B19" s="8" t="s">
        <v>27</v>
      </c>
      <c r="C19" s="9" t="s">
        <v>28</v>
      </c>
      <c r="D19" s="10" t="s">
        <v>8</v>
      </c>
      <c r="E19" s="10">
        <v>24</v>
      </c>
      <c r="F19" s="10">
        <v>12</v>
      </c>
      <c r="G19" s="10">
        <v>12</v>
      </c>
      <c r="H19" s="10"/>
      <c r="I19" s="10"/>
      <c r="J19" s="10"/>
      <c r="K19" s="10"/>
      <c r="L19" s="21"/>
      <c r="M19" s="15"/>
      <c r="N19" s="15"/>
      <c r="O19" s="15">
        <v>12</v>
      </c>
      <c r="P19" s="15">
        <v>12</v>
      </c>
      <c r="Q19" s="15">
        <v>3</v>
      </c>
      <c r="R19" s="15"/>
      <c r="S19" s="15"/>
      <c r="T19" s="15"/>
      <c r="U19" s="15"/>
      <c r="V19" s="15"/>
      <c r="W19" s="16"/>
      <c r="X19" s="6"/>
    </row>
    <row r="20" spans="1:24" s="7" customFormat="1" ht="20.100000000000001" customHeight="1" thickTop="1" thickBot="1" x14ac:dyDescent="0.3">
      <c r="A20" s="5">
        <v>10</v>
      </c>
      <c r="B20" s="8" t="s">
        <v>29</v>
      </c>
      <c r="C20" s="9" t="s">
        <v>30</v>
      </c>
      <c r="D20" s="10" t="s">
        <v>99</v>
      </c>
      <c r="E20" s="10">
        <v>24</v>
      </c>
      <c r="F20" s="10">
        <v>12</v>
      </c>
      <c r="G20" s="10"/>
      <c r="H20" s="10"/>
      <c r="I20" s="10">
        <v>12</v>
      </c>
      <c r="J20" s="10"/>
      <c r="K20" s="10"/>
      <c r="L20" s="21"/>
      <c r="M20" s="15"/>
      <c r="N20" s="15"/>
      <c r="O20" s="15"/>
      <c r="P20" s="15"/>
      <c r="Q20" s="15"/>
      <c r="R20" s="15">
        <v>12</v>
      </c>
      <c r="S20" s="15">
        <v>12</v>
      </c>
      <c r="T20" s="15">
        <v>4</v>
      </c>
      <c r="U20" s="15"/>
      <c r="V20" s="15"/>
      <c r="W20" s="16"/>
      <c r="X20" s="6"/>
    </row>
    <row r="21" spans="1:24" s="7" customFormat="1" ht="20.100000000000001" customHeight="1" thickTop="1" thickBot="1" x14ac:dyDescent="0.3">
      <c r="A21" s="5">
        <v>11</v>
      </c>
      <c r="B21" s="8" t="s">
        <v>31</v>
      </c>
      <c r="C21" s="9" t="s">
        <v>32</v>
      </c>
      <c r="D21" s="10" t="s">
        <v>9</v>
      </c>
      <c r="E21" s="10">
        <v>48</v>
      </c>
      <c r="F21" s="10">
        <v>24</v>
      </c>
      <c r="G21" s="10">
        <v>24</v>
      </c>
      <c r="H21" s="10"/>
      <c r="I21" s="10"/>
      <c r="J21" s="10"/>
      <c r="K21" s="10"/>
      <c r="L21" s="21">
        <v>24</v>
      </c>
      <c r="M21" s="15">
        <v>24</v>
      </c>
      <c r="N21" s="15">
        <v>4</v>
      </c>
      <c r="O21" s="15"/>
      <c r="P21" s="15"/>
      <c r="Q21" s="15"/>
      <c r="R21" s="15"/>
      <c r="S21" s="15"/>
      <c r="T21" s="15"/>
      <c r="U21" s="15"/>
      <c r="V21" s="15"/>
      <c r="W21" s="16"/>
      <c r="X21" s="6"/>
    </row>
    <row r="22" spans="1:24" s="7" customFormat="1" ht="20.100000000000001" customHeight="1" thickTop="1" thickBot="1" x14ac:dyDescent="0.3">
      <c r="A22" s="5">
        <v>12</v>
      </c>
      <c r="B22" s="8" t="s">
        <v>33</v>
      </c>
      <c r="C22" s="9" t="s">
        <v>100</v>
      </c>
      <c r="D22" s="10" t="s">
        <v>7</v>
      </c>
      <c r="E22" s="10">
        <v>24</v>
      </c>
      <c r="F22" s="10"/>
      <c r="G22" s="10"/>
      <c r="H22" s="10"/>
      <c r="I22" s="10">
        <v>24</v>
      </c>
      <c r="J22" s="10"/>
      <c r="K22" s="10"/>
      <c r="L22" s="21"/>
      <c r="M22" s="15"/>
      <c r="N22" s="15"/>
      <c r="O22" s="15"/>
      <c r="P22" s="15">
        <v>24</v>
      </c>
      <c r="Q22" s="15">
        <v>4</v>
      </c>
      <c r="R22" s="15"/>
      <c r="S22" s="15"/>
      <c r="T22" s="15"/>
      <c r="U22" s="15"/>
      <c r="V22" s="15"/>
      <c r="W22" s="16"/>
      <c r="X22" s="6"/>
    </row>
    <row r="23" spans="1:24" s="7" customFormat="1" ht="20.100000000000001" customHeight="1" thickTop="1" thickBot="1" x14ac:dyDescent="0.3">
      <c r="A23" s="5">
        <v>13</v>
      </c>
      <c r="B23" s="8" t="s">
        <v>34</v>
      </c>
      <c r="C23" s="9" t="s">
        <v>35</v>
      </c>
      <c r="D23" s="10" t="s">
        <v>7</v>
      </c>
      <c r="E23" s="10">
        <v>12</v>
      </c>
      <c r="F23" s="10">
        <v>12</v>
      </c>
      <c r="G23" s="10"/>
      <c r="H23" s="10"/>
      <c r="I23" s="10"/>
      <c r="J23" s="10"/>
      <c r="K23" s="10"/>
      <c r="L23" s="21">
        <v>12</v>
      </c>
      <c r="M23" s="15"/>
      <c r="N23" s="15">
        <v>3</v>
      </c>
      <c r="O23" s="15"/>
      <c r="P23" s="15"/>
      <c r="Q23" s="15"/>
      <c r="R23" s="15"/>
      <c r="S23" s="15"/>
      <c r="T23" s="15"/>
      <c r="U23" s="15"/>
      <c r="V23" s="15"/>
      <c r="W23" s="16"/>
      <c r="X23" s="6"/>
    </row>
    <row r="24" spans="1:24" s="69" customFormat="1" ht="20.100000000000001" customHeight="1" thickTop="1" thickBot="1" x14ac:dyDescent="0.3">
      <c r="A24" s="67">
        <v>14</v>
      </c>
      <c r="B24" s="151"/>
      <c r="C24" s="26" t="s">
        <v>149</v>
      </c>
      <c r="D24" s="18"/>
      <c r="E24" s="18">
        <f t="shared" ref="E24:W24" si="1">SUM(E16:E23)</f>
        <v>204</v>
      </c>
      <c r="F24" s="18">
        <f t="shared" si="1"/>
        <v>108</v>
      </c>
      <c r="G24" s="18">
        <f t="shared" si="1"/>
        <v>60</v>
      </c>
      <c r="H24" s="18"/>
      <c r="I24" s="18">
        <f>SUM(I20:I23)</f>
        <v>36</v>
      </c>
      <c r="J24" s="18"/>
      <c r="K24" s="18"/>
      <c r="L24" s="18">
        <f t="shared" si="1"/>
        <v>60</v>
      </c>
      <c r="M24" s="18">
        <f t="shared" si="1"/>
        <v>24</v>
      </c>
      <c r="N24" s="18">
        <f t="shared" si="1"/>
        <v>11</v>
      </c>
      <c r="O24" s="18">
        <f t="shared" si="1"/>
        <v>24</v>
      </c>
      <c r="P24" s="18">
        <f t="shared" si="1"/>
        <v>48</v>
      </c>
      <c r="Q24" s="18">
        <f t="shared" si="1"/>
        <v>11</v>
      </c>
      <c r="R24" s="18">
        <f t="shared" si="1"/>
        <v>24</v>
      </c>
      <c r="S24" s="18">
        <f t="shared" si="1"/>
        <v>24</v>
      </c>
      <c r="T24" s="18">
        <f t="shared" si="1"/>
        <v>8</v>
      </c>
      <c r="U24" s="18">
        <f t="shared" si="1"/>
        <v>0</v>
      </c>
      <c r="V24" s="18">
        <f t="shared" si="1"/>
        <v>0</v>
      </c>
      <c r="W24" s="19">
        <f t="shared" si="1"/>
        <v>0</v>
      </c>
      <c r="X24" s="68"/>
    </row>
    <row r="25" spans="1:24" s="7" customFormat="1" ht="20.100000000000001" customHeight="1" thickTop="1" thickBot="1" x14ac:dyDescent="0.3">
      <c r="A25" s="5">
        <v>15</v>
      </c>
      <c r="B25" s="198" t="s">
        <v>165</v>
      </c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9"/>
      <c r="X25" s="6"/>
    </row>
    <row r="26" spans="1:24" s="7" customFormat="1" ht="20.100000000000001" customHeight="1" thickTop="1" thickBot="1" x14ac:dyDescent="0.3">
      <c r="A26" s="5">
        <v>16</v>
      </c>
      <c r="B26" s="27" t="s">
        <v>36</v>
      </c>
      <c r="C26" s="23" t="s">
        <v>37</v>
      </c>
      <c r="D26" s="25" t="s">
        <v>9</v>
      </c>
      <c r="E26" s="25">
        <v>24</v>
      </c>
      <c r="F26" s="25">
        <v>24</v>
      </c>
      <c r="G26" s="25"/>
      <c r="H26" s="25"/>
      <c r="I26" s="25"/>
      <c r="J26" s="25"/>
      <c r="K26" s="25"/>
      <c r="L26" s="21">
        <v>24</v>
      </c>
      <c r="M26" s="15"/>
      <c r="N26" s="15">
        <v>3</v>
      </c>
      <c r="O26" s="15"/>
      <c r="P26" s="15"/>
      <c r="Q26" s="15"/>
      <c r="R26" s="15"/>
      <c r="S26" s="15"/>
      <c r="T26" s="15"/>
      <c r="U26" s="15"/>
      <c r="V26" s="15"/>
      <c r="W26" s="16"/>
      <c r="X26" s="6"/>
    </row>
    <row r="27" spans="1:24" s="7" customFormat="1" ht="20.100000000000001" customHeight="1" thickTop="1" thickBot="1" x14ac:dyDescent="0.3">
      <c r="A27" s="5">
        <v>17</v>
      </c>
      <c r="B27" s="27" t="s">
        <v>38</v>
      </c>
      <c r="C27" s="9" t="s">
        <v>39</v>
      </c>
      <c r="D27" s="10" t="s">
        <v>7</v>
      </c>
      <c r="E27" s="10">
        <v>12</v>
      </c>
      <c r="F27" s="10"/>
      <c r="G27" s="10">
        <v>12</v>
      </c>
      <c r="H27" s="10"/>
      <c r="I27" s="10"/>
      <c r="J27" s="10"/>
      <c r="K27" s="10"/>
      <c r="L27" s="21"/>
      <c r="M27" s="15">
        <v>12</v>
      </c>
      <c r="N27" s="15">
        <v>2</v>
      </c>
      <c r="O27" s="15"/>
      <c r="P27" s="15"/>
      <c r="Q27" s="15"/>
      <c r="R27" s="15"/>
      <c r="S27" s="15"/>
      <c r="T27" s="15"/>
      <c r="U27" s="15"/>
      <c r="V27" s="15"/>
      <c r="W27" s="16"/>
      <c r="X27" s="6"/>
    </row>
    <row r="28" spans="1:24" s="7" customFormat="1" ht="20.100000000000001" customHeight="1" thickTop="1" thickBot="1" x14ac:dyDescent="0.3">
      <c r="A28" s="5">
        <v>18</v>
      </c>
      <c r="B28" s="27" t="s">
        <v>40</v>
      </c>
      <c r="C28" s="9" t="s">
        <v>41</v>
      </c>
      <c r="D28" s="10" t="s">
        <v>8</v>
      </c>
      <c r="E28" s="10">
        <v>12</v>
      </c>
      <c r="F28" s="10">
        <v>12</v>
      </c>
      <c r="G28" s="10"/>
      <c r="H28" s="10"/>
      <c r="I28" s="10"/>
      <c r="J28" s="10"/>
      <c r="K28" s="10"/>
      <c r="L28" s="21"/>
      <c r="M28" s="15"/>
      <c r="N28" s="15"/>
      <c r="O28" s="15">
        <v>12</v>
      </c>
      <c r="P28" s="15"/>
      <c r="Q28" s="15">
        <v>2</v>
      </c>
      <c r="R28" s="15"/>
      <c r="S28" s="15"/>
      <c r="T28" s="15"/>
      <c r="U28" s="15"/>
      <c r="V28" s="15"/>
      <c r="W28" s="16"/>
      <c r="X28" s="6"/>
    </row>
    <row r="29" spans="1:24" s="7" customFormat="1" ht="20.100000000000001" customHeight="1" thickTop="1" thickBot="1" x14ac:dyDescent="0.3">
      <c r="A29" s="5">
        <v>19</v>
      </c>
      <c r="B29" s="27" t="s">
        <v>42</v>
      </c>
      <c r="C29" s="9" t="s">
        <v>43</v>
      </c>
      <c r="D29" s="10" t="s">
        <v>9</v>
      </c>
      <c r="E29" s="10">
        <v>24</v>
      </c>
      <c r="F29" s="10">
        <v>12</v>
      </c>
      <c r="G29" s="10">
        <v>12</v>
      </c>
      <c r="H29" s="10"/>
      <c r="I29" s="10"/>
      <c r="J29" s="10"/>
      <c r="K29" s="10"/>
      <c r="L29" s="21">
        <v>12</v>
      </c>
      <c r="M29" s="15">
        <v>12</v>
      </c>
      <c r="N29" s="15">
        <v>3</v>
      </c>
      <c r="O29" s="15"/>
      <c r="P29" s="15"/>
      <c r="Q29" s="15"/>
      <c r="R29" s="15"/>
      <c r="S29" s="15"/>
      <c r="T29" s="15"/>
      <c r="U29" s="15"/>
      <c r="V29" s="15"/>
      <c r="W29" s="16"/>
      <c r="X29" s="6"/>
    </row>
    <row r="30" spans="1:24" s="7" customFormat="1" ht="20.100000000000001" customHeight="1" thickTop="1" thickBot="1" x14ac:dyDescent="0.3">
      <c r="A30" s="5">
        <v>20</v>
      </c>
      <c r="B30" s="27" t="s">
        <v>73</v>
      </c>
      <c r="C30" s="9" t="s">
        <v>44</v>
      </c>
      <c r="D30" s="10" t="s">
        <v>99</v>
      </c>
      <c r="E30" s="10">
        <v>24</v>
      </c>
      <c r="F30" s="10">
        <v>12</v>
      </c>
      <c r="G30" s="10">
        <v>12</v>
      </c>
      <c r="H30" s="10"/>
      <c r="I30" s="10"/>
      <c r="J30" s="10"/>
      <c r="K30" s="10"/>
      <c r="L30" s="21"/>
      <c r="M30" s="15"/>
      <c r="N30" s="15"/>
      <c r="O30" s="15"/>
      <c r="P30" s="15"/>
      <c r="Q30" s="15"/>
      <c r="R30" s="15">
        <v>12</v>
      </c>
      <c r="S30" s="15">
        <v>12</v>
      </c>
      <c r="T30" s="15">
        <v>3</v>
      </c>
      <c r="U30" s="15"/>
      <c r="V30" s="15"/>
      <c r="W30" s="16"/>
      <c r="X30" s="6"/>
    </row>
    <row r="31" spans="1:24" s="7" customFormat="1" ht="20.100000000000001" customHeight="1" thickTop="1" thickBot="1" x14ac:dyDescent="0.3">
      <c r="A31" s="5">
        <v>21</v>
      </c>
      <c r="B31" s="27" t="s">
        <v>45</v>
      </c>
      <c r="C31" s="9" t="s">
        <v>46</v>
      </c>
      <c r="D31" s="10" t="s">
        <v>7</v>
      </c>
      <c r="E31" s="10">
        <v>12</v>
      </c>
      <c r="F31" s="10">
        <v>12</v>
      </c>
      <c r="G31" s="10"/>
      <c r="H31" s="10"/>
      <c r="I31" s="10"/>
      <c r="J31" s="10"/>
      <c r="K31" s="10"/>
      <c r="L31" s="21">
        <v>12</v>
      </c>
      <c r="M31" s="15"/>
      <c r="N31" s="15">
        <v>3</v>
      </c>
      <c r="O31" s="15"/>
      <c r="P31" s="15"/>
      <c r="Q31" s="15"/>
      <c r="R31" s="15"/>
      <c r="S31" s="15"/>
      <c r="T31" s="15"/>
      <c r="U31" s="15"/>
      <c r="V31" s="15"/>
      <c r="W31" s="16"/>
      <c r="X31" s="6"/>
    </row>
    <row r="32" spans="1:24" s="7" customFormat="1" ht="20.100000000000001" customHeight="1" thickTop="1" thickBot="1" x14ac:dyDescent="0.3">
      <c r="A32" s="5">
        <v>22</v>
      </c>
      <c r="B32" s="27" t="s">
        <v>47</v>
      </c>
      <c r="C32" s="9" t="s">
        <v>48</v>
      </c>
      <c r="D32" s="10" t="s">
        <v>177</v>
      </c>
      <c r="E32" s="10">
        <v>12</v>
      </c>
      <c r="F32" s="10"/>
      <c r="G32" s="10"/>
      <c r="H32" s="10"/>
      <c r="I32" s="10">
        <v>12</v>
      </c>
      <c r="J32" s="10"/>
      <c r="K32" s="10"/>
      <c r="L32" s="21"/>
      <c r="M32" s="15"/>
      <c r="N32" s="15"/>
      <c r="O32" s="15"/>
      <c r="P32" s="15">
        <v>12</v>
      </c>
      <c r="Q32" s="15">
        <v>2</v>
      </c>
      <c r="R32" s="15"/>
      <c r="S32" s="15"/>
      <c r="T32" s="15"/>
      <c r="U32" s="15"/>
      <c r="V32" s="15"/>
      <c r="W32" s="16"/>
      <c r="X32" s="6"/>
    </row>
    <row r="33" spans="1:30" s="7" customFormat="1" ht="20.100000000000001" customHeight="1" thickTop="1" thickBot="1" x14ac:dyDescent="0.3">
      <c r="A33" s="5">
        <v>23</v>
      </c>
      <c r="B33" s="27" t="s">
        <v>74</v>
      </c>
      <c r="C33" s="9" t="s">
        <v>49</v>
      </c>
      <c r="D33" s="10" t="s">
        <v>7</v>
      </c>
      <c r="E33" s="10">
        <v>72</v>
      </c>
      <c r="F33" s="10"/>
      <c r="G33" s="10">
        <v>72</v>
      </c>
      <c r="H33" s="10"/>
      <c r="I33" s="10"/>
      <c r="J33" s="10"/>
      <c r="K33" s="10"/>
      <c r="L33" s="21"/>
      <c r="M33" s="15">
        <v>18</v>
      </c>
      <c r="N33" s="15">
        <v>5</v>
      </c>
      <c r="O33" s="15"/>
      <c r="P33" s="15">
        <v>18</v>
      </c>
      <c r="Q33" s="15">
        <v>5</v>
      </c>
      <c r="R33" s="15"/>
      <c r="S33" s="15">
        <v>18</v>
      </c>
      <c r="T33" s="15">
        <v>10</v>
      </c>
      <c r="U33" s="15"/>
      <c r="V33" s="15">
        <v>18</v>
      </c>
      <c r="W33" s="16">
        <v>10</v>
      </c>
      <c r="X33" s="6"/>
    </row>
    <row r="34" spans="1:30" s="7" customFormat="1" ht="20.100000000000001" customHeight="1" thickTop="1" thickBot="1" x14ac:dyDescent="0.3">
      <c r="A34" s="5">
        <v>24</v>
      </c>
      <c r="B34" s="28"/>
      <c r="C34" s="17" t="s">
        <v>142</v>
      </c>
      <c r="D34" s="10"/>
      <c r="E34" s="10">
        <f t="shared" ref="E34:W34" si="2">SUM(E26:E33)</f>
        <v>192</v>
      </c>
      <c r="F34" s="10">
        <f t="shared" si="2"/>
        <v>72</v>
      </c>
      <c r="G34" s="10">
        <f t="shared" si="2"/>
        <v>108</v>
      </c>
      <c r="H34" s="10"/>
      <c r="I34" s="10">
        <f>SUM(I26:I33)</f>
        <v>12</v>
      </c>
      <c r="J34" s="10"/>
      <c r="K34" s="10"/>
      <c r="L34" s="10">
        <f t="shared" si="2"/>
        <v>48</v>
      </c>
      <c r="M34" s="10">
        <f t="shared" si="2"/>
        <v>42</v>
      </c>
      <c r="N34" s="10">
        <f t="shared" si="2"/>
        <v>16</v>
      </c>
      <c r="O34" s="10">
        <f t="shared" si="2"/>
        <v>12</v>
      </c>
      <c r="P34" s="10">
        <f t="shared" si="2"/>
        <v>30</v>
      </c>
      <c r="Q34" s="10">
        <f t="shared" si="2"/>
        <v>9</v>
      </c>
      <c r="R34" s="10">
        <f t="shared" si="2"/>
        <v>12</v>
      </c>
      <c r="S34" s="10">
        <f t="shared" si="2"/>
        <v>30</v>
      </c>
      <c r="T34" s="10">
        <f t="shared" si="2"/>
        <v>13</v>
      </c>
      <c r="U34" s="10">
        <f t="shared" si="2"/>
        <v>0</v>
      </c>
      <c r="V34" s="10">
        <f t="shared" si="2"/>
        <v>18</v>
      </c>
      <c r="W34" s="29">
        <f t="shared" si="2"/>
        <v>10</v>
      </c>
      <c r="X34" s="6"/>
    </row>
    <row r="35" spans="1:30" s="145" customFormat="1" ht="17.25" thickTop="1" thickBot="1" x14ac:dyDescent="0.3">
      <c r="A35" s="67">
        <v>25</v>
      </c>
      <c r="B35" s="193" t="s">
        <v>143</v>
      </c>
      <c r="C35" s="194"/>
      <c r="D35" s="30"/>
      <c r="E35" s="30">
        <f t="shared" ref="E35:W35" si="3">E34+E24+E14</f>
        <v>450</v>
      </c>
      <c r="F35" s="30">
        <f t="shared" si="3"/>
        <v>198</v>
      </c>
      <c r="G35" s="30">
        <f t="shared" si="3"/>
        <v>204</v>
      </c>
      <c r="H35" s="30"/>
      <c r="I35" s="30">
        <f t="shared" si="3"/>
        <v>48</v>
      </c>
      <c r="J35" s="30"/>
      <c r="K35" s="30"/>
      <c r="L35" s="30">
        <f t="shared" si="3"/>
        <v>108</v>
      </c>
      <c r="M35" s="30">
        <f t="shared" si="3"/>
        <v>84</v>
      </c>
      <c r="N35" s="30">
        <f t="shared" si="3"/>
        <v>30</v>
      </c>
      <c r="O35" s="30">
        <f t="shared" si="3"/>
        <v>36</v>
      </c>
      <c r="P35" s="30">
        <f t="shared" si="3"/>
        <v>96</v>
      </c>
      <c r="Q35" s="30">
        <f t="shared" si="3"/>
        <v>23</v>
      </c>
      <c r="R35" s="30">
        <f t="shared" si="3"/>
        <v>54</v>
      </c>
      <c r="S35" s="30">
        <f t="shared" si="3"/>
        <v>54</v>
      </c>
      <c r="T35" s="30">
        <f t="shared" si="3"/>
        <v>23</v>
      </c>
      <c r="U35" s="30">
        <f t="shared" si="3"/>
        <v>0</v>
      </c>
      <c r="V35" s="30">
        <f t="shared" si="3"/>
        <v>18</v>
      </c>
      <c r="W35" s="31">
        <f t="shared" si="3"/>
        <v>10</v>
      </c>
      <c r="X35" s="153"/>
    </row>
    <row r="36" spans="1:30" s="145" customFormat="1" ht="16.5" thickTop="1" x14ac:dyDescent="0.25">
      <c r="A36" s="154"/>
      <c r="B36" s="155"/>
      <c r="C36" s="155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32"/>
      <c r="X36" s="153"/>
    </row>
    <row r="37" spans="1:30" x14ac:dyDescent="0.25">
      <c r="A37" s="236"/>
      <c r="B37" s="236"/>
      <c r="C37" s="236"/>
      <c r="D37" s="236"/>
      <c r="E37" s="236"/>
      <c r="F37" s="236"/>
      <c r="G37" s="236"/>
      <c r="H37" s="236"/>
      <c r="I37" s="236"/>
      <c r="J37" s="236"/>
      <c r="K37" s="236"/>
      <c r="L37" s="236"/>
      <c r="M37" s="236"/>
      <c r="N37" s="236"/>
      <c r="O37" s="236"/>
      <c r="P37" s="236"/>
      <c r="Q37" s="236"/>
      <c r="R37" s="236"/>
      <c r="S37" s="236"/>
      <c r="T37" s="236"/>
      <c r="U37" s="236"/>
      <c r="V37" s="236"/>
      <c r="W37" s="236"/>
      <c r="X37" s="3"/>
    </row>
    <row r="38" spans="1:30" ht="18.75" x14ac:dyDescent="0.3">
      <c r="A38" s="135"/>
      <c r="B38" s="141"/>
      <c r="C38" s="141"/>
      <c r="D38" s="139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2"/>
    </row>
    <row r="39" spans="1:30" ht="15.75" customHeight="1" x14ac:dyDescent="0.25">
      <c r="A39" s="212" t="s">
        <v>179</v>
      </c>
      <c r="B39" s="212"/>
      <c r="C39" s="212"/>
      <c r="D39" s="212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3"/>
    </row>
    <row r="40" spans="1:30" s="145" customFormat="1" ht="18.75" x14ac:dyDescent="0.25">
      <c r="A40" s="207" t="s">
        <v>175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</row>
    <row r="41" spans="1:30" ht="18.75" x14ac:dyDescent="0.25">
      <c r="A41" s="139"/>
      <c r="B41" s="139"/>
      <c r="C41" s="139"/>
      <c r="D41" s="139"/>
      <c r="E41" s="139"/>
      <c r="F41" s="139"/>
      <c r="G41" s="139"/>
      <c r="H41" s="140" t="s">
        <v>173</v>
      </c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26"/>
      <c r="Y41" s="126"/>
      <c r="Z41" s="126"/>
      <c r="AA41" s="126"/>
      <c r="AB41" s="126"/>
      <c r="AC41" s="126"/>
      <c r="AD41" s="126"/>
    </row>
    <row r="42" spans="1:30" s="124" customFormat="1" ht="18.75" x14ac:dyDescent="0.3">
      <c r="A42" s="190" t="s">
        <v>180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</row>
    <row r="43" spans="1:30" ht="19.5" thickBot="1" x14ac:dyDescent="0.3">
      <c r="A43" s="139"/>
      <c r="B43" s="215" t="s">
        <v>174</v>
      </c>
      <c r="C43" s="215"/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15"/>
      <c r="R43" s="215"/>
      <c r="S43" s="215"/>
      <c r="T43" s="215"/>
      <c r="U43" s="215"/>
      <c r="V43" s="215"/>
      <c r="W43" s="215"/>
      <c r="X43" s="126"/>
      <c r="Y43" s="126"/>
      <c r="Z43" s="126"/>
      <c r="AA43" s="126"/>
      <c r="AB43" s="126"/>
      <c r="AC43" s="126"/>
      <c r="AD43" s="126"/>
    </row>
    <row r="44" spans="1:30" ht="15.75" customHeight="1" thickTop="1" thickBot="1" x14ac:dyDescent="0.3">
      <c r="A44" s="216" t="s">
        <v>160</v>
      </c>
      <c r="B44" s="217" t="s">
        <v>10</v>
      </c>
      <c r="C44" s="220" t="s">
        <v>0</v>
      </c>
      <c r="D44" s="223" t="s">
        <v>1</v>
      </c>
      <c r="E44" s="226" t="s">
        <v>2</v>
      </c>
      <c r="F44" s="227"/>
      <c r="G44" s="228"/>
      <c r="H44" s="125"/>
      <c r="I44" s="125"/>
      <c r="J44" s="125"/>
      <c r="K44" s="125"/>
      <c r="L44" s="232" t="s">
        <v>12</v>
      </c>
      <c r="M44" s="232"/>
      <c r="N44" s="232"/>
      <c r="O44" s="232"/>
      <c r="P44" s="232"/>
      <c r="Q44" s="232"/>
      <c r="R44" s="232" t="s">
        <v>15</v>
      </c>
      <c r="S44" s="232"/>
      <c r="T44" s="232"/>
      <c r="U44" s="232"/>
      <c r="V44" s="232"/>
      <c r="W44" s="232"/>
      <c r="X44" s="3"/>
    </row>
    <row r="45" spans="1:30" ht="15.75" customHeight="1" thickTop="1" thickBot="1" x14ac:dyDescent="0.3">
      <c r="A45" s="216"/>
      <c r="B45" s="218"/>
      <c r="C45" s="221"/>
      <c r="D45" s="224"/>
      <c r="E45" s="229"/>
      <c r="F45" s="230"/>
      <c r="G45" s="231"/>
      <c r="H45" s="122"/>
      <c r="I45" s="122"/>
      <c r="J45" s="122"/>
      <c r="K45" s="122"/>
      <c r="L45" s="234" t="s">
        <v>13</v>
      </c>
      <c r="M45" s="234"/>
      <c r="N45" s="234"/>
      <c r="O45" s="235" t="s">
        <v>14</v>
      </c>
      <c r="P45" s="235"/>
      <c r="Q45" s="235"/>
      <c r="R45" s="234" t="s">
        <v>16</v>
      </c>
      <c r="S45" s="234"/>
      <c r="T45" s="234"/>
      <c r="U45" s="235" t="s">
        <v>17</v>
      </c>
      <c r="V45" s="235"/>
      <c r="W45" s="235"/>
      <c r="X45" s="3"/>
    </row>
    <row r="46" spans="1:30" ht="15" customHeight="1" thickTop="1" thickBot="1" x14ac:dyDescent="0.3">
      <c r="A46" s="216"/>
      <c r="B46" s="218"/>
      <c r="C46" s="221"/>
      <c r="D46" s="224"/>
      <c r="E46" s="233" t="s">
        <v>3</v>
      </c>
      <c r="F46" s="233" t="s">
        <v>4</v>
      </c>
      <c r="G46" s="233" t="s">
        <v>156</v>
      </c>
      <c r="H46" s="233" t="s">
        <v>157</v>
      </c>
      <c r="I46" s="233" t="s">
        <v>162</v>
      </c>
      <c r="J46" s="233" t="s">
        <v>158</v>
      </c>
      <c r="K46" s="233" t="s">
        <v>159</v>
      </c>
      <c r="L46" s="233" t="s">
        <v>4</v>
      </c>
      <c r="M46" s="233" t="s">
        <v>5</v>
      </c>
      <c r="N46" s="233" t="s">
        <v>11</v>
      </c>
      <c r="O46" s="233" t="s">
        <v>4</v>
      </c>
      <c r="P46" s="233" t="s">
        <v>5</v>
      </c>
      <c r="Q46" s="233" t="s">
        <v>11</v>
      </c>
      <c r="R46" s="233" t="s">
        <v>4</v>
      </c>
      <c r="S46" s="233" t="s">
        <v>5</v>
      </c>
      <c r="T46" s="233" t="s">
        <v>11</v>
      </c>
      <c r="U46" s="233" t="s">
        <v>4</v>
      </c>
      <c r="V46" s="233" t="s">
        <v>5</v>
      </c>
      <c r="W46" s="233" t="s">
        <v>11</v>
      </c>
      <c r="X46" s="3"/>
    </row>
    <row r="47" spans="1:30" ht="81.75" customHeight="1" thickTop="1" thickBot="1" x14ac:dyDescent="0.3">
      <c r="A47" s="216"/>
      <c r="B47" s="219"/>
      <c r="C47" s="222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225"/>
      <c r="Q47" s="225"/>
      <c r="R47" s="225"/>
      <c r="S47" s="225"/>
      <c r="T47" s="225"/>
      <c r="U47" s="225"/>
      <c r="V47" s="225"/>
      <c r="W47" s="225"/>
      <c r="X47" s="3"/>
    </row>
    <row r="48" spans="1:30" ht="20.100000000000001" customHeight="1" thickTop="1" thickBot="1" x14ac:dyDescent="0.3">
      <c r="A48" s="133"/>
      <c r="B48" s="129">
        <v>1</v>
      </c>
      <c r="C48" s="130">
        <v>2</v>
      </c>
      <c r="D48" s="130">
        <v>3</v>
      </c>
      <c r="E48" s="130">
        <v>5</v>
      </c>
      <c r="F48" s="130">
        <v>6</v>
      </c>
      <c r="G48" s="130">
        <v>7</v>
      </c>
      <c r="H48" s="130">
        <v>8</v>
      </c>
      <c r="I48" s="130">
        <v>9</v>
      </c>
      <c r="J48" s="130">
        <v>10</v>
      </c>
      <c r="K48" s="130">
        <v>11</v>
      </c>
      <c r="L48" s="130">
        <v>12</v>
      </c>
      <c r="M48" s="130">
        <v>13</v>
      </c>
      <c r="N48" s="130">
        <v>14</v>
      </c>
      <c r="O48" s="130">
        <v>15</v>
      </c>
      <c r="P48" s="130">
        <v>16</v>
      </c>
      <c r="Q48" s="130">
        <v>17</v>
      </c>
      <c r="R48" s="130">
        <v>18</v>
      </c>
      <c r="S48" s="130">
        <v>19</v>
      </c>
      <c r="T48" s="130">
        <v>20</v>
      </c>
      <c r="U48" s="130">
        <v>21</v>
      </c>
      <c r="V48" s="130">
        <v>22</v>
      </c>
      <c r="W48" s="130">
        <v>23</v>
      </c>
      <c r="X48" s="3"/>
    </row>
    <row r="49" spans="1:24" ht="17.25" thickTop="1" thickBot="1" x14ac:dyDescent="0.3">
      <c r="A49" s="134"/>
      <c r="B49" s="33"/>
      <c r="C49" s="33"/>
      <c r="D49" s="119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4"/>
    </row>
    <row r="50" spans="1:24" ht="17.25" thickTop="1" thickBot="1" x14ac:dyDescent="0.3">
      <c r="A50" s="134">
        <v>1</v>
      </c>
      <c r="B50" s="195" t="s">
        <v>166</v>
      </c>
      <c r="C50" s="196"/>
      <c r="D50" s="196"/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7"/>
    </row>
    <row r="51" spans="1:24" s="7" customFormat="1" ht="35.1" customHeight="1" thickTop="1" thickBot="1" x14ac:dyDescent="0.3">
      <c r="A51" s="138">
        <v>2</v>
      </c>
      <c r="B51" s="25" t="s">
        <v>75</v>
      </c>
      <c r="C51" s="35" t="s">
        <v>76</v>
      </c>
      <c r="D51" s="25" t="s">
        <v>7</v>
      </c>
      <c r="E51" s="25">
        <v>18</v>
      </c>
      <c r="F51" s="25">
        <v>9</v>
      </c>
      <c r="G51" s="25">
        <v>9</v>
      </c>
      <c r="H51" s="25"/>
      <c r="I51" s="25"/>
      <c r="J51" s="25"/>
      <c r="K51" s="25"/>
      <c r="L51" s="25"/>
      <c r="M51" s="25"/>
      <c r="N51" s="15"/>
      <c r="O51" s="25"/>
      <c r="P51" s="25"/>
      <c r="Q51" s="15"/>
      <c r="R51" s="25"/>
      <c r="S51" s="25"/>
      <c r="T51" s="15"/>
      <c r="U51" s="25">
        <v>9</v>
      </c>
      <c r="V51" s="25">
        <v>9</v>
      </c>
      <c r="W51" s="16">
        <v>2</v>
      </c>
      <c r="X51" s="6"/>
    </row>
    <row r="52" spans="1:24" ht="20.100000000000001" customHeight="1" thickTop="1" thickBot="1" x14ac:dyDescent="0.3">
      <c r="A52" s="134">
        <v>3</v>
      </c>
      <c r="B52" s="113" t="s">
        <v>77</v>
      </c>
      <c r="C52" s="36" t="s">
        <v>78</v>
      </c>
      <c r="D52" s="113" t="s">
        <v>7</v>
      </c>
      <c r="E52" s="113">
        <v>9</v>
      </c>
      <c r="F52" s="113"/>
      <c r="G52" s="113">
        <v>9</v>
      </c>
      <c r="H52" s="113"/>
      <c r="I52" s="113"/>
      <c r="J52" s="113"/>
      <c r="K52" s="113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>
        <v>9</v>
      </c>
      <c r="W52" s="16">
        <v>2</v>
      </c>
    </row>
    <row r="53" spans="1:24" ht="20.100000000000001" customHeight="1" thickTop="1" thickBot="1" x14ac:dyDescent="0.3">
      <c r="A53" s="138">
        <v>4</v>
      </c>
      <c r="B53" s="113" t="s">
        <v>79</v>
      </c>
      <c r="C53" s="36" t="s">
        <v>51</v>
      </c>
      <c r="D53" s="113" t="s">
        <v>141</v>
      </c>
      <c r="E53" s="113">
        <v>18</v>
      </c>
      <c r="F53" s="113">
        <v>9</v>
      </c>
      <c r="G53" s="113">
        <v>9</v>
      </c>
      <c r="H53" s="113"/>
      <c r="I53" s="113"/>
      <c r="J53" s="113"/>
      <c r="K53" s="113"/>
      <c r="L53" s="15"/>
      <c r="M53" s="15"/>
      <c r="N53" s="15"/>
      <c r="O53" s="15"/>
      <c r="P53" s="15"/>
      <c r="Q53" s="15"/>
      <c r="R53" s="15"/>
      <c r="S53" s="15"/>
      <c r="T53" s="15"/>
      <c r="U53" s="111">
        <v>9</v>
      </c>
      <c r="V53" s="111">
        <v>9</v>
      </c>
      <c r="W53" s="16">
        <v>2</v>
      </c>
    </row>
    <row r="54" spans="1:24" ht="20.100000000000001" customHeight="1" thickTop="1" thickBot="1" x14ac:dyDescent="0.3">
      <c r="A54" s="134">
        <v>5</v>
      </c>
      <c r="B54" s="113" t="s">
        <v>80</v>
      </c>
      <c r="C54" s="36" t="s">
        <v>81</v>
      </c>
      <c r="D54" s="113" t="s">
        <v>7</v>
      </c>
      <c r="E54" s="113">
        <v>18</v>
      </c>
      <c r="F54" s="113">
        <v>9</v>
      </c>
      <c r="G54" s="113">
        <v>9</v>
      </c>
      <c r="H54" s="113"/>
      <c r="I54" s="113"/>
      <c r="J54" s="113"/>
      <c r="K54" s="113"/>
      <c r="L54" s="21"/>
      <c r="M54" s="15"/>
      <c r="N54" s="15"/>
      <c r="O54" s="111"/>
      <c r="P54" s="111"/>
      <c r="Q54" s="15"/>
      <c r="R54" s="111">
        <v>9</v>
      </c>
      <c r="S54" s="111">
        <v>9</v>
      </c>
      <c r="T54" s="15">
        <v>3</v>
      </c>
      <c r="U54" s="15"/>
      <c r="V54" s="15"/>
      <c r="W54" s="16"/>
    </row>
    <row r="55" spans="1:24" ht="20.100000000000001" customHeight="1" thickTop="1" thickBot="1" x14ac:dyDescent="0.3">
      <c r="A55" s="138">
        <v>6</v>
      </c>
      <c r="B55" s="113" t="s">
        <v>82</v>
      </c>
      <c r="C55" s="36" t="s">
        <v>101</v>
      </c>
      <c r="D55" s="113" t="s">
        <v>7</v>
      </c>
      <c r="E55" s="113">
        <v>9</v>
      </c>
      <c r="F55" s="113"/>
      <c r="G55" s="113">
        <v>9</v>
      </c>
      <c r="H55" s="113"/>
      <c r="I55" s="113"/>
      <c r="J55" s="113"/>
      <c r="K55" s="113"/>
      <c r="L55" s="21"/>
      <c r="M55" s="15"/>
      <c r="N55" s="15"/>
      <c r="O55" s="15"/>
      <c r="P55" s="15"/>
      <c r="Q55" s="15"/>
      <c r="R55" s="15"/>
      <c r="S55" s="15"/>
      <c r="T55" s="15"/>
      <c r="U55" s="15"/>
      <c r="V55" s="15">
        <v>9</v>
      </c>
      <c r="W55" s="16">
        <v>2</v>
      </c>
    </row>
    <row r="56" spans="1:24" ht="20.100000000000001" customHeight="1" thickTop="1" thickBot="1" x14ac:dyDescent="0.3">
      <c r="A56" s="134">
        <v>7</v>
      </c>
      <c r="B56" s="113" t="s">
        <v>83</v>
      </c>
      <c r="C56" s="36" t="s">
        <v>121</v>
      </c>
      <c r="D56" s="113" t="s">
        <v>7</v>
      </c>
      <c r="E56" s="113">
        <v>9</v>
      </c>
      <c r="F56" s="113"/>
      <c r="G56" s="113"/>
      <c r="H56" s="113">
        <v>9</v>
      </c>
      <c r="I56" s="113"/>
      <c r="J56" s="113"/>
      <c r="K56" s="113"/>
      <c r="L56" s="21"/>
      <c r="M56" s="15"/>
      <c r="N56" s="15"/>
      <c r="O56" s="15"/>
      <c r="P56" s="15"/>
      <c r="Q56" s="15"/>
      <c r="R56" s="15"/>
      <c r="S56" s="15"/>
      <c r="T56" s="15"/>
      <c r="U56" s="15"/>
      <c r="V56" s="15">
        <v>9</v>
      </c>
      <c r="W56" s="16">
        <v>2</v>
      </c>
    </row>
    <row r="57" spans="1:24" s="7" customFormat="1" ht="35.1" customHeight="1" thickTop="1" thickBot="1" x14ac:dyDescent="0.3">
      <c r="A57" s="138">
        <v>8</v>
      </c>
      <c r="B57" s="111" t="s">
        <v>84</v>
      </c>
      <c r="C57" s="37" t="s">
        <v>122</v>
      </c>
      <c r="D57" s="111" t="s">
        <v>99</v>
      </c>
      <c r="E57" s="111">
        <v>18</v>
      </c>
      <c r="F57" s="111">
        <v>9</v>
      </c>
      <c r="G57" s="111">
        <v>9</v>
      </c>
      <c r="H57" s="111"/>
      <c r="I57" s="111"/>
      <c r="J57" s="111"/>
      <c r="K57" s="111"/>
      <c r="L57" s="21"/>
      <c r="M57" s="15"/>
      <c r="N57" s="15"/>
      <c r="O57" s="15"/>
      <c r="P57" s="15"/>
      <c r="Q57" s="15"/>
      <c r="R57" s="15">
        <v>9</v>
      </c>
      <c r="S57" s="15">
        <v>9</v>
      </c>
      <c r="T57" s="15">
        <v>4</v>
      </c>
      <c r="U57" s="15"/>
      <c r="V57" s="15"/>
      <c r="W57" s="16"/>
      <c r="X57" s="6"/>
    </row>
    <row r="58" spans="1:24" ht="17.25" thickTop="1" thickBot="1" x14ac:dyDescent="0.3">
      <c r="A58" s="134">
        <v>9</v>
      </c>
      <c r="B58" s="113" t="s">
        <v>123</v>
      </c>
      <c r="C58" s="36" t="s">
        <v>105</v>
      </c>
      <c r="D58" s="113" t="s">
        <v>7</v>
      </c>
      <c r="E58" s="113">
        <v>9</v>
      </c>
      <c r="F58" s="113">
        <v>9</v>
      </c>
      <c r="G58" s="113"/>
      <c r="H58" s="113"/>
      <c r="I58" s="113"/>
      <c r="J58" s="113"/>
      <c r="K58" s="113"/>
      <c r="L58" s="21"/>
      <c r="M58" s="15"/>
      <c r="N58" s="15"/>
      <c r="O58" s="15"/>
      <c r="P58" s="15"/>
      <c r="Q58" s="15"/>
      <c r="R58" s="15"/>
      <c r="S58" s="15"/>
      <c r="T58" s="15"/>
      <c r="U58" s="15">
        <v>9</v>
      </c>
      <c r="V58" s="15"/>
      <c r="W58" s="16">
        <v>1</v>
      </c>
    </row>
    <row r="59" spans="1:24" s="7" customFormat="1" ht="35.1" customHeight="1" thickTop="1" thickBot="1" x14ac:dyDescent="0.3">
      <c r="A59" s="138">
        <v>10</v>
      </c>
      <c r="B59" s="111" t="s">
        <v>124</v>
      </c>
      <c r="C59" s="38" t="s">
        <v>138</v>
      </c>
      <c r="D59" s="111" t="s">
        <v>7</v>
      </c>
      <c r="E59" s="15">
        <v>9</v>
      </c>
      <c r="F59" s="15"/>
      <c r="G59" s="15">
        <v>9</v>
      </c>
      <c r="H59" s="15"/>
      <c r="I59" s="15"/>
      <c r="J59" s="15"/>
      <c r="K59" s="15"/>
      <c r="L59" s="21"/>
      <c r="M59" s="15"/>
      <c r="N59" s="15"/>
      <c r="O59" s="15"/>
      <c r="P59" s="15">
        <v>9</v>
      </c>
      <c r="Q59" s="15">
        <v>4</v>
      </c>
      <c r="R59" s="15"/>
      <c r="S59" s="15"/>
      <c r="T59" s="15"/>
      <c r="U59" s="15"/>
      <c r="V59" s="15"/>
      <c r="W59" s="16"/>
      <c r="X59" s="6"/>
    </row>
    <row r="60" spans="1:24" s="145" customFormat="1" ht="20.100000000000001" customHeight="1" thickTop="1" thickBot="1" x14ac:dyDescent="0.3">
      <c r="A60" s="143">
        <v>11</v>
      </c>
      <c r="B60" s="151"/>
      <c r="C60" s="17" t="s">
        <v>144</v>
      </c>
      <c r="D60" s="18"/>
      <c r="E60" s="18">
        <f t="shared" ref="E60:W60" si="4">SUM(E51:E59)</f>
        <v>117</v>
      </c>
      <c r="F60" s="18">
        <f t="shared" si="4"/>
        <v>45</v>
      </c>
      <c r="G60" s="18">
        <f t="shared" si="4"/>
        <v>63</v>
      </c>
      <c r="H60" s="18">
        <f t="shared" si="4"/>
        <v>9</v>
      </c>
      <c r="I60" s="18"/>
      <c r="J60" s="18"/>
      <c r="K60" s="18"/>
      <c r="L60" s="18"/>
      <c r="M60" s="18"/>
      <c r="N60" s="18"/>
      <c r="O60" s="18"/>
      <c r="P60" s="18">
        <f t="shared" si="4"/>
        <v>9</v>
      </c>
      <c r="Q60" s="18">
        <f t="shared" si="4"/>
        <v>4</v>
      </c>
      <c r="R60" s="18">
        <f t="shared" si="4"/>
        <v>18</v>
      </c>
      <c r="S60" s="18">
        <f t="shared" si="4"/>
        <v>18</v>
      </c>
      <c r="T60" s="18">
        <f t="shared" si="4"/>
        <v>7</v>
      </c>
      <c r="U60" s="18">
        <f t="shared" si="4"/>
        <v>27</v>
      </c>
      <c r="V60" s="18">
        <f t="shared" si="4"/>
        <v>45</v>
      </c>
      <c r="W60" s="19">
        <f t="shared" si="4"/>
        <v>11</v>
      </c>
      <c r="X60" s="153"/>
    </row>
    <row r="61" spans="1:24" ht="20.100000000000001" customHeight="1" thickTop="1" thickBot="1" x14ac:dyDescent="0.3">
      <c r="A61" s="138">
        <v>12</v>
      </c>
      <c r="B61" s="196" t="s">
        <v>167</v>
      </c>
      <c r="C61" s="196"/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196"/>
      <c r="Q61" s="196"/>
      <c r="R61" s="196"/>
      <c r="S61" s="196"/>
      <c r="T61" s="196"/>
      <c r="U61" s="196"/>
      <c r="V61" s="196"/>
      <c r="W61" s="197"/>
    </row>
    <row r="62" spans="1:24" ht="27.75" customHeight="1" thickTop="1" thickBot="1" x14ac:dyDescent="0.3">
      <c r="A62" s="134">
        <v>13</v>
      </c>
      <c r="B62" s="39" t="s">
        <v>85</v>
      </c>
      <c r="C62" s="40" t="s">
        <v>183</v>
      </c>
      <c r="D62" s="191" t="s">
        <v>7</v>
      </c>
      <c r="E62" s="168">
        <v>9</v>
      </c>
      <c r="F62" s="168"/>
      <c r="G62" s="168"/>
      <c r="H62" s="110"/>
      <c r="I62" s="168">
        <v>9</v>
      </c>
      <c r="J62" s="110"/>
      <c r="K62" s="110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168">
        <v>9</v>
      </c>
      <c r="W62" s="166">
        <v>1</v>
      </c>
    </row>
    <row r="63" spans="1:24" ht="35.1" customHeight="1" thickTop="1" thickBot="1" x14ac:dyDescent="0.3">
      <c r="A63" s="138">
        <v>14</v>
      </c>
      <c r="B63" s="42" t="s">
        <v>86</v>
      </c>
      <c r="C63" s="43" t="s">
        <v>184</v>
      </c>
      <c r="D63" s="192"/>
      <c r="E63" s="169"/>
      <c r="F63" s="169"/>
      <c r="G63" s="169"/>
      <c r="H63" s="111"/>
      <c r="I63" s="169"/>
      <c r="J63" s="111"/>
      <c r="K63" s="111"/>
      <c r="L63" s="20"/>
      <c r="M63" s="116"/>
      <c r="N63" s="116"/>
      <c r="O63" s="116"/>
      <c r="P63" s="116"/>
      <c r="Q63" s="116"/>
      <c r="R63" s="116"/>
      <c r="S63" s="116"/>
      <c r="T63" s="116"/>
      <c r="U63" s="116"/>
      <c r="V63" s="169"/>
      <c r="W63" s="167"/>
    </row>
    <row r="64" spans="1:24" ht="35.1" customHeight="1" thickTop="1" thickBot="1" x14ac:dyDescent="0.3">
      <c r="A64" s="134">
        <v>15</v>
      </c>
      <c r="B64" s="39" t="s">
        <v>87</v>
      </c>
      <c r="C64" s="44" t="s">
        <v>125</v>
      </c>
      <c r="D64" s="168" t="s">
        <v>8</v>
      </c>
      <c r="E64" s="178">
        <v>9</v>
      </c>
      <c r="F64" s="168">
        <v>9</v>
      </c>
      <c r="G64" s="182"/>
      <c r="H64" s="114"/>
      <c r="I64" s="114"/>
      <c r="J64" s="114"/>
      <c r="K64" s="114"/>
      <c r="L64" s="45"/>
      <c r="M64" s="114"/>
      <c r="N64" s="114"/>
      <c r="O64" s="168">
        <v>9</v>
      </c>
      <c r="P64" s="114"/>
      <c r="Q64" s="168">
        <v>3</v>
      </c>
      <c r="R64" s="114"/>
      <c r="S64" s="114"/>
      <c r="T64" s="114"/>
      <c r="U64" s="114"/>
      <c r="V64" s="114"/>
      <c r="W64" s="46"/>
    </row>
    <row r="65" spans="1:24" s="7" customFormat="1" ht="20.100000000000001" customHeight="1" thickTop="1" thickBot="1" x14ac:dyDescent="0.3">
      <c r="A65" s="138">
        <v>16</v>
      </c>
      <c r="B65" s="47" t="s">
        <v>88</v>
      </c>
      <c r="C65" s="48" t="s">
        <v>126</v>
      </c>
      <c r="D65" s="171"/>
      <c r="E65" s="181"/>
      <c r="F65" s="171"/>
      <c r="G65" s="183"/>
      <c r="H65" s="115"/>
      <c r="I65" s="115"/>
      <c r="J65" s="115"/>
      <c r="K65" s="115"/>
      <c r="L65" s="49"/>
      <c r="M65" s="106"/>
      <c r="N65" s="106"/>
      <c r="O65" s="171"/>
      <c r="P65" s="106"/>
      <c r="Q65" s="171"/>
      <c r="R65" s="106"/>
      <c r="S65" s="106"/>
      <c r="T65" s="106"/>
      <c r="U65" s="106"/>
      <c r="V65" s="106"/>
      <c r="W65" s="120"/>
      <c r="X65" s="6"/>
    </row>
    <row r="66" spans="1:24" ht="35.1" customHeight="1" thickTop="1" thickBot="1" x14ac:dyDescent="0.3">
      <c r="A66" s="134">
        <v>17</v>
      </c>
      <c r="B66" s="50" t="s">
        <v>137</v>
      </c>
      <c r="C66" s="51" t="s">
        <v>127</v>
      </c>
      <c r="D66" s="169"/>
      <c r="E66" s="179"/>
      <c r="F66" s="169"/>
      <c r="G66" s="184"/>
      <c r="H66" s="116"/>
      <c r="I66" s="116"/>
      <c r="J66" s="116"/>
      <c r="K66" s="116"/>
      <c r="L66" s="20"/>
      <c r="M66" s="116"/>
      <c r="N66" s="116"/>
      <c r="O66" s="169"/>
      <c r="P66" s="116"/>
      <c r="Q66" s="169"/>
      <c r="R66" s="116"/>
      <c r="S66" s="116"/>
      <c r="T66" s="116"/>
      <c r="U66" s="116"/>
      <c r="V66" s="116"/>
      <c r="W66" s="52"/>
    </row>
    <row r="67" spans="1:24" s="7" customFormat="1" ht="20.100000000000001" customHeight="1" thickTop="1" thickBot="1" x14ac:dyDescent="0.3">
      <c r="A67" s="138">
        <v>18</v>
      </c>
      <c r="B67" s="53" t="s">
        <v>89</v>
      </c>
      <c r="C67" s="44" t="s">
        <v>128</v>
      </c>
      <c r="D67" s="168" t="s">
        <v>141</v>
      </c>
      <c r="E67" s="178">
        <v>9</v>
      </c>
      <c r="F67" s="168">
        <v>9</v>
      </c>
      <c r="G67" s="168"/>
      <c r="H67" s="105"/>
      <c r="I67" s="105"/>
      <c r="J67" s="105"/>
      <c r="K67" s="105"/>
      <c r="L67" s="45"/>
      <c r="M67" s="105"/>
      <c r="N67" s="105"/>
      <c r="O67" s="105"/>
      <c r="P67" s="105"/>
      <c r="Q67" s="105"/>
      <c r="R67" s="105"/>
      <c r="S67" s="105"/>
      <c r="T67" s="105"/>
      <c r="U67" s="168">
        <v>9</v>
      </c>
      <c r="V67" s="105"/>
      <c r="W67" s="166">
        <v>2</v>
      </c>
      <c r="X67" s="6"/>
    </row>
    <row r="68" spans="1:24" s="7" customFormat="1" ht="20.100000000000001" customHeight="1" thickTop="1" thickBot="1" x14ac:dyDescent="0.3">
      <c r="A68" s="134">
        <v>19</v>
      </c>
      <c r="B68" s="42" t="s">
        <v>90</v>
      </c>
      <c r="C68" s="54" t="s">
        <v>129</v>
      </c>
      <c r="D68" s="169"/>
      <c r="E68" s="179"/>
      <c r="F68" s="169"/>
      <c r="G68" s="169"/>
      <c r="H68" s="107"/>
      <c r="I68" s="107"/>
      <c r="J68" s="107"/>
      <c r="K68" s="107"/>
      <c r="L68" s="20"/>
      <c r="M68" s="107"/>
      <c r="N68" s="107"/>
      <c r="O68" s="107"/>
      <c r="P68" s="107"/>
      <c r="Q68" s="107"/>
      <c r="R68" s="107"/>
      <c r="S68" s="107"/>
      <c r="T68" s="107"/>
      <c r="U68" s="169"/>
      <c r="V68" s="107"/>
      <c r="W68" s="167"/>
      <c r="X68" s="6"/>
    </row>
    <row r="69" spans="1:24" s="7" customFormat="1" ht="20.100000000000001" customHeight="1" thickTop="1" thickBot="1" x14ac:dyDescent="0.3">
      <c r="A69" s="138">
        <v>20</v>
      </c>
      <c r="B69" s="39" t="s">
        <v>91</v>
      </c>
      <c r="C69" s="55" t="s">
        <v>130</v>
      </c>
      <c r="D69" s="168" t="s">
        <v>7</v>
      </c>
      <c r="E69" s="178">
        <v>9</v>
      </c>
      <c r="F69" s="168">
        <v>9</v>
      </c>
      <c r="G69" s="176"/>
      <c r="H69" s="110"/>
      <c r="I69" s="110"/>
      <c r="J69" s="110"/>
      <c r="K69" s="110"/>
      <c r="L69" s="45"/>
      <c r="M69" s="105"/>
      <c r="N69" s="105"/>
      <c r="O69" s="105"/>
      <c r="P69" s="105"/>
      <c r="Q69" s="105"/>
      <c r="R69" s="105"/>
      <c r="S69" s="105"/>
      <c r="T69" s="105"/>
      <c r="U69" s="168">
        <v>9</v>
      </c>
      <c r="V69" s="105"/>
      <c r="W69" s="166">
        <v>1</v>
      </c>
      <c r="X69" s="6"/>
    </row>
    <row r="70" spans="1:24" s="7" customFormat="1" ht="20.100000000000001" customHeight="1" thickTop="1" thickBot="1" x14ac:dyDescent="0.3">
      <c r="A70" s="134">
        <v>21</v>
      </c>
      <c r="B70" s="42" t="s">
        <v>92</v>
      </c>
      <c r="C70" s="56" t="s">
        <v>131</v>
      </c>
      <c r="D70" s="169"/>
      <c r="E70" s="179"/>
      <c r="F70" s="169"/>
      <c r="G70" s="177"/>
      <c r="H70" s="111"/>
      <c r="I70" s="111"/>
      <c r="J70" s="111"/>
      <c r="K70" s="111"/>
      <c r="L70" s="20"/>
      <c r="M70" s="107"/>
      <c r="N70" s="107"/>
      <c r="O70" s="107"/>
      <c r="P70" s="107"/>
      <c r="Q70" s="107"/>
      <c r="R70" s="107"/>
      <c r="S70" s="107"/>
      <c r="T70" s="107"/>
      <c r="U70" s="169"/>
      <c r="V70" s="107"/>
      <c r="W70" s="167"/>
      <c r="X70" s="6"/>
    </row>
    <row r="71" spans="1:24" s="7" customFormat="1" ht="20.100000000000001" customHeight="1" thickTop="1" thickBot="1" x14ac:dyDescent="0.3">
      <c r="A71" s="138">
        <v>22</v>
      </c>
      <c r="B71" s="39" t="s">
        <v>93</v>
      </c>
      <c r="C71" s="55" t="s">
        <v>115</v>
      </c>
      <c r="D71" s="168" t="s">
        <v>141</v>
      </c>
      <c r="E71" s="178">
        <v>9</v>
      </c>
      <c r="F71" s="168">
        <v>9</v>
      </c>
      <c r="G71" s="174"/>
      <c r="H71" s="112"/>
      <c r="I71" s="112"/>
      <c r="J71" s="112"/>
      <c r="K71" s="112"/>
      <c r="L71" s="45"/>
      <c r="M71" s="105"/>
      <c r="N71" s="105"/>
      <c r="O71" s="105"/>
      <c r="P71" s="105"/>
      <c r="Q71" s="105"/>
      <c r="R71" s="105"/>
      <c r="S71" s="105"/>
      <c r="T71" s="105"/>
      <c r="U71" s="168">
        <v>9</v>
      </c>
      <c r="V71" s="105"/>
      <c r="W71" s="166">
        <v>2</v>
      </c>
      <c r="X71" s="6"/>
    </row>
    <row r="72" spans="1:24" s="7" customFormat="1" ht="35.1" customHeight="1" thickTop="1" thickBot="1" x14ac:dyDescent="0.3">
      <c r="A72" s="134">
        <v>23</v>
      </c>
      <c r="B72" s="42" t="s">
        <v>94</v>
      </c>
      <c r="C72" s="57" t="s">
        <v>132</v>
      </c>
      <c r="D72" s="169"/>
      <c r="E72" s="179"/>
      <c r="F72" s="169"/>
      <c r="G72" s="175"/>
      <c r="H72" s="113"/>
      <c r="I72" s="113"/>
      <c r="J72" s="113"/>
      <c r="K72" s="113"/>
      <c r="L72" s="20"/>
      <c r="M72" s="107"/>
      <c r="N72" s="107"/>
      <c r="O72" s="107"/>
      <c r="P72" s="107"/>
      <c r="Q72" s="107"/>
      <c r="R72" s="107"/>
      <c r="S72" s="107"/>
      <c r="T72" s="107"/>
      <c r="U72" s="169"/>
      <c r="V72" s="107"/>
      <c r="W72" s="167"/>
      <c r="X72" s="6"/>
    </row>
    <row r="73" spans="1:24" s="7" customFormat="1" ht="35.1" customHeight="1" thickTop="1" thickBot="1" x14ac:dyDescent="0.3">
      <c r="A73" s="138">
        <v>24</v>
      </c>
      <c r="B73" s="39" t="s">
        <v>95</v>
      </c>
      <c r="C73" s="44" t="s">
        <v>133</v>
      </c>
      <c r="D73" s="168" t="s">
        <v>141</v>
      </c>
      <c r="E73" s="178">
        <v>9</v>
      </c>
      <c r="F73" s="168"/>
      <c r="G73" s="176">
        <v>9</v>
      </c>
      <c r="H73" s="110"/>
      <c r="I73" s="110"/>
      <c r="J73" s="110"/>
      <c r="K73" s="110"/>
      <c r="L73" s="45"/>
      <c r="M73" s="105"/>
      <c r="N73" s="105"/>
      <c r="O73" s="105"/>
      <c r="P73" s="105"/>
      <c r="Q73" s="105"/>
      <c r="R73" s="105"/>
      <c r="S73" s="105"/>
      <c r="T73" s="105"/>
      <c r="U73" s="105"/>
      <c r="V73" s="168">
        <v>9</v>
      </c>
      <c r="W73" s="166">
        <v>2</v>
      </c>
      <c r="X73" s="6"/>
    </row>
    <row r="74" spans="1:24" ht="17.25" thickTop="1" thickBot="1" x14ac:dyDescent="0.3">
      <c r="A74" s="134">
        <v>25</v>
      </c>
      <c r="B74" s="42" t="s">
        <v>96</v>
      </c>
      <c r="C74" s="57" t="s">
        <v>134</v>
      </c>
      <c r="D74" s="169"/>
      <c r="E74" s="179"/>
      <c r="F74" s="169"/>
      <c r="G74" s="177"/>
      <c r="H74" s="111"/>
      <c r="I74" s="111"/>
      <c r="J74" s="111"/>
      <c r="K74" s="111"/>
      <c r="L74" s="20"/>
      <c r="M74" s="116"/>
      <c r="N74" s="116"/>
      <c r="O74" s="116"/>
      <c r="P74" s="116"/>
      <c r="Q74" s="116"/>
      <c r="R74" s="116"/>
      <c r="S74" s="116"/>
      <c r="T74" s="116"/>
      <c r="U74" s="116"/>
      <c r="V74" s="169"/>
      <c r="W74" s="167"/>
    </row>
    <row r="75" spans="1:24" ht="20.100000000000001" customHeight="1" thickTop="1" thickBot="1" x14ac:dyDescent="0.3">
      <c r="A75" s="138">
        <v>26</v>
      </c>
      <c r="B75" s="39" t="s">
        <v>97</v>
      </c>
      <c r="C75" s="40" t="s">
        <v>135</v>
      </c>
      <c r="D75" s="168" t="s">
        <v>7</v>
      </c>
      <c r="E75" s="178">
        <v>9</v>
      </c>
      <c r="F75" s="168"/>
      <c r="G75" s="168">
        <v>9</v>
      </c>
      <c r="H75" s="105"/>
      <c r="I75" s="105"/>
      <c r="J75" s="105"/>
      <c r="K75" s="105"/>
      <c r="L75" s="45"/>
      <c r="M75" s="114"/>
      <c r="N75" s="114"/>
      <c r="O75" s="114"/>
      <c r="P75" s="114"/>
      <c r="Q75" s="114"/>
      <c r="R75" s="114"/>
      <c r="S75" s="114"/>
      <c r="T75" s="114"/>
      <c r="U75" s="114"/>
      <c r="V75" s="168">
        <v>9</v>
      </c>
      <c r="W75" s="166">
        <v>1</v>
      </c>
    </row>
    <row r="76" spans="1:24" ht="20.100000000000001" customHeight="1" thickTop="1" thickBot="1" x14ac:dyDescent="0.3">
      <c r="A76" s="134">
        <v>27</v>
      </c>
      <c r="B76" s="42" t="s">
        <v>98</v>
      </c>
      <c r="C76" s="58" t="s">
        <v>136</v>
      </c>
      <c r="D76" s="180"/>
      <c r="E76" s="179"/>
      <c r="F76" s="169"/>
      <c r="G76" s="169"/>
      <c r="H76" s="107"/>
      <c r="I76" s="107"/>
      <c r="J76" s="107"/>
      <c r="K76" s="107"/>
      <c r="L76" s="20"/>
      <c r="M76" s="116"/>
      <c r="N76" s="116"/>
      <c r="O76" s="116"/>
      <c r="P76" s="116"/>
      <c r="Q76" s="116"/>
      <c r="R76" s="116"/>
      <c r="S76" s="116"/>
      <c r="T76" s="116"/>
      <c r="U76" s="116"/>
      <c r="V76" s="169"/>
      <c r="W76" s="167"/>
    </row>
    <row r="77" spans="1:24" ht="20.100000000000001" customHeight="1" thickTop="1" thickBot="1" x14ac:dyDescent="0.3">
      <c r="A77" s="138">
        <v>28</v>
      </c>
      <c r="B77" s="28"/>
      <c r="C77" s="17" t="s">
        <v>145</v>
      </c>
      <c r="D77" s="111"/>
      <c r="E77" s="111">
        <f>SUM(E62:E76)</f>
        <v>63</v>
      </c>
      <c r="F77" s="111">
        <f>SUM(F62:F76)</f>
        <v>36</v>
      </c>
      <c r="G77" s="111">
        <f>SUM(G62:G76)</f>
        <v>18</v>
      </c>
      <c r="H77" s="131"/>
      <c r="I77" s="131"/>
      <c r="J77" s="131"/>
      <c r="K77" s="131"/>
      <c r="L77" s="111"/>
      <c r="M77" s="111"/>
      <c r="N77" s="111"/>
      <c r="O77" s="111">
        <f>SUM(O62:O76)</f>
        <v>9</v>
      </c>
      <c r="P77" s="111"/>
      <c r="Q77" s="111">
        <f>SUM(Q62:Q76)</f>
        <v>3</v>
      </c>
      <c r="R77" s="111"/>
      <c r="S77" s="111"/>
      <c r="T77" s="111"/>
      <c r="U77" s="111">
        <f>SUM(U62:U76)</f>
        <v>27</v>
      </c>
      <c r="V77" s="111">
        <f>SUM(V62:V76)</f>
        <v>27</v>
      </c>
      <c r="W77" s="122">
        <f>SUM(W62:W76)</f>
        <v>9</v>
      </c>
    </row>
    <row r="78" spans="1:24" ht="35.1" customHeight="1" thickTop="1" thickBot="1" x14ac:dyDescent="0.3">
      <c r="A78" s="134">
        <v>29</v>
      </c>
      <c r="B78" s="59"/>
      <c r="C78" s="205" t="s">
        <v>146</v>
      </c>
      <c r="D78" s="206"/>
      <c r="E78" s="60">
        <f>E77+E60</f>
        <v>180</v>
      </c>
      <c r="F78" s="60">
        <f t="shared" ref="F78:W78" si="5">F77+F60</f>
        <v>81</v>
      </c>
      <c r="G78" s="60">
        <f t="shared" si="5"/>
        <v>81</v>
      </c>
      <c r="H78" s="60">
        <f t="shared" si="5"/>
        <v>9</v>
      </c>
      <c r="I78" s="60">
        <f t="shared" si="5"/>
        <v>0</v>
      </c>
      <c r="J78" s="60">
        <f t="shared" si="5"/>
        <v>0</v>
      </c>
      <c r="K78" s="60">
        <f t="shared" si="5"/>
        <v>0</v>
      </c>
      <c r="L78" s="60">
        <f t="shared" si="5"/>
        <v>0</v>
      </c>
      <c r="M78" s="60">
        <f t="shared" si="5"/>
        <v>0</v>
      </c>
      <c r="N78" s="60">
        <f t="shared" si="5"/>
        <v>0</v>
      </c>
      <c r="O78" s="60">
        <f t="shared" si="5"/>
        <v>9</v>
      </c>
      <c r="P78" s="60">
        <f t="shared" si="5"/>
        <v>9</v>
      </c>
      <c r="Q78" s="60">
        <f t="shared" si="5"/>
        <v>7</v>
      </c>
      <c r="R78" s="60">
        <f t="shared" si="5"/>
        <v>18</v>
      </c>
      <c r="S78" s="60">
        <f t="shared" si="5"/>
        <v>18</v>
      </c>
      <c r="T78" s="60">
        <f t="shared" si="5"/>
        <v>7</v>
      </c>
      <c r="U78" s="60">
        <f t="shared" si="5"/>
        <v>54</v>
      </c>
      <c r="V78" s="60">
        <f t="shared" si="5"/>
        <v>72</v>
      </c>
      <c r="W78" s="61">
        <f t="shared" si="5"/>
        <v>20</v>
      </c>
    </row>
    <row r="79" spans="1:24" s="65" customFormat="1" ht="20.100000000000001" customHeight="1" thickTop="1" thickBot="1" x14ac:dyDescent="0.3">
      <c r="A79" s="138">
        <v>30</v>
      </c>
      <c r="B79" s="117"/>
      <c r="C79" s="117" t="s">
        <v>147</v>
      </c>
      <c r="D79" s="62"/>
      <c r="E79" s="63">
        <f t="shared" ref="E79:K79" si="6">E14+E24+E34+E60+E77</f>
        <v>630</v>
      </c>
      <c r="F79" s="63">
        <f t="shared" si="6"/>
        <v>279</v>
      </c>
      <c r="G79" s="63">
        <f t="shared" si="6"/>
        <v>285</v>
      </c>
      <c r="H79" s="63">
        <f t="shared" si="6"/>
        <v>9</v>
      </c>
      <c r="I79" s="63">
        <f t="shared" si="6"/>
        <v>48</v>
      </c>
      <c r="J79" s="63">
        <f t="shared" si="6"/>
        <v>0</v>
      </c>
      <c r="K79" s="63">
        <f t="shared" si="6"/>
        <v>0</v>
      </c>
      <c r="L79" s="63">
        <f t="shared" ref="L79:W79" si="7">L14+L24+L34+L60+L77</f>
        <v>108</v>
      </c>
      <c r="M79" s="63">
        <f t="shared" si="7"/>
        <v>84</v>
      </c>
      <c r="N79" s="63">
        <f t="shared" si="7"/>
        <v>30</v>
      </c>
      <c r="O79" s="63">
        <f t="shared" si="7"/>
        <v>45</v>
      </c>
      <c r="P79" s="63">
        <f t="shared" si="7"/>
        <v>105</v>
      </c>
      <c r="Q79" s="63">
        <f t="shared" si="7"/>
        <v>30</v>
      </c>
      <c r="R79" s="63">
        <f t="shared" si="7"/>
        <v>72</v>
      </c>
      <c r="S79" s="63">
        <f t="shared" si="7"/>
        <v>72</v>
      </c>
      <c r="T79" s="63">
        <f t="shared" si="7"/>
        <v>30</v>
      </c>
      <c r="U79" s="63">
        <f t="shared" si="7"/>
        <v>54</v>
      </c>
      <c r="V79" s="63">
        <f t="shared" si="7"/>
        <v>90</v>
      </c>
      <c r="W79" s="63">
        <f t="shared" si="7"/>
        <v>30</v>
      </c>
      <c r="X79" s="64"/>
    </row>
    <row r="80" spans="1:24" ht="16.5" thickTop="1" x14ac:dyDescent="0.25">
      <c r="A80" s="4"/>
      <c r="B80" s="1" t="s">
        <v>153</v>
      </c>
      <c r="C80" s="1"/>
      <c r="D80" s="1"/>
      <c r="E80" s="1"/>
      <c r="F80" s="1"/>
      <c r="G80" s="1"/>
      <c r="H80" s="1"/>
    </row>
    <row r="81" spans="1:10" x14ac:dyDescent="0.25">
      <c r="A81" s="4"/>
      <c r="B81" s="1" t="s">
        <v>169</v>
      </c>
      <c r="C81" s="1"/>
      <c r="D81" s="1"/>
      <c r="E81" s="1"/>
      <c r="F81" s="1"/>
      <c r="G81" s="1"/>
      <c r="H81" s="1"/>
    </row>
    <row r="82" spans="1:10" x14ac:dyDescent="0.25">
      <c r="A82" s="4"/>
      <c r="B82" s="1" t="s">
        <v>168</v>
      </c>
      <c r="C82" s="1"/>
      <c r="D82" s="1"/>
      <c r="E82" s="1"/>
      <c r="F82" s="1"/>
      <c r="G82" s="1"/>
      <c r="H82" s="1"/>
    </row>
    <row r="83" spans="1:10" x14ac:dyDescent="0.25">
      <c r="A83" s="255" t="s">
        <v>181</v>
      </c>
      <c r="B83" s="255"/>
      <c r="C83" s="255"/>
      <c r="D83" s="255"/>
      <c r="E83" s="255"/>
      <c r="F83" s="255"/>
      <c r="G83" s="255"/>
      <c r="H83" s="255"/>
      <c r="I83" s="255"/>
      <c r="J83" s="255"/>
    </row>
  </sheetData>
  <mergeCells count="120">
    <mergeCell ref="R45:T45"/>
    <mergeCell ref="U45:W45"/>
    <mergeCell ref="U46:U47"/>
    <mergeCell ref="V46:V47"/>
    <mergeCell ref="I62:I63"/>
    <mergeCell ref="A83:J83"/>
    <mergeCell ref="A2:W2"/>
    <mergeCell ref="A3:W3"/>
    <mergeCell ref="A4:W4"/>
    <mergeCell ref="A5:W5"/>
    <mergeCell ref="A39:W39"/>
    <mergeCell ref="L8:L9"/>
    <mergeCell ref="R7:T7"/>
    <mergeCell ref="U7:W7"/>
    <mergeCell ref="V8:V9"/>
    <mergeCell ref="P8:P9"/>
    <mergeCell ref="A37:W37"/>
    <mergeCell ref="C78:D78"/>
    <mergeCell ref="B61:W61"/>
    <mergeCell ref="Q8:Q9"/>
    <mergeCell ref="R8:R9"/>
    <mergeCell ref="S8:S9"/>
    <mergeCell ref="E62:E63"/>
    <mergeCell ref="W67:W68"/>
    <mergeCell ref="Q64:Q66"/>
    <mergeCell ref="G62:G63"/>
    <mergeCell ref="A40:W40"/>
    <mergeCell ref="B43:W43"/>
    <mergeCell ref="A44:A47"/>
    <mergeCell ref="B44:B47"/>
    <mergeCell ref="C44:C47"/>
    <mergeCell ref="D44:D47"/>
    <mergeCell ref="E44:G45"/>
    <mergeCell ref="L44:Q44"/>
    <mergeCell ref="R44:W44"/>
    <mergeCell ref="E46:E47"/>
    <mergeCell ref="F46:F47"/>
    <mergeCell ref="L45:N45"/>
    <mergeCell ref="O45:Q45"/>
    <mergeCell ref="K46:K47"/>
    <mergeCell ref="L46:L47"/>
    <mergeCell ref="A42:W42"/>
    <mergeCell ref="D62:D63"/>
    <mergeCell ref="B35:C35"/>
    <mergeCell ref="B50:W50"/>
    <mergeCell ref="B25:W25"/>
    <mergeCell ref="U8:U9"/>
    <mergeCell ref="B11:W11"/>
    <mergeCell ref="B15:W15"/>
    <mergeCell ref="M8:M9"/>
    <mergeCell ref="B6:B9"/>
    <mergeCell ref="C6:C9"/>
    <mergeCell ref="O46:O47"/>
    <mergeCell ref="P46:P47"/>
    <mergeCell ref="G46:G47"/>
    <mergeCell ref="H46:H47"/>
    <mergeCell ref="I46:I47"/>
    <mergeCell ref="J46:J47"/>
    <mergeCell ref="M46:M47"/>
    <mergeCell ref="N46:N47"/>
    <mergeCell ref="W46:W47"/>
    <mergeCell ref="Q46:Q47"/>
    <mergeCell ref="R46:R47"/>
    <mergeCell ref="S46:S47"/>
    <mergeCell ref="T46:T47"/>
    <mergeCell ref="E75:E76"/>
    <mergeCell ref="G75:G76"/>
    <mergeCell ref="G69:G70"/>
    <mergeCell ref="E71:E72"/>
    <mergeCell ref="F71:F72"/>
    <mergeCell ref="F62:F63"/>
    <mergeCell ref="D67:D68"/>
    <mergeCell ref="E67:E68"/>
    <mergeCell ref="F67:F68"/>
    <mergeCell ref="D69:D70"/>
    <mergeCell ref="E64:E66"/>
    <mergeCell ref="F64:F66"/>
    <mergeCell ref="D64:D66"/>
    <mergeCell ref="G64:G66"/>
    <mergeCell ref="F69:F70"/>
    <mergeCell ref="G67:G68"/>
    <mergeCell ref="W75:W76"/>
    <mergeCell ref="V75:V76"/>
    <mergeCell ref="A6:A9"/>
    <mergeCell ref="O64:O66"/>
    <mergeCell ref="V62:V63"/>
    <mergeCell ref="W62:W63"/>
    <mergeCell ref="U69:U70"/>
    <mergeCell ref="W69:W70"/>
    <mergeCell ref="D6:D9"/>
    <mergeCell ref="E8:E9"/>
    <mergeCell ref="G71:G72"/>
    <mergeCell ref="G73:G74"/>
    <mergeCell ref="F73:F74"/>
    <mergeCell ref="W71:W72"/>
    <mergeCell ref="V73:V74"/>
    <mergeCell ref="W73:W74"/>
    <mergeCell ref="E69:E70"/>
    <mergeCell ref="E73:E74"/>
    <mergeCell ref="F75:F76"/>
    <mergeCell ref="U67:U68"/>
    <mergeCell ref="U71:U72"/>
    <mergeCell ref="D71:D72"/>
    <mergeCell ref="D73:D74"/>
    <mergeCell ref="D75:D76"/>
    <mergeCell ref="W8:W9"/>
    <mergeCell ref="O8:O9"/>
    <mergeCell ref="F8:F9"/>
    <mergeCell ref="G8:G9"/>
    <mergeCell ref="I8:I9"/>
    <mergeCell ref="H8:H9"/>
    <mergeCell ref="E6:K7"/>
    <mergeCell ref="J8:J9"/>
    <mergeCell ref="K8:K9"/>
    <mergeCell ref="L6:Q6"/>
    <mergeCell ref="R6:W6"/>
    <mergeCell ref="L7:N7"/>
    <mergeCell ref="O7:Q7"/>
    <mergeCell ref="N8:N9"/>
    <mergeCell ref="T8:T9"/>
  </mergeCells>
  <phoneticPr fontId="0" type="noConversion"/>
  <printOptions horizontalCentered="1" verticalCentered="1"/>
  <pageMargins left="0.70866141732283472" right="0.31496062992125984" top="0.35433070866141736" bottom="0.35433070866141736" header="0" footer="0"/>
  <pageSetup paperSize="9" scale="53" fitToHeight="2" orientation="landscape" r:id="rId1"/>
  <rowBreaks count="1" manualBreakCount="1">
    <brk id="38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85"/>
  <sheetViews>
    <sheetView tabSelected="1" topLeftCell="A31" zoomScale="80" zoomScaleNormal="80" workbookViewId="0">
      <selection activeCell="A84" sqref="A84:XFD84"/>
    </sheetView>
  </sheetViews>
  <sheetFormatPr defaultRowHeight="15" x14ac:dyDescent="0.25"/>
  <cols>
    <col min="1" max="1" width="9.140625" style="3"/>
    <col min="2" max="2" width="17.5703125" style="3" customWidth="1"/>
    <col min="3" max="3" width="45.140625" style="3" customWidth="1"/>
    <col min="4" max="4" width="10.28515625" style="3" customWidth="1"/>
    <col min="5" max="23" width="6.7109375" style="3" customWidth="1"/>
    <col min="24" max="16384" width="9.140625" style="3"/>
  </cols>
  <sheetData>
    <row r="1" spans="1:23" x14ac:dyDescent="0.25"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7"/>
      <c r="N1" s="156"/>
      <c r="P1" s="156"/>
      <c r="Q1" s="156"/>
      <c r="R1" s="156"/>
      <c r="S1" s="156"/>
      <c r="T1" s="156"/>
      <c r="U1" s="156"/>
      <c r="V1" s="156"/>
      <c r="W1" s="156"/>
    </row>
    <row r="2" spans="1:23" ht="15.75" customHeight="1" x14ac:dyDescent="0.25">
      <c r="A2" s="212" t="s">
        <v>179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</row>
    <row r="3" spans="1:23" ht="18.75" x14ac:dyDescent="0.25">
      <c r="A3" s="252" t="s">
        <v>175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</row>
    <row r="4" spans="1:23" ht="18.75" x14ac:dyDescent="0.25">
      <c r="A4" s="212" t="s">
        <v>173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</row>
    <row r="5" spans="1:23" ht="19.5" thickBot="1" x14ac:dyDescent="0.35">
      <c r="A5" s="239" t="s">
        <v>180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39"/>
      <c r="T5" s="239"/>
      <c r="U5" s="239"/>
      <c r="V5" s="239"/>
      <c r="W5" s="239"/>
    </row>
    <row r="6" spans="1:23" ht="15.75" customHeight="1" thickTop="1" thickBot="1" x14ac:dyDescent="0.3">
      <c r="A6" s="216" t="s">
        <v>160</v>
      </c>
      <c r="B6" s="217" t="s">
        <v>10</v>
      </c>
      <c r="C6" s="220" t="s">
        <v>0</v>
      </c>
      <c r="D6" s="223" t="s">
        <v>1</v>
      </c>
      <c r="E6" s="226" t="s">
        <v>2</v>
      </c>
      <c r="F6" s="227"/>
      <c r="G6" s="228"/>
      <c r="H6" s="125"/>
      <c r="I6" s="125"/>
      <c r="J6" s="125"/>
      <c r="K6" s="125"/>
      <c r="L6" s="232" t="s">
        <v>12</v>
      </c>
      <c r="M6" s="232"/>
      <c r="N6" s="232"/>
      <c r="O6" s="232"/>
      <c r="P6" s="232"/>
      <c r="Q6" s="232"/>
      <c r="R6" s="232" t="s">
        <v>15</v>
      </c>
      <c r="S6" s="232"/>
      <c r="T6" s="232"/>
      <c r="U6" s="232"/>
      <c r="V6" s="232"/>
      <c r="W6" s="232"/>
    </row>
    <row r="7" spans="1:23" ht="15.75" customHeight="1" thickTop="1" thickBot="1" x14ac:dyDescent="0.3">
      <c r="A7" s="216"/>
      <c r="B7" s="218"/>
      <c r="C7" s="221"/>
      <c r="D7" s="224"/>
      <c r="E7" s="229"/>
      <c r="F7" s="230"/>
      <c r="G7" s="231"/>
      <c r="H7" s="122"/>
      <c r="I7" s="122"/>
      <c r="J7" s="122"/>
      <c r="K7" s="122"/>
      <c r="L7" s="234" t="s">
        <v>13</v>
      </c>
      <c r="M7" s="234"/>
      <c r="N7" s="234"/>
      <c r="O7" s="235" t="s">
        <v>14</v>
      </c>
      <c r="P7" s="235"/>
      <c r="Q7" s="235"/>
      <c r="R7" s="234" t="s">
        <v>16</v>
      </c>
      <c r="S7" s="234"/>
      <c r="T7" s="234"/>
      <c r="U7" s="235" t="s">
        <v>17</v>
      </c>
      <c r="V7" s="235"/>
      <c r="W7" s="235"/>
    </row>
    <row r="8" spans="1:23" ht="15" customHeight="1" thickTop="1" thickBot="1" x14ac:dyDescent="0.3">
      <c r="A8" s="216"/>
      <c r="B8" s="218"/>
      <c r="C8" s="221"/>
      <c r="D8" s="224"/>
      <c r="E8" s="233" t="s">
        <v>3</v>
      </c>
      <c r="F8" s="233" t="s">
        <v>4</v>
      </c>
      <c r="G8" s="233" t="s">
        <v>156</v>
      </c>
      <c r="H8" s="233" t="s">
        <v>157</v>
      </c>
      <c r="I8" s="233" t="s">
        <v>162</v>
      </c>
      <c r="J8" s="233" t="s">
        <v>158</v>
      </c>
      <c r="K8" s="233" t="s">
        <v>159</v>
      </c>
      <c r="L8" s="233" t="s">
        <v>4</v>
      </c>
      <c r="M8" s="233" t="s">
        <v>5</v>
      </c>
      <c r="N8" s="233" t="s">
        <v>11</v>
      </c>
      <c r="O8" s="233" t="s">
        <v>4</v>
      </c>
      <c r="P8" s="233" t="s">
        <v>5</v>
      </c>
      <c r="Q8" s="233" t="s">
        <v>11</v>
      </c>
      <c r="R8" s="233" t="s">
        <v>4</v>
      </c>
      <c r="S8" s="233" t="s">
        <v>5</v>
      </c>
      <c r="T8" s="233" t="s">
        <v>11</v>
      </c>
      <c r="U8" s="233" t="s">
        <v>4</v>
      </c>
      <c r="V8" s="233" t="s">
        <v>5</v>
      </c>
      <c r="W8" s="233" t="s">
        <v>11</v>
      </c>
    </row>
    <row r="9" spans="1:23" ht="81.75" customHeight="1" thickTop="1" thickBot="1" x14ac:dyDescent="0.3">
      <c r="A9" s="216"/>
      <c r="B9" s="219"/>
      <c r="C9" s="222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5"/>
      <c r="W9" s="225"/>
    </row>
    <row r="10" spans="1:23" ht="20.100000000000001" customHeight="1" thickTop="1" thickBot="1" x14ac:dyDescent="0.3">
      <c r="A10" s="133"/>
      <c r="B10" s="121">
        <v>1</v>
      </c>
      <c r="C10" s="123">
        <v>2</v>
      </c>
      <c r="D10" s="123">
        <v>3</v>
      </c>
      <c r="E10" s="123">
        <v>5</v>
      </c>
      <c r="F10" s="123">
        <v>6</v>
      </c>
      <c r="G10" s="123">
        <v>7</v>
      </c>
      <c r="H10" s="123">
        <v>8</v>
      </c>
      <c r="I10" s="123">
        <v>9</v>
      </c>
      <c r="J10" s="123">
        <v>10</v>
      </c>
      <c r="K10" s="123">
        <v>11</v>
      </c>
      <c r="L10" s="123">
        <v>12</v>
      </c>
      <c r="M10" s="123">
        <v>13</v>
      </c>
      <c r="N10" s="123">
        <v>14</v>
      </c>
      <c r="O10" s="123">
        <v>15</v>
      </c>
      <c r="P10" s="123">
        <v>16</v>
      </c>
      <c r="Q10" s="123">
        <v>17</v>
      </c>
      <c r="R10" s="123">
        <v>18</v>
      </c>
      <c r="S10" s="123">
        <v>19</v>
      </c>
      <c r="T10" s="123">
        <v>20</v>
      </c>
      <c r="U10" s="123">
        <v>21</v>
      </c>
      <c r="V10" s="123">
        <v>22</v>
      </c>
      <c r="W10" s="123">
        <v>23</v>
      </c>
    </row>
    <row r="11" spans="1:23" ht="20.100000000000001" customHeight="1" thickTop="1" thickBot="1" x14ac:dyDescent="0.3">
      <c r="A11" s="133"/>
      <c r="B11" s="196" t="s">
        <v>163</v>
      </c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7"/>
    </row>
    <row r="12" spans="1:23" ht="20.100000000000001" customHeight="1" thickTop="1" thickBot="1" x14ac:dyDescent="0.3">
      <c r="A12" s="134">
        <v>1</v>
      </c>
      <c r="B12" s="70" t="s">
        <v>18</v>
      </c>
      <c r="C12" s="128" t="s">
        <v>6</v>
      </c>
      <c r="D12" s="71" t="s">
        <v>7</v>
      </c>
      <c r="E12" s="71">
        <v>18</v>
      </c>
      <c r="F12" s="71">
        <v>18</v>
      </c>
      <c r="G12" s="71"/>
      <c r="H12" s="71"/>
      <c r="I12" s="71"/>
      <c r="J12" s="71"/>
      <c r="K12" s="71"/>
      <c r="L12" s="72"/>
      <c r="M12" s="109"/>
      <c r="N12" s="109"/>
      <c r="O12" s="109"/>
      <c r="P12" s="109"/>
      <c r="Q12" s="109"/>
      <c r="R12" s="109">
        <v>18</v>
      </c>
      <c r="S12" s="109"/>
      <c r="T12" s="109">
        <v>2</v>
      </c>
      <c r="U12" s="109"/>
      <c r="V12" s="109"/>
      <c r="W12" s="109"/>
    </row>
    <row r="13" spans="1:23" ht="20.100000000000001" customHeight="1" thickTop="1" thickBot="1" x14ac:dyDescent="0.3">
      <c r="A13" s="134">
        <v>2</v>
      </c>
      <c r="B13" s="70" t="s">
        <v>19</v>
      </c>
      <c r="C13" s="127" t="s">
        <v>20</v>
      </c>
      <c r="D13" s="71" t="s">
        <v>7</v>
      </c>
      <c r="E13" s="71">
        <v>36</v>
      </c>
      <c r="F13" s="71"/>
      <c r="G13" s="71">
        <v>36</v>
      </c>
      <c r="H13" s="71"/>
      <c r="I13" s="71"/>
      <c r="J13" s="71"/>
      <c r="K13" s="71"/>
      <c r="L13" s="73"/>
      <c r="M13" s="16">
        <v>18</v>
      </c>
      <c r="N13" s="16">
        <v>3</v>
      </c>
      <c r="O13" s="16"/>
      <c r="P13" s="16">
        <v>18</v>
      </c>
      <c r="Q13" s="16">
        <v>3</v>
      </c>
      <c r="R13" s="16"/>
      <c r="S13" s="16"/>
      <c r="T13" s="16"/>
      <c r="U13" s="16"/>
      <c r="V13" s="16"/>
      <c r="W13" s="16"/>
    </row>
    <row r="14" spans="1:23" s="145" customFormat="1" ht="20.100000000000001" customHeight="1" thickTop="1" thickBot="1" x14ac:dyDescent="0.3">
      <c r="A14" s="143">
        <v>3</v>
      </c>
      <c r="B14" s="144"/>
      <c r="C14" s="75" t="s">
        <v>148</v>
      </c>
      <c r="D14" s="19"/>
      <c r="E14" s="19">
        <f t="shared" ref="E14:W14" si="0">SUM(E12:E13)</f>
        <v>54</v>
      </c>
      <c r="F14" s="19">
        <f t="shared" si="0"/>
        <v>18</v>
      </c>
      <c r="G14" s="19">
        <f t="shared" si="0"/>
        <v>36</v>
      </c>
      <c r="H14" s="19"/>
      <c r="I14" s="19"/>
      <c r="J14" s="19"/>
      <c r="K14" s="19"/>
      <c r="L14" s="19">
        <f t="shared" si="0"/>
        <v>0</v>
      </c>
      <c r="M14" s="19">
        <f t="shared" si="0"/>
        <v>18</v>
      </c>
      <c r="N14" s="19">
        <f t="shared" si="0"/>
        <v>3</v>
      </c>
      <c r="O14" s="19">
        <f t="shared" si="0"/>
        <v>0</v>
      </c>
      <c r="P14" s="19">
        <f t="shared" si="0"/>
        <v>18</v>
      </c>
      <c r="Q14" s="19">
        <f t="shared" si="0"/>
        <v>3</v>
      </c>
      <c r="R14" s="19">
        <f t="shared" si="0"/>
        <v>18</v>
      </c>
      <c r="S14" s="19">
        <f t="shared" si="0"/>
        <v>0</v>
      </c>
      <c r="T14" s="19">
        <f t="shared" si="0"/>
        <v>2</v>
      </c>
      <c r="U14" s="19">
        <f t="shared" si="0"/>
        <v>0</v>
      </c>
      <c r="V14" s="19">
        <f t="shared" si="0"/>
        <v>0</v>
      </c>
      <c r="W14" s="19">
        <f t="shared" si="0"/>
        <v>0</v>
      </c>
    </row>
    <row r="15" spans="1:23" s="7" customFormat="1" ht="20.100000000000001" customHeight="1" thickTop="1" thickBot="1" x14ac:dyDescent="0.3">
      <c r="A15" s="134">
        <v>4</v>
      </c>
      <c r="B15" s="196" t="s">
        <v>170</v>
      </c>
      <c r="C15" s="196"/>
      <c r="D15" s="253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7"/>
    </row>
    <row r="16" spans="1:23" s="7" customFormat="1" ht="20.100000000000001" customHeight="1" thickTop="1" thickBot="1" x14ac:dyDescent="0.3">
      <c r="A16" s="134">
        <v>5</v>
      </c>
      <c r="B16" s="76" t="s">
        <v>21</v>
      </c>
      <c r="C16" s="77" t="s">
        <v>22</v>
      </c>
      <c r="D16" s="78" t="s">
        <v>9</v>
      </c>
      <c r="E16" s="122">
        <v>24</v>
      </c>
      <c r="F16" s="122">
        <v>24</v>
      </c>
      <c r="G16" s="122"/>
      <c r="H16" s="122"/>
      <c r="I16" s="122"/>
      <c r="J16" s="122"/>
      <c r="K16" s="122"/>
      <c r="L16" s="20">
        <v>24</v>
      </c>
      <c r="M16" s="107"/>
      <c r="N16" s="107">
        <v>4</v>
      </c>
      <c r="O16" s="107"/>
      <c r="P16" s="107"/>
      <c r="Q16" s="107"/>
      <c r="R16" s="107"/>
      <c r="S16" s="107"/>
      <c r="T16" s="107"/>
      <c r="U16" s="107"/>
      <c r="V16" s="109"/>
      <c r="W16" s="109"/>
    </row>
    <row r="17" spans="1:23" s="7" customFormat="1" ht="20.100000000000001" customHeight="1" thickTop="1" thickBot="1" x14ac:dyDescent="0.3">
      <c r="A17" s="134">
        <v>6</v>
      </c>
      <c r="B17" s="76" t="s">
        <v>23</v>
      </c>
      <c r="C17" s="77" t="s">
        <v>24</v>
      </c>
      <c r="D17" s="122" t="s">
        <v>8</v>
      </c>
      <c r="E17" s="122">
        <v>24</v>
      </c>
      <c r="F17" s="122">
        <v>12</v>
      </c>
      <c r="G17" s="122">
        <v>12</v>
      </c>
      <c r="H17" s="122"/>
      <c r="I17" s="122"/>
      <c r="J17" s="122"/>
      <c r="K17" s="122"/>
      <c r="L17" s="21"/>
      <c r="M17" s="15"/>
      <c r="N17" s="15"/>
      <c r="O17" s="15">
        <v>12</v>
      </c>
      <c r="P17" s="15">
        <v>12</v>
      </c>
      <c r="Q17" s="15">
        <v>4</v>
      </c>
      <c r="R17" s="15"/>
      <c r="S17" s="15"/>
      <c r="T17" s="15"/>
      <c r="U17" s="15"/>
      <c r="V17" s="16"/>
      <c r="W17" s="16"/>
    </row>
    <row r="18" spans="1:23" s="7" customFormat="1" ht="20.100000000000001" customHeight="1" thickTop="1" thickBot="1" x14ac:dyDescent="0.3">
      <c r="A18" s="134">
        <v>7</v>
      </c>
      <c r="B18" s="76" t="s">
        <v>25</v>
      </c>
      <c r="C18" s="77" t="s">
        <v>26</v>
      </c>
      <c r="D18" s="122" t="s">
        <v>99</v>
      </c>
      <c r="E18" s="122">
        <v>24</v>
      </c>
      <c r="F18" s="122">
        <v>12</v>
      </c>
      <c r="G18" s="122">
        <v>12</v>
      </c>
      <c r="H18" s="122"/>
      <c r="I18" s="122"/>
      <c r="J18" s="122"/>
      <c r="K18" s="122"/>
      <c r="L18" s="21"/>
      <c r="M18" s="15"/>
      <c r="N18" s="15"/>
      <c r="O18" s="15"/>
      <c r="P18" s="15"/>
      <c r="Q18" s="15"/>
      <c r="R18" s="15">
        <v>12</v>
      </c>
      <c r="S18" s="15">
        <v>12</v>
      </c>
      <c r="T18" s="15">
        <v>4</v>
      </c>
      <c r="U18" s="22"/>
      <c r="V18" s="24"/>
      <c r="W18" s="24"/>
    </row>
    <row r="19" spans="1:23" s="7" customFormat="1" ht="20.100000000000001" customHeight="1" thickTop="1" thickBot="1" x14ac:dyDescent="0.3">
      <c r="A19" s="134">
        <v>8</v>
      </c>
      <c r="B19" s="76" t="s">
        <v>27</v>
      </c>
      <c r="C19" s="77" t="s">
        <v>28</v>
      </c>
      <c r="D19" s="122" t="s">
        <v>8</v>
      </c>
      <c r="E19" s="122">
        <v>24</v>
      </c>
      <c r="F19" s="122">
        <v>12</v>
      </c>
      <c r="G19" s="122">
        <v>12</v>
      </c>
      <c r="H19" s="122"/>
      <c r="I19" s="122"/>
      <c r="J19" s="122"/>
      <c r="K19" s="122"/>
      <c r="L19" s="21"/>
      <c r="M19" s="15"/>
      <c r="N19" s="15"/>
      <c r="O19" s="15">
        <v>12</v>
      </c>
      <c r="P19" s="15">
        <v>12</v>
      </c>
      <c r="Q19" s="15">
        <v>3</v>
      </c>
      <c r="R19" s="15"/>
      <c r="S19" s="15"/>
      <c r="T19" s="15"/>
      <c r="U19" s="15"/>
      <c r="V19" s="16"/>
      <c r="W19" s="16"/>
    </row>
    <row r="20" spans="1:23" s="7" customFormat="1" ht="20.100000000000001" customHeight="1" thickTop="1" thickBot="1" x14ac:dyDescent="0.3">
      <c r="A20" s="134">
        <v>9</v>
      </c>
      <c r="B20" s="76" t="s">
        <v>29</v>
      </c>
      <c r="C20" s="77" t="s">
        <v>30</v>
      </c>
      <c r="D20" s="122" t="s">
        <v>99</v>
      </c>
      <c r="E20" s="122">
        <v>24</v>
      </c>
      <c r="F20" s="122">
        <v>12</v>
      </c>
      <c r="G20" s="122"/>
      <c r="H20" s="122"/>
      <c r="I20" s="122">
        <v>12</v>
      </c>
      <c r="J20" s="122"/>
      <c r="K20" s="122"/>
      <c r="L20" s="21"/>
      <c r="M20" s="15"/>
      <c r="N20" s="15"/>
      <c r="O20" s="15"/>
      <c r="P20" s="15"/>
      <c r="Q20" s="15"/>
      <c r="R20" s="15">
        <v>12</v>
      </c>
      <c r="S20" s="15">
        <v>12</v>
      </c>
      <c r="T20" s="15">
        <v>4</v>
      </c>
      <c r="U20" s="15"/>
      <c r="V20" s="16"/>
      <c r="W20" s="16"/>
    </row>
    <row r="21" spans="1:23" s="7" customFormat="1" ht="20.100000000000001" customHeight="1" thickTop="1" thickBot="1" x14ac:dyDescent="0.3">
      <c r="A21" s="134">
        <v>10</v>
      </c>
      <c r="B21" s="76" t="s">
        <v>31</v>
      </c>
      <c r="C21" s="77" t="s">
        <v>32</v>
      </c>
      <c r="D21" s="122" t="s">
        <v>9</v>
      </c>
      <c r="E21" s="122">
        <v>48</v>
      </c>
      <c r="F21" s="122">
        <v>24</v>
      </c>
      <c r="G21" s="122">
        <v>24</v>
      </c>
      <c r="H21" s="122"/>
      <c r="I21" s="122"/>
      <c r="J21" s="122"/>
      <c r="K21" s="122"/>
      <c r="L21" s="21">
        <v>24</v>
      </c>
      <c r="M21" s="15">
        <v>24</v>
      </c>
      <c r="N21" s="15">
        <v>4</v>
      </c>
      <c r="O21" s="15"/>
      <c r="P21" s="15"/>
      <c r="Q21" s="15"/>
      <c r="R21" s="15"/>
      <c r="S21" s="15"/>
      <c r="T21" s="15"/>
      <c r="U21" s="15"/>
      <c r="V21" s="16"/>
      <c r="W21" s="16"/>
    </row>
    <row r="22" spans="1:23" s="7" customFormat="1" ht="20.100000000000001" customHeight="1" thickTop="1" thickBot="1" x14ac:dyDescent="0.3">
      <c r="A22" s="134">
        <v>11</v>
      </c>
      <c r="B22" s="76" t="s">
        <v>33</v>
      </c>
      <c r="C22" s="9" t="s">
        <v>100</v>
      </c>
      <c r="D22" s="122" t="s">
        <v>7</v>
      </c>
      <c r="E22" s="122">
        <v>24</v>
      </c>
      <c r="F22" s="122"/>
      <c r="G22" s="122"/>
      <c r="H22" s="122"/>
      <c r="I22" s="122">
        <v>24</v>
      </c>
      <c r="J22" s="122"/>
      <c r="K22" s="122"/>
      <c r="L22" s="21"/>
      <c r="M22" s="15"/>
      <c r="N22" s="15"/>
      <c r="O22" s="15"/>
      <c r="P22" s="15">
        <v>24</v>
      </c>
      <c r="Q22" s="15">
        <v>4</v>
      </c>
      <c r="R22" s="15"/>
      <c r="S22" s="15"/>
      <c r="T22" s="15"/>
      <c r="U22" s="15"/>
      <c r="V22" s="16"/>
      <c r="W22" s="16"/>
    </row>
    <row r="23" spans="1:23" s="7" customFormat="1" ht="20.100000000000001" customHeight="1" thickTop="1" thickBot="1" x14ac:dyDescent="0.3">
      <c r="A23" s="134">
        <v>12</v>
      </c>
      <c r="B23" s="76" t="s">
        <v>34</v>
      </c>
      <c r="C23" s="77" t="s">
        <v>35</v>
      </c>
      <c r="D23" s="122" t="s">
        <v>7</v>
      </c>
      <c r="E23" s="122">
        <v>12</v>
      </c>
      <c r="F23" s="122">
        <v>12</v>
      </c>
      <c r="G23" s="122"/>
      <c r="H23" s="122"/>
      <c r="I23" s="122"/>
      <c r="J23" s="122"/>
      <c r="K23" s="122"/>
      <c r="L23" s="21">
        <v>12</v>
      </c>
      <c r="M23" s="15"/>
      <c r="N23" s="15">
        <v>3</v>
      </c>
      <c r="O23" s="15"/>
      <c r="P23" s="15"/>
      <c r="Q23" s="15"/>
      <c r="R23" s="15"/>
      <c r="S23" s="15"/>
      <c r="T23" s="15"/>
      <c r="U23" s="15"/>
      <c r="V23" s="16"/>
      <c r="W23" s="16"/>
    </row>
    <row r="24" spans="1:23" s="69" customFormat="1" ht="20.100000000000001" customHeight="1" thickTop="1" thickBot="1" x14ac:dyDescent="0.3">
      <c r="A24" s="143">
        <v>13</v>
      </c>
      <c r="B24" s="132"/>
      <c r="C24" s="75" t="s">
        <v>149</v>
      </c>
      <c r="D24" s="19"/>
      <c r="E24" s="19">
        <f t="shared" ref="E24:W24" si="1">SUM(E16:E23)</f>
        <v>204</v>
      </c>
      <c r="F24" s="19">
        <f t="shared" si="1"/>
        <v>108</v>
      </c>
      <c r="G24" s="19">
        <f t="shared" si="1"/>
        <v>60</v>
      </c>
      <c r="H24" s="19"/>
      <c r="I24" s="19">
        <f t="shared" si="1"/>
        <v>36</v>
      </c>
      <c r="J24" s="19"/>
      <c r="K24" s="19"/>
      <c r="L24" s="19">
        <f t="shared" si="1"/>
        <v>60</v>
      </c>
      <c r="M24" s="19">
        <f t="shared" si="1"/>
        <v>24</v>
      </c>
      <c r="N24" s="19">
        <f t="shared" si="1"/>
        <v>11</v>
      </c>
      <c r="O24" s="19">
        <f t="shared" si="1"/>
        <v>24</v>
      </c>
      <c r="P24" s="19">
        <f t="shared" si="1"/>
        <v>48</v>
      </c>
      <c r="Q24" s="19">
        <f t="shared" si="1"/>
        <v>11</v>
      </c>
      <c r="R24" s="19">
        <f t="shared" si="1"/>
        <v>24</v>
      </c>
      <c r="S24" s="19">
        <f t="shared" si="1"/>
        <v>24</v>
      </c>
      <c r="T24" s="19">
        <f t="shared" si="1"/>
        <v>8</v>
      </c>
      <c r="U24" s="19">
        <f t="shared" si="1"/>
        <v>0</v>
      </c>
      <c r="V24" s="19">
        <f t="shared" si="1"/>
        <v>0</v>
      </c>
      <c r="W24" s="19">
        <f t="shared" si="1"/>
        <v>0</v>
      </c>
    </row>
    <row r="25" spans="1:23" s="7" customFormat="1" ht="20.100000000000001" customHeight="1" thickTop="1" thickBot="1" x14ac:dyDescent="0.3">
      <c r="A25" s="134">
        <v>14</v>
      </c>
      <c r="B25" s="196" t="s">
        <v>165</v>
      </c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7"/>
    </row>
    <row r="26" spans="1:23" s="7" customFormat="1" ht="20.100000000000001" customHeight="1" thickTop="1" thickBot="1" x14ac:dyDescent="0.3">
      <c r="A26" s="134">
        <v>15</v>
      </c>
      <c r="B26" s="80" t="s">
        <v>36</v>
      </c>
      <c r="C26" s="24" t="s">
        <v>37</v>
      </c>
      <c r="D26" s="79" t="s">
        <v>9</v>
      </c>
      <c r="E26" s="79">
        <v>24</v>
      </c>
      <c r="F26" s="79">
        <v>24</v>
      </c>
      <c r="G26" s="79"/>
      <c r="H26" s="79"/>
      <c r="I26" s="79"/>
      <c r="J26" s="79"/>
      <c r="K26" s="79"/>
      <c r="L26" s="118">
        <v>24</v>
      </c>
      <c r="M26" s="16"/>
      <c r="N26" s="16">
        <v>3</v>
      </c>
      <c r="O26" s="16"/>
      <c r="P26" s="16"/>
      <c r="Q26" s="16"/>
      <c r="R26" s="16"/>
      <c r="S26" s="16"/>
      <c r="T26" s="16"/>
      <c r="U26" s="16"/>
      <c r="V26" s="16"/>
      <c r="W26" s="16"/>
    </row>
    <row r="27" spans="1:23" s="7" customFormat="1" ht="20.100000000000001" customHeight="1" thickTop="1" thickBot="1" x14ac:dyDescent="0.3">
      <c r="A27" s="134">
        <v>16</v>
      </c>
      <c r="B27" s="80" t="s">
        <v>38</v>
      </c>
      <c r="C27" s="77" t="s">
        <v>39</v>
      </c>
      <c r="D27" s="122" t="s">
        <v>7</v>
      </c>
      <c r="E27" s="122">
        <v>12</v>
      </c>
      <c r="F27" s="122"/>
      <c r="G27" s="122">
        <v>12</v>
      </c>
      <c r="H27" s="122"/>
      <c r="I27" s="122"/>
      <c r="J27" s="122"/>
      <c r="K27" s="122"/>
      <c r="L27" s="118"/>
      <c r="M27" s="16">
        <v>12</v>
      </c>
      <c r="N27" s="16">
        <v>2</v>
      </c>
      <c r="O27" s="16"/>
      <c r="P27" s="16"/>
      <c r="Q27" s="16"/>
      <c r="R27" s="16"/>
      <c r="S27" s="16"/>
      <c r="T27" s="16"/>
      <c r="U27" s="16"/>
      <c r="V27" s="16"/>
      <c r="W27" s="16"/>
    </row>
    <row r="28" spans="1:23" s="7" customFormat="1" ht="20.100000000000001" customHeight="1" thickTop="1" thickBot="1" x14ac:dyDescent="0.3">
      <c r="A28" s="134">
        <v>17</v>
      </c>
      <c r="B28" s="80" t="s">
        <v>40</v>
      </c>
      <c r="C28" s="77" t="s">
        <v>41</v>
      </c>
      <c r="D28" s="122" t="s">
        <v>8</v>
      </c>
      <c r="E28" s="122">
        <v>12</v>
      </c>
      <c r="F28" s="122">
        <v>12</v>
      </c>
      <c r="G28" s="122"/>
      <c r="H28" s="122"/>
      <c r="I28" s="122"/>
      <c r="J28" s="122"/>
      <c r="K28" s="122"/>
      <c r="L28" s="118"/>
      <c r="M28" s="16"/>
      <c r="N28" s="16"/>
      <c r="O28" s="16">
        <v>12</v>
      </c>
      <c r="P28" s="16"/>
      <c r="Q28" s="16">
        <v>2</v>
      </c>
      <c r="R28" s="16"/>
      <c r="S28" s="16"/>
      <c r="T28" s="16"/>
      <c r="U28" s="16"/>
      <c r="V28" s="16"/>
      <c r="W28" s="16"/>
    </row>
    <row r="29" spans="1:23" s="7" customFormat="1" ht="20.100000000000001" customHeight="1" thickTop="1" thickBot="1" x14ac:dyDescent="0.3">
      <c r="A29" s="134">
        <v>18</v>
      </c>
      <c r="B29" s="80" t="s">
        <v>42</v>
      </c>
      <c r="C29" s="77" t="s">
        <v>43</v>
      </c>
      <c r="D29" s="122" t="s">
        <v>9</v>
      </c>
      <c r="E29" s="122">
        <v>24</v>
      </c>
      <c r="F29" s="122">
        <v>12</v>
      </c>
      <c r="G29" s="122">
        <v>12</v>
      </c>
      <c r="H29" s="122"/>
      <c r="I29" s="122"/>
      <c r="J29" s="122"/>
      <c r="K29" s="122"/>
      <c r="L29" s="118">
        <v>12</v>
      </c>
      <c r="M29" s="16">
        <v>12</v>
      </c>
      <c r="N29" s="16">
        <v>3</v>
      </c>
      <c r="O29" s="16"/>
      <c r="P29" s="16"/>
      <c r="Q29" s="16"/>
      <c r="R29" s="16"/>
      <c r="S29" s="16"/>
      <c r="T29" s="16"/>
      <c r="U29" s="16"/>
      <c r="V29" s="16"/>
      <c r="W29" s="16"/>
    </row>
    <row r="30" spans="1:23" s="7" customFormat="1" ht="20.100000000000001" customHeight="1" thickTop="1" thickBot="1" x14ac:dyDescent="0.3">
      <c r="A30" s="134">
        <v>19</v>
      </c>
      <c r="B30" s="80" t="s">
        <v>73</v>
      </c>
      <c r="C30" s="77" t="s">
        <v>44</v>
      </c>
      <c r="D30" s="122" t="s">
        <v>99</v>
      </c>
      <c r="E30" s="122">
        <v>24</v>
      </c>
      <c r="F30" s="122">
        <v>12</v>
      </c>
      <c r="G30" s="122">
        <v>12</v>
      </c>
      <c r="H30" s="122"/>
      <c r="I30" s="122"/>
      <c r="J30" s="122"/>
      <c r="K30" s="122"/>
      <c r="L30" s="118"/>
      <c r="M30" s="16"/>
      <c r="N30" s="16"/>
      <c r="O30" s="16"/>
      <c r="P30" s="16"/>
      <c r="Q30" s="16"/>
      <c r="R30" s="16">
        <v>12</v>
      </c>
      <c r="S30" s="16">
        <v>12</v>
      </c>
      <c r="T30" s="16">
        <v>3</v>
      </c>
      <c r="U30" s="16"/>
      <c r="V30" s="16"/>
      <c r="W30" s="16"/>
    </row>
    <row r="31" spans="1:23" s="7" customFormat="1" ht="20.100000000000001" customHeight="1" thickTop="1" thickBot="1" x14ac:dyDescent="0.3">
      <c r="A31" s="134">
        <v>20</v>
      </c>
      <c r="B31" s="80" t="s">
        <v>45</v>
      </c>
      <c r="C31" s="77" t="s">
        <v>46</v>
      </c>
      <c r="D31" s="122" t="s">
        <v>7</v>
      </c>
      <c r="E31" s="122">
        <v>12</v>
      </c>
      <c r="F31" s="122">
        <v>12</v>
      </c>
      <c r="G31" s="122"/>
      <c r="H31" s="122"/>
      <c r="I31" s="122"/>
      <c r="J31" s="122"/>
      <c r="K31" s="122"/>
      <c r="L31" s="118">
        <v>12</v>
      </c>
      <c r="M31" s="16"/>
      <c r="N31" s="16">
        <v>3</v>
      </c>
      <c r="O31" s="16"/>
      <c r="P31" s="16"/>
      <c r="Q31" s="16"/>
      <c r="R31" s="16"/>
      <c r="S31" s="16"/>
      <c r="T31" s="16"/>
      <c r="U31" s="16"/>
      <c r="V31" s="16"/>
      <c r="W31" s="16"/>
    </row>
    <row r="32" spans="1:23" s="7" customFormat="1" ht="20.100000000000001" customHeight="1" thickTop="1" thickBot="1" x14ac:dyDescent="0.3">
      <c r="A32" s="134">
        <v>21</v>
      </c>
      <c r="B32" s="80" t="s">
        <v>47</v>
      </c>
      <c r="C32" s="77" t="s">
        <v>48</v>
      </c>
      <c r="D32" s="122" t="s">
        <v>177</v>
      </c>
      <c r="E32" s="122">
        <v>12</v>
      </c>
      <c r="F32" s="122"/>
      <c r="G32" s="122"/>
      <c r="H32" s="122"/>
      <c r="I32" s="122">
        <v>12</v>
      </c>
      <c r="J32" s="122"/>
      <c r="K32" s="122"/>
      <c r="L32" s="118"/>
      <c r="M32" s="16"/>
      <c r="N32" s="16"/>
      <c r="O32" s="16"/>
      <c r="P32" s="16">
        <v>12</v>
      </c>
      <c r="Q32" s="16">
        <v>2</v>
      </c>
      <c r="R32" s="16"/>
      <c r="S32" s="16"/>
      <c r="T32" s="16"/>
      <c r="U32" s="16"/>
      <c r="V32" s="16"/>
      <c r="W32" s="16"/>
    </row>
    <row r="33" spans="1:30" s="7" customFormat="1" ht="20.100000000000001" customHeight="1" thickTop="1" thickBot="1" x14ac:dyDescent="0.3">
      <c r="A33" s="134">
        <v>22</v>
      </c>
      <c r="B33" s="80" t="s">
        <v>74</v>
      </c>
      <c r="C33" s="77" t="s">
        <v>49</v>
      </c>
      <c r="D33" s="122" t="s">
        <v>7</v>
      </c>
      <c r="E33" s="122">
        <v>72</v>
      </c>
      <c r="F33" s="122"/>
      <c r="G33" s="122">
        <v>72</v>
      </c>
      <c r="H33" s="122"/>
      <c r="I33" s="122"/>
      <c r="J33" s="122"/>
      <c r="K33" s="122"/>
      <c r="L33" s="118"/>
      <c r="M33" s="16">
        <v>18</v>
      </c>
      <c r="N33" s="16">
        <v>5</v>
      </c>
      <c r="O33" s="16"/>
      <c r="P33" s="16">
        <v>18</v>
      </c>
      <c r="Q33" s="16">
        <v>5</v>
      </c>
      <c r="R33" s="16"/>
      <c r="S33" s="15">
        <v>18</v>
      </c>
      <c r="T33" s="16">
        <v>10</v>
      </c>
      <c r="U33" s="16"/>
      <c r="V33" s="16">
        <v>18</v>
      </c>
      <c r="W33" s="16">
        <v>10</v>
      </c>
    </row>
    <row r="34" spans="1:30" s="69" customFormat="1" ht="20.100000000000001" customHeight="1" thickTop="1" thickBot="1" x14ac:dyDescent="0.3">
      <c r="A34" s="143">
        <v>23</v>
      </c>
      <c r="B34" s="136"/>
      <c r="C34" s="146" t="s">
        <v>142</v>
      </c>
      <c r="D34" s="61"/>
      <c r="E34" s="61">
        <f t="shared" ref="E34:W34" si="2">SUM(E26:E33)</f>
        <v>192</v>
      </c>
      <c r="F34" s="61">
        <f t="shared" si="2"/>
        <v>72</v>
      </c>
      <c r="G34" s="61">
        <f t="shared" si="2"/>
        <v>108</v>
      </c>
      <c r="H34" s="61"/>
      <c r="I34" s="61">
        <f>SUM(I26:I33)</f>
        <v>12</v>
      </c>
      <c r="J34" s="61"/>
      <c r="K34" s="61"/>
      <c r="L34" s="61">
        <f t="shared" si="2"/>
        <v>48</v>
      </c>
      <c r="M34" s="61">
        <f t="shared" si="2"/>
        <v>42</v>
      </c>
      <c r="N34" s="61">
        <f t="shared" si="2"/>
        <v>16</v>
      </c>
      <c r="O34" s="61">
        <f t="shared" si="2"/>
        <v>12</v>
      </c>
      <c r="P34" s="61">
        <f t="shared" si="2"/>
        <v>30</v>
      </c>
      <c r="Q34" s="61">
        <f t="shared" si="2"/>
        <v>9</v>
      </c>
      <c r="R34" s="61">
        <f t="shared" si="2"/>
        <v>12</v>
      </c>
      <c r="S34" s="60">
        <f t="shared" si="2"/>
        <v>30</v>
      </c>
      <c r="T34" s="61">
        <f t="shared" si="2"/>
        <v>13</v>
      </c>
      <c r="U34" s="61">
        <f t="shared" si="2"/>
        <v>0</v>
      </c>
      <c r="V34" s="61">
        <f t="shared" si="2"/>
        <v>18</v>
      </c>
      <c r="W34" s="61">
        <f t="shared" si="2"/>
        <v>10</v>
      </c>
    </row>
    <row r="35" spans="1:30" s="69" customFormat="1" ht="20.100000000000001" customHeight="1" thickTop="1" thickBot="1" x14ac:dyDescent="0.3">
      <c r="A35" s="143">
        <v>24</v>
      </c>
      <c r="B35" s="254" t="s">
        <v>143</v>
      </c>
      <c r="C35" s="254"/>
      <c r="D35" s="147"/>
      <c r="E35" s="147">
        <f t="shared" ref="E35:W35" si="3">E34+E24+E14</f>
        <v>450</v>
      </c>
      <c r="F35" s="147">
        <f t="shared" si="3"/>
        <v>198</v>
      </c>
      <c r="G35" s="147">
        <f t="shared" si="3"/>
        <v>204</v>
      </c>
      <c r="H35" s="147"/>
      <c r="I35" s="147">
        <f t="shared" si="3"/>
        <v>48</v>
      </c>
      <c r="J35" s="147"/>
      <c r="K35" s="147"/>
      <c r="L35" s="147">
        <f t="shared" si="3"/>
        <v>108</v>
      </c>
      <c r="M35" s="147">
        <f t="shared" si="3"/>
        <v>84</v>
      </c>
      <c r="N35" s="147">
        <f t="shared" si="3"/>
        <v>30</v>
      </c>
      <c r="O35" s="147">
        <f t="shared" si="3"/>
        <v>36</v>
      </c>
      <c r="P35" s="147">
        <f t="shared" si="3"/>
        <v>96</v>
      </c>
      <c r="Q35" s="147">
        <f t="shared" si="3"/>
        <v>23</v>
      </c>
      <c r="R35" s="147">
        <f t="shared" si="3"/>
        <v>54</v>
      </c>
      <c r="S35" s="148">
        <f t="shared" si="3"/>
        <v>54</v>
      </c>
      <c r="T35" s="147">
        <f t="shared" si="3"/>
        <v>23</v>
      </c>
      <c r="U35" s="147">
        <f t="shared" si="3"/>
        <v>0</v>
      </c>
      <c r="V35" s="147">
        <f t="shared" si="3"/>
        <v>18</v>
      </c>
      <c r="W35" s="147">
        <f t="shared" si="3"/>
        <v>10</v>
      </c>
    </row>
    <row r="36" spans="1:30" s="69" customFormat="1" ht="20.100000000000001" customHeight="1" thickTop="1" x14ac:dyDescent="0.25">
      <c r="A36" s="149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150"/>
      <c r="T36" s="32"/>
      <c r="U36" s="32"/>
      <c r="V36" s="32"/>
      <c r="W36" s="32"/>
    </row>
    <row r="37" spans="1:30" ht="15.75" x14ac:dyDescent="0.25">
      <c r="A37" s="236"/>
      <c r="B37" s="236"/>
      <c r="C37" s="236"/>
      <c r="D37" s="236"/>
      <c r="E37" s="236"/>
      <c r="F37" s="236"/>
      <c r="G37" s="236"/>
      <c r="H37" s="236"/>
      <c r="I37" s="236"/>
      <c r="J37" s="236"/>
      <c r="K37" s="236"/>
      <c r="L37" s="236"/>
      <c r="M37" s="236"/>
      <c r="N37" s="236"/>
      <c r="O37" s="236"/>
      <c r="P37" s="236"/>
      <c r="Q37" s="236"/>
      <c r="R37" s="236"/>
      <c r="S37" s="236"/>
      <c r="T37" s="236"/>
      <c r="U37" s="236"/>
      <c r="V37" s="236"/>
      <c r="W37" s="236"/>
    </row>
    <row r="38" spans="1:30" ht="15.75" x14ac:dyDescent="0.25">
      <c r="A38" s="136"/>
      <c r="B38" s="136"/>
      <c r="C38" s="136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4"/>
    </row>
    <row r="39" spans="1:30" ht="15.75" customHeight="1" x14ac:dyDescent="0.25">
      <c r="A39" s="212" t="s">
        <v>179</v>
      </c>
      <c r="B39" s="212"/>
      <c r="C39" s="212"/>
      <c r="D39" s="212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</row>
    <row r="40" spans="1:30" s="145" customFormat="1" ht="18.75" x14ac:dyDescent="0.25">
      <c r="A40" s="207" t="s">
        <v>175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</row>
    <row r="41" spans="1:30" ht="18.75" x14ac:dyDescent="0.25">
      <c r="A41" s="139"/>
      <c r="B41" s="139"/>
      <c r="C41" s="139"/>
      <c r="D41" s="139"/>
      <c r="E41" s="139"/>
      <c r="F41" s="139"/>
      <c r="G41" s="139"/>
      <c r="H41" s="140" t="s">
        <v>173</v>
      </c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26"/>
      <c r="Y41" s="126"/>
      <c r="Z41" s="126"/>
      <c r="AA41" s="126"/>
      <c r="AB41" s="126"/>
      <c r="AC41" s="126"/>
      <c r="AD41" s="126"/>
    </row>
    <row r="42" spans="1:30" s="124" customFormat="1" ht="18.75" x14ac:dyDescent="0.3">
      <c r="A42" s="190" t="s">
        <v>180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</row>
    <row r="43" spans="1:30" ht="19.5" thickBot="1" x14ac:dyDescent="0.3">
      <c r="A43" s="139"/>
      <c r="B43" s="215" t="s">
        <v>150</v>
      </c>
      <c r="C43" s="215"/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15"/>
      <c r="R43" s="215"/>
      <c r="S43" s="215"/>
      <c r="T43" s="215"/>
      <c r="U43" s="215"/>
      <c r="V43" s="215"/>
      <c r="W43" s="215"/>
      <c r="X43" s="126"/>
      <c r="Y43" s="126"/>
      <c r="Z43" s="126"/>
      <c r="AA43" s="126"/>
      <c r="AB43" s="126"/>
      <c r="AC43" s="126"/>
      <c r="AD43" s="126"/>
    </row>
    <row r="44" spans="1:30" ht="15.75" customHeight="1" thickTop="1" thickBot="1" x14ac:dyDescent="0.3">
      <c r="A44" s="216" t="s">
        <v>160</v>
      </c>
      <c r="B44" s="217" t="s">
        <v>10</v>
      </c>
      <c r="C44" s="220" t="s">
        <v>0</v>
      </c>
      <c r="D44" s="223" t="s">
        <v>1</v>
      </c>
      <c r="E44" s="226" t="s">
        <v>2</v>
      </c>
      <c r="F44" s="227"/>
      <c r="G44" s="228"/>
      <c r="H44" s="125"/>
      <c r="I44" s="125"/>
      <c r="J44" s="125"/>
      <c r="K44" s="125"/>
      <c r="L44" s="232" t="s">
        <v>12</v>
      </c>
      <c r="M44" s="232"/>
      <c r="N44" s="232"/>
      <c r="O44" s="232"/>
      <c r="P44" s="232"/>
      <c r="Q44" s="232"/>
      <c r="R44" s="232" t="s">
        <v>15</v>
      </c>
      <c r="S44" s="232"/>
      <c r="T44" s="232"/>
      <c r="U44" s="232"/>
      <c r="V44" s="232"/>
      <c r="W44" s="232"/>
    </row>
    <row r="45" spans="1:30" ht="15.75" customHeight="1" thickTop="1" thickBot="1" x14ac:dyDescent="0.3">
      <c r="A45" s="216"/>
      <c r="B45" s="218"/>
      <c r="C45" s="221"/>
      <c r="D45" s="224"/>
      <c r="E45" s="229"/>
      <c r="F45" s="230"/>
      <c r="G45" s="231"/>
      <c r="H45" s="122"/>
      <c r="I45" s="122"/>
      <c r="J45" s="122"/>
      <c r="K45" s="122"/>
      <c r="L45" s="234" t="s">
        <v>13</v>
      </c>
      <c r="M45" s="234"/>
      <c r="N45" s="234"/>
      <c r="O45" s="235" t="s">
        <v>14</v>
      </c>
      <c r="P45" s="235"/>
      <c r="Q45" s="235"/>
      <c r="R45" s="234" t="s">
        <v>16</v>
      </c>
      <c r="S45" s="234"/>
      <c r="T45" s="234"/>
      <c r="U45" s="235" t="s">
        <v>17</v>
      </c>
      <c r="V45" s="235"/>
      <c r="W45" s="235"/>
    </row>
    <row r="46" spans="1:30" ht="15" customHeight="1" thickTop="1" thickBot="1" x14ac:dyDescent="0.3">
      <c r="A46" s="216"/>
      <c r="B46" s="218"/>
      <c r="C46" s="221"/>
      <c r="D46" s="224"/>
      <c r="E46" s="233" t="s">
        <v>3</v>
      </c>
      <c r="F46" s="233" t="s">
        <v>4</v>
      </c>
      <c r="G46" s="233" t="s">
        <v>156</v>
      </c>
      <c r="H46" s="233" t="s">
        <v>157</v>
      </c>
      <c r="I46" s="233" t="s">
        <v>162</v>
      </c>
      <c r="J46" s="233" t="s">
        <v>158</v>
      </c>
      <c r="K46" s="233" t="s">
        <v>159</v>
      </c>
      <c r="L46" s="233" t="s">
        <v>4</v>
      </c>
      <c r="M46" s="233" t="s">
        <v>5</v>
      </c>
      <c r="N46" s="233" t="s">
        <v>11</v>
      </c>
      <c r="O46" s="233" t="s">
        <v>4</v>
      </c>
      <c r="P46" s="233" t="s">
        <v>5</v>
      </c>
      <c r="Q46" s="233" t="s">
        <v>11</v>
      </c>
      <c r="R46" s="233" t="s">
        <v>4</v>
      </c>
      <c r="S46" s="233" t="s">
        <v>5</v>
      </c>
      <c r="T46" s="233" t="s">
        <v>11</v>
      </c>
      <c r="U46" s="233" t="s">
        <v>4</v>
      </c>
      <c r="V46" s="233" t="s">
        <v>5</v>
      </c>
      <c r="W46" s="233" t="s">
        <v>11</v>
      </c>
    </row>
    <row r="47" spans="1:30" ht="81.75" customHeight="1" thickTop="1" thickBot="1" x14ac:dyDescent="0.3">
      <c r="A47" s="216"/>
      <c r="B47" s="219"/>
      <c r="C47" s="222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225"/>
      <c r="Q47" s="225"/>
      <c r="R47" s="225"/>
      <c r="S47" s="225"/>
      <c r="T47" s="225"/>
      <c r="U47" s="225"/>
      <c r="V47" s="225"/>
      <c r="W47" s="225"/>
    </row>
    <row r="48" spans="1:30" ht="20.100000000000001" customHeight="1" thickTop="1" thickBot="1" x14ac:dyDescent="0.3">
      <c r="A48" s="133"/>
      <c r="B48" s="129">
        <v>1</v>
      </c>
      <c r="C48" s="130">
        <v>2</v>
      </c>
      <c r="D48" s="130">
        <v>3</v>
      </c>
      <c r="E48" s="130">
        <v>5</v>
      </c>
      <c r="F48" s="130">
        <v>6</v>
      </c>
      <c r="G48" s="130">
        <v>7</v>
      </c>
      <c r="H48" s="130">
        <v>8</v>
      </c>
      <c r="I48" s="130">
        <v>9</v>
      </c>
      <c r="J48" s="130">
        <v>10</v>
      </c>
      <c r="K48" s="130">
        <v>11</v>
      </c>
      <c r="L48" s="130">
        <v>12</v>
      </c>
      <c r="M48" s="130">
        <v>13</v>
      </c>
      <c r="N48" s="130">
        <v>14</v>
      </c>
      <c r="O48" s="130">
        <v>15</v>
      </c>
      <c r="P48" s="130">
        <v>16</v>
      </c>
      <c r="Q48" s="130">
        <v>17</v>
      </c>
      <c r="R48" s="130">
        <v>18</v>
      </c>
      <c r="S48" s="130">
        <v>19</v>
      </c>
      <c r="T48" s="130">
        <v>20</v>
      </c>
      <c r="U48" s="130">
        <v>21</v>
      </c>
      <c r="V48" s="130">
        <v>22</v>
      </c>
      <c r="W48" s="130">
        <v>23</v>
      </c>
    </row>
    <row r="49" spans="1:23" ht="17.25" thickTop="1" thickBot="1" x14ac:dyDescent="0.3">
      <c r="A49" s="137">
        <v>1</v>
      </c>
      <c r="B49" s="249" t="s">
        <v>171</v>
      </c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5"/>
      <c r="W49" s="250"/>
    </row>
    <row r="50" spans="1:23" s="7" customFormat="1" ht="17.25" thickTop="1" thickBot="1" x14ac:dyDescent="0.3">
      <c r="A50" s="138">
        <v>2</v>
      </c>
      <c r="B50" s="82" t="s">
        <v>53</v>
      </c>
      <c r="C50" s="74" t="s">
        <v>50</v>
      </c>
      <c r="D50" s="79" t="s">
        <v>7</v>
      </c>
      <c r="E50" s="79">
        <v>18</v>
      </c>
      <c r="F50" s="79">
        <v>9</v>
      </c>
      <c r="G50" s="79">
        <v>9</v>
      </c>
      <c r="H50" s="79"/>
      <c r="I50" s="79"/>
      <c r="J50" s="79"/>
      <c r="K50" s="79"/>
      <c r="L50" s="16"/>
      <c r="M50" s="16"/>
      <c r="N50" s="16"/>
      <c r="O50" s="16">
        <v>9</v>
      </c>
      <c r="P50" s="16">
        <v>9</v>
      </c>
      <c r="Q50" s="16">
        <v>2</v>
      </c>
      <c r="R50" s="16"/>
      <c r="S50" s="16"/>
      <c r="T50" s="16"/>
      <c r="U50" s="16"/>
      <c r="V50" s="16"/>
      <c r="W50" s="16"/>
    </row>
    <row r="51" spans="1:23" s="7" customFormat="1" ht="15.75" customHeight="1" thickTop="1" thickBot="1" x14ac:dyDescent="0.3">
      <c r="A51" s="137">
        <v>3</v>
      </c>
      <c r="B51" s="82" t="s">
        <v>67</v>
      </c>
      <c r="C51" s="83" t="s">
        <v>51</v>
      </c>
      <c r="D51" s="79" t="s">
        <v>141</v>
      </c>
      <c r="E51" s="111">
        <v>18</v>
      </c>
      <c r="F51" s="111">
        <v>9</v>
      </c>
      <c r="G51" s="122">
        <v>9</v>
      </c>
      <c r="H51" s="122"/>
      <c r="I51" s="122"/>
      <c r="J51" s="122"/>
      <c r="K51" s="122"/>
      <c r="L51" s="16"/>
      <c r="M51" s="16"/>
      <c r="N51" s="16"/>
      <c r="O51" s="16"/>
      <c r="P51" s="16"/>
      <c r="Q51" s="16"/>
      <c r="R51" s="16"/>
      <c r="S51" s="16"/>
      <c r="T51" s="16"/>
      <c r="U51" s="16">
        <v>9</v>
      </c>
      <c r="V51" s="16">
        <v>9</v>
      </c>
      <c r="W51" s="16">
        <v>2</v>
      </c>
    </row>
    <row r="52" spans="1:23" s="7" customFormat="1" ht="35.1" customHeight="1" thickTop="1" thickBot="1" x14ac:dyDescent="0.3">
      <c r="A52" s="138">
        <v>4</v>
      </c>
      <c r="B52" s="82" t="s">
        <v>68</v>
      </c>
      <c r="C52" s="84" t="s">
        <v>139</v>
      </c>
      <c r="D52" s="122" t="s">
        <v>7</v>
      </c>
      <c r="E52" s="122">
        <v>9</v>
      </c>
      <c r="F52" s="122"/>
      <c r="G52" s="122">
        <v>9</v>
      </c>
      <c r="H52" s="122"/>
      <c r="I52" s="122"/>
      <c r="J52" s="122"/>
      <c r="K52" s="122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>
        <v>9</v>
      </c>
      <c r="W52" s="16">
        <v>2</v>
      </c>
    </row>
    <row r="53" spans="1:23" s="7" customFormat="1" ht="20.100000000000001" customHeight="1" thickTop="1" thickBot="1" x14ac:dyDescent="0.3">
      <c r="A53" s="137">
        <v>5</v>
      </c>
      <c r="B53" s="82" t="s">
        <v>69</v>
      </c>
      <c r="C53" s="82" t="s">
        <v>101</v>
      </c>
      <c r="D53" s="79" t="s">
        <v>7</v>
      </c>
      <c r="E53" s="79">
        <v>9</v>
      </c>
      <c r="F53" s="79"/>
      <c r="G53" s="79">
        <v>9</v>
      </c>
      <c r="H53" s="79"/>
      <c r="I53" s="79"/>
      <c r="J53" s="79"/>
      <c r="K53" s="79"/>
      <c r="L53" s="16"/>
      <c r="M53" s="16"/>
      <c r="N53" s="16"/>
      <c r="O53" s="16"/>
      <c r="P53" s="85"/>
      <c r="Q53" s="16"/>
      <c r="R53" s="16"/>
      <c r="S53" s="16">
        <v>9</v>
      </c>
      <c r="T53" s="16">
        <v>2</v>
      </c>
      <c r="U53" s="16"/>
      <c r="V53" s="16"/>
      <c r="W53" s="16"/>
    </row>
    <row r="54" spans="1:23" s="7" customFormat="1" ht="20.100000000000001" customHeight="1" thickTop="1" thickBot="1" x14ac:dyDescent="0.3">
      <c r="A54" s="138">
        <v>6</v>
      </c>
      <c r="B54" s="82" t="s">
        <v>70</v>
      </c>
      <c r="C54" s="82" t="s">
        <v>102</v>
      </c>
      <c r="D54" s="79" t="s">
        <v>7</v>
      </c>
      <c r="E54" s="79">
        <v>9</v>
      </c>
      <c r="F54" s="79">
        <v>9</v>
      </c>
      <c r="G54" s="79"/>
      <c r="H54" s="79"/>
      <c r="I54" s="79"/>
      <c r="J54" s="79"/>
      <c r="K54" s="79"/>
      <c r="L54" s="16"/>
      <c r="M54" s="16"/>
      <c r="N54" s="16"/>
      <c r="O54" s="16">
        <v>9</v>
      </c>
      <c r="P54" s="16"/>
      <c r="Q54" s="15">
        <v>1</v>
      </c>
      <c r="R54" s="15"/>
      <c r="S54" s="15"/>
      <c r="T54" s="15"/>
      <c r="U54" s="15"/>
      <c r="V54" s="15"/>
      <c r="W54" s="15"/>
    </row>
    <row r="55" spans="1:23" s="7" customFormat="1" ht="35.1" customHeight="1" thickTop="1" thickBot="1" x14ac:dyDescent="0.3">
      <c r="A55" s="137">
        <v>7</v>
      </c>
      <c r="B55" s="82" t="s">
        <v>71</v>
      </c>
      <c r="C55" s="86" t="s">
        <v>103</v>
      </c>
      <c r="D55" s="79" t="s">
        <v>99</v>
      </c>
      <c r="E55" s="79">
        <v>18</v>
      </c>
      <c r="F55" s="79">
        <v>9</v>
      </c>
      <c r="G55" s="79">
        <v>9</v>
      </c>
      <c r="H55" s="79"/>
      <c r="I55" s="79"/>
      <c r="J55" s="79"/>
      <c r="K55" s="79"/>
      <c r="L55" s="16"/>
      <c r="M55" s="16"/>
      <c r="N55" s="16"/>
      <c r="O55" s="16"/>
      <c r="P55" s="16"/>
      <c r="Q55" s="15"/>
      <c r="R55" s="15">
        <v>9</v>
      </c>
      <c r="S55" s="15">
        <v>9</v>
      </c>
      <c r="T55" s="15">
        <v>3</v>
      </c>
      <c r="U55" s="15"/>
      <c r="V55" s="15"/>
      <c r="W55" s="15"/>
    </row>
    <row r="56" spans="1:23" s="7" customFormat="1" ht="20.100000000000001" customHeight="1" thickTop="1" thickBot="1" x14ac:dyDescent="0.3">
      <c r="A56" s="138">
        <v>8</v>
      </c>
      <c r="B56" s="82" t="s">
        <v>72</v>
      </c>
      <c r="C56" s="87" t="s">
        <v>104</v>
      </c>
      <c r="D56" s="79" t="s">
        <v>7</v>
      </c>
      <c r="E56" s="79">
        <v>9</v>
      </c>
      <c r="F56" s="79">
        <v>9</v>
      </c>
      <c r="G56" s="79"/>
      <c r="H56" s="79"/>
      <c r="I56" s="79"/>
      <c r="J56" s="79"/>
      <c r="K56" s="79"/>
      <c r="L56" s="16"/>
      <c r="M56" s="16"/>
      <c r="N56" s="16"/>
      <c r="O56" s="16"/>
      <c r="P56" s="16"/>
      <c r="Q56" s="15"/>
      <c r="R56" s="23"/>
      <c r="S56" s="23"/>
      <c r="T56" s="22"/>
      <c r="U56" s="15">
        <v>9</v>
      </c>
      <c r="V56" s="15"/>
      <c r="W56" s="15">
        <v>2</v>
      </c>
    </row>
    <row r="57" spans="1:23" s="7" customFormat="1" ht="20.100000000000001" customHeight="1" thickTop="1" thickBot="1" x14ac:dyDescent="0.3">
      <c r="A57" s="137">
        <v>9</v>
      </c>
      <c r="B57" s="82" t="s">
        <v>107</v>
      </c>
      <c r="C57" s="82" t="s">
        <v>105</v>
      </c>
      <c r="D57" s="79" t="s">
        <v>7</v>
      </c>
      <c r="E57" s="79">
        <v>9</v>
      </c>
      <c r="F57" s="79">
        <v>9</v>
      </c>
      <c r="G57" s="79"/>
      <c r="H57" s="79"/>
      <c r="I57" s="79"/>
      <c r="J57" s="79"/>
      <c r="K57" s="79"/>
      <c r="L57" s="16"/>
      <c r="M57" s="16"/>
      <c r="N57" s="16"/>
      <c r="O57" s="16"/>
      <c r="P57" s="16"/>
      <c r="Q57" s="15"/>
      <c r="R57" s="15"/>
      <c r="S57" s="15"/>
      <c r="T57" s="15"/>
      <c r="U57" s="15">
        <v>9</v>
      </c>
      <c r="V57" s="15"/>
      <c r="W57" s="15">
        <v>1</v>
      </c>
    </row>
    <row r="58" spans="1:23" s="7" customFormat="1" ht="20.100000000000001" customHeight="1" thickTop="1" thickBot="1" x14ac:dyDescent="0.3">
      <c r="A58" s="138">
        <v>10</v>
      </c>
      <c r="B58" s="82" t="s">
        <v>108</v>
      </c>
      <c r="C58" s="82" t="s">
        <v>106</v>
      </c>
      <c r="D58" s="79" t="s">
        <v>141</v>
      </c>
      <c r="E58" s="79">
        <v>9</v>
      </c>
      <c r="F58" s="79">
        <v>9</v>
      </c>
      <c r="G58" s="79"/>
      <c r="H58" s="79"/>
      <c r="I58" s="79"/>
      <c r="J58" s="79"/>
      <c r="K58" s="79"/>
      <c r="L58" s="16"/>
      <c r="M58" s="16"/>
      <c r="N58" s="16"/>
      <c r="O58" s="16"/>
      <c r="P58" s="16"/>
      <c r="Q58" s="15"/>
      <c r="R58" s="15"/>
      <c r="S58" s="15"/>
      <c r="T58" s="15"/>
      <c r="U58" s="15">
        <v>9</v>
      </c>
      <c r="V58" s="15"/>
      <c r="W58" s="15">
        <v>2</v>
      </c>
    </row>
    <row r="59" spans="1:23" s="7" customFormat="1" ht="35.1" customHeight="1" thickTop="1" thickBot="1" x14ac:dyDescent="0.3">
      <c r="A59" s="137">
        <v>11</v>
      </c>
      <c r="B59" s="82" t="s">
        <v>109</v>
      </c>
      <c r="C59" s="38" t="s">
        <v>138</v>
      </c>
      <c r="D59" s="79" t="s">
        <v>7</v>
      </c>
      <c r="E59" s="79">
        <v>9</v>
      </c>
      <c r="F59" s="79"/>
      <c r="G59" s="79">
        <v>9</v>
      </c>
      <c r="H59" s="79"/>
      <c r="I59" s="79"/>
      <c r="J59" s="79"/>
      <c r="K59" s="79"/>
      <c r="L59" s="118"/>
      <c r="M59" s="16"/>
      <c r="N59" s="16"/>
      <c r="O59" s="16"/>
      <c r="P59" s="16">
        <v>9</v>
      </c>
      <c r="Q59" s="15">
        <v>4</v>
      </c>
      <c r="R59" s="15"/>
      <c r="S59" s="15"/>
      <c r="T59" s="15"/>
      <c r="U59" s="15"/>
      <c r="V59" s="15"/>
      <c r="W59" s="15"/>
    </row>
    <row r="60" spans="1:23" s="7" customFormat="1" ht="20.100000000000001" customHeight="1" thickTop="1" thickBot="1" x14ac:dyDescent="0.3">
      <c r="A60" s="138">
        <v>12</v>
      </c>
      <c r="B60" s="79"/>
      <c r="C60" s="75" t="s">
        <v>144</v>
      </c>
      <c r="D60" s="16"/>
      <c r="E60" s="19">
        <f>SUM(E50:E59)</f>
        <v>117</v>
      </c>
      <c r="F60" s="19">
        <f t="shared" ref="F60:W60" si="4">SUM(F50:F59)</f>
        <v>63</v>
      </c>
      <c r="G60" s="19">
        <f t="shared" si="4"/>
        <v>54</v>
      </c>
      <c r="H60" s="19"/>
      <c r="I60" s="19"/>
      <c r="J60" s="19"/>
      <c r="K60" s="19"/>
      <c r="L60" s="19">
        <f t="shared" si="4"/>
        <v>0</v>
      </c>
      <c r="M60" s="19">
        <f t="shared" si="4"/>
        <v>0</v>
      </c>
      <c r="N60" s="19">
        <f t="shared" si="4"/>
        <v>0</v>
      </c>
      <c r="O60" s="19">
        <f t="shared" si="4"/>
        <v>18</v>
      </c>
      <c r="P60" s="19">
        <f t="shared" si="4"/>
        <v>18</v>
      </c>
      <c r="Q60" s="19">
        <f t="shared" si="4"/>
        <v>7</v>
      </c>
      <c r="R60" s="19">
        <f t="shared" si="4"/>
        <v>9</v>
      </c>
      <c r="S60" s="19">
        <f t="shared" si="4"/>
        <v>18</v>
      </c>
      <c r="T60" s="19">
        <f t="shared" si="4"/>
        <v>5</v>
      </c>
      <c r="U60" s="19">
        <f t="shared" si="4"/>
        <v>36</v>
      </c>
      <c r="V60" s="19">
        <f t="shared" si="4"/>
        <v>18</v>
      </c>
      <c r="W60" s="19">
        <f t="shared" si="4"/>
        <v>9</v>
      </c>
    </row>
    <row r="61" spans="1:23" s="7" customFormat="1" ht="20.100000000000001" customHeight="1" thickTop="1" thickBot="1" x14ac:dyDescent="0.3">
      <c r="A61" s="137">
        <v>13</v>
      </c>
      <c r="B61" s="251" t="s">
        <v>167</v>
      </c>
      <c r="C61" s="196"/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196"/>
      <c r="Q61" s="196"/>
      <c r="R61" s="196"/>
      <c r="S61" s="196"/>
      <c r="T61" s="196"/>
      <c r="U61" s="196"/>
      <c r="V61" s="196"/>
      <c r="W61" s="197"/>
    </row>
    <row r="62" spans="1:23" s="7" customFormat="1" ht="20.100000000000001" customHeight="1" thickTop="1" thickBot="1" x14ac:dyDescent="0.3">
      <c r="A62" s="138">
        <v>14</v>
      </c>
      <c r="B62" s="88" t="s">
        <v>52</v>
      </c>
      <c r="C62" s="89" t="s">
        <v>182</v>
      </c>
      <c r="D62" s="176" t="s">
        <v>7</v>
      </c>
      <c r="E62" s="240">
        <v>9</v>
      </c>
      <c r="F62" s="237"/>
      <c r="G62" s="168"/>
      <c r="H62" s="105"/>
      <c r="I62" s="168">
        <v>9</v>
      </c>
      <c r="J62" s="105"/>
      <c r="K62" s="105"/>
      <c r="L62" s="90"/>
      <c r="M62" s="90"/>
      <c r="N62" s="90"/>
      <c r="O62" s="90"/>
      <c r="P62" s="90"/>
      <c r="Q62" s="90"/>
      <c r="R62" s="90"/>
      <c r="S62" s="166">
        <v>9</v>
      </c>
      <c r="T62" s="166">
        <v>2</v>
      </c>
      <c r="U62" s="90"/>
      <c r="V62" s="90"/>
      <c r="W62" s="90"/>
    </row>
    <row r="63" spans="1:23" s="7" customFormat="1" ht="35.1" customHeight="1" thickTop="1" thickBot="1" x14ac:dyDescent="0.3">
      <c r="A63" s="137">
        <v>15</v>
      </c>
      <c r="B63" s="76" t="s">
        <v>54</v>
      </c>
      <c r="C63" s="11" t="s">
        <v>172</v>
      </c>
      <c r="D63" s="177"/>
      <c r="E63" s="241"/>
      <c r="F63" s="238"/>
      <c r="G63" s="169"/>
      <c r="H63" s="107"/>
      <c r="I63" s="169"/>
      <c r="J63" s="107"/>
      <c r="K63" s="107"/>
      <c r="L63" s="91"/>
      <c r="M63" s="109"/>
      <c r="N63" s="109"/>
      <c r="O63" s="109"/>
      <c r="P63" s="109"/>
      <c r="Q63" s="109"/>
      <c r="R63" s="109"/>
      <c r="S63" s="167"/>
      <c r="T63" s="167"/>
      <c r="U63" s="109"/>
      <c r="V63" s="109"/>
      <c r="W63" s="109"/>
    </row>
    <row r="64" spans="1:23" s="7" customFormat="1" ht="20.100000000000001" customHeight="1" thickTop="1" thickBot="1" x14ac:dyDescent="0.3">
      <c r="A64" s="138">
        <v>16</v>
      </c>
      <c r="B64" s="88" t="s">
        <v>55</v>
      </c>
      <c r="C64" s="40" t="s">
        <v>110</v>
      </c>
      <c r="D64" s="176" t="s">
        <v>7</v>
      </c>
      <c r="E64" s="240">
        <v>9</v>
      </c>
      <c r="F64" s="237"/>
      <c r="G64" s="168">
        <v>9</v>
      </c>
      <c r="H64" s="105"/>
      <c r="I64" s="105"/>
      <c r="J64" s="105"/>
      <c r="K64" s="105"/>
      <c r="L64" s="92"/>
      <c r="M64" s="108"/>
      <c r="N64" s="108"/>
      <c r="O64" s="108"/>
      <c r="P64" s="108"/>
      <c r="Q64" s="108"/>
      <c r="R64" s="108"/>
      <c r="S64" s="6"/>
      <c r="T64" s="93"/>
      <c r="U64" s="108"/>
      <c r="V64" s="168">
        <v>9</v>
      </c>
      <c r="W64" s="168">
        <v>2</v>
      </c>
    </row>
    <row r="65" spans="1:23" s="7" customFormat="1" ht="20.100000000000001" customHeight="1" thickTop="1" thickBot="1" x14ac:dyDescent="0.3">
      <c r="A65" s="137">
        <v>17</v>
      </c>
      <c r="B65" s="76" t="s">
        <v>56</v>
      </c>
      <c r="C65" s="11" t="s">
        <v>111</v>
      </c>
      <c r="D65" s="177"/>
      <c r="E65" s="241"/>
      <c r="F65" s="238"/>
      <c r="G65" s="169"/>
      <c r="H65" s="107"/>
      <c r="I65" s="107"/>
      <c r="J65" s="107"/>
      <c r="K65" s="107"/>
      <c r="L65" s="91"/>
      <c r="M65" s="109"/>
      <c r="N65" s="109"/>
      <c r="O65" s="109"/>
      <c r="P65" s="109"/>
      <c r="Q65" s="109"/>
      <c r="R65" s="109"/>
      <c r="S65" s="6"/>
      <c r="T65" s="77"/>
      <c r="U65" s="109"/>
      <c r="V65" s="169"/>
      <c r="W65" s="169"/>
    </row>
    <row r="66" spans="1:23" s="7" customFormat="1" ht="20.100000000000001" customHeight="1" thickTop="1" thickBot="1" x14ac:dyDescent="0.3">
      <c r="A66" s="138">
        <v>18</v>
      </c>
      <c r="B66" s="88" t="s">
        <v>57</v>
      </c>
      <c r="C66" s="40" t="s">
        <v>112</v>
      </c>
      <c r="D66" s="246" t="s">
        <v>141</v>
      </c>
      <c r="E66" s="168">
        <v>9</v>
      </c>
      <c r="F66" s="168"/>
      <c r="G66" s="168">
        <v>9</v>
      </c>
      <c r="H66" s="105"/>
      <c r="I66" s="105"/>
      <c r="J66" s="105"/>
      <c r="K66" s="105"/>
      <c r="L66" s="94"/>
      <c r="M66" s="93"/>
      <c r="N66" s="93"/>
      <c r="O66" s="93"/>
      <c r="P66" s="93"/>
      <c r="Q66" s="93"/>
      <c r="R66" s="108"/>
      <c r="S66" s="108"/>
      <c r="T66" s="93"/>
      <c r="U66" s="93"/>
      <c r="V66" s="166">
        <v>9</v>
      </c>
      <c r="W66" s="166">
        <v>2</v>
      </c>
    </row>
    <row r="67" spans="1:23" s="7" customFormat="1" ht="20.100000000000001" customHeight="1" thickTop="1" thickBot="1" x14ac:dyDescent="0.3">
      <c r="A67" s="137">
        <v>19</v>
      </c>
      <c r="B67" s="95" t="s">
        <v>58</v>
      </c>
      <c r="C67" s="96" t="s">
        <v>113</v>
      </c>
      <c r="D67" s="247"/>
      <c r="E67" s="171"/>
      <c r="F67" s="171"/>
      <c r="G67" s="171"/>
      <c r="H67" s="106"/>
      <c r="I67" s="106"/>
      <c r="J67" s="106"/>
      <c r="K67" s="106"/>
      <c r="L67" s="97"/>
      <c r="M67" s="98"/>
      <c r="N67" s="98"/>
      <c r="O67" s="98"/>
      <c r="P67" s="98"/>
      <c r="Q67" s="98"/>
      <c r="R67" s="98"/>
      <c r="S67" s="98"/>
      <c r="T67" s="98"/>
      <c r="U67" s="98"/>
      <c r="V67" s="221"/>
      <c r="W67" s="221"/>
    </row>
    <row r="68" spans="1:23" s="7" customFormat="1" ht="20.100000000000001" customHeight="1" thickTop="1" thickBot="1" x14ac:dyDescent="0.3">
      <c r="A68" s="138">
        <v>20</v>
      </c>
      <c r="B68" s="95" t="s">
        <v>151</v>
      </c>
      <c r="C68" s="11" t="s">
        <v>114</v>
      </c>
      <c r="D68" s="231"/>
      <c r="E68" s="169"/>
      <c r="F68" s="169"/>
      <c r="G68" s="169"/>
      <c r="H68" s="107"/>
      <c r="I68" s="107"/>
      <c r="J68" s="107"/>
      <c r="K68" s="107"/>
      <c r="L68" s="72"/>
      <c r="M68" s="77"/>
      <c r="N68" s="77"/>
      <c r="O68" s="77"/>
      <c r="P68" s="77"/>
      <c r="Q68" s="77"/>
      <c r="R68" s="77"/>
      <c r="S68" s="77"/>
      <c r="T68" s="77"/>
      <c r="U68" s="77"/>
      <c r="V68" s="167"/>
      <c r="W68" s="167"/>
    </row>
    <row r="69" spans="1:23" s="7" customFormat="1" ht="17.25" thickTop="1" thickBot="1" x14ac:dyDescent="0.3">
      <c r="A69" s="137">
        <v>21</v>
      </c>
      <c r="B69" s="88" t="s">
        <v>59</v>
      </c>
      <c r="C69" s="99" t="s">
        <v>152</v>
      </c>
      <c r="D69" s="176" t="s">
        <v>7</v>
      </c>
      <c r="E69" s="180">
        <v>9</v>
      </c>
      <c r="F69" s="237"/>
      <c r="G69" s="168">
        <v>9</v>
      </c>
      <c r="H69" s="105"/>
      <c r="I69" s="105"/>
      <c r="J69" s="105"/>
      <c r="K69" s="105"/>
      <c r="L69" s="92"/>
      <c r="M69" s="108"/>
      <c r="N69" s="108"/>
      <c r="O69" s="108"/>
      <c r="P69" s="108"/>
      <c r="Q69" s="108"/>
      <c r="R69" s="108"/>
      <c r="S69" s="108"/>
      <c r="T69" s="108"/>
      <c r="U69" s="108"/>
      <c r="V69" s="166">
        <v>9</v>
      </c>
      <c r="W69" s="166">
        <v>2</v>
      </c>
    </row>
    <row r="70" spans="1:23" s="7" customFormat="1" ht="17.25" thickTop="1" thickBot="1" x14ac:dyDescent="0.3">
      <c r="A70" s="138">
        <v>22</v>
      </c>
      <c r="B70" s="76" t="s">
        <v>60</v>
      </c>
      <c r="C70" s="9" t="s">
        <v>140</v>
      </c>
      <c r="D70" s="177"/>
      <c r="E70" s="245"/>
      <c r="F70" s="238"/>
      <c r="G70" s="169"/>
      <c r="H70" s="107"/>
      <c r="I70" s="107"/>
      <c r="J70" s="107"/>
      <c r="K70" s="107"/>
      <c r="L70" s="91"/>
      <c r="M70" s="109"/>
      <c r="N70" s="109"/>
      <c r="O70" s="109"/>
      <c r="P70" s="109"/>
      <c r="Q70" s="109"/>
      <c r="R70" s="109"/>
      <c r="S70" s="109"/>
      <c r="T70" s="109"/>
      <c r="U70" s="109"/>
      <c r="V70" s="167"/>
      <c r="W70" s="167"/>
    </row>
    <row r="71" spans="1:23" s="7" customFormat="1" ht="17.25" thickTop="1" thickBot="1" x14ac:dyDescent="0.3">
      <c r="A71" s="137">
        <v>23</v>
      </c>
      <c r="B71" s="88" t="s">
        <v>61</v>
      </c>
      <c r="C71" s="99" t="s">
        <v>115</v>
      </c>
      <c r="D71" s="246" t="s">
        <v>141</v>
      </c>
      <c r="E71" s="240">
        <v>9</v>
      </c>
      <c r="F71" s="237">
        <v>9</v>
      </c>
      <c r="G71" s="168"/>
      <c r="H71" s="105"/>
      <c r="I71" s="105"/>
      <c r="J71" s="105"/>
      <c r="K71" s="105"/>
      <c r="L71" s="92"/>
      <c r="M71" s="108"/>
      <c r="N71" s="108"/>
      <c r="O71" s="108"/>
      <c r="P71" s="108"/>
      <c r="Q71" s="108"/>
      <c r="R71" s="108"/>
      <c r="S71" s="108"/>
      <c r="T71" s="108"/>
      <c r="U71" s="166">
        <v>9</v>
      </c>
      <c r="V71" s="108"/>
      <c r="W71" s="166">
        <v>2</v>
      </c>
    </row>
    <row r="72" spans="1:23" s="7" customFormat="1" ht="33" thickTop="1" thickBot="1" x14ac:dyDescent="0.3">
      <c r="A72" s="138">
        <v>24</v>
      </c>
      <c r="B72" s="100" t="s">
        <v>62</v>
      </c>
      <c r="C72" s="51" t="s">
        <v>116</v>
      </c>
      <c r="D72" s="167"/>
      <c r="E72" s="241"/>
      <c r="F72" s="238"/>
      <c r="G72" s="169"/>
      <c r="H72" s="107"/>
      <c r="I72" s="107"/>
      <c r="J72" s="107"/>
      <c r="K72" s="107"/>
      <c r="L72" s="91"/>
      <c r="M72" s="109"/>
      <c r="N72" s="109"/>
      <c r="O72" s="109"/>
      <c r="P72" s="109"/>
      <c r="Q72" s="109"/>
      <c r="R72" s="109"/>
      <c r="S72" s="109"/>
      <c r="T72" s="109"/>
      <c r="U72" s="167"/>
      <c r="V72" s="109"/>
      <c r="W72" s="167"/>
    </row>
    <row r="73" spans="1:23" s="7" customFormat="1" ht="20.100000000000001" customHeight="1" thickTop="1" thickBot="1" x14ac:dyDescent="0.3">
      <c r="A73" s="137">
        <v>25</v>
      </c>
      <c r="B73" s="101" t="s">
        <v>63</v>
      </c>
      <c r="C73" s="102" t="s">
        <v>117</v>
      </c>
      <c r="D73" s="168" t="s">
        <v>7</v>
      </c>
      <c r="E73" s="240">
        <v>9</v>
      </c>
      <c r="F73" s="237"/>
      <c r="G73" s="168">
        <v>9</v>
      </c>
      <c r="H73" s="105"/>
      <c r="I73" s="105"/>
      <c r="J73" s="105"/>
      <c r="K73" s="105"/>
      <c r="L73" s="92"/>
      <c r="M73" s="108"/>
      <c r="N73" s="108"/>
      <c r="O73" s="108"/>
      <c r="P73" s="108"/>
      <c r="Q73" s="108"/>
      <c r="R73" s="108"/>
      <c r="S73" s="108"/>
      <c r="T73" s="108"/>
      <c r="U73" s="108"/>
      <c r="V73" s="166">
        <v>9</v>
      </c>
      <c r="W73" s="166">
        <v>2</v>
      </c>
    </row>
    <row r="74" spans="1:23" s="7" customFormat="1" ht="20.100000000000001" customHeight="1" thickTop="1" thickBot="1" x14ac:dyDescent="0.3">
      <c r="A74" s="138">
        <v>26</v>
      </c>
      <c r="B74" s="100" t="s">
        <v>64</v>
      </c>
      <c r="C74" s="103" t="s">
        <v>118</v>
      </c>
      <c r="D74" s="169"/>
      <c r="E74" s="241"/>
      <c r="F74" s="238"/>
      <c r="G74" s="169"/>
      <c r="H74" s="107"/>
      <c r="I74" s="107"/>
      <c r="J74" s="107"/>
      <c r="K74" s="107"/>
      <c r="L74" s="91"/>
      <c r="M74" s="109"/>
      <c r="N74" s="109"/>
      <c r="O74" s="109"/>
      <c r="P74" s="109"/>
      <c r="Q74" s="109"/>
      <c r="R74" s="109"/>
      <c r="S74" s="109"/>
      <c r="T74" s="109"/>
      <c r="U74" s="109"/>
      <c r="V74" s="167"/>
      <c r="W74" s="167"/>
    </row>
    <row r="75" spans="1:23" s="7" customFormat="1" ht="20.100000000000001" customHeight="1" thickTop="1" thickBot="1" x14ac:dyDescent="0.3">
      <c r="A75" s="137">
        <v>27</v>
      </c>
      <c r="B75" s="101" t="s">
        <v>65</v>
      </c>
      <c r="C75" s="44" t="s">
        <v>119</v>
      </c>
      <c r="D75" s="168" t="s">
        <v>7</v>
      </c>
      <c r="E75" s="180">
        <v>9</v>
      </c>
      <c r="F75" s="237">
        <v>9</v>
      </c>
      <c r="G75" s="168"/>
      <c r="H75" s="105"/>
      <c r="I75" s="105"/>
      <c r="J75" s="105"/>
      <c r="K75" s="105"/>
      <c r="L75" s="92"/>
      <c r="M75" s="108"/>
      <c r="N75" s="108"/>
      <c r="O75" s="108"/>
      <c r="P75" s="108"/>
      <c r="Q75" s="108"/>
      <c r="R75" s="108"/>
      <c r="S75" s="108"/>
      <c r="T75" s="108"/>
      <c r="U75" s="166">
        <v>9</v>
      </c>
      <c r="V75" s="93"/>
      <c r="W75" s="166">
        <v>1</v>
      </c>
    </row>
    <row r="76" spans="1:23" s="7" customFormat="1" ht="20.100000000000001" customHeight="1" thickTop="1" thickBot="1" x14ac:dyDescent="0.3">
      <c r="A76" s="138">
        <v>28</v>
      </c>
      <c r="B76" s="100" t="s">
        <v>66</v>
      </c>
      <c r="C76" s="57" t="s">
        <v>120</v>
      </c>
      <c r="D76" s="169"/>
      <c r="E76" s="241"/>
      <c r="F76" s="238"/>
      <c r="G76" s="169"/>
      <c r="H76" s="107"/>
      <c r="I76" s="107"/>
      <c r="J76" s="107"/>
      <c r="K76" s="107"/>
      <c r="L76" s="91"/>
      <c r="M76" s="109"/>
      <c r="N76" s="109"/>
      <c r="O76" s="109"/>
      <c r="P76" s="109"/>
      <c r="Q76" s="109"/>
      <c r="R76" s="109"/>
      <c r="S76" s="109"/>
      <c r="T76" s="109"/>
      <c r="U76" s="167"/>
      <c r="V76" s="77"/>
      <c r="W76" s="167"/>
    </row>
    <row r="77" spans="1:23" s="7" customFormat="1" ht="20.100000000000001" customHeight="1" thickTop="1" thickBot="1" x14ac:dyDescent="0.3">
      <c r="A77" s="137">
        <v>29</v>
      </c>
      <c r="B77" s="81"/>
      <c r="C77" s="75" t="s">
        <v>145</v>
      </c>
      <c r="D77" s="122"/>
      <c r="E77" s="31">
        <f t="shared" ref="E77:W77" si="5">SUM(E62:E76)</f>
        <v>63</v>
      </c>
      <c r="F77" s="31">
        <f t="shared" si="5"/>
        <v>18</v>
      </c>
      <c r="G77" s="31">
        <f t="shared" si="5"/>
        <v>36</v>
      </c>
      <c r="H77" s="31">
        <f t="shared" si="5"/>
        <v>0</v>
      </c>
      <c r="I77" s="31">
        <f>SUM(I62:I76)</f>
        <v>9</v>
      </c>
      <c r="J77" s="31">
        <f t="shared" si="5"/>
        <v>0</v>
      </c>
      <c r="K77" s="31">
        <f t="shared" si="5"/>
        <v>0</v>
      </c>
      <c r="L77" s="31">
        <f t="shared" si="5"/>
        <v>0</v>
      </c>
      <c r="M77" s="31">
        <f t="shared" si="5"/>
        <v>0</v>
      </c>
      <c r="N77" s="31">
        <f t="shared" si="5"/>
        <v>0</v>
      </c>
      <c r="O77" s="31">
        <f t="shared" si="5"/>
        <v>0</v>
      </c>
      <c r="P77" s="31">
        <f t="shared" si="5"/>
        <v>0</v>
      </c>
      <c r="Q77" s="31">
        <f t="shared" si="5"/>
        <v>0</v>
      </c>
      <c r="R77" s="31">
        <f t="shared" si="5"/>
        <v>0</v>
      </c>
      <c r="S77" s="31">
        <f t="shared" si="5"/>
        <v>9</v>
      </c>
      <c r="T77" s="31">
        <f t="shared" si="5"/>
        <v>2</v>
      </c>
      <c r="U77" s="31">
        <f>SUM(U62:U76)</f>
        <v>18</v>
      </c>
      <c r="V77" s="31">
        <f t="shared" si="5"/>
        <v>36</v>
      </c>
      <c r="W77" s="31">
        <f t="shared" si="5"/>
        <v>11</v>
      </c>
    </row>
    <row r="78" spans="1:23" s="7" customFormat="1" ht="32.25" customHeight="1" thickTop="1" thickBot="1" x14ac:dyDescent="0.3">
      <c r="A78" s="138">
        <v>30</v>
      </c>
      <c r="B78" s="104"/>
      <c r="C78" s="248" t="s">
        <v>146</v>
      </c>
      <c r="D78" s="199"/>
      <c r="E78" s="61">
        <f t="shared" ref="E78:W78" si="6">E77+E60</f>
        <v>180</v>
      </c>
      <c r="F78" s="61">
        <f t="shared" si="6"/>
        <v>81</v>
      </c>
      <c r="G78" s="61">
        <f t="shared" si="6"/>
        <v>90</v>
      </c>
      <c r="H78" s="61">
        <f t="shared" si="6"/>
        <v>0</v>
      </c>
      <c r="I78" s="61">
        <f t="shared" si="6"/>
        <v>9</v>
      </c>
      <c r="J78" s="61">
        <f t="shared" si="6"/>
        <v>0</v>
      </c>
      <c r="K78" s="61">
        <f t="shared" si="6"/>
        <v>0</v>
      </c>
      <c r="L78" s="61">
        <f t="shared" si="6"/>
        <v>0</v>
      </c>
      <c r="M78" s="61">
        <f t="shared" si="6"/>
        <v>0</v>
      </c>
      <c r="N78" s="61">
        <f t="shared" si="6"/>
        <v>0</v>
      </c>
      <c r="O78" s="61">
        <f t="shared" si="6"/>
        <v>18</v>
      </c>
      <c r="P78" s="61">
        <f t="shared" si="6"/>
        <v>18</v>
      </c>
      <c r="Q78" s="61">
        <f t="shared" si="6"/>
        <v>7</v>
      </c>
      <c r="R78" s="61">
        <f t="shared" si="6"/>
        <v>9</v>
      </c>
      <c r="S78" s="61">
        <f t="shared" si="6"/>
        <v>27</v>
      </c>
      <c r="T78" s="61">
        <f t="shared" si="6"/>
        <v>7</v>
      </c>
      <c r="U78" s="61">
        <f t="shared" si="6"/>
        <v>54</v>
      </c>
      <c r="V78" s="61">
        <f t="shared" si="6"/>
        <v>54</v>
      </c>
      <c r="W78" s="61">
        <f t="shared" si="6"/>
        <v>20</v>
      </c>
    </row>
    <row r="79" spans="1:23" s="7" customFormat="1" ht="17.25" thickTop="1" thickBot="1" x14ac:dyDescent="0.3">
      <c r="A79" s="137">
        <v>31</v>
      </c>
      <c r="B79" s="242" t="s">
        <v>147</v>
      </c>
      <c r="C79" s="243"/>
      <c r="D79" s="244"/>
      <c r="E79" s="63">
        <f t="shared" ref="E79:K79" si="7">E14+E24+E34+E60+E77</f>
        <v>630</v>
      </c>
      <c r="F79" s="63">
        <f t="shared" si="7"/>
        <v>279</v>
      </c>
      <c r="G79" s="63">
        <f t="shared" si="7"/>
        <v>294</v>
      </c>
      <c r="H79" s="63">
        <f t="shared" si="7"/>
        <v>0</v>
      </c>
      <c r="I79" s="63">
        <f t="shared" si="7"/>
        <v>57</v>
      </c>
      <c r="J79" s="63">
        <f t="shared" si="7"/>
        <v>0</v>
      </c>
      <c r="K79" s="63">
        <f t="shared" si="7"/>
        <v>0</v>
      </c>
      <c r="L79" s="63">
        <f t="shared" ref="L79:W79" si="8">L14+L24+L34+L60+L77</f>
        <v>108</v>
      </c>
      <c r="M79" s="63">
        <f t="shared" si="8"/>
        <v>84</v>
      </c>
      <c r="N79" s="63">
        <f t="shared" si="8"/>
        <v>30</v>
      </c>
      <c r="O79" s="63">
        <f t="shared" si="8"/>
        <v>54</v>
      </c>
      <c r="P79" s="63">
        <f t="shared" si="8"/>
        <v>114</v>
      </c>
      <c r="Q79" s="63">
        <f t="shared" si="8"/>
        <v>30</v>
      </c>
      <c r="R79" s="63">
        <f t="shared" si="8"/>
        <v>63</v>
      </c>
      <c r="S79" s="63">
        <f t="shared" si="8"/>
        <v>81</v>
      </c>
      <c r="T79" s="63">
        <f t="shared" si="8"/>
        <v>30</v>
      </c>
      <c r="U79" s="63">
        <f t="shared" si="8"/>
        <v>54</v>
      </c>
      <c r="V79" s="63">
        <f t="shared" si="8"/>
        <v>72</v>
      </c>
      <c r="W79" s="63">
        <f t="shared" si="8"/>
        <v>30</v>
      </c>
    </row>
    <row r="80" spans="1:23" ht="16.5" thickTop="1" x14ac:dyDescent="0.25">
      <c r="A80" s="4"/>
      <c r="B80" s="4" t="s">
        <v>176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4" ht="15.75" x14ac:dyDescent="0.25">
      <c r="A81" s="4"/>
      <c r="B81" s="4" t="s">
        <v>153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4" ht="15.75" x14ac:dyDescent="0.25">
      <c r="A82" s="4"/>
      <c r="B82" s="4" t="s">
        <v>154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4" ht="15.75" x14ac:dyDescent="0.25">
      <c r="A83" s="4"/>
      <c r="B83" s="1" t="s">
        <v>168</v>
      </c>
      <c r="C83" s="1"/>
      <c r="D83" s="1"/>
      <c r="E83" s="1"/>
      <c r="F83" s="1"/>
      <c r="G83" s="1"/>
      <c r="H83" s="1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4"/>
      <c r="X83" s="4"/>
    </row>
    <row r="84" spans="1:24" ht="15.75" x14ac:dyDescent="0.25">
      <c r="A84" s="255" t="s">
        <v>181</v>
      </c>
      <c r="B84" s="255"/>
      <c r="C84" s="255"/>
      <c r="D84" s="255"/>
      <c r="E84" s="255"/>
      <c r="F84" s="255"/>
      <c r="G84" s="255"/>
      <c r="H84" s="255"/>
      <c r="I84" s="255"/>
      <c r="J84" s="255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4"/>
      <c r="X84" s="4"/>
    </row>
    <row r="85" spans="1:24" ht="15.75" x14ac:dyDescent="0.25">
      <c r="A85" s="4"/>
      <c r="B85" s="2"/>
      <c r="C85" s="2"/>
      <c r="D85" s="2"/>
      <c r="E85" s="2"/>
      <c r="F85" s="2"/>
      <c r="G85" s="2"/>
      <c r="H85" s="2"/>
      <c r="I85" s="66"/>
      <c r="J85" s="66"/>
    </row>
  </sheetData>
  <mergeCells count="121">
    <mergeCell ref="I46:I47"/>
    <mergeCell ref="J46:J47"/>
    <mergeCell ref="L46:L47"/>
    <mergeCell ref="K46:K47"/>
    <mergeCell ref="S46:S47"/>
    <mergeCell ref="A84:J84"/>
    <mergeCell ref="I62:I63"/>
    <mergeCell ref="B35:C35"/>
    <mergeCell ref="B43:W43"/>
    <mergeCell ref="T46:T47"/>
    <mergeCell ref="U46:U47"/>
    <mergeCell ref="A37:W37"/>
    <mergeCell ref="V46:V47"/>
    <mergeCell ref="W46:W47"/>
    <mergeCell ref="M46:M47"/>
    <mergeCell ref="N46:N47"/>
    <mergeCell ref="A44:A47"/>
    <mergeCell ref="B44:B47"/>
    <mergeCell ref="C44:C47"/>
    <mergeCell ref="O46:O47"/>
    <mergeCell ref="P46:P47"/>
    <mergeCell ref="R46:R47"/>
    <mergeCell ref="R45:T45"/>
    <mergeCell ref="L44:Q44"/>
    <mergeCell ref="Q46:Q47"/>
    <mergeCell ref="E44:G45"/>
    <mergeCell ref="E46:E47"/>
    <mergeCell ref="U45:W45"/>
    <mergeCell ref="F46:F47"/>
    <mergeCell ref="G46:G47"/>
    <mergeCell ref="H46:H47"/>
    <mergeCell ref="B61:W61"/>
    <mergeCell ref="E73:E74"/>
    <mergeCell ref="D73:D74"/>
    <mergeCell ref="D64:D65"/>
    <mergeCell ref="F64:F65"/>
    <mergeCell ref="F62:F63"/>
    <mergeCell ref="E66:E68"/>
    <mergeCell ref="A2:W2"/>
    <mergeCell ref="A39:W39"/>
    <mergeCell ref="A40:W40"/>
    <mergeCell ref="R44:W44"/>
    <mergeCell ref="L45:N45"/>
    <mergeCell ref="T62:T63"/>
    <mergeCell ref="D62:D63"/>
    <mergeCell ref="A4:W4"/>
    <mergeCell ref="A3:W3"/>
    <mergeCell ref="B11:W11"/>
    <mergeCell ref="B15:W15"/>
    <mergeCell ref="B6:B9"/>
    <mergeCell ref="C6:C9"/>
    <mergeCell ref="U8:U9"/>
    <mergeCell ref="V8:V9"/>
    <mergeCell ref="T8:T9"/>
    <mergeCell ref="O8:O9"/>
    <mergeCell ref="U75:U76"/>
    <mergeCell ref="B79:D79"/>
    <mergeCell ref="U71:U72"/>
    <mergeCell ref="W71:W72"/>
    <mergeCell ref="E69:E70"/>
    <mergeCell ref="G69:G70"/>
    <mergeCell ref="F69:F70"/>
    <mergeCell ref="E71:E72"/>
    <mergeCell ref="V73:V74"/>
    <mergeCell ref="W75:W76"/>
    <mergeCell ref="E75:E76"/>
    <mergeCell ref="W69:W70"/>
    <mergeCell ref="V69:V70"/>
    <mergeCell ref="G73:G74"/>
    <mergeCell ref="F73:F74"/>
    <mergeCell ref="C78:D78"/>
    <mergeCell ref="D69:D70"/>
    <mergeCell ref="D71:D72"/>
    <mergeCell ref="D75:D76"/>
    <mergeCell ref="A6:A9"/>
    <mergeCell ref="I8:I9"/>
    <mergeCell ref="F75:F76"/>
    <mergeCell ref="G75:G76"/>
    <mergeCell ref="G8:G9"/>
    <mergeCell ref="G71:G72"/>
    <mergeCell ref="F66:F68"/>
    <mergeCell ref="F8:F9"/>
    <mergeCell ref="E64:E65"/>
    <mergeCell ref="A42:W42"/>
    <mergeCell ref="W64:W65"/>
    <mergeCell ref="V64:V65"/>
    <mergeCell ref="J8:J9"/>
    <mergeCell ref="L6:Q6"/>
    <mergeCell ref="Q8:Q9"/>
    <mergeCell ref="E6:G7"/>
    <mergeCell ref="S8:S9"/>
    <mergeCell ref="E62:E63"/>
    <mergeCell ref="B25:W25"/>
    <mergeCell ref="R8:R9"/>
    <mergeCell ref="O45:Q45"/>
    <mergeCell ref="P8:P9"/>
    <mergeCell ref="E8:E9"/>
    <mergeCell ref="F71:F72"/>
    <mergeCell ref="W73:W74"/>
    <mergeCell ref="A5:W5"/>
    <mergeCell ref="W8:W9"/>
    <mergeCell ref="G64:G65"/>
    <mergeCell ref="G66:G68"/>
    <mergeCell ref="L7:N7"/>
    <mergeCell ref="U7:W7"/>
    <mergeCell ref="D44:D47"/>
    <mergeCell ref="W66:W68"/>
    <mergeCell ref="R6:W6"/>
    <mergeCell ref="R7:T7"/>
    <mergeCell ref="O7:Q7"/>
    <mergeCell ref="D66:D68"/>
    <mergeCell ref="D6:D9"/>
    <mergeCell ref="V66:V68"/>
    <mergeCell ref="S62:S63"/>
    <mergeCell ref="M8:M9"/>
    <mergeCell ref="L8:L9"/>
    <mergeCell ref="N8:N9"/>
    <mergeCell ref="H8:H9"/>
    <mergeCell ref="G62:G63"/>
    <mergeCell ref="K8:K9"/>
    <mergeCell ref="B49:W49"/>
  </mergeCells>
  <phoneticPr fontId="0" type="noConversion"/>
  <printOptions horizontalCentered="1"/>
  <pageMargins left="0" right="0" top="0" bottom="0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kier+BiDF</vt:lpstr>
      <vt:lpstr>kieru+spec RiAF</vt:lpstr>
      <vt:lpstr>'kier+BiDF'!Obszar_wydruku</vt:lpstr>
      <vt:lpstr>'kieru+spec RiAF'!Obszar_wydruku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</dc:creator>
  <cp:lastModifiedBy>Sekcja Jakości i Akr. KNS</cp:lastModifiedBy>
  <cp:lastPrinted>2019-06-05T08:23:06Z</cp:lastPrinted>
  <dcterms:created xsi:type="dcterms:W3CDTF">2017-05-12T09:54:49Z</dcterms:created>
  <dcterms:modified xsi:type="dcterms:W3CDTF">2021-10-12T09:13:42Z</dcterms:modified>
</cp:coreProperties>
</file>