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armonogramy stud. 2020-21 edyt. i skan\Harmonogramy studiów  edyt 2020-21\Instytut Ekonomi\"/>
    </mc:Choice>
  </mc:AlternateContent>
  <xr:revisionPtr revIDLastSave="0" documentId="13_ncr:1_{A8936667-1B49-4218-A35A-F56E94F58920}" xr6:coauthVersionLast="36" xr6:coauthVersionMax="45" xr10:uidLastSave="{00000000-0000-0000-0000-000000000000}"/>
  <bookViews>
    <workbookView xWindow="0" yWindow="0" windowWidth="28800" windowHeight="12210" firstSheet="2" activeTab="2" xr2:uid="{00000000-000D-0000-FFFF-FFFF00000000}"/>
  </bookViews>
  <sheets>
    <sheet name="II stopień podst i kier" sheetId="17" r:id="rId1"/>
    <sheet name="II stopień EP" sheetId="10" r:id="rId2"/>
    <sheet name="II stopień EUB" sheetId="12" r:id="rId3"/>
    <sheet name="II stopień EiZwSP" sheetId="18" r:id="rId4"/>
    <sheet name="II stopień GRiL" sheetId="13" r:id="rId5"/>
    <sheet name="II stopień GFiR" sheetId="14" r:id="rId6"/>
    <sheet name="II stopień angielski" sheetId="6" r:id="rId7"/>
  </sheets>
  <definedNames>
    <definedName name="_xlnm.Print_Area" localSheetId="6">'II stopień angielski'!$A$1:$W$55</definedName>
    <definedName name="_xlnm.Print_Area" localSheetId="3">'II stopień EiZwSP'!$A$1:$W$47</definedName>
    <definedName name="_xlnm.Print_Area" localSheetId="1">'II stopień EP'!$A$1:$W$43</definedName>
    <definedName name="_xlnm.Print_Area" localSheetId="2">'II stopień EUB'!$A$1:$W$47</definedName>
    <definedName name="_xlnm.Print_Area" localSheetId="5">'II stopień GFiR'!$A$1:$W$53</definedName>
    <definedName name="_xlnm.Print_Area" localSheetId="4">'II stopień GRiL'!$A$1:$W$41</definedName>
    <definedName name="_xlnm.Print_Area" localSheetId="0">'II stopień podst i kier'!$A$1:$X$33</definedName>
  </definedNames>
  <calcPr calcId="191029"/>
</workbook>
</file>

<file path=xl/calcChain.xml><?xml version="1.0" encoding="utf-8"?>
<calcChain xmlns="http://schemas.openxmlformats.org/spreadsheetml/2006/main">
  <c r="F33" i="6" l="1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49" i="6"/>
  <c r="E51" i="6" s="1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E33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H52" i="6" l="1"/>
  <c r="L52" i="6"/>
  <c r="O52" i="6"/>
  <c r="R52" i="6"/>
  <c r="V52" i="6"/>
  <c r="G52" i="6"/>
  <c r="K52" i="6"/>
  <c r="P52" i="6"/>
  <c r="E52" i="6"/>
  <c r="I52" i="6"/>
  <c r="M52" i="6"/>
  <c r="U52" i="6"/>
  <c r="F52" i="6"/>
  <c r="J52" i="6"/>
  <c r="T52" i="6"/>
  <c r="S52" i="6"/>
  <c r="W52" i="6"/>
  <c r="F46" i="14"/>
  <c r="F48" i="14" s="1"/>
  <c r="G46" i="14"/>
  <c r="G48" i="14" s="1"/>
  <c r="H46" i="14"/>
  <c r="H48" i="14" s="1"/>
  <c r="I46" i="14"/>
  <c r="I48" i="14" s="1"/>
  <c r="J46" i="14"/>
  <c r="J48" i="14" s="1"/>
  <c r="K46" i="14"/>
  <c r="K48" i="14" s="1"/>
  <c r="L46" i="14"/>
  <c r="L48" i="14" s="1"/>
  <c r="M46" i="14"/>
  <c r="M48" i="14" s="1"/>
  <c r="N46" i="14"/>
  <c r="N48" i="14" s="1"/>
  <c r="O46" i="14"/>
  <c r="O48" i="14" s="1"/>
  <c r="P46" i="14"/>
  <c r="P48" i="14" s="1"/>
  <c r="Q46" i="14"/>
  <c r="Q48" i="14" s="1"/>
  <c r="R46" i="14"/>
  <c r="R48" i="14" s="1"/>
  <c r="S46" i="14"/>
  <c r="S48" i="14" s="1"/>
  <c r="T46" i="14"/>
  <c r="T48" i="14" s="1"/>
  <c r="U46" i="14"/>
  <c r="U48" i="14" s="1"/>
  <c r="V46" i="14"/>
  <c r="V48" i="14" s="1"/>
  <c r="W46" i="14"/>
  <c r="W48" i="14" s="1"/>
  <c r="F34" i="13"/>
  <c r="F36" i="13" s="1"/>
  <c r="G34" i="13"/>
  <c r="G36" i="13" s="1"/>
  <c r="H34" i="13"/>
  <c r="H36" i="13" s="1"/>
  <c r="I34" i="13"/>
  <c r="I36" i="13" s="1"/>
  <c r="J34" i="13"/>
  <c r="J36" i="13" s="1"/>
  <c r="K34" i="13"/>
  <c r="K36" i="13" s="1"/>
  <c r="L34" i="13"/>
  <c r="L36" i="13" s="1"/>
  <c r="M34" i="13"/>
  <c r="M36" i="13" s="1"/>
  <c r="N34" i="13"/>
  <c r="N36" i="13" s="1"/>
  <c r="O34" i="13"/>
  <c r="O36" i="13" s="1"/>
  <c r="P34" i="13"/>
  <c r="P36" i="13" s="1"/>
  <c r="Q34" i="13"/>
  <c r="Q36" i="13" s="1"/>
  <c r="R34" i="13"/>
  <c r="R36" i="13" s="1"/>
  <c r="S34" i="13"/>
  <c r="S36" i="13" s="1"/>
  <c r="T34" i="13"/>
  <c r="T36" i="13" s="1"/>
  <c r="U34" i="13"/>
  <c r="U36" i="13" s="1"/>
  <c r="V34" i="13"/>
  <c r="V36" i="13" s="1"/>
  <c r="W34" i="13"/>
  <c r="W36" i="13" s="1"/>
  <c r="F39" i="18"/>
  <c r="F41" i="18" s="1"/>
  <c r="G39" i="18"/>
  <c r="G41" i="18" s="1"/>
  <c r="H39" i="18"/>
  <c r="H41" i="18" s="1"/>
  <c r="I39" i="18"/>
  <c r="I41" i="18" s="1"/>
  <c r="J39" i="18"/>
  <c r="J41" i="18" s="1"/>
  <c r="K39" i="18"/>
  <c r="K41" i="18" s="1"/>
  <c r="L39" i="18"/>
  <c r="L41" i="18" s="1"/>
  <c r="M39" i="18"/>
  <c r="M41" i="18" s="1"/>
  <c r="N39" i="18"/>
  <c r="N41" i="18" s="1"/>
  <c r="O39" i="18"/>
  <c r="O41" i="18" s="1"/>
  <c r="P39" i="18"/>
  <c r="P41" i="18" s="1"/>
  <c r="Q39" i="18"/>
  <c r="Q41" i="18" s="1"/>
  <c r="R39" i="18"/>
  <c r="R41" i="18" s="1"/>
  <c r="S39" i="18"/>
  <c r="S41" i="18" s="1"/>
  <c r="T39" i="18"/>
  <c r="T41" i="18" s="1"/>
  <c r="U39" i="18"/>
  <c r="U41" i="18" s="1"/>
  <c r="V39" i="18"/>
  <c r="V41" i="18" s="1"/>
  <c r="W39" i="18"/>
  <c r="W41" i="18" s="1"/>
  <c r="F41" i="12"/>
  <c r="F43" i="12" s="1"/>
  <c r="G41" i="12"/>
  <c r="G43" i="12" s="1"/>
  <c r="H41" i="12"/>
  <c r="H43" i="12" s="1"/>
  <c r="I41" i="12"/>
  <c r="I43" i="12" s="1"/>
  <c r="J41" i="12"/>
  <c r="J43" i="12" s="1"/>
  <c r="K41" i="12"/>
  <c r="K43" i="12" s="1"/>
  <c r="L41" i="12"/>
  <c r="L43" i="12" s="1"/>
  <c r="M41" i="12"/>
  <c r="M43" i="12" s="1"/>
  <c r="N41" i="12"/>
  <c r="N43" i="12" s="1"/>
  <c r="O41" i="12"/>
  <c r="O43" i="12" s="1"/>
  <c r="P41" i="12"/>
  <c r="P43" i="12" s="1"/>
  <c r="Q41" i="12"/>
  <c r="Q43" i="12" s="1"/>
  <c r="R41" i="12"/>
  <c r="R43" i="12" s="1"/>
  <c r="S41" i="12"/>
  <c r="S43" i="12" s="1"/>
  <c r="T41" i="12"/>
  <c r="T43" i="12" s="1"/>
  <c r="U41" i="12"/>
  <c r="U43" i="12" s="1"/>
  <c r="V41" i="12"/>
  <c r="V43" i="12" s="1"/>
  <c r="W41" i="12"/>
  <c r="W43" i="12" s="1"/>
  <c r="F37" i="10"/>
  <c r="F39" i="10" s="1"/>
  <c r="G37" i="10"/>
  <c r="G39" i="10" s="1"/>
  <c r="H37" i="10"/>
  <c r="H39" i="10" s="1"/>
  <c r="I37" i="10"/>
  <c r="I39" i="10" s="1"/>
  <c r="J37" i="10"/>
  <c r="J39" i="10" s="1"/>
  <c r="K37" i="10"/>
  <c r="K39" i="10" s="1"/>
  <c r="L37" i="10"/>
  <c r="L39" i="10" s="1"/>
  <c r="M37" i="10"/>
  <c r="M39" i="10" s="1"/>
  <c r="N37" i="10"/>
  <c r="N39" i="10" s="1"/>
  <c r="O37" i="10"/>
  <c r="O39" i="10" s="1"/>
  <c r="P37" i="10"/>
  <c r="P39" i="10" s="1"/>
  <c r="Q37" i="10"/>
  <c r="Q39" i="10" s="1"/>
  <c r="R37" i="10"/>
  <c r="R39" i="10" s="1"/>
  <c r="S37" i="10"/>
  <c r="S39" i="10" s="1"/>
  <c r="T37" i="10"/>
  <c r="T39" i="10" s="1"/>
  <c r="U37" i="10"/>
  <c r="U39" i="10" s="1"/>
  <c r="V37" i="10"/>
  <c r="V39" i="10" s="1"/>
  <c r="W37" i="10"/>
  <c r="W39" i="10" s="1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F38" i="18" l="1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E38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E20" i="18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E45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E19" i="14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E33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E20" i="13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E40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E36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E19" i="10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E14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E23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E30" i="17"/>
  <c r="E31" i="17" l="1"/>
  <c r="E37" i="10"/>
  <c r="E39" i="10" s="1"/>
  <c r="E34" i="13"/>
  <c r="E36" i="13" s="1"/>
  <c r="E39" i="18"/>
  <c r="E41" i="18" s="1"/>
  <c r="E46" i="14"/>
  <c r="E48" i="14" s="1"/>
  <c r="E17" i="12" l="1"/>
  <c r="E41" i="12" l="1"/>
  <c r="E43" i="12" s="1"/>
  <c r="E22" i="12"/>
</calcChain>
</file>

<file path=xl/sharedStrings.xml><?xml version="1.0" encoding="utf-8"?>
<sst xmlns="http://schemas.openxmlformats.org/spreadsheetml/2006/main" count="775" uniqueCount="416">
  <si>
    <t>Nazwa  przedmiotu</t>
  </si>
  <si>
    <t>forma zaliczenia</t>
  </si>
  <si>
    <t>Forma zajęć</t>
  </si>
  <si>
    <t>I rok</t>
  </si>
  <si>
    <t>II rok</t>
  </si>
  <si>
    <t>Razem</t>
  </si>
  <si>
    <t>wykłady</t>
  </si>
  <si>
    <t>sem.I</t>
  </si>
  <si>
    <t>sem. II</t>
  </si>
  <si>
    <t>sem.III</t>
  </si>
  <si>
    <t>sem. IV</t>
  </si>
  <si>
    <t>wykład</t>
  </si>
  <si>
    <t>Ćw/konw/zaj.ter.</t>
  </si>
  <si>
    <t>ECTS</t>
  </si>
  <si>
    <t>ZAL</t>
  </si>
  <si>
    <t>E / 2</t>
  </si>
  <si>
    <t>C. Grupa treści specjalistycznych</t>
  </si>
  <si>
    <t>Rynek papierów wartościowych</t>
  </si>
  <si>
    <t>Międzynarodowy system walutowy</t>
  </si>
  <si>
    <t>E / 3</t>
  </si>
  <si>
    <t>Informatyka gospodarcza</t>
  </si>
  <si>
    <t>Controlling</t>
  </si>
  <si>
    <t>E / 4</t>
  </si>
  <si>
    <t>Zachowania konsumentów na rynku międzynarodowym</t>
  </si>
  <si>
    <t>Ocena projektów publicznych</t>
  </si>
  <si>
    <t>Teoria gospodarki przestrzennej</t>
  </si>
  <si>
    <t>Teoria wyboru publicznego</t>
  </si>
  <si>
    <t>E /4</t>
  </si>
  <si>
    <t>Projekty i programy Unii Europejskiej</t>
  </si>
  <si>
    <t>Podstawy komunikacji interpersonalnej i negocjacje</t>
  </si>
  <si>
    <t xml:space="preserve">E / 3 </t>
  </si>
  <si>
    <t>Gospodarka oparta na wiedzy</t>
  </si>
  <si>
    <t>Metody oceny kondycji finansowej przedsiębiorstwa</t>
  </si>
  <si>
    <t>Prawo pracy</t>
  </si>
  <si>
    <t>Procesy integracji europejskiej</t>
  </si>
  <si>
    <t>Kapitał intelektualny i innowacje w przedsiębiorstwie</t>
  </si>
  <si>
    <t>Metody aktywizacji społeczności lokalnych</t>
  </si>
  <si>
    <t>Ekonometryczne modelowanie procesów rynkowych</t>
  </si>
  <si>
    <t>Ekonomiczna ocena warunków gospodarowania</t>
  </si>
  <si>
    <t>Planowanie strategiczne</t>
  </si>
  <si>
    <t>Regionalne i lokalne uwarunkowania rozwoju</t>
  </si>
  <si>
    <t>Rachunkowość finansowa</t>
  </si>
  <si>
    <t>Systemy zarządzania jakością</t>
  </si>
  <si>
    <t>Zachowania na rynku usług</t>
  </si>
  <si>
    <t>Analiza satysfakcji konsumentów</t>
  </si>
  <si>
    <t>Analiza finansowa i audyt</t>
  </si>
  <si>
    <t xml:space="preserve">Ocena efektywności projektów unijnych </t>
  </si>
  <si>
    <t>Partnerstwo publiczno-prywatne</t>
  </si>
  <si>
    <t>Planowanie i kontroling w obszarze finansów</t>
  </si>
  <si>
    <t>Systemy logistyczne</t>
  </si>
  <si>
    <t>Ochrona własności intelektualnej</t>
  </si>
  <si>
    <t>Usługi społeczne</t>
  </si>
  <si>
    <t>Techniki sprzedaży usług</t>
  </si>
  <si>
    <t>kod przedmiotu</t>
  </si>
  <si>
    <t>Gospodarowanie nieruchomościami</t>
  </si>
  <si>
    <t>E/II/GRiL/C.1</t>
  </si>
  <si>
    <t>E/II/GRiL/C.2</t>
  </si>
  <si>
    <t>E/II/GRiL/C.3</t>
  </si>
  <si>
    <t>E/II/GRiL/C.4</t>
  </si>
  <si>
    <t>E/II/GRiL/C.5</t>
  </si>
  <si>
    <t>E/II/GRiL/C.6</t>
  </si>
  <si>
    <t>E/II/GRiL/C.7</t>
  </si>
  <si>
    <t>E/II/GRiL/C.8</t>
  </si>
  <si>
    <t>E/II/GRiL/C-1.1a</t>
  </si>
  <si>
    <t>E/II/GRiL/C-1.1b</t>
  </si>
  <si>
    <t>E/II/GRiL/C-1.2a</t>
  </si>
  <si>
    <t>E/II/GRiL/C-1.2b</t>
  </si>
  <si>
    <t>E/II/GRiL/C-1.3a</t>
  </si>
  <si>
    <t>E/II/GRiL/C-1.3b</t>
  </si>
  <si>
    <t>E/II/GRiL/C-1.4a</t>
  </si>
  <si>
    <t>E/II/GRiL/C-1.4b</t>
  </si>
  <si>
    <t>E/II/GRiL/C-1.5a</t>
  </si>
  <si>
    <t>E/II/GRiL/C-1.5b</t>
  </si>
  <si>
    <t>E/II/GRiL/C-1.5c</t>
  </si>
  <si>
    <t>Zastosowanie informatyki w gospodarce</t>
  </si>
  <si>
    <t>E/II/EUB/C.1</t>
  </si>
  <si>
    <t>E/II/EUB/C.2</t>
  </si>
  <si>
    <t>E/II/EUB/C.3</t>
  </si>
  <si>
    <t>E/II/EUB/C.4</t>
  </si>
  <si>
    <t>E/II/EUB/C.5</t>
  </si>
  <si>
    <t>E/II/EUB/C.6</t>
  </si>
  <si>
    <t>E/II/EUB/C.7</t>
  </si>
  <si>
    <t>E/II/EUB/C.8</t>
  </si>
  <si>
    <t>E/II/EUB/C.9</t>
  </si>
  <si>
    <t>E/II/EUB/C.10</t>
  </si>
  <si>
    <t>E/II/EUB/C-1.1a</t>
  </si>
  <si>
    <t>E/II/EUB/C-1.1b</t>
  </si>
  <si>
    <t>E/II/EUB/C-1.1c</t>
  </si>
  <si>
    <t>E/II/EUB/C-1.2a</t>
  </si>
  <si>
    <t>E/II/EUB/C-1.2b</t>
  </si>
  <si>
    <t>E/II/EUB/C-1.2c</t>
  </si>
  <si>
    <t>E/II/EUB/C-1.3a</t>
  </si>
  <si>
    <t>E/II/EUB/C-1.3b</t>
  </si>
  <si>
    <t>E/II/EUB/C-1.3c</t>
  </si>
  <si>
    <t>E/II/EUB/C-1.4a</t>
  </si>
  <si>
    <t>E/II/EUB/C-1.4b</t>
  </si>
  <si>
    <t>E/II/EUB/C-1.4c</t>
  </si>
  <si>
    <t>E/II/EUB/C-1.5a</t>
  </si>
  <si>
    <t>E/II/EUB/C-1.5b</t>
  </si>
  <si>
    <t>E/II/EP/C-1.1a</t>
  </si>
  <si>
    <t>E/II/EP/C-1.1b</t>
  </si>
  <si>
    <t>E/II/EP/C-1.2a</t>
  </si>
  <si>
    <t>E/II/EP/C-1.2b</t>
  </si>
  <si>
    <t>E/II/EP/C-1.3a</t>
  </si>
  <si>
    <t>E/II/EP/C-1.3b</t>
  </si>
  <si>
    <t>E/II/EP/C-1.4a</t>
  </si>
  <si>
    <t>E/II/EP/C-1.4b</t>
  </si>
  <si>
    <t>E/II/EP/C-1.4c</t>
  </si>
  <si>
    <t>E/II/EP/C-1.4d</t>
  </si>
  <si>
    <t>E/II/EP/C-1.5a</t>
  </si>
  <si>
    <t>E/II/EP/C-1.5b</t>
  </si>
  <si>
    <t>E/II/EP/C-1.5c</t>
  </si>
  <si>
    <t>E/II/EP/C-1.5d</t>
  </si>
  <si>
    <t>E/II/EP/C.1</t>
  </si>
  <si>
    <t>E/II/EP/C.2</t>
  </si>
  <si>
    <t>E/II/EP/C.3</t>
  </si>
  <si>
    <t>E/II/EP/C.4</t>
  </si>
  <si>
    <t>E/II/EP/C.5</t>
  </si>
  <si>
    <t>E/II/EP/C.6</t>
  </si>
  <si>
    <t>E/II/EP/C.7</t>
  </si>
  <si>
    <t>Ekonomia środowiska</t>
  </si>
  <si>
    <t xml:space="preserve">Marketing międzynarodowy </t>
  </si>
  <si>
    <t>E/II/EP/C-1.3c</t>
  </si>
  <si>
    <t>Zarządzanie projektami</t>
  </si>
  <si>
    <t>Ekonomia inwestycji</t>
  </si>
  <si>
    <t>System bankowy UE</t>
  </si>
  <si>
    <t>Nierówności społeczne a wzrost gospodarczy</t>
  </si>
  <si>
    <t>Otoczenie instytucjonalne przedsiębiorstw</t>
  </si>
  <si>
    <t>Planowanie rozwoju regionalnego</t>
  </si>
  <si>
    <t>Produkt lokalny na rynku globalnym</t>
  </si>
  <si>
    <t>Ocena jakości usług publicznych</t>
  </si>
  <si>
    <t>Gry decyzyjne</t>
  </si>
  <si>
    <t>Rachunek kosztów</t>
  </si>
  <si>
    <t>Zachowania przedsiębiorcze</t>
  </si>
  <si>
    <t>Bazy danych w gospodarce regionalnej</t>
  </si>
  <si>
    <t>Wielofunkcyjny rozwój gospodarki lokalnej</t>
  </si>
  <si>
    <t>Zrównoważony rozwój gospodarki regionalnej</t>
  </si>
  <si>
    <t>Public relations</t>
  </si>
  <si>
    <t>Współczesne problemy gospodarki światowej</t>
  </si>
  <si>
    <t>Metody i techniki analizy regionalnej (m)</t>
  </si>
  <si>
    <t>Analiza i wycena portfela inwestycyjnego</t>
  </si>
  <si>
    <t>E/II/GFiR/C.1</t>
  </si>
  <si>
    <t>E/II/GFiR/C.2</t>
  </si>
  <si>
    <t>E/II/GFiR/C.3</t>
  </si>
  <si>
    <t>E/II/GFiR/C.4</t>
  </si>
  <si>
    <t>E/II/GFiR/C.5</t>
  </si>
  <si>
    <t>E/II/GFiR/C.6</t>
  </si>
  <si>
    <t>E/II/GFiR/C.7</t>
  </si>
  <si>
    <t>E/II/GFiR/C-1.1a</t>
  </si>
  <si>
    <t>E/II/GFiR/C-1.1b</t>
  </si>
  <si>
    <t>E/II/GFiR/C-1.2a</t>
  </si>
  <si>
    <t>E/II/GFiR/C-1.2b</t>
  </si>
  <si>
    <t>E/II/GFiR/C-1.3a</t>
  </si>
  <si>
    <t>E/II/GFiR/C-1.3b</t>
  </si>
  <si>
    <t>E/II/GFiR/C-1.4a</t>
  </si>
  <si>
    <t>E/II/GFiR/C-1.4b</t>
  </si>
  <si>
    <t>E/II/GFiR/C-1.5a</t>
  </si>
  <si>
    <t>E/II/GFiR/C-1.5b</t>
  </si>
  <si>
    <t xml:space="preserve">Programowanie i finansowanie rozwoju regionalnego </t>
  </si>
  <si>
    <t>Analiza ekonomiczno-finansowa II</t>
  </si>
  <si>
    <t>Budżetowanie zadaniowe i kontrola zarządcza w JST</t>
  </si>
  <si>
    <t>Analiza strategiczna inwestycji</t>
  </si>
  <si>
    <t>Ryzyko w działalności biznesowej</t>
  </si>
  <si>
    <t>E/II/GFiR/C-1.1c</t>
  </si>
  <si>
    <t>E/II/GFiR/C-1.2c</t>
  </si>
  <si>
    <t>E/II/GFiR/C-1.3c</t>
  </si>
  <si>
    <t>E/II/GFiR/C-1.4c</t>
  </si>
  <si>
    <t>E/II/GFiR/C-1.5c</t>
  </si>
  <si>
    <t>E/II/GFiR/C-1.6a</t>
  </si>
  <si>
    <t>E/II/GFiR/C-1.6b</t>
  </si>
  <si>
    <t>E/II/GFiR/C-1.6c</t>
  </si>
  <si>
    <t>E/II/GFiR/C-1.7a</t>
  </si>
  <si>
    <t>E/II/GFiR/C-1.7b</t>
  </si>
  <si>
    <t>E/II/GFiR/C-1.7c</t>
  </si>
  <si>
    <t>E/II/GFiR/C-1.8a</t>
  </si>
  <si>
    <t>E/II/GFiR/C-1.8b</t>
  </si>
  <si>
    <t>E/II/GFiR/C-1.8c</t>
  </si>
  <si>
    <t xml:space="preserve">Doradztwo podatkowe i księgowość MSP </t>
  </si>
  <si>
    <t>Rachunkowość i budżetowanie w jednostkach sektora publicznego</t>
  </si>
  <si>
    <t>Rachunkowość i finanse banku</t>
  </si>
  <si>
    <t>Doradztwo finansowe i ubezpieczeniowe</t>
  </si>
  <si>
    <t>Portfel inwestycyjny</t>
  </si>
  <si>
    <t>E-administracja</t>
  </si>
  <si>
    <t>Bankowość detaliczna i korporacyjna</t>
  </si>
  <si>
    <t>Kapitał intelektualny w przedsiębiorstwie</t>
  </si>
  <si>
    <t>Techniki menedżerskie  w sektorze publicznym</t>
  </si>
  <si>
    <t>Projekty i programy UE</t>
  </si>
  <si>
    <t xml:space="preserve">Efektywność systemów logistycznych </t>
  </si>
  <si>
    <t>Konkurencyjność przedsiębiorstw</t>
  </si>
  <si>
    <t>Konkurencyjność jednostek sektora publicznego</t>
  </si>
  <si>
    <t>Konkurencyjność instytucji finansowych</t>
  </si>
  <si>
    <t>Międzynarodowe przepływy czynników produkcji</t>
  </si>
  <si>
    <t>Zarządzanie finansami gospodarstw domowych</t>
  </si>
  <si>
    <t>E 3</t>
  </si>
  <si>
    <t>Razem przedmioty specjalistyczne i specjalistyczne do wyboru</t>
  </si>
  <si>
    <t>Rachunkowość finansowa II</t>
  </si>
  <si>
    <t xml:space="preserve">Rachunek kosztów </t>
  </si>
  <si>
    <t>Strategie rozwoju przedsiębiorstw</t>
  </si>
  <si>
    <t>Ekonomika usług publicznych</t>
  </si>
  <si>
    <t>Relacje instytucji finansowych z biznesem</t>
  </si>
  <si>
    <t>Zamówienia publiczne</t>
  </si>
  <si>
    <t>Finanse samorządowe II</t>
  </si>
  <si>
    <t>E / 1</t>
  </si>
  <si>
    <t>E/II/EUB/C-1.5c</t>
  </si>
  <si>
    <t>Kapitał intelektualny w instytucjach finansowych</t>
  </si>
  <si>
    <t>O. Grupa treści ogólnych</t>
  </si>
  <si>
    <t>E/II/O.1</t>
  </si>
  <si>
    <t>Przedmiot ogólnouczelniany</t>
  </si>
  <si>
    <t>E/II/O.3</t>
  </si>
  <si>
    <t>Język obcy</t>
  </si>
  <si>
    <t>A.  Grupa treści podstawowych</t>
  </si>
  <si>
    <t>E/II/A.1</t>
  </si>
  <si>
    <t>Ekonometria i wnioskowanie statystyczne (m)</t>
  </si>
  <si>
    <t>E/II/A.2</t>
  </si>
  <si>
    <t>Ekonomia menedżerska</t>
  </si>
  <si>
    <t>E/II/A.3</t>
  </si>
  <si>
    <t>Makroekonomia II</t>
  </si>
  <si>
    <t>E/II/A.4</t>
  </si>
  <si>
    <t>Prawo gospodarcze</t>
  </si>
  <si>
    <t>E/II/A.5</t>
  </si>
  <si>
    <t>Historia myśli ekonomicznej</t>
  </si>
  <si>
    <t>E/II/A.6</t>
  </si>
  <si>
    <t>Etyka w biznesie</t>
  </si>
  <si>
    <t>B.  Grupa treści kierunkowych</t>
  </si>
  <si>
    <t>E/II/B.1</t>
  </si>
  <si>
    <t>E/II/B.2</t>
  </si>
  <si>
    <t>Rynek kapitałowy i finansowy</t>
  </si>
  <si>
    <t>E/II/B.3</t>
  </si>
  <si>
    <t>Gospodarowanie kapitałem ludzkim</t>
  </si>
  <si>
    <t>E/II/B.4</t>
  </si>
  <si>
    <t>Ekonomia międzynarodowa</t>
  </si>
  <si>
    <t>E/II/C-1.S</t>
  </si>
  <si>
    <t>Seminarium magisterskie</t>
  </si>
  <si>
    <t>Razem przedmioty ogólne, podstawowe i kierunkowe</t>
  </si>
  <si>
    <t>E 6</t>
  </si>
  <si>
    <t>E/II/EiZSP/C.1</t>
  </si>
  <si>
    <t>Metodologia ekonomii - projekt badawczy</t>
  </si>
  <si>
    <t>E/II/EiZSP/C.2</t>
  </si>
  <si>
    <t>Ekonomia wyboru publicznego</t>
  </si>
  <si>
    <t>E/II/EiZSP/C.3</t>
  </si>
  <si>
    <t>Rachunkowość sektora publicznego</t>
  </si>
  <si>
    <t>E/II/EiZSP/C.4</t>
  </si>
  <si>
    <t>Public relations w sektorze publicznym</t>
  </si>
  <si>
    <t>E/II/EiZSP/C.5</t>
  </si>
  <si>
    <t>E/II/EiZSP/C.6</t>
  </si>
  <si>
    <t>Zarządzanie strategiczne w instytucjach publicznych</t>
  </si>
  <si>
    <t>E/II/EiZSP/C.7</t>
  </si>
  <si>
    <t>Prawo i postępowanie administracyjne II</t>
  </si>
  <si>
    <t>E/II/EiZSP/C.8</t>
  </si>
  <si>
    <t>E/II/EiZSP/C-1.1a</t>
  </si>
  <si>
    <t>Rachunkowość zarządcza i audyt wewnętrzny w jednostkach sektora publicznego</t>
  </si>
  <si>
    <t>E/II/EiZSP/C-1.1b</t>
  </si>
  <si>
    <t>Finanse organizacji non-profit</t>
  </si>
  <si>
    <t>E/II/EiZSP/C-1.2a</t>
  </si>
  <si>
    <t>Logistyka w usługach publicznych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</si>
  <si>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</si>
  <si>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</si>
  <si>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</si>
  <si>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</si>
  <si>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</si>
  <si>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E/II/EiZSP/C-1.4a</t>
  </si>
  <si>
    <t>Instrumenty zarządzania środowiskiem</t>
  </si>
  <si>
    <t>E/II/EiZSP/C-1.4b</t>
  </si>
  <si>
    <t>Metody analizy ekonomicznej jednostek samorządu terytorialnego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</si>
  <si>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</si>
  <si>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</si>
  <si>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</si>
  <si>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</si>
  <si>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</si>
  <si>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E/II/EiZSP/C-1.6b</t>
  </si>
  <si>
    <t>Etyka życia publicznego</t>
  </si>
  <si>
    <t>E/II/EiZSP/C-1.7a</t>
  </si>
  <si>
    <t>Przedsiębiorczość w sektorze publicznym</t>
  </si>
  <si>
    <t>E/II/EiZSP/C-1.7b</t>
  </si>
  <si>
    <t>E/II/EiZSP/C-1.8a</t>
  </si>
  <si>
    <t>Finanse ubezpieczeń społecznych i zdrowotnych</t>
  </si>
  <si>
    <t>E/II/EiZSP/C-1.8b</t>
  </si>
  <si>
    <t>Optymalizacja podatkowa w sektorze publicznym</t>
  </si>
  <si>
    <t>* Wszystkie jednostki</t>
  </si>
  <si>
    <t>Zarządzanie jakością w instytucjach publicznych</t>
  </si>
  <si>
    <t>Bankowość centralna (konserwatorium)</t>
  </si>
  <si>
    <t xml:space="preserve">E / 2 </t>
  </si>
  <si>
    <t>E 4</t>
  </si>
  <si>
    <t>E/II/A.7</t>
  </si>
  <si>
    <t>Polityka interwencjonizmu państwowego</t>
  </si>
  <si>
    <t>Instytucje sektora publicznego</t>
  </si>
  <si>
    <t>Ćw. Audytoryjne</t>
  </si>
  <si>
    <t>Ćw. Warsztatowe</t>
  </si>
  <si>
    <t>Laboratoria</t>
  </si>
  <si>
    <t>Seminarium</t>
  </si>
  <si>
    <t>Inne</t>
  </si>
  <si>
    <t>L.p.</t>
  </si>
  <si>
    <t>Razem przedmioty kierunkowe</t>
  </si>
  <si>
    <t>Razem przedmioty podstawowe</t>
  </si>
  <si>
    <t>Razem przedmioty ogólne</t>
  </si>
  <si>
    <t>Kierunek EKONOMIA</t>
  </si>
  <si>
    <t>Razem przedmioty specjalistyczne</t>
  </si>
  <si>
    <t>Razem przedmioty specjalistyczne do wyboru</t>
  </si>
  <si>
    <t>Liczba godzin ogółem</t>
  </si>
  <si>
    <t>Specjalność: EKONOMIA USŁUG BIZNESOWYCH</t>
  </si>
  <si>
    <t>Specjalność: GOSPODRKA REGIONALNA I LOKALNA</t>
  </si>
  <si>
    <t>Specjalność: GOSPODRKA FINANSOWA I RACHUNKOWOŚĆ</t>
  </si>
  <si>
    <t>Specjalność: EKONOMIA I ZARZĄDZANIE W SEKTORZE PUBLICZNYM</t>
  </si>
  <si>
    <t>Profil ogólnoakademicki</t>
  </si>
  <si>
    <t>C. Grupa treści specjalnościowych</t>
  </si>
  <si>
    <t>Razem przedmioty specjalnościowe do wyboru</t>
  </si>
  <si>
    <t>Razem przedmioty specjalnościowe i specjalnościowe do wyboru</t>
  </si>
  <si>
    <t>Student zobowiązany jest do odbycia szkolenia BHP w wymiarze 5 godzin oraz szkolenia bibliotecznego.</t>
  </si>
  <si>
    <t>Razem przedmioty specjalnościowe</t>
  </si>
  <si>
    <t>Gra decyzyjna **)</t>
  </si>
  <si>
    <t>w specjalności EKONOMIA PRZEDSIĘBIORSTWA</t>
  </si>
  <si>
    <t>w specjalności EKONOMIA USŁUG BIZNESOWYCH</t>
  </si>
  <si>
    <t>**)W przypadku wyboru przedmiotu: Gra decyzyjna - realizacja przedmiotu w grupach warsztatowych</t>
  </si>
  <si>
    <t>w specjalności EKONOMIA I ZARZĄDZANIE W SEKTORZE PUBLICZNYM</t>
  </si>
  <si>
    <t>Studia kończą się uzyskaniem tytułu magistra</t>
  </si>
  <si>
    <t>w specjalności GOSPODARKA REGIONALNA I LOKALNA</t>
  </si>
  <si>
    <t>Profil ogolnoakademicki</t>
  </si>
  <si>
    <t>w specjalności GOSPODARKA FINANSOWA I RACHUNKOWOŚĆ</t>
  </si>
  <si>
    <t>Lp.</t>
  </si>
  <si>
    <t>Społeczna odpwiedzialność przedsiębiorstw</t>
  </si>
  <si>
    <t xml:space="preserve">Ekonomia matematyczna </t>
  </si>
  <si>
    <t>Specjalność: EKONOMIA PRZEDSIĘBIORSTWA</t>
  </si>
  <si>
    <t>(m) - zajęcia realizowane w grupie laboratoryjnej lub warsztatowej</t>
  </si>
  <si>
    <t>Kierunek Ekonomia</t>
  </si>
  <si>
    <t>Studia II stopnia (w j. angielskim), Specjalność: International Business – Cross Cultural Aspects</t>
  </si>
  <si>
    <t>Kod przedmiotu</t>
  </si>
  <si>
    <t>Przedmiot</t>
  </si>
  <si>
    <t>Forma zaliczenia</t>
  </si>
  <si>
    <t>I ROK</t>
  </si>
  <si>
    <t>II ROK</t>
  </si>
  <si>
    <t>1 semestr</t>
  </si>
  <si>
    <t>2 semestr</t>
  </si>
  <si>
    <t>3 semestr</t>
  </si>
  <si>
    <t>4 semestr</t>
  </si>
  <si>
    <t>Wykład</t>
  </si>
  <si>
    <t>Ćw./Konw./ Lab.</t>
  </si>
  <si>
    <t>O. General contenst group</t>
  </si>
  <si>
    <t>E/IIE/O.1</t>
  </si>
  <si>
    <t>Academic Lecture</t>
  </si>
  <si>
    <t>E/IIE/O.2</t>
  </si>
  <si>
    <t>Modern Lang. - English for Business Com.</t>
  </si>
  <si>
    <t xml:space="preserve">Total  </t>
  </si>
  <si>
    <t>A. Basic contents group</t>
  </si>
  <si>
    <t>E/IIE/A.1</t>
  </si>
  <si>
    <t>Managerial Economics</t>
  </si>
  <si>
    <t>E/ 1</t>
  </si>
  <si>
    <t>E/IIE/A.2</t>
  </si>
  <si>
    <t>Advanced Macroeconomics</t>
  </si>
  <si>
    <t>E/1</t>
  </si>
  <si>
    <t>E/IIE/A.3</t>
  </si>
  <si>
    <t>Econometrics and interferential statistics</t>
  </si>
  <si>
    <t>E/IIE/A.4</t>
  </si>
  <si>
    <t>Business Law</t>
  </si>
  <si>
    <t>E/IIE/A.5</t>
  </si>
  <si>
    <t>History of Economic Thought</t>
  </si>
  <si>
    <t>E/IIE/A.6</t>
  </si>
  <si>
    <t>Business Ethics</t>
  </si>
  <si>
    <t>E/IIE/A.7</t>
  </si>
  <si>
    <t>International Business Strategy</t>
  </si>
  <si>
    <t>B. Major contents group</t>
  </si>
  <si>
    <t>E/IIE/B.1</t>
  </si>
  <si>
    <t>Human Resource Management</t>
  </si>
  <si>
    <t>E/IIE/B.2</t>
  </si>
  <si>
    <t>Global Economy</t>
  </si>
  <si>
    <t>E/IIE/B.3</t>
  </si>
  <si>
    <t>Capital and Financial Market</t>
  </si>
  <si>
    <t>E/2</t>
  </si>
  <si>
    <t>E/IIE/B.4</t>
  </si>
  <si>
    <t>Advanced Mathematical Economics</t>
  </si>
  <si>
    <t>E/IIE/B.5</t>
  </si>
  <si>
    <t>MA Seminar</t>
  </si>
  <si>
    <t>C. Specialized contents group</t>
  </si>
  <si>
    <t>E/IIE/C.1</t>
  </si>
  <si>
    <t>Cultural Economics</t>
  </si>
  <si>
    <t>E/3</t>
  </si>
  <si>
    <t>E/IIE/C.2</t>
  </si>
  <si>
    <t>Cross-Cultural Communication</t>
  </si>
  <si>
    <t>E/IIE/C.3</t>
  </si>
  <si>
    <t>Business Cultures</t>
  </si>
  <si>
    <t>E/IIE/C.4</t>
  </si>
  <si>
    <t>Methodology of Economics</t>
  </si>
  <si>
    <t>E/IIE/C.5</t>
  </si>
  <si>
    <t>Business Institutional Environment</t>
  </si>
  <si>
    <t>E/IIE/C.6</t>
  </si>
  <si>
    <t>Quality Management</t>
  </si>
  <si>
    <t>C-1. Elective specialized contents group</t>
  </si>
  <si>
    <t>E/IIE/C-1.1a                     E/IIE/C-1.1b</t>
  </si>
  <si>
    <t>Supply Management Chain                                    International Logistics</t>
  </si>
  <si>
    <t>E/II/C-1.2a                     E/II/C-1.2b</t>
  </si>
  <si>
    <t>Business Communication                                                Public Relations</t>
  </si>
  <si>
    <t xml:space="preserve">E/II/C-1.3a               E/II/C-1.3b                     </t>
  </si>
  <si>
    <t>Business Information Systems                           Information Technology</t>
  </si>
  <si>
    <r>
      <t>E/II/C-1.4a                           E/II/C-1.4</t>
    </r>
    <r>
      <rPr>
        <sz val="10"/>
        <color theme="1"/>
        <rFont val="Calibri"/>
        <family val="2"/>
        <charset val="238"/>
        <scheme val="minor"/>
      </rPr>
      <t>b</t>
    </r>
  </si>
  <si>
    <t>Strategic games   (Marketplace)                                                                      E-Business</t>
  </si>
  <si>
    <t>E/IIE/C-1.5a                    E/IIE/C-1.5b</t>
  </si>
  <si>
    <t>Global Consumer Behaviour                                Consumer Behaviour - European Perspective</t>
  </si>
  <si>
    <t>E/II/C-1.6a                      E/II/C-1.6b</t>
  </si>
  <si>
    <t>International Finance and Banking                       Accounting</t>
  </si>
  <si>
    <t>E/IIE/C-1.7a                      E/IIE/C-1.7b</t>
  </si>
  <si>
    <t>International Marketing                                                   Global Marketing Strategy</t>
  </si>
  <si>
    <t>E/IIE/C-1.8a                      E/IIE/C-1.8b</t>
  </si>
  <si>
    <t>Corporate Social Responsibility                                     Leader Games</t>
  </si>
  <si>
    <t>Total</t>
  </si>
  <si>
    <t xml:space="preserve">Total general contents group, basic contents group, major contenst group, specialized contents group, elective specialized contents group </t>
  </si>
  <si>
    <t>w specjalności International Business – Cross Cultural Aspects</t>
  </si>
  <si>
    <t>C-1. Grupa treści specjalnościowych do wyboru</t>
  </si>
  <si>
    <t>C-1. Grupa treści specjalistycznych do wyboru</t>
  </si>
  <si>
    <t>Harmonogram studiów stacjonarnych II stopnia</t>
  </si>
  <si>
    <t>Harmonogram  studiów STACJONARNE II stopnia</t>
  </si>
  <si>
    <t>Harmonogram  studiów STACJONARNYCH II stopnia</t>
  </si>
  <si>
    <t>Harmonogram studiów STACJONARNYCH II stopnia</t>
  </si>
  <si>
    <t>realizacja od roku akademickego 2020/2021</t>
  </si>
  <si>
    <t>realizacja od roku akademickiego 2020/2021</t>
  </si>
  <si>
    <t>Metody optymalizacji decyzji gospodarczych *</t>
  </si>
  <si>
    <t>*</t>
  </si>
  <si>
    <t xml:space="preserve">Uchwałą Rady Dydaktycznej  z 7.10.2021 r. zmiana formy zajęć z ćw. na lab.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</si>
</sst>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 Narrow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name val="Corbe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double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78">
    <xf numFmtId="0" fontId="0" fillId="0" borderId="0" xfId="0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/>
    <xf numFmtId="0" fontId="1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0" borderId="8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5" fillId="0" borderId="35" xfId="0" applyFont="1" applyBorder="1"/>
    <xf numFmtId="0" fontId="5" fillId="0" borderId="36" xfId="0" applyFont="1" applyBorder="1"/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40" xfId="0" applyFont="1" applyBorder="1"/>
    <xf numFmtId="0" fontId="6" fillId="0" borderId="37" xfId="0" applyFont="1" applyBorder="1" applyAlignment="1">
      <alignment horizontal="center"/>
    </xf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41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Alignment="1"/>
    <xf numFmtId="0" fontId="5" fillId="0" borderId="49" xfId="0" applyFont="1" applyBorder="1"/>
    <xf numFmtId="0" fontId="2" fillId="0" borderId="3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7" xfId="0" applyFont="1" applyBorder="1"/>
    <xf numFmtId="0" fontId="15" fillId="0" borderId="38" xfId="0" applyFont="1" applyBorder="1"/>
    <xf numFmtId="0" fontId="15" fillId="0" borderId="39" xfId="0" applyFont="1" applyBorder="1"/>
    <xf numFmtId="0" fontId="16" fillId="0" borderId="38" xfId="0" applyFont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6" fillId="0" borderId="37" xfId="0" applyFont="1" applyBorder="1"/>
    <xf numFmtId="0" fontId="16" fillId="0" borderId="38" xfId="0" applyFont="1" applyBorder="1"/>
    <xf numFmtId="0" fontId="16" fillId="0" borderId="10" xfId="0" applyFont="1" applyBorder="1"/>
    <xf numFmtId="0" fontId="15" fillId="0" borderId="22" xfId="0" applyFont="1" applyBorder="1" applyAlignment="1">
      <alignment horizontal="center"/>
    </xf>
    <xf numFmtId="0" fontId="15" fillId="0" borderId="36" xfId="0" applyFont="1" applyBorder="1"/>
    <xf numFmtId="0" fontId="15" fillId="0" borderId="0" xfId="0" applyFont="1"/>
    <xf numFmtId="0" fontId="15" fillId="0" borderId="41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42" xfId="0" applyFont="1" applyBorder="1"/>
    <xf numFmtId="0" fontId="5" fillId="0" borderId="42" xfId="0" applyFont="1" applyBorder="1" applyAlignment="1">
      <alignment wrapText="1"/>
    </xf>
    <xf numFmtId="0" fontId="0" fillId="0" borderId="23" xfId="0" applyBorder="1"/>
    <xf numFmtId="0" fontId="0" fillId="0" borderId="6" xfId="0" applyBorder="1"/>
    <xf numFmtId="0" fontId="0" fillId="0" borderId="24" xfId="0" applyBorder="1"/>
    <xf numFmtId="0" fontId="5" fillId="0" borderId="49" xfId="0" applyFont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50" xfId="0" applyBorder="1"/>
    <xf numFmtId="0" fontId="0" fillId="0" borderId="32" xfId="0" applyBorder="1"/>
    <xf numFmtId="0" fontId="0" fillId="0" borderId="52" xfId="0" applyBorder="1"/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/>
    <xf numFmtId="0" fontId="11" fillId="0" borderId="0" xfId="0" applyFont="1"/>
    <xf numFmtId="0" fontId="11" fillId="0" borderId="0" xfId="0" applyFont="1" applyFill="1"/>
    <xf numFmtId="0" fontId="11" fillId="0" borderId="36" xfId="0" applyFont="1" applyBorder="1"/>
    <xf numFmtId="0" fontId="4" fillId="0" borderId="0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20" fillId="0" borderId="0" xfId="0" applyFont="1"/>
    <xf numFmtId="0" fontId="15" fillId="0" borderId="1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5" fillId="0" borderId="42" xfId="0" applyFont="1" applyFill="1" applyBorder="1"/>
    <xf numFmtId="0" fontId="15" fillId="0" borderId="6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" fillId="0" borderId="0" xfId="1"/>
    <xf numFmtId="0" fontId="13" fillId="0" borderId="33" xfId="1" applyFont="1" applyFill="1" applyBorder="1"/>
    <xf numFmtId="0" fontId="15" fillId="0" borderId="33" xfId="1" applyFont="1" applyBorder="1" applyAlignment="1">
      <alignment horizontal="center"/>
    </xf>
    <xf numFmtId="0" fontId="15" fillId="0" borderId="51" xfId="1" applyFont="1" applyBorder="1" applyAlignment="1">
      <alignment horizontal="center"/>
    </xf>
    <xf numFmtId="0" fontId="15" fillId="0" borderId="34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5" fillId="0" borderId="38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37" xfId="1" applyFont="1" applyBorder="1"/>
    <xf numFmtId="0" fontId="15" fillId="0" borderId="38" xfId="1" applyFont="1" applyBorder="1"/>
    <xf numFmtId="0" fontId="15" fillId="0" borderId="39" xfId="1" applyFont="1" applyBorder="1"/>
    <xf numFmtId="0" fontId="15" fillId="0" borderId="12" xfId="1" applyFont="1" applyBorder="1" applyAlignment="1">
      <alignment horizontal="center"/>
    </xf>
    <xf numFmtId="0" fontId="15" fillId="0" borderId="39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2" fillId="0" borderId="0" xfId="1" applyFont="1"/>
    <xf numFmtId="0" fontId="15" fillId="0" borderId="58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15" fillId="0" borderId="50" xfId="1" applyFont="1" applyBorder="1" applyAlignment="1">
      <alignment horizontal="center"/>
    </xf>
    <xf numFmtId="0" fontId="15" fillId="0" borderId="52" xfId="1" applyFont="1" applyBorder="1" applyAlignment="1">
      <alignment horizontal="center"/>
    </xf>
    <xf numFmtId="0" fontId="15" fillId="0" borderId="59" xfId="1" applyFont="1" applyBorder="1" applyAlignment="1">
      <alignment horizontal="center"/>
    </xf>
    <xf numFmtId="0" fontId="15" fillId="0" borderId="6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53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20" fillId="0" borderId="0" xfId="1" applyFont="1"/>
    <xf numFmtId="0" fontId="15" fillId="0" borderId="18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5" fillId="0" borderId="61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9" fillId="2" borderId="56" xfId="1" applyFont="1" applyFill="1" applyBorder="1" applyAlignment="1"/>
    <xf numFmtId="0" fontId="11" fillId="0" borderId="49" xfId="0" applyFont="1" applyBorder="1"/>
    <xf numFmtId="0" fontId="11" fillId="0" borderId="43" xfId="0" applyFont="1" applyBorder="1"/>
    <xf numFmtId="0" fontId="11" fillId="0" borderId="43" xfId="0" applyFont="1" applyBorder="1" applyAlignment="1">
      <alignment wrapText="1"/>
    </xf>
    <xf numFmtId="0" fontId="11" fillId="0" borderId="42" xfId="0" applyFont="1" applyBorder="1"/>
    <xf numFmtId="0" fontId="15" fillId="0" borderId="1" xfId="1" applyFont="1" applyBorder="1" applyAlignment="1">
      <alignment horizontal="center"/>
    </xf>
    <xf numFmtId="0" fontId="11" fillId="0" borderId="43" xfId="1" applyFont="1" applyBorder="1"/>
    <xf numFmtId="0" fontId="15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67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5" fillId="2" borderId="41" xfId="0" applyFont="1" applyFill="1" applyBorder="1"/>
    <xf numFmtId="0" fontId="15" fillId="0" borderId="17" xfId="0" applyFont="1" applyBorder="1" applyAlignment="1">
      <alignment horizontal="center"/>
    </xf>
    <xf numFmtId="0" fontId="12" fillId="0" borderId="56" xfId="0" applyFont="1" applyBorder="1" applyAlignment="1">
      <alignment horizontal="left"/>
    </xf>
    <xf numFmtId="0" fontId="17" fillId="0" borderId="56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4" fillId="0" borderId="0" xfId="0" applyFont="1"/>
    <xf numFmtId="0" fontId="26" fillId="0" borderId="0" xfId="1" applyFont="1"/>
    <xf numFmtId="0" fontId="25" fillId="0" borderId="0" xfId="0" applyFont="1" applyAlignment="1"/>
    <xf numFmtId="0" fontId="26" fillId="0" borderId="0" xfId="0" applyFont="1"/>
    <xf numFmtId="0" fontId="28" fillId="0" borderId="65" xfId="1" applyFont="1" applyBorder="1" applyAlignment="1">
      <alignment horizontal="center" textRotation="90" wrapText="1"/>
    </xf>
    <xf numFmtId="0" fontId="28" fillId="0" borderId="21" xfId="1" applyFont="1" applyBorder="1" applyAlignment="1">
      <alignment horizontal="center" textRotation="90" wrapText="1"/>
    </xf>
    <xf numFmtId="0" fontId="26" fillId="0" borderId="5" xfId="1" applyFont="1" applyBorder="1" applyAlignment="1">
      <alignment horizontal="center"/>
    </xf>
    <xf numFmtId="0" fontId="26" fillId="0" borderId="30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50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52" xfId="1" applyFont="1" applyBorder="1" applyAlignment="1">
      <alignment horizontal="center"/>
    </xf>
    <xf numFmtId="0" fontId="26" fillId="0" borderId="27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6" fillId="0" borderId="3" xfId="0" applyFont="1" applyBorder="1"/>
    <xf numFmtId="0" fontId="26" fillId="0" borderId="0" xfId="1" applyFont="1" applyBorder="1"/>
    <xf numFmtId="0" fontId="27" fillId="2" borderId="56" xfId="1" applyFont="1" applyFill="1" applyBorder="1" applyAlignment="1"/>
    <xf numFmtId="0" fontId="29" fillId="0" borderId="56" xfId="1" applyFont="1" applyBorder="1" applyAlignment="1">
      <alignment horizontal="center"/>
    </xf>
    <xf numFmtId="0" fontId="29" fillId="0" borderId="56" xfId="1" applyFont="1" applyBorder="1"/>
    <xf numFmtId="0" fontId="29" fillId="0" borderId="48" xfId="1" applyFont="1" applyBorder="1"/>
    <xf numFmtId="0" fontId="26" fillId="0" borderId="43" xfId="0" applyFont="1" applyBorder="1"/>
    <xf numFmtId="0" fontId="26" fillId="0" borderId="42" xfId="0" applyFont="1" applyBorder="1"/>
    <xf numFmtId="0" fontId="26" fillId="0" borderId="5" xfId="1" applyFont="1" applyBorder="1"/>
    <xf numFmtId="0" fontId="26" fillId="0" borderId="7" xfId="1" applyFont="1" applyBorder="1"/>
    <xf numFmtId="0" fontId="26" fillId="0" borderId="6" xfId="1" applyFont="1" applyBorder="1"/>
    <xf numFmtId="0" fontId="26" fillId="0" borderId="55" xfId="1" applyFont="1" applyBorder="1"/>
    <xf numFmtId="0" fontId="26" fillId="0" borderId="61" xfId="1" applyFont="1" applyBorder="1"/>
    <xf numFmtId="0" fontId="26" fillId="0" borderId="62" xfId="1" applyFont="1" applyBorder="1"/>
    <xf numFmtId="0" fontId="26" fillId="0" borderId="26" xfId="1" applyFont="1" applyBorder="1"/>
    <xf numFmtId="0" fontId="26" fillId="0" borderId="19" xfId="1" applyFont="1" applyBorder="1"/>
    <xf numFmtId="0" fontId="26" fillId="0" borderId="55" xfId="1" applyFont="1" applyBorder="1" applyAlignment="1">
      <alignment horizontal="center"/>
    </xf>
    <xf numFmtId="0" fontId="26" fillId="0" borderId="53" xfId="1" applyFont="1" applyBorder="1" applyAlignment="1">
      <alignment horizontal="center"/>
    </xf>
    <xf numFmtId="0" fontId="26" fillId="0" borderId="53" xfId="1" applyFont="1" applyBorder="1"/>
    <xf numFmtId="0" fontId="26" fillId="0" borderId="7" xfId="1" applyFont="1" applyBorder="1" applyAlignment="1">
      <alignment horizontal="center"/>
    </xf>
    <xf numFmtId="0" fontId="26" fillId="0" borderId="62" xfId="1" applyFont="1" applyBorder="1" applyAlignment="1">
      <alignment horizontal="center"/>
    </xf>
    <xf numFmtId="0" fontId="26" fillId="0" borderId="26" xfId="1" applyFont="1" applyBorder="1" applyAlignment="1">
      <alignment horizontal="center"/>
    </xf>
    <xf numFmtId="0" fontId="26" fillId="0" borderId="19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49" xfId="0" applyFont="1" applyBorder="1"/>
    <xf numFmtId="0" fontId="26" fillId="0" borderId="42" xfId="0" applyFont="1" applyBorder="1" applyAlignment="1">
      <alignment vertical="top" wrapText="1"/>
    </xf>
    <xf numFmtId="0" fontId="26" fillId="0" borderId="41" xfId="0" applyFont="1" applyBorder="1"/>
    <xf numFmtId="0" fontId="26" fillId="0" borderId="1" xfId="1" applyFont="1" applyBorder="1"/>
    <xf numFmtId="0" fontId="2" fillId="0" borderId="3" xfId="0" applyFont="1" applyBorder="1"/>
    <xf numFmtId="0" fontId="4" fillId="0" borderId="35" xfId="0" applyFont="1" applyBorder="1"/>
    <xf numFmtId="0" fontId="15" fillId="0" borderId="6" xfId="0" applyFont="1" applyFill="1" applyBorder="1" applyAlignment="1">
      <alignment horizontal="center"/>
    </xf>
    <xf numFmtId="0" fontId="15" fillId="3" borderId="36" xfId="0" applyFont="1" applyFill="1" applyBorder="1"/>
    <xf numFmtId="0" fontId="16" fillId="3" borderId="3" xfId="0" applyFont="1" applyFill="1" applyBorder="1" applyAlignment="1">
      <alignment horizontal="center"/>
    </xf>
    <xf numFmtId="0" fontId="16" fillId="3" borderId="66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5" fillId="0" borderId="41" xfId="0" applyFont="1" applyBorder="1"/>
    <xf numFmtId="0" fontId="6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25" xfId="0" applyFont="1" applyBorder="1"/>
    <xf numFmtId="0" fontId="2" fillId="0" borderId="15" xfId="0" applyFont="1" applyBorder="1"/>
    <xf numFmtId="0" fontId="2" fillId="0" borderId="16" xfId="0" applyFont="1" applyBorder="1"/>
    <xf numFmtId="0" fontId="15" fillId="0" borderId="56" xfId="1" applyFont="1" applyBorder="1" applyAlignment="1">
      <alignment horizontal="center"/>
    </xf>
    <xf numFmtId="0" fontId="15" fillId="0" borderId="56" xfId="1" applyFont="1" applyBorder="1"/>
    <xf numFmtId="0" fontId="15" fillId="0" borderId="48" xfId="1" applyFont="1" applyBorder="1"/>
    <xf numFmtId="0" fontId="15" fillId="0" borderId="20" xfId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Border="1"/>
    <xf numFmtId="0" fontId="11" fillId="0" borderId="43" xfId="0" applyFont="1" applyBorder="1" applyAlignment="1">
      <alignment vertical="top" wrapText="1"/>
    </xf>
    <xf numFmtId="0" fontId="15" fillId="0" borderId="0" xfId="1" applyFont="1" applyFill="1" applyBorder="1" applyAlignment="1">
      <alignment horizontal="center"/>
    </xf>
    <xf numFmtId="0" fontId="2" fillId="0" borderId="5" xfId="1" applyFont="1" applyBorder="1"/>
    <xf numFmtId="0" fontId="2" fillId="0" borderId="7" xfId="1" applyFont="1" applyBorder="1"/>
    <xf numFmtId="0" fontId="2" fillId="0" borderId="6" xfId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26" xfId="1" applyFont="1" applyBorder="1"/>
    <xf numFmtId="0" fontId="2" fillId="0" borderId="62" xfId="1" applyFont="1" applyBorder="1"/>
    <xf numFmtId="0" fontId="2" fillId="0" borderId="19" xfId="1" applyFont="1" applyBorder="1"/>
    <xf numFmtId="0" fontId="2" fillId="0" borderId="61" xfId="1" applyFont="1" applyBorder="1"/>
    <xf numFmtId="0" fontId="2" fillId="0" borderId="7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5" xfId="1" applyFont="1" applyBorder="1"/>
    <xf numFmtId="0" fontId="2" fillId="0" borderId="53" xfId="1" applyFont="1" applyBorder="1"/>
    <xf numFmtId="0" fontId="2" fillId="0" borderId="6" xfId="1" applyFont="1" applyBorder="1" applyAlignment="1">
      <alignment horizontal="center"/>
    </xf>
    <xf numFmtId="0" fontId="11" fillId="0" borderId="44" xfId="0" applyFont="1" applyBorder="1"/>
    <xf numFmtId="0" fontId="2" fillId="0" borderId="2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5" fillId="0" borderId="4" xfId="1" applyFont="1" applyBorder="1"/>
    <xf numFmtId="0" fontId="26" fillId="0" borderId="38" xfId="0" applyFont="1" applyBorder="1"/>
    <xf numFmtId="0" fontId="26" fillId="0" borderId="38" xfId="1" applyFont="1" applyBorder="1" applyAlignment="1">
      <alignment horizontal="center"/>
    </xf>
    <xf numFmtId="0" fontId="26" fillId="0" borderId="37" xfId="1" applyFont="1" applyBorder="1" applyAlignment="1">
      <alignment horizontal="center"/>
    </xf>
    <xf numFmtId="0" fontId="26" fillId="0" borderId="39" xfId="1" applyFont="1" applyBorder="1" applyAlignment="1">
      <alignment horizontal="center"/>
    </xf>
    <xf numFmtId="0" fontId="26" fillId="0" borderId="37" xfId="1" applyFont="1" applyBorder="1"/>
    <xf numFmtId="0" fontId="26" fillId="0" borderId="38" xfId="1" applyFont="1" applyBorder="1"/>
    <xf numFmtId="0" fontId="26" fillId="0" borderId="39" xfId="1" applyFont="1" applyBorder="1"/>
    <xf numFmtId="0" fontId="26" fillId="0" borderId="12" xfId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6" fillId="0" borderId="16" xfId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0" fontId="26" fillId="0" borderId="18" xfId="1" applyFont="1" applyBorder="1" applyAlignment="1">
      <alignment horizontal="center"/>
    </xf>
    <xf numFmtId="0" fontId="26" fillId="0" borderId="61" xfId="1" applyFont="1" applyBorder="1" applyAlignment="1">
      <alignment horizontal="center"/>
    </xf>
    <xf numFmtId="0" fontId="26" fillId="0" borderId="51" xfId="1" applyFont="1" applyBorder="1" applyAlignment="1">
      <alignment horizontal="center"/>
    </xf>
    <xf numFmtId="0" fontId="26" fillId="0" borderId="32" xfId="1" applyFont="1" applyBorder="1" applyAlignment="1">
      <alignment horizontal="center"/>
    </xf>
    <xf numFmtId="0" fontId="26" fillId="0" borderId="59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26" fillId="0" borderId="58" xfId="1" applyFont="1" applyBorder="1" applyAlignment="1">
      <alignment horizontal="center"/>
    </xf>
    <xf numFmtId="0" fontId="26" fillId="0" borderId="60" xfId="1" applyFont="1" applyBorder="1" applyAlignment="1">
      <alignment horizontal="center"/>
    </xf>
    <xf numFmtId="0" fontId="26" fillId="0" borderId="13" xfId="1" applyFont="1" applyBorder="1" applyAlignment="1">
      <alignment horizontal="center"/>
    </xf>
    <xf numFmtId="0" fontId="26" fillId="0" borderId="31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24" xfId="1" applyFont="1" applyBorder="1" applyAlignment="1">
      <alignment horizontal="center"/>
    </xf>
    <xf numFmtId="0" fontId="26" fillId="0" borderId="25" xfId="1" applyFont="1" applyBorder="1" applyAlignment="1">
      <alignment horizontal="center"/>
    </xf>
    <xf numFmtId="0" fontId="26" fillId="0" borderId="23" xfId="1" applyFont="1" applyBorder="1" applyAlignment="1">
      <alignment horizontal="center"/>
    </xf>
    <xf numFmtId="0" fontId="27" fillId="0" borderId="51" xfId="1" applyFont="1" applyFill="1" applyBorder="1"/>
    <xf numFmtId="0" fontId="15" fillId="0" borderId="2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30" fillId="0" borderId="35" xfId="0" applyFont="1" applyFill="1" applyBorder="1"/>
    <xf numFmtId="0" fontId="30" fillId="0" borderId="20" xfId="0" applyFont="1" applyFill="1" applyBorder="1"/>
    <xf numFmtId="0" fontId="10" fillId="0" borderId="7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32" xfId="1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11" fillId="0" borderId="68" xfId="0" applyFont="1" applyBorder="1"/>
    <xf numFmtId="0" fontId="5" fillId="2" borderId="11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0" fontId="0" fillId="0" borderId="68" xfId="0" applyBorder="1"/>
    <xf numFmtId="0" fontId="0" fillId="0" borderId="68" xfId="0" applyBorder="1" applyAlignment="1">
      <alignment horizontal="center"/>
    </xf>
    <xf numFmtId="0" fontId="0" fillId="0" borderId="56" xfId="0" applyBorder="1" applyAlignment="1">
      <alignment horizontal="center"/>
    </xf>
    <xf numFmtId="0" fontId="9" fillId="0" borderId="5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3" xfId="0" applyFont="1" applyBorder="1"/>
    <xf numFmtId="0" fontId="5" fillId="2" borderId="68" xfId="0" applyFont="1" applyFill="1" applyBorder="1" applyAlignment="1"/>
    <xf numFmtId="0" fontId="13" fillId="2" borderId="68" xfId="0" applyFont="1" applyFill="1" applyBorder="1" applyAlignment="1"/>
    <xf numFmtId="0" fontId="15" fillId="0" borderId="68" xfId="0" applyFont="1" applyBorder="1" applyAlignment="1">
      <alignment horizontal="center"/>
    </xf>
    <xf numFmtId="0" fontId="24" fillId="0" borderId="68" xfId="0" applyFont="1" applyFill="1" applyBorder="1" applyAlignment="1"/>
    <xf numFmtId="0" fontId="24" fillId="0" borderId="68" xfId="0" applyFont="1" applyFill="1" applyBorder="1" applyAlignment="1">
      <alignment wrapText="1"/>
    </xf>
    <xf numFmtId="0" fontId="17" fillId="0" borderId="6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0" fillId="0" borderId="27" xfId="0" applyFont="1" applyFill="1" applyBorder="1"/>
    <xf numFmtId="0" fontId="15" fillId="0" borderId="3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8" fillId="0" borderId="80" xfId="0" applyFont="1" applyBorder="1" applyAlignment="1">
      <alignment horizontal="center" textRotation="90" wrapText="1"/>
    </xf>
    <xf numFmtId="0" fontId="15" fillId="0" borderId="77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41" xfId="0" applyFont="1" applyFill="1" applyBorder="1"/>
    <xf numFmtId="0" fontId="15" fillId="0" borderId="19" xfId="0" applyFont="1" applyFill="1" applyBorder="1" applyAlignment="1">
      <alignment horizontal="center"/>
    </xf>
    <xf numFmtId="0" fontId="12" fillId="0" borderId="55" xfId="0" applyFont="1" applyBorder="1" applyAlignment="1">
      <alignment horizontal="left"/>
    </xf>
    <xf numFmtId="0" fontId="5" fillId="2" borderId="68" xfId="0" applyFont="1" applyFill="1" applyBorder="1" applyAlignment="1">
      <alignment horizontal="center"/>
    </xf>
    <xf numFmtId="0" fontId="13" fillId="0" borderId="68" xfId="0" applyFont="1" applyFill="1" applyBorder="1"/>
    <xf numFmtId="0" fontId="18" fillId="0" borderId="89" xfId="0" applyFont="1" applyBorder="1" applyAlignment="1">
      <alignment horizontal="center" textRotation="90" wrapText="1"/>
    </xf>
    <xf numFmtId="0" fontId="0" fillId="0" borderId="90" xfId="0" applyBorder="1"/>
    <xf numFmtId="0" fontId="15" fillId="0" borderId="91" xfId="0" applyFont="1" applyFill="1" applyBorder="1" applyAlignment="1">
      <alignment horizontal="center"/>
    </xf>
    <xf numFmtId="0" fontId="15" fillId="0" borderId="91" xfId="0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8" fillId="0" borderId="14" xfId="0" applyFont="1" applyBorder="1" applyAlignment="1">
      <alignment horizontal="center" textRotation="90" wrapText="1"/>
    </xf>
    <xf numFmtId="0" fontId="13" fillId="0" borderId="56" xfId="0" applyFont="1" applyFill="1" applyBorder="1"/>
    <xf numFmtId="0" fontId="18" fillId="0" borderId="93" xfId="0" applyFont="1" applyBorder="1" applyAlignment="1">
      <alignment horizontal="center" textRotation="90" wrapText="1"/>
    </xf>
    <xf numFmtId="0" fontId="9" fillId="2" borderId="56" xfId="0" applyFont="1" applyFill="1" applyBorder="1" applyAlignment="1"/>
    <xf numFmtId="0" fontId="15" fillId="0" borderId="56" xfId="0" applyFont="1" applyBorder="1"/>
    <xf numFmtId="0" fontId="15" fillId="0" borderId="48" xfId="0" applyFont="1" applyBorder="1"/>
    <xf numFmtId="0" fontId="13" fillId="0" borderId="68" xfId="0" applyFont="1" applyBorder="1"/>
    <xf numFmtId="0" fontId="15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57" xfId="0" applyBorder="1"/>
    <xf numFmtId="0" fontId="15" fillId="0" borderId="7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3" fillId="0" borderId="68" xfId="0" applyFont="1" applyFill="1" applyBorder="1" applyAlignment="1">
      <alignment horizontal="left"/>
    </xf>
    <xf numFmtId="0" fontId="5" fillId="2" borderId="94" xfId="0" applyFont="1" applyFill="1" applyBorder="1" applyAlignment="1">
      <alignment horizontal="center"/>
    </xf>
    <xf numFmtId="0" fontId="0" fillId="0" borderId="95" xfId="0" applyBorder="1"/>
    <xf numFmtId="0" fontId="0" fillId="0" borderId="75" xfId="0" applyBorder="1"/>
    <xf numFmtId="0" fontId="13" fillId="0" borderId="70" xfId="0" applyFont="1" applyBorder="1" applyAlignment="1">
      <alignment horizontal="left"/>
    </xf>
    <xf numFmtId="0" fontId="15" fillId="0" borderId="6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7" fillId="0" borderId="0" xfId="0" applyFont="1" applyBorder="1"/>
    <xf numFmtId="0" fontId="17" fillId="2" borderId="56" xfId="0" applyFont="1" applyFill="1" applyBorder="1" applyAlignment="1">
      <alignment horizontal="left"/>
    </xf>
    <xf numFmtId="0" fontId="2" fillId="0" borderId="68" xfId="0" applyFont="1" applyBorder="1"/>
    <xf numFmtId="0" fontId="17" fillId="0" borderId="68" xfId="0" applyFont="1" applyBorder="1"/>
    <xf numFmtId="0" fontId="2" fillId="0" borderId="68" xfId="0" applyFont="1" applyBorder="1" applyAlignment="1">
      <alignment horizontal="center"/>
    </xf>
    <xf numFmtId="0" fontId="9" fillId="0" borderId="68" xfId="0" applyFont="1" applyFill="1" applyBorder="1" applyAlignment="1">
      <alignment wrapText="1"/>
    </xf>
    <xf numFmtId="0" fontId="9" fillId="0" borderId="68" xfId="0" applyFont="1" applyFill="1" applyBorder="1" applyAlignment="1">
      <alignment shrinkToFit="1"/>
    </xf>
    <xf numFmtId="0" fontId="17" fillId="0" borderId="68" xfId="0" applyFont="1" applyFill="1" applyBorder="1" applyAlignment="1">
      <alignment horizontal="left" vertical="center"/>
    </xf>
    <xf numFmtId="0" fontId="2" fillId="0" borderId="6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0" fontId="2" fillId="0" borderId="69" xfId="0" applyFont="1" applyBorder="1"/>
    <xf numFmtId="0" fontId="18" fillId="0" borderId="100" xfId="0" applyFont="1" applyBorder="1" applyAlignment="1">
      <alignment horizontal="center" textRotation="90" wrapText="1"/>
    </xf>
    <xf numFmtId="0" fontId="17" fillId="0" borderId="56" xfId="0" applyFont="1" applyFill="1" applyBorder="1"/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2" fillId="0" borderId="56" xfId="0" applyFont="1" applyBorder="1"/>
    <xf numFmtId="0" fontId="2" fillId="0" borderId="48" xfId="0" applyFont="1" applyBorder="1"/>
    <xf numFmtId="0" fontId="13" fillId="0" borderId="75" xfId="0" applyFont="1" applyBorder="1"/>
    <xf numFmtId="0" fontId="6" fillId="0" borderId="75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0" borderId="102" xfId="0" applyFont="1" applyFill="1" applyBorder="1" applyAlignment="1">
      <alignment shrinkToFit="1"/>
    </xf>
    <xf numFmtId="0" fontId="9" fillId="0" borderId="69" xfId="0" applyFont="1" applyFill="1" applyBorder="1" applyAlignment="1">
      <alignment shrinkToFit="1"/>
    </xf>
    <xf numFmtId="0" fontId="5" fillId="2" borderId="103" xfId="0" applyFont="1" applyFill="1" applyBorder="1" applyAlignment="1">
      <alignment horizontal="center"/>
    </xf>
    <xf numFmtId="0" fontId="0" fillId="0" borderId="69" xfId="0" applyBorder="1"/>
    <xf numFmtId="0" fontId="15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0" borderId="41" xfId="0" applyFont="1" applyBorder="1"/>
    <xf numFmtId="0" fontId="15" fillId="0" borderId="18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/>
    </xf>
    <xf numFmtId="0" fontId="15" fillId="0" borderId="68" xfId="1" applyFont="1" applyBorder="1" applyAlignment="1">
      <alignment horizontal="center"/>
    </xf>
    <xf numFmtId="0" fontId="9" fillId="0" borderId="68" xfId="0" applyFont="1" applyBorder="1"/>
    <xf numFmtId="0" fontId="9" fillId="0" borderId="70" xfId="0" applyFont="1" applyFill="1" applyBorder="1" applyAlignment="1">
      <alignment wrapText="1"/>
    </xf>
    <xf numFmtId="0" fontId="2" fillId="0" borderId="74" xfId="0" applyFont="1" applyBorder="1" applyAlignment="1">
      <alignment horizontal="center"/>
    </xf>
    <xf numFmtId="0" fontId="9" fillId="0" borderId="101" xfId="0" applyFont="1" applyFill="1" applyBorder="1" applyAlignment="1">
      <alignment shrinkToFit="1"/>
    </xf>
    <xf numFmtId="0" fontId="2" fillId="0" borderId="82" xfId="1" applyBorder="1"/>
    <xf numFmtId="0" fontId="0" fillId="0" borderId="82" xfId="0" applyBorder="1"/>
    <xf numFmtId="0" fontId="18" fillId="0" borderId="67" xfId="1" applyFont="1" applyBorder="1" applyAlignment="1">
      <alignment horizontal="center" textRotation="90" wrapText="1"/>
    </xf>
    <xf numFmtId="0" fontId="18" fillId="0" borderId="14" xfId="1" applyFont="1" applyBorder="1" applyAlignment="1">
      <alignment horizontal="center" textRotation="90" wrapText="1"/>
    </xf>
    <xf numFmtId="0" fontId="2" fillId="0" borderId="104" xfId="1" applyBorder="1" applyAlignment="1">
      <alignment horizontal="center"/>
    </xf>
    <xf numFmtId="0" fontId="2" fillId="0" borderId="25" xfId="1" applyFont="1" applyBorder="1"/>
    <xf numFmtId="0" fontId="2" fillId="0" borderId="18" xfId="1" applyFont="1" applyBorder="1"/>
    <xf numFmtId="0" fontId="2" fillId="0" borderId="31" xfId="1" applyFont="1" applyBorder="1"/>
    <xf numFmtId="0" fontId="2" fillId="0" borderId="81" xfId="1" applyFont="1" applyBorder="1"/>
    <xf numFmtId="0" fontId="2" fillId="0" borderId="94" xfId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66" xfId="1" applyFont="1" applyFill="1" applyBorder="1" applyAlignment="1">
      <alignment horizontal="center"/>
    </xf>
    <xf numFmtId="0" fontId="5" fillId="2" borderId="69" xfId="1" applyFont="1" applyFill="1" applyBorder="1" applyAlignment="1">
      <alignment horizontal="center"/>
    </xf>
    <xf numFmtId="0" fontId="5" fillId="2" borderId="5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57" xfId="1" applyBorder="1" applyAlignment="1">
      <alignment horizontal="center"/>
    </xf>
    <xf numFmtId="0" fontId="2" fillId="0" borderId="91" xfId="1" applyFont="1" applyBorder="1"/>
    <xf numFmtId="0" fontId="27" fillId="0" borderId="68" xfId="1" applyFont="1" applyBorder="1"/>
    <xf numFmtId="0" fontId="26" fillId="0" borderId="68" xfId="1" applyFont="1" applyBorder="1" applyAlignment="1">
      <alignment horizontal="center"/>
    </xf>
    <xf numFmtId="0" fontId="26" fillId="2" borderId="0" xfId="1" applyFont="1" applyFill="1" applyBorder="1" applyAlignment="1">
      <alignment horizontal="center"/>
    </xf>
    <xf numFmtId="0" fontId="27" fillId="0" borderId="68" xfId="0" applyFont="1" applyFill="1" applyBorder="1" applyAlignment="1">
      <alignment wrapText="1"/>
    </xf>
    <xf numFmtId="0" fontId="26" fillId="2" borderId="11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66" xfId="1" applyFont="1" applyFill="1" applyBorder="1" applyAlignment="1">
      <alignment horizontal="center"/>
    </xf>
    <xf numFmtId="0" fontId="26" fillId="2" borderId="8" xfId="1" applyFont="1" applyFill="1" applyBorder="1" applyAlignment="1">
      <alignment horizontal="center"/>
    </xf>
    <xf numFmtId="0" fontId="26" fillId="2" borderId="69" xfId="1" applyFont="1" applyFill="1" applyBorder="1" applyAlignment="1">
      <alignment horizontal="center"/>
    </xf>
    <xf numFmtId="0" fontId="26" fillId="2" borderId="52" xfId="1" applyFont="1" applyFill="1" applyBorder="1" applyAlignment="1">
      <alignment horizontal="center"/>
    </xf>
    <xf numFmtId="0" fontId="26" fillId="2" borderId="13" xfId="1" applyFont="1" applyFill="1" applyBorder="1" applyAlignment="1">
      <alignment horizontal="center"/>
    </xf>
    <xf numFmtId="0" fontId="26" fillId="2" borderId="14" xfId="1" applyFont="1" applyFill="1" applyBorder="1" applyAlignment="1">
      <alignment horizontal="center"/>
    </xf>
    <xf numFmtId="0" fontId="26" fillId="2" borderId="69" xfId="1" applyFont="1" applyFill="1" applyBorder="1" applyAlignment="1"/>
    <xf numFmtId="0" fontId="26" fillId="0" borderId="68" xfId="1" applyFont="1" applyBorder="1" applyAlignment="1">
      <alignment horizontal="center"/>
    </xf>
    <xf numFmtId="0" fontId="26" fillId="0" borderId="68" xfId="1" applyFont="1" applyBorder="1"/>
    <xf numFmtId="0" fontId="0" fillId="0" borderId="0" xfId="0" applyFill="1"/>
    <xf numFmtId="0" fontId="9" fillId="0" borderId="70" xfId="0" applyFont="1" applyFill="1" applyBorder="1" applyAlignment="1">
      <alignment shrinkToFit="1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26" fillId="0" borderId="72" xfId="1" applyFont="1" applyBorder="1" applyAlignment="1">
      <alignment horizontal="center"/>
    </xf>
    <xf numFmtId="0" fontId="26" fillId="0" borderId="72" xfId="1" applyFont="1" applyBorder="1"/>
    <xf numFmtId="0" fontId="27" fillId="0" borderId="68" xfId="0" applyFont="1" applyBorder="1" applyAlignment="1">
      <alignment horizontal="center"/>
    </xf>
    <xf numFmtId="0" fontId="26" fillId="0" borderId="3" xfId="1" applyFont="1" applyBorder="1"/>
    <xf numFmtId="0" fontId="26" fillId="0" borderId="16" xfId="1" applyFont="1" applyBorder="1"/>
    <xf numFmtId="0" fontId="15" fillId="0" borderId="77" xfId="1" applyFont="1" applyBorder="1" applyAlignment="1">
      <alignment horizontal="center"/>
    </xf>
    <xf numFmtId="0" fontId="15" fillId="0" borderId="78" xfId="1" applyFont="1" applyBorder="1" applyAlignment="1">
      <alignment horizontal="center"/>
    </xf>
    <xf numFmtId="0" fontId="2" fillId="0" borderId="105" xfId="1" applyFont="1" applyBorder="1" applyAlignment="1">
      <alignment horizontal="center"/>
    </xf>
    <xf numFmtId="0" fontId="15" fillId="0" borderId="106" xfId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0" fillId="0" borderId="107" xfId="0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2" fillId="0" borderId="107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0" fontId="21" fillId="0" borderId="3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31" fillId="0" borderId="68" xfId="0" applyFont="1" applyBorder="1" applyAlignment="1">
      <alignment horizontal="center"/>
    </xf>
    <xf numFmtId="0" fontId="22" fillId="0" borderId="0" xfId="0" applyFont="1" applyFill="1"/>
    <xf numFmtId="0" fontId="21" fillId="0" borderId="7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8" fillId="0" borderId="111" xfId="0" applyFont="1" applyBorder="1" applyAlignment="1">
      <alignment horizontal="center" textRotation="90" wrapText="1"/>
    </xf>
    <xf numFmtId="0" fontId="21" fillId="0" borderId="5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31" fillId="0" borderId="70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4" borderId="112" xfId="0" applyFill="1" applyBorder="1"/>
    <xf numFmtId="0" fontId="9" fillId="4" borderId="70" xfId="0" applyFont="1" applyFill="1" applyBorder="1" applyAlignment="1">
      <alignment shrinkToFit="1"/>
    </xf>
    <xf numFmtId="0" fontId="15" fillId="4" borderId="70" xfId="0" applyFont="1" applyFill="1" applyBorder="1" applyAlignment="1">
      <alignment horizontal="center"/>
    </xf>
    <xf numFmtId="0" fontId="17" fillId="4" borderId="70" xfId="0" applyFont="1" applyFill="1" applyBorder="1" applyAlignment="1">
      <alignment horizontal="center"/>
    </xf>
    <xf numFmtId="0" fontId="31" fillId="4" borderId="70" xfId="0" applyFont="1" applyFill="1" applyBorder="1" applyAlignment="1">
      <alignment horizontal="center"/>
    </xf>
    <xf numFmtId="0" fontId="0" fillId="4" borderId="0" xfId="0" applyFill="1"/>
    <xf numFmtId="0" fontId="9" fillId="0" borderId="68" xfId="0" applyFont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4" borderId="69" xfId="0" applyFont="1" applyFill="1" applyBorder="1"/>
    <xf numFmtId="0" fontId="9" fillId="4" borderId="68" xfId="0" applyFont="1" applyFill="1" applyBorder="1" applyAlignment="1">
      <alignment shrinkToFit="1"/>
    </xf>
    <xf numFmtId="0" fontId="17" fillId="4" borderId="68" xfId="0" applyFont="1" applyFill="1" applyBorder="1" applyAlignment="1">
      <alignment horizontal="center"/>
    </xf>
    <xf numFmtId="0" fontId="2" fillId="4" borderId="0" xfId="0" applyFont="1" applyFill="1"/>
    <xf numFmtId="0" fontId="31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22" fillId="0" borderId="3" xfId="0" applyFont="1" applyBorder="1"/>
    <xf numFmtId="0" fontId="21" fillId="3" borderId="3" xfId="0" applyFont="1" applyFill="1" applyBorder="1" applyAlignment="1">
      <alignment horizontal="center"/>
    </xf>
    <xf numFmtId="0" fontId="31" fillId="2" borderId="56" xfId="0" applyFont="1" applyFill="1" applyBorder="1" applyAlignment="1">
      <alignment horizontal="left"/>
    </xf>
    <xf numFmtId="0" fontId="21" fillId="0" borderId="55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31" fillId="4" borderId="68" xfId="0" applyFont="1" applyFill="1" applyBorder="1" applyAlignment="1">
      <alignment horizontal="center"/>
    </xf>
    <xf numFmtId="0" fontId="33" fillId="0" borderId="68" xfId="0" applyFont="1" applyBorder="1" applyAlignment="1">
      <alignment horizontal="center"/>
    </xf>
    <xf numFmtId="0" fontId="27" fillId="0" borderId="0" xfId="1" applyFont="1"/>
    <xf numFmtId="0" fontId="26" fillId="0" borderId="104" xfId="0" applyFont="1" applyBorder="1" applyAlignment="1">
      <alignment horizontal="center"/>
    </xf>
    <xf numFmtId="0" fontId="26" fillId="4" borderId="68" xfId="1" applyFont="1" applyFill="1" applyBorder="1" applyAlignment="1">
      <alignment horizontal="center"/>
    </xf>
    <xf numFmtId="0" fontId="26" fillId="4" borderId="115" xfId="0" applyFont="1" applyFill="1" applyBorder="1" applyAlignment="1">
      <alignment horizontal="center"/>
    </xf>
    <xf numFmtId="0" fontId="27" fillId="4" borderId="74" xfId="0" applyFont="1" applyFill="1" applyBorder="1" applyAlignment="1">
      <alignment horizontal="center"/>
    </xf>
    <xf numFmtId="0" fontId="26" fillId="4" borderId="0" xfId="1" applyFont="1" applyFill="1"/>
    <xf numFmtId="0" fontId="22" fillId="0" borderId="3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7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/>
    <xf numFmtId="0" fontId="0" fillId="0" borderId="56" xfId="0" applyBorder="1"/>
    <xf numFmtId="0" fontId="22" fillId="0" borderId="56" xfId="0" applyFont="1" applyBorder="1"/>
    <xf numFmtId="0" fontId="0" fillId="4" borderId="68" xfId="0" applyFill="1" applyBorder="1" applyAlignment="1">
      <alignment horizontal="center"/>
    </xf>
    <xf numFmtId="0" fontId="0" fillId="4" borderId="69" xfId="0" applyFill="1" applyBorder="1"/>
    <xf numFmtId="0" fontId="9" fillId="4" borderId="69" xfId="0" applyFont="1" applyFill="1" applyBorder="1" applyAlignment="1">
      <alignment shrinkToFit="1"/>
    </xf>
    <xf numFmtId="0" fontId="22" fillId="0" borderId="104" xfId="1" applyFont="1" applyBorder="1" applyAlignment="1">
      <alignment horizontal="center"/>
    </xf>
    <xf numFmtId="0" fontId="21" fillId="0" borderId="33" xfId="1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2" fillId="0" borderId="3" xfId="1" applyFont="1" applyBorder="1"/>
    <xf numFmtId="0" fontId="21" fillId="0" borderId="77" xfId="1" applyFont="1" applyBorder="1" applyAlignment="1">
      <alignment horizontal="center"/>
    </xf>
    <xf numFmtId="0" fontId="21" fillId="0" borderId="68" xfId="1" applyFont="1" applyBorder="1" applyAlignment="1">
      <alignment horizontal="center"/>
    </xf>
    <xf numFmtId="0" fontId="21" fillId="0" borderId="56" xfId="1" applyFont="1" applyBorder="1" applyAlignment="1">
      <alignment horizontal="center"/>
    </xf>
    <xf numFmtId="0" fontId="21" fillId="0" borderId="59" xfId="1" applyFont="1" applyBorder="1" applyAlignment="1">
      <alignment horizontal="center"/>
    </xf>
    <xf numFmtId="0" fontId="21" fillId="0" borderId="51" xfId="1" applyFont="1" applyBorder="1" applyAlignment="1">
      <alignment horizontal="center"/>
    </xf>
    <xf numFmtId="0" fontId="21" fillId="0" borderId="53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26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2" fillId="0" borderId="26" xfId="1" applyFont="1" applyBorder="1"/>
    <xf numFmtId="0" fontId="22" fillId="0" borderId="1" xfId="1" applyFont="1" applyBorder="1"/>
    <xf numFmtId="0" fontId="22" fillId="0" borderId="19" xfId="1" applyFont="1" applyBorder="1"/>
    <xf numFmtId="0" fontId="22" fillId="0" borderId="8" xfId="1" applyFont="1" applyBorder="1"/>
    <xf numFmtId="0" fontId="22" fillId="0" borderId="53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0" xfId="1" applyFont="1"/>
    <xf numFmtId="0" fontId="2" fillId="0" borderId="70" xfId="1" applyFont="1" applyBorder="1" applyAlignment="1">
      <alignment horizontal="center"/>
    </xf>
    <xf numFmtId="0" fontId="22" fillId="0" borderId="70" xfId="1" applyFont="1" applyBorder="1" applyAlignment="1">
      <alignment horizontal="center"/>
    </xf>
    <xf numFmtId="0" fontId="2" fillId="4" borderId="57" xfId="1" applyFill="1" applyBorder="1" applyAlignment="1">
      <alignment horizontal="center"/>
    </xf>
    <xf numFmtId="0" fontId="2" fillId="4" borderId="0" xfId="1" applyFill="1"/>
    <xf numFmtId="0" fontId="9" fillId="4" borderId="108" xfId="0" applyFont="1" applyFill="1" applyBorder="1" applyAlignment="1">
      <alignment shrinkToFit="1"/>
    </xf>
    <xf numFmtId="0" fontId="2" fillId="4" borderId="74" xfId="0" applyFont="1" applyFill="1" applyBorder="1" applyAlignment="1">
      <alignment horizontal="center"/>
    </xf>
    <xf numFmtId="0" fontId="17" fillId="4" borderId="74" xfId="0" applyFont="1" applyFill="1" applyBorder="1" applyAlignment="1">
      <alignment horizontal="center"/>
    </xf>
    <xf numFmtId="0" fontId="31" fillId="4" borderId="74" xfId="0" applyFont="1" applyFill="1" applyBorder="1" applyAlignment="1">
      <alignment horizontal="center"/>
    </xf>
    <xf numFmtId="0" fontId="0" fillId="0" borderId="101" xfId="0" applyBorder="1"/>
    <xf numFmtId="0" fontId="0" fillId="0" borderId="116" xfId="0" applyBorder="1" applyAlignment="1">
      <alignment horizontal="center"/>
    </xf>
    <xf numFmtId="0" fontId="0" fillId="0" borderId="101" xfId="0" applyBorder="1" applyAlignment="1">
      <alignment horizontal="center"/>
    </xf>
    <xf numFmtId="0" fontId="34" fillId="0" borderId="0" xfId="0" applyFont="1"/>
    <xf numFmtId="0" fontId="15" fillId="0" borderId="0" xfId="0" applyFont="1" applyFill="1" applyAlignment="1">
      <alignment horizontal="left"/>
    </xf>
    <xf numFmtId="0" fontId="35" fillId="0" borderId="0" xfId="0" applyFont="1"/>
    <xf numFmtId="0" fontId="11" fillId="0" borderId="0" xfId="0" applyFont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4" fillId="0" borderId="0" xfId="0" applyFont="1" applyBorder="1" applyAlignment="1"/>
    <xf numFmtId="0" fontId="27" fillId="0" borderId="0" xfId="1" applyFont="1" applyBorder="1" applyAlignment="1"/>
    <xf numFmtId="0" fontId="33" fillId="0" borderId="74" xfId="1" applyFont="1" applyBorder="1" applyAlignment="1">
      <alignment horizontal="center"/>
    </xf>
    <xf numFmtId="0" fontId="33" fillId="0" borderId="68" xfId="1" applyFont="1" applyBorder="1" applyAlignment="1">
      <alignment horizontal="center"/>
    </xf>
    <xf numFmtId="0" fontId="33" fillId="0" borderId="75" xfId="1" applyFont="1" applyBorder="1" applyAlignment="1">
      <alignment horizontal="right"/>
    </xf>
    <xf numFmtId="0" fontId="33" fillId="0" borderId="75" xfId="1" applyFont="1" applyBorder="1"/>
    <xf numFmtId="0" fontId="33" fillId="0" borderId="0" xfId="1" applyFont="1"/>
    <xf numFmtId="0" fontId="34" fillId="0" borderId="0" xfId="1" applyFont="1" applyBorder="1" applyAlignment="1"/>
    <xf numFmtId="0" fontId="34" fillId="0" borderId="0" xfId="1" applyFont="1"/>
    <xf numFmtId="0" fontId="22" fillId="0" borderId="57" xfId="1" applyFont="1" applyBorder="1" applyAlignment="1">
      <alignment horizontal="center"/>
    </xf>
    <xf numFmtId="0" fontId="22" fillId="0" borderId="69" xfId="1" applyFont="1" applyBorder="1"/>
    <xf numFmtId="0" fontId="22" fillId="0" borderId="74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6" fillId="0" borderId="0" xfId="0" applyFont="1" applyFill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31" fillId="0" borderId="0" xfId="0" applyFont="1" applyBorder="1"/>
    <xf numFmtId="0" fontId="37" fillId="0" borderId="0" xfId="0" applyFont="1"/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41" fillId="0" borderId="0" xfId="2" applyFont="1" applyAlignment="1"/>
    <xf numFmtId="0" fontId="42" fillId="0" borderId="0" xfId="2" applyFont="1"/>
    <xf numFmtId="0" fontId="16" fillId="0" borderId="0" xfId="2" applyFont="1"/>
    <xf numFmtId="0" fontId="40" fillId="0" borderId="0" xfId="0" applyFont="1" applyBorder="1" applyAlignment="1"/>
    <xf numFmtId="0" fontId="43" fillId="0" borderId="0" xfId="0" applyFont="1"/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108" xfId="0" applyFont="1" applyBorder="1" applyAlignment="1">
      <alignment horizontal="center" vertical="center" textRotation="90"/>
    </xf>
    <xf numFmtId="0" fontId="43" fillId="0" borderId="74" xfId="0" applyFont="1" applyBorder="1" applyAlignment="1">
      <alignment horizontal="center" vertical="center" textRotation="90"/>
    </xf>
    <xf numFmtId="0" fontId="43" fillId="0" borderId="89" xfId="0" applyFont="1" applyBorder="1" applyAlignment="1">
      <alignment horizontal="center" vertical="center" textRotation="90"/>
    </xf>
    <xf numFmtId="0" fontId="43" fillId="0" borderId="125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/>
    </xf>
    <xf numFmtId="0" fontId="43" fillId="0" borderId="68" xfId="0" applyFont="1" applyBorder="1" applyAlignment="1">
      <alignment horizontal="center"/>
    </xf>
    <xf numFmtId="0" fontId="43" fillId="0" borderId="69" xfId="0" applyFont="1" applyBorder="1" applyAlignment="1">
      <alignment horizontal="center"/>
    </xf>
    <xf numFmtId="0" fontId="43" fillId="0" borderId="125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0" fontId="43" fillId="0" borderId="108" xfId="0" applyFont="1" applyBorder="1" applyAlignment="1">
      <alignment horizontal="center"/>
    </xf>
    <xf numFmtId="0" fontId="43" fillId="0" borderId="126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44" fillId="0" borderId="122" xfId="0" applyFont="1" applyBorder="1"/>
    <xf numFmtId="0" fontId="43" fillId="0" borderId="117" xfId="0" applyFont="1" applyBorder="1"/>
    <xf numFmtId="0" fontId="43" fillId="0" borderId="120" xfId="0" applyFont="1" applyBorder="1"/>
    <xf numFmtId="0" fontId="45" fillId="0" borderId="35" xfId="0" applyFont="1" applyBorder="1" applyAlignment="1">
      <alignment horizontal="center" vertical="center" wrapText="1"/>
    </xf>
    <xf numFmtId="0" fontId="45" fillId="2" borderId="127" xfId="1" applyFont="1" applyFill="1" applyBorder="1" applyAlignment="1"/>
    <xf numFmtId="0" fontId="45" fillId="0" borderId="35" xfId="0" applyFont="1" applyBorder="1" applyAlignment="1">
      <alignment vertical="center" wrapText="1"/>
    </xf>
    <xf numFmtId="0" fontId="46" fillId="0" borderId="37" xfId="1" applyFont="1" applyBorder="1" applyAlignment="1">
      <alignment horizontal="center"/>
    </xf>
    <xf numFmtId="0" fontId="46" fillId="0" borderId="38" xfId="1" applyFont="1" applyBorder="1" applyAlignment="1">
      <alignment horizontal="center"/>
    </xf>
    <xf numFmtId="0" fontId="46" fillId="0" borderId="39" xfId="1" applyFont="1" applyBorder="1" applyAlignment="1">
      <alignment horizontal="center"/>
    </xf>
    <xf numFmtId="0" fontId="38" fillId="0" borderId="32" xfId="0" applyFont="1" applyBorder="1"/>
    <xf numFmtId="0" fontId="38" fillId="0" borderId="59" xfId="0" applyFont="1" applyBorder="1"/>
    <xf numFmtId="1" fontId="45" fillId="0" borderId="12" xfId="0" applyNumberFormat="1" applyFont="1" applyFill="1" applyBorder="1" applyAlignment="1">
      <alignment horizontal="center" vertical="center"/>
    </xf>
    <xf numFmtId="1" fontId="45" fillId="0" borderId="38" xfId="0" applyNumberFormat="1" applyFont="1" applyFill="1" applyBorder="1" applyAlignment="1">
      <alignment horizontal="center" vertical="center"/>
    </xf>
    <xf numFmtId="1" fontId="45" fillId="0" borderId="39" xfId="0" applyNumberFormat="1" applyFont="1" applyFill="1" applyBorder="1" applyAlignment="1">
      <alignment horizontal="center" vertical="center"/>
    </xf>
    <xf numFmtId="0" fontId="47" fillId="0" borderId="12" xfId="1" applyFont="1" applyBorder="1" applyAlignment="1">
      <alignment horizontal="center"/>
    </xf>
    <xf numFmtId="0" fontId="47" fillId="0" borderId="38" xfId="1" applyFont="1" applyBorder="1" applyAlignment="1">
      <alignment horizontal="center"/>
    </xf>
    <xf numFmtId="0" fontId="47" fillId="0" borderId="128" xfId="1" applyFont="1" applyBorder="1" applyAlignment="1">
      <alignment horizontal="center"/>
    </xf>
    <xf numFmtId="0" fontId="45" fillId="0" borderId="129" xfId="0" applyFont="1" applyBorder="1" applyAlignment="1">
      <alignment horizontal="center" vertical="center" wrapText="1"/>
    </xf>
    <xf numFmtId="0" fontId="45" fillId="0" borderId="129" xfId="0" applyFont="1" applyBorder="1" applyAlignment="1">
      <alignment vertical="center" wrapText="1"/>
    </xf>
    <xf numFmtId="0" fontId="46" fillId="0" borderId="76" xfId="1" applyFont="1" applyBorder="1" applyAlignment="1">
      <alignment horizontal="center"/>
    </xf>
    <xf numFmtId="0" fontId="46" fillId="0" borderId="77" xfId="1" applyFont="1" applyBorder="1" applyAlignment="1">
      <alignment horizontal="center"/>
    </xf>
    <xf numFmtId="0" fontId="46" fillId="0" borderId="78" xfId="1" applyFont="1" applyBorder="1" applyAlignment="1">
      <alignment horizontal="center"/>
    </xf>
    <xf numFmtId="0" fontId="38" fillId="0" borderId="77" xfId="0" applyFont="1" applyBorder="1"/>
    <xf numFmtId="0" fontId="38" fillId="0" borderId="78" xfId="0" applyFont="1" applyBorder="1"/>
    <xf numFmtId="1" fontId="45" fillId="0" borderId="130" xfId="0" applyNumberFormat="1" applyFont="1" applyFill="1" applyBorder="1" applyAlignment="1">
      <alignment horizontal="center" vertical="center"/>
    </xf>
    <xf numFmtId="1" fontId="45" fillId="0" borderId="77" xfId="0" applyNumberFormat="1" applyFont="1" applyFill="1" applyBorder="1" applyAlignment="1">
      <alignment horizontal="center" vertical="center"/>
    </xf>
    <xf numFmtId="1" fontId="45" fillId="0" borderId="78" xfId="0" applyNumberFormat="1" applyFont="1" applyFill="1" applyBorder="1" applyAlignment="1">
      <alignment horizontal="center" vertical="center"/>
    </xf>
    <xf numFmtId="0" fontId="47" fillId="0" borderId="130" xfId="1" applyFont="1" applyBorder="1" applyAlignment="1">
      <alignment horizontal="center"/>
    </xf>
    <xf numFmtId="0" fontId="47" fillId="0" borderId="77" xfId="1" applyFont="1" applyBorder="1" applyAlignment="1">
      <alignment horizontal="center"/>
    </xf>
    <xf numFmtId="0" fontId="47" fillId="0" borderId="131" xfId="1" applyFont="1" applyBorder="1" applyAlignment="1">
      <alignment horizontal="center"/>
    </xf>
    <xf numFmtId="0" fontId="44" fillId="0" borderId="69" xfId="0" applyFont="1" applyBorder="1"/>
    <xf numFmtId="0" fontId="37" fillId="0" borderId="68" xfId="0" applyFont="1" applyBorder="1"/>
    <xf numFmtId="0" fontId="37" fillId="0" borderId="122" xfId="0" applyFont="1" applyBorder="1" applyAlignment="1">
      <alignment horizontal="center"/>
    </xf>
    <xf numFmtId="0" fontId="37" fillId="0" borderId="102" xfId="0" applyFont="1" applyBorder="1" applyAlignment="1">
      <alignment horizontal="center"/>
    </xf>
    <xf numFmtId="0" fontId="37" fillId="0" borderId="68" xfId="0" applyFont="1" applyBorder="1" applyAlignment="1">
      <alignment horizontal="center"/>
    </xf>
    <xf numFmtId="0" fontId="37" fillId="0" borderId="132" xfId="0" applyFont="1" applyBorder="1" applyAlignment="1">
      <alignment horizontal="center"/>
    </xf>
    <xf numFmtId="0" fontId="44" fillId="0" borderId="0" xfId="0" applyFont="1"/>
    <xf numFmtId="0" fontId="36" fillId="0" borderId="0" xfId="0" applyFont="1"/>
    <xf numFmtId="0" fontId="38" fillId="0" borderId="0" xfId="0" applyFont="1"/>
    <xf numFmtId="0" fontId="38" fillId="0" borderId="0" xfId="0" applyFont="1" applyBorder="1"/>
    <xf numFmtId="0" fontId="38" fillId="0" borderId="13" xfId="0" applyFont="1" applyBorder="1"/>
    <xf numFmtId="0" fontId="38" fillId="0" borderId="119" xfId="0" applyFont="1" applyBorder="1"/>
    <xf numFmtId="0" fontId="45" fillId="2" borderId="127" xfId="1" applyFont="1" applyFill="1" applyBorder="1" applyAlignment="1">
      <alignment horizontal="center"/>
    </xf>
    <xf numFmtId="0" fontId="45" fillId="0" borderId="12" xfId="0" applyFont="1" applyBorder="1" applyAlignment="1">
      <alignment vertical="center" wrapText="1"/>
    </xf>
    <xf numFmtId="0" fontId="45" fillId="0" borderId="37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38" fillId="0" borderId="37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1" fontId="45" fillId="0" borderId="37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vertical="center" wrapText="1"/>
    </xf>
    <xf numFmtId="0" fontId="45" fillId="0" borderId="15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1" fontId="45" fillId="0" borderId="2" xfId="0" applyNumberFormat="1" applyFont="1" applyFill="1" applyBorder="1" applyAlignment="1">
      <alignment horizontal="center" vertical="center"/>
    </xf>
    <xf numFmtId="1" fontId="45" fillId="0" borderId="3" xfId="0" applyNumberFormat="1" applyFont="1" applyFill="1" applyBorder="1" applyAlignment="1">
      <alignment horizontal="center" vertical="center"/>
    </xf>
    <xf numFmtId="1" fontId="45" fillId="0" borderId="16" xfId="0" applyNumberFormat="1" applyFont="1" applyFill="1" applyBorder="1" applyAlignment="1">
      <alignment horizontal="center" vertical="center"/>
    </xf>
    <xf numFmtId="1" fontId="45" fillId="0" borderId="15" xfId="0" applyNumberFormat="1" applyFont="1" applyFill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47" fillId="0" borderId="3" xfId="1" applyFont="1" applyBorder="1" applyAlignment="1">
      <alignment horizontal="center" vertical="center"/>
    </xf>
    <xf numFmtId="0" fontId="47" fillId="0" borderId="133" xfId="1" applyFont="1" applyBorder="1" applyAlignment="1">
      <alignment horizontal="center" vertical="center"/>
    </xf>
    <xf numFmtId="0" fontId="47" fillId="0" borderId="2" xfId="1" applyFont="1" applyBorder="1" applyAlignment="1">
      <alignment horizontal="center"/>
    </xf>
    <xf numFmtId="0" fontId="47" fillId="0" borderId="3" xfId="1" applyFont="1" applyBorder="1" applyAlignment="1">
      <alignment horizontal="center"/>
    </xf>
    <xf numFmtId="0" fontId="47" fillId="0" borderId="133" xfId="1" applyFont="1" applyBorder="1" applyAlignment="1">
      <alignment horizontal="center"/>
    </xf>
    <xf numFmtId="0" fontId="38" fillId="0" borderId="2" xfId="0" applyFont="1" applyBorder="1" applyAlignment="1"/>
    <xf numFmtId="0" fontId="38" fillId="0" borderId="3" xfId="0" applyFont="1" applyBorder="1" applyAlignment="1"/>
    <xf numFmtId="0" fontId="38" fillId="0" borderId="16" xfId="0" applyFont="1" applyBorder="1" applyAlignment="1"/>
    <xf numFmtId="0" fontId="47" fillId="0" borderId="2" xfId="1" applyFont="1" applyBorder="1" applyAlignment="1"/>
    <xf numFmtId="0" fontId="47" fillId="0" borderId="3" xfId="1" applyFont="1" applyBorder="1" applyAlignment="1"/>
    <xf numFmtId="0" fontId="47" fillId="0" borderId="133" xfId="1" applyFont="1" applyBorder="1" applyAlignment="1"/>
    <xf numFmtId="0" fontId="45" fillId="0" borderId="62" xfId="0" applyFont="1" applyBorder="1" applyAlignment="1">
      <alignment horizontal="left" vertical="center" wrapText="1"/>
    </xf>
    <xf numFmtId="0" fontId="45" fillId="0" borderId="2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" fontId="45" fillId="0" borderId="62" xfId="0" applyNumberFormat="1" applyFont="1" applyFill="1" applyBorder="1" applyAlignment="1">
      <alignment horizontal="center" vertical="center"/>
    </xf>
    <xf numFmtId="1" fontId="45" fillId="0" borderId="6" xfId="0" applyNumberFormat="1" applyFont="1" applyFill="1" applyBorder="1" applyAlignment="1">
      <alignment horizontal="center" vertical="center"/>
    </xf>
    <xf numFmtId="1" fontId="45" fillId="0" borderId="26" xfId="0" applyNumberFormat="1" applyFont="1" applyFill="1" applyBorder="1" applyAlignment="1">
      <alignment horizontal="center" vertical="center"/>
    </xf>
    <xf numFmtId="1" fontId="45" fillId="0" borderId="25" xfId="0" applyNumberFormat="1" applyFont="1" applyFill="1" applyBorder="1" applyAlignment="1">
      <alignment horizontal="center" vertical="center"/>
    </xf>
    <xf numFmtId="0" fontId="48" fillId="0" borderId="0" xfId="1" applyFont="1" applyBorder="1" applyAlignment="1">
      <alignment horizontal="center"/>
    </xf>
    <xf numFmtId="0" fontId="43" fillId="0" borderId="0" xfId="0" applyFont="1" applyBorder="1"/>
    <xf numFmtId="0" fontId="45" fillId="0" borderId="62" xfId="0" applyFont="1" applyBorder="1" applyAlignment="1">
      <alignment vertical="center" wrapText="1"/>
    </xf>
    <xf numFmtId="0" fontId="45" fillId="0" borderId="61" xfId="0" applyFont="1" applyFill="1" applyBorder="1" applyAlignment="1">
      <alignment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38" fillId="0" borderId="61" xfId="0" applyFont="1" applyBorder="1" applyAlignment="1"/>
    <xf numFmtId="0" fontId="38" fillId="0" borderId="5" xfId="0" applyFont="1" applyBorder="1" applyAlignment="1"/>
    <xf numFmtId="0" fontId="38" fillId="0" borderId="19" xfId="0" applyFont="1" applyBorder="1" applyAlignment="1"/>
    <xf numFmtId="1" fontId="45" fillId="0" borderId="61" xfId="0" applyNumberFormat="1" applyFont="1" applyFill="1" applyBorder="1" applyAlignment="1">
      <alignment horizontal="center" vertical="center"/>
    </xf>
    <xf numFmtId="1" fontId="45" fillId="0" borderId="5" xfId="0" applyNumberFormat="1" applyFont="1" applyFill="1" applyBorder="1" applyAlignment="1">
      <alignment horizontal="center" vertical="center"/>
    </xf>
    <xf numFmtId="1" fontId="45" fillId="0" borderId="19" xfId="0" applyNumberFormat="1" applyFont="1" applyFill="1" applyBorder="1" applyAlignment="1">
      <alignment horizontal="center" vertical="center"/>
    </xf>
    <xf numFmtId="1" fontId="45" fillId="0" borderId="18" xfId="0" applyNumberFormat="1" applyFont="1" applyFill="1" applyBorder="1" applyAlignment="1">
      <alignment horizontal="center" vertical="center"/>
    </xf>
    <xf numFmtId="0" fontId="47" fillId="0" borderId="61" xfId="1" applyFont="1" applyBorder="1" applyAlignment="1"/>
    <xf numFmtId="0" fontId="47" fillId="0" borderId="5" xfId="1" applyFont="1" applyBorder="1" applyAlignment="1"/>
    <xf numFmtId="0" fontId="47" fillId="0" borderId="105" xfId="1" applyFont="1" applyBorder="1" applyAlignment="1"/>
    <xf numFmtId="0" fontId="49" fillId="2" borderId="69" xfId="1" applyFont="1" applyFill="1" applyBorder="1" applyAlignment="1">
      <alignment horizontal="center"/>
    </xf>
    <xf numFmtId="0" fontId="41" fillId="0" borderId="69" xfId="0" applyFont="1" applyFill="1" applyBorder="1" applyAlignment="1">
      <alignment vertical="center" wrapText="1"/>
    </xf>
    <xf numFmtId="0" fontId="50" fillId="0" borderId="68" xfId="0" applyFont="1" applyFill="1" applyBorder="1" applyAlignment="1">
      <alignment horizontal="center" vertical="center"/>
    </xf>
    <xf numFmtId="0" fontId="51" fillId="0" borderId="68" xfId="0" applyFont="1" applyFill="1" applyBorder="1" applyAlignment="1">
      <alignment horizontal="center" vertical="center"/>
    </xf>
    <xf numFmtId="0" fontId="51" fillId="2" borderId="102" xfId="1" applyFont="1" applyFill="1" applyBorder="1" applyAlignment="1"/>
    <xf numFmtId="0" fontId="49" fillId="2" borderId="122" xfId="1" applyFont="1" applyFill="1" applyBorder="1" applyAlignment="1"/>
    <xf numFmtId="0" fontId="46" fillId="2" borderId="122" xfId="1" applyFont="1" applyFill="1" applyBorder="1" applyAlignment="1"/>
    <xf numFmtId="0" fontId="46" fillId="2" borderId="69" xfId="1" applyFont="1" applyFill="1" applyBorder="1" applyAlignment="1"/>
    <xf numFmtId="0" fontId="52" fillId="0" borderId="62" xfId="1" applyFont="1" applyFill="1" applyBorder="1" applyAlignment="1"/>
    <xf numFmtId="0" fontId="45" fillId="0" borderId="25" xfId="0" applyFont="1" applyFill="1" applyBorder="1" applyAlignment="1">
      <alignment vertical="center" wrapText="1"/>
    </xf>
    <xf numFmtId="0" fontId="53" fillId="0" borderId="6" xfId="0" applyFont="1" applyBorder="1" applyAlignment="1"/>
    <xf numFmtId="0" fontId="52" fillId="0" borderId="2" xfId="1" applyFont="1" applyFill="1" applyBorder="1" applyAlignment="1"/>
    <xf numFmtId="0" fontId="45" fillId="0" borderId="15" xfId="0" applyFont="1" applyFill="1" applyBorder="1" applyAlignment="1">
      <alignment vertical="center" wrapText="1"/>
    </xf>
    <xf numFmtId="0" fontId="53" fillId="0" borderId="3" xfId="0" applyFont="1" applyBorder="1" applyAlignment="1"/>
    <xf numFmtId="0" fontId="45" fillId="0" borderId="0" xfId="0" applyFont="1" applyFill="1"/>
    <xf numFmtId="0" fontId="53" fillId="0" borderId="0" xfId="0" applyFont="1"/>
    <xf numFmtId="0" fontId="45" fillId="0" borderId="76" xfId="0" applyFont="1" applyFill="1" applyBorder="1" applyAlignment="1">
      <alignment vertical="center" wrapText="1"/>
    </xf>
    <xf numFmtId="0" fontId="45" fillId="0" borderId="76" xfId="0" applyFont="1" applyFill="1" applyBorder="1" applyAlignment="1">
      <alignment horizontal="center" vertical="center"/>
    </xf>
    <xf numFmtId="0" fontId="45" fillId="0" borderId="77" xfId="0" applyFont="1" applyFill="1" applyBorder="1" applyAlignment="1">
      <alignment horizontal="center" vertical="center"/>
    </xf>
    <xf numFmtId="0" fontId="45" fillId="0" borderId="134" xfId="0" applyFont="1" applyFill="1" applyBorder="1" applyAlignment="1">
      <alignment horizontal="center" vertical="center"/>
    </xf>
    <xf numFmtId="0" fontId="53" fillId="0" borderId="77" xfId="0" applyFont="1" applyBorder="1" applyAlignment="1"/>
    <xf numFmtId="0" fontId="53" fillId="0" borderId="77" xfId="0" applyFont="1" applyBorder="1" applyAlignment="1">
      <alignment horizontal="center" vertical="center"/>
    </xf>
    <xf numFmtId="1" fontId="45" fillId="0" borderId="76" xfId="0" applyNumberFormat="1" applyFont="1" applyFill="1" applyBorder="1" applyAlignment="1">
      <alignment horizontal="center" vertical="center"/>
    </xf>
    <xf numFmtId="0" fontId="49" fillId="0" borderId="68" xfId="1" applyFont="1" applyFill="1" applyBorder="1" applyAlignment="1"/>
    <xf numFmtId="0" fontId="51" fillId="0" borderId="68" xfId="0" applyFont="1" applyFill="1" applyBorder="1" applyAlignment="1">
      <alignment vertical="center" wrapText="1"/>
    </xf>
    <xf numFmtId="0" fontId="45" fillId="0" borderId="68" xfId="0" applyFont="1" applyFill="1" applyBorder="1" applyAlignment="1">
      <alignment horizontal="center" vertical="center"/>
    </xf>
    <xf numFmtId="0" fontId="51" fillId="0" borderId="102" xfId="1" applyFont="1" applyFill="1" applyBorder="1" applyAlignment="1"/>
    <xf numFmtId="0" fontId="51" fillId="0" borderId="122" xfId="1" applyFont="1" applyFill="1" applyBorder="1" applyAlignment="1"/>
    <xf numFmtId="0" fontId="51" fillId="0" borderId="69" xfId="1" applyFont="1" applyFill="1" applyBorder="1" applyAlignment="1"/>
    <xf numFmtId="0" fontId="45" fillId="0" borderId="135" xfId="0" applyFont="1" applyFill="1" applyBorder="1" applyAlignment="1">
      <alignment horizontal="center" vertical="center"/>
    </xf>
    <xf numFmtId="0" fontId="38" fillId="0" borderId="62" xfId="0" applyFont="1" applyBorder="1" applyAlignment="1"/>
    <xf numFmtId="0" fontId="38" fillId="0" borderId="6" xfId="0" applyFont="1" applyBorder="1" applyAlignment="1"/>
    <xf numFmtId="0" fontId="38" fillId="0" borderId="26" xfId="0" applyFont="1" applyBorder="1" applyAlignment="1"/>
    <xf numFmtId="0" fontId="52" fillId="0" borderId="0" xfId="1" applyFont="1" applyFill="1" applyBorder="1" applyAlignment="1"/>
    <xf numFmtId="0" fontId="45" fillId="0" borderId="18" xfId="0" applyFont="1" applyFill="1" applyBorder="1" applyAlignment="1">
      <alignment vertical="center" wrapText="1"/>
    </xf>
    <xf numFmtId="0" fontId="45" fillId="0" borderId="78" xfId="0" applyFont="1" applyFill="1" applyBorder="1" applyAlignment="1">
      <alignment horizontal="center" vertical="center"/>
    </xf>
    <xf numFmtId="0" fontId="49" fillId="0" borderId="70" xfId="1" applyFont="1" applyFill="1" applyBorder="1" applyAlignment="1"/>
    <xf numFmtId="0" fontId="51" fillId="0" borderId="70" xfId="0" applyFont="1" applyFill="1" applyBorder="1" applyAlignment="1">
      <alignment vertical="center" wrapText="1"/>
    </xf>
    <xf numFmtId="0" fontId="51" fillId="0" borderId="70" xfId="0" applyFont="1" applyFill="1" applyBorder="1" applyAlignment="1">
      <alignment horizontal="center" vertical="center"/>
    </xf>
    <xf numFmtId="0" fontId="37" fillId="0" borderId="122" xfId="0" applyFont="1" applyBorder="1" applyAlignment="1"/>
    <xf numFmtId="0" fontId="37" fillId="0" borderId="69" xfId="0" applyFont="1" applyBorder="1" applyAlignment="1"/>
    <xf numFmtId="0" fontId="1" fillId="0" borderId="102" xfId="0" applyFont="1" applyFill="1" applyBorder="1" applyAlignment="1">
      <alignment horizontal="center"/>
    </xf>
    <xf numFmtId="0" fontId="45" fillId="0" borderId="127" xfId="1" applyFont="1" applyFill="1" applyBorder="1" applyAlignment="1">
      <alignment wrapText="1"/>
    </xf>
    <xf numFmtId="0" fontId="45" fillId="0" borderId="62" xfId="0" applyFont="1" applyFill="1" applyBorder="1" applyAlignment="1">
      <alignment horizontal="left" vertical="center" wrapText="1"/>
    </xf>
    <xf numFmtId="0" fontId="53" fillId="0" borderId="62" xfId="0" applyFont="1" applyFill="1" applyBorder="1" applyAlignment="1"/>
    <xf numFmtId="0" fontId="53" fillId="0" borderId="6" xfId="0" applyFont="1" applyFill="1" applyBorder="1" applyAlignment="1"/>
    <xf numFmtId="0" fontId="53" fillId="0" borderId="26" xfId="0" applyFont="1" applyFill="1" applyBorder="1" applyAlignment="1"/>
    <xf numFmtId="0" fontId="43" fillId="0" borderId="0" xfId="0" applyFont="1" applyFill="1"/>
    <xf numFmtId="0" fontId="45" fillId="0" borderId="2" xfId="0" applyFont="1" applyBorder="1" applyAlignment="1">
      <alignment horizontal="left" vertical="center" wrapText="1"/>
    </xf>
    <xf numFmtId="0" fontId="53" fillId="0" borderId="2" xfId="0" applyFont="1" applyBorder="1" applyAlignment="1"/>
    <xf numFmtId="0" fontId="53" fillId="0" borderId="16" xfId="0" applyFont="1" applyBorder="1" applyAlignment="1"/>
    <xf numFmtId="0" fontId="45" fillId="0" borderId="3" xfId="0" applyFont="1" applyBorder="1"/>
    <xf numFmtId="1" fontId="45" fillId="0" borderId="9" xfId="0" applyNumberFormat="1" applyFont="1" applyBorder="1"/>
    <xf numFmtId="0" fontId="45" fillId="0" borderId="16" xfId="0" applyFont="1" applyBorder="1"/>
    <xf numFmtId="0" fontId="53" fillId="0" borderId="2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127" xfId="1" applyFont="1" applyFill="1" applyBorder="1" applyAlignment="1">
      <alignment horizontal="center"/>
    </xf>
    <xf numFmtId="0" fontId="45" fillId="0" borderId="2" xfId="0" applyFont="1" applyFill="1" applyBorder="1" applyAlignment="1">
      <alignment horizontal="left" vertical="center" wrapText="1"/>
    </xf>
    <xf numFmtId="0" fontId="53" fillId="0" borderId="2" xfId="0" applyFont="1" applyFill="1" applyBorder="1" applyAlignment="1"/>
    <xf numFmtId="0" fontId="53" fillId="0" borderId="3" xfId="0" applyFont="1" applyFill="1" applyBorder="1" applyAlignment="1"/>
    <xf numFmtId="0" fontId="53" fillId="0" borderId="16" xfId="0" applyFont="1" applyFill="1" applyBorder="1" applyAlignment="1"/>
    <xf numFmtId="0" fontId="45" fillId="0" borderId="63" xfId="0" applyFont="1" applyBorder="1" applyAlignment="1">
      <alignment horizontal="left" vertical="center" wrapText="1"/>
    </xf>
    <xf numFmtId="0" fontId="45" fillId="0" borderId="29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53" fillId="0" borderId="63" xfId="0" applyFont="1" applyBorder="1" applyAlignment="1">
      <alignment horizontal="center" vertical="center"/>
    </xf>
    <xf numFmtId="0" fontId="53" fillId="0" borderId="28" xfId="0" applyFont="1" applyBorder="1" applyAlignment="1"/>
    <xf numFmtId="0" fontId="53" fillId="0" borderId="78" xfId="0" applyFont="1" applyBorder="1" applyAlignment="1"/>
    <xf numFmtId="1" fontId="45" fillId="0" borderId="29" xfId="0" applyNumberFormat="1" applyFont="1" applyFill="1" applyBorder="1" applyAlignment="1">
      <alignment horizontal="center" vertical="center"/>
    </xf>
    <xf numFmtId="1" fontId="45" fillId="0" borderId="28" xfId="0" applyNumberFormat="1" applyFont="1" applyFill="1" applyBorder="1" applyAlignment="1">
      <alignment horizontal="center" vertical="center"/>
    </xf>
    <xf numFmtId="1" fontId="45" fillId="0" borderId="30" xfId="0" applyNumberFormat="1" applyFont="1" applyFill="1" applyBorder="1" applyAlignment="1">
      <alignment horizontal="center" vertical="center"/>
    </xf>
    <xf numFmtId="0" fontId="42" fillId="0" borderId="74" xfId="1" applyFont="1" applyFill="1" applyBorder="1" applyAlignment="1"/>
    <xf numFmtId="0" fontId="36" fillId="0" borderId="74" xfId="0" applyFont="1" applyBorder="1"/>
    <xf numFmtId="0" fontId="44" fillId="0" borderId="121" xfId="0" applyFont="1" applyBorder="1" applyAlignment="1">
      <alignment wrapText="1"/>
    </xf>
    <xf numFmtId="0" fontId="37" fillId="0" borderId="74" xfId="0" applyFont="1" applyBorder="1"/>
    <xf numFmtId="0" fontId="37" fillId="0" borderId="74" xfId="0" applyFont="1" applyBorder="1" applyAlignment="1">
      <alignment horizontal="center"/>
    </xf>
    <xf numFmtId="0" fontId="26" fillId="0" borderId="42" xfId="0" applyFont="1" applyBorder="1" applyAlignment="1">
      <alignment wrapText="1"/>
    </xf>
    <xf numFmtId="0" fontId="26" fillId="0" borderId="41" xfId="0" applyFont="1" applyBorder="1" applyAlignment="1">
      <alignment wrapText="1"/>
    </xf>
    <xf numFmtId="0" fontId="33" fillId="0" borderId="74" xfId="0" applyFont="1" applyFill="1" applyBorder="1" applyAlignment="1">
      <alignment wrapText="1" shrinkToFit="1"/>
    </xf>
    <xf numFmtId="0" fontId="22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16" xfId="1" applyFont="1" applyFill="1" applyBorder="1" applyAlignment="1">
      <alignment horizontal="center"/>
    </xf>
    <xf numFmtId="0" fontId="11" fillId="0" borderId="74" xfId="0" applyFont="1" applyBorder="1"/>
    <xf numFmtId="0" fontId="11" fillId="0" borderId="7" xfId="1" applyFont="1" applyBorder="1" applyAlignment="1">
      <alignment horizontal="center"/>
    </xf>
    <xf numFmtId="0" fontId="11" fillId="0" borderId="106" xfId="1" applyFont="1" applyBorder="1" applyAlignment="1">
      <alignment horizontal="center"/>
    </xf>
    <xf numFmtId="0" fontId="35" fillId="0" borderId="53" xfId="1" applyFont="1" applyBorder="1" applyAlignment="1">
      <alignment horizontal="center"/>
    </xf>
    <xf numFmtId="0" fontId="54" fillId="0" borderId="0" xfId="0" applyFont="1" applyAlignment="1">
      <alignment horizontal="justify" vertical="center"/>
    </xf>
    <xf numFmtId="0" fontId="6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6" fillId="0" borderId="84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72" xfId="0" applyFont="1" applyBorder="1" applyAlignment="1">
      <alignment horizontal="center" textRotation="90"/>
    </xf>
    <xf numFmtId="0" fontId="14" fillId="0" borderId="85" xfId="0" applyFont="1" applyBorder="1" applyAlignment="1">
      <alignment horizontal="center"/>
    </xf>
    <xf numFmtId="0" fontId="14" fillId="0" borderId="86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5" fillId="0" borderId="72" xfId="0" applyFont="1" applyBorder="1" applyAlignment="1">
      <alignment horizontal="center" textRotation="90"/>
    </xf>
    <xf numFmtId="0" fontId="5" fillId="0" borderId="5" xfId="0" applyFont="1" applyFill="1" applyBorder="1" applyAlignment="1">
      <alignment horizontal="center" textRotation="90"/>
    </xf>
    <xf numFmtId="0" fontId="5" fillId="0" borderId="72" xfId="0" applyFont="1" applyFill="1" applyBorder="1" applyAlignment="1">
      <alignment horizontal="center" textRotation="90"/>
    </xf>
    <xf numFmtId="0" fontId="22" fillId="0" borderId="3" xfId="0" applyFont="1" applyBorder="1" applyAlignment="1">
      <alignment horizontal="center" textRotation="90" shrinkToFit="1"/>
    </xf>
    <xf numFmtId="0" fontId="22" fillId="0" borderId="77" xfId="0" applyFont="1" applyBorder="1" applyAlignment="1">
      <alignment horizontal="center" textRotation="90" shrinkToFit="1"/>
    </xf>
    <xf numFmtId="0" fontId="14" fillId="0" borderId="9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0" borderId="117" xfId="0" applyFont="1" applyBorder="1" applyAlignment="1">
      <alignment horizontal="left" shrinkToFit="1"/>
    </xf>
    <xf numFmtId="0" fontId="2" fillId="0" borderId="101" xfId="0" applyFont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3" xfId="0" applyBorder="1" applyAlignment="1">
      <alignment horizontal="center" textRotation="90" shrinkToFit="1"/>
    </xf>
    <xf numFmtId="0" fontId="0" fillId="0" borderId="77" xfId="0" applyBorder="1" applyAlignment="1">
      <alignment horizontal="center" textRotation="90" shrinkToFit="1"/>
    </xf>
    <xf numFmtId="0" fontId="0" fillId="0" borderId="9" xfId="0" applyBorder="1" applyAlignment="1">
      <alignment horizontal="center" textRotation="90" shrinkToFit="1"/>
    </xf>
    <xf numFmtId="0" fontId="0" fillId="0" borderId="79" xfId="0" applyBorder="1" applyAlignment="1">
      <alignment horizontal="center" textRotation="90" shrinkToFit="1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5" fillId="0" borderId="31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5" fillId="0" borderId="7" xfId="0" applyFont="1" applyFill="1" applyBorder="1" applyAlignment="1">
      <alignment horizontal="center" textRotation="90"/>
    </xf>
    <xf numFmtId="0" fontId="22" fillId="0" borderId="5" xfId="0" applyFont="1" applyBorder="1" applyAlignment="1">
      <alignment horizontal="center" textRotation="90" shrinkToFit="1"/>
    </xf>
    <xf numFmtId="0" fontId="21" fillId="0" borderId="19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" xfId="0" applyBorder="1" applyAlignment="1">
      <alignment horizontal="center" textRotation="90" shrinkToFit="1"/>
    </xf>
    <xf numFmtId="0" fontId="0" fillId="0" borderId="17" xfId="0" applyBorder="1" applyAlignment="1">
      <alignment horizontal="center" textRotation="90" shrinkToFi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 textRotation="90"/>
    </xf>
    <xf numFmtId="0" fontId="34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0" fontId="22" fillId="0" borderId="7" xfId="0" applyFont="1" applyBorder="1" applyAlignment="1">
      <alignment horizontal="center" textRotation="90" shrinkToFit="1"/>
    </xf>
    <xf numFmtId="0" fontId="14" fillId="0" borderId="21" xfId="0" applyFont="1" applyBorder="1" applyAlignment="1">
      <alignment horizontal="center"/>
    </xf>
    <xf numFmtId="0" fontId="0" fillId="0" borderId="7" xfId="0" applyBorder="1" applyAlignment="1">
      <alignment horizontal="center" textRotation="90" shrinkToFit="1"/>
    </xf>
    <xf numFmtId="0" fontId="15" fillId="0" borderId="5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27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8" fillId="0" borderId="60" xfId="1" applyFont="1" applyBorder="1" applyAlignment="1">
      <alignment horizontal="center"/>
    </xf>
    <xf numFmtId="0" fontId="28" fillId="0" borderId="55" xfId="1" applyFont="1" applyBorder="1" applyAlignment="1">
      <alignment horizontal="center"/>
    </xf>
    <xf numFmtId="0" fontId="26" fillId="0" borderId="32" xfId="1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8" fillId="0" borderId="32" xfId="1" applyFont="1" applyBorder="1" applyAlignment="1">
      <alignment horizontal="center" textRotation="90"/>
    </xf>
    <xf numFmtId="0" fontId="28" fillId="0" borderId="7" xfId="1" applyFont="1" applyBorder="1" applyAlignment="1">
      <alignment horizontal="center" textRotation="90"/>
    </xf>
    <xf numFmtId="0" fontId="28" fillId="0" borderId="6" xfId="1" applyFont="1" applyBorder="1" applyAlignment="1">
      <alignment horizontal="center" textRotation="90"/>
    </xf>
    <xf numFmtId="0" fontId="28" fillId="0" borderId="38" xfId="1" applyFont="1" applyBorder="1" applyAlignment="1">
      <alignment horizontal="center"/>
    </xf>
    <xf numFmtId="0" fontId="28" fillId="0" borderId="39" xfId="1" applyFont="1" applyBorder="1" applyAlignment="1">
      <alignment horizontal="center"/>
    </xf>
    <xf numFmtId="0" fontId="28" fillId="0" borderId="5" xfId="1" applyFont="1" applyBorder="1" applyAlignment="1">
      <alignment horizontal="center" textRotation="90"/>
    </xf>
    <xf numFmtId="0" fontId="28" fillId="0" borderId="5" xfId="1" applyFont="1" applyFill="1" applyBorder="1" applyAlignment="1">
      <alignment horizontal="center" textRotation="90"/>
    </xf>
    <xf numFmtId="0" fontId="28" fillId="0" borderId="6" xfId="1" applyFont="1" applyFill="1" applyBorder="1" applyAlignment="1">
      <alignment horizontal="center" textRotation="90"/>
    </xf>
    <xf numFmtId="0" fontId="2" fillId="0" borderId="5" xfId="0" applyFont="1" applyBorder="1" applyAlignment="1">
      <alignment horizontal="center" textRotation="90" shrinkToFit="1"/>
    </xf>
    <xf numFmtId="0" fontId="2" fillId="0" borderId="7" xfId="0" applyFont="1" applyBorder="1" applyAlignment="1">
      <alignment horizontal="center" textRotation="90" shrinkToFit="1"/>
    </xf>
    <xf numFmtId="0" fontId="28" fillId="0" borderId="3" xfId="1" applyFont="1" applyBorder="1" applyAlignment="1">
      <alignment horizontal="center"/>
    </xf>
    <xf numFmtId="0" fontId="28" fillId="0" borderId="16" xfId="1" applyFont="1" applyBorder="1" applyAlignment="1">
      <alignment horizontal="center"/>
    </xf>
    <xf numFmtId="0" fontId="27" fillId="4" borderId="114" xfId="0" applyFont="1" applyFill="1" applyBorder="1" applyAlignment="1">
      <alignment horizontal="right" wrapText="1"/>
    </xf>
    <xf numFmtId="0" fontId="27" fillId="4" borderId="95" xfId="0" applyFont="1" applyFill="1" applyBorder="1" applyAlignment="1">
      <alignment horizontal="right" wrapText="1"/>
    </xf>
    <xf numFmtId="0" fontId="26" fillId="0" borderId="68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0" fontId="27" fillId="0" borderId="56" xfId="0" applyFont="1" applyFill="1" applyBorder="1" applyAlignment="1">
      <alignment horizontal="right" wrapText="1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4" fillId="0" borderId="0" xfId="1" applyFont="1" applyBorder="1" applyAlignment="1">
      <alignment horizontal="center"/>
    </xf>
    <xf numFmtId="0" fontId="15" fillId="0" borderId="4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 textRotation="90"/>
    </xf>
    <xf numFmtId="0" fontId="5" fillId="0" borderId="5" xfId="1" applyFont="1" applyBorder="1" applyAlignment="1">
      <alignment horizontal="center" textRotation="90"/>
    </xf>
    <xf numFmtId="0" fontId="5" fillId="0" borderId="7" xfId="1" applyFont="1" applyBorder="1" applyAlignment="1">
      <alignment horizontal="center" textRotation="90"/>
    </xf>
    <xf numFmtId="0" fontId="5" fillId="0" borderId="5" xfId="1" applyFont="1" applyFill="1" applyBorder="1" applyAlignment="1">
      <alignment horizontal="center" textRotation="90"/>
    </xf>
    <xf numFmtId="0" fontId="5" fillId="0" borderId="7" xfId="1" applyFont="1" applyFill="1" applyBorder="1" applyAlignment="1">
      <alignment horizontal="center" textRotation="90"/>
    </xf>
    <xf numFmtId="0" fontId="14" fillId="0" borderId="16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62" xfId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2" fillId="0" borderId="44" xfId="1" applyBorder="1" applyAlignment="1">
      <alignment horizontal="center"/>
    </xf>
    <xf numFmtId="0" fontId="2" fillId="0" borderId="57" xfId="1" applyBorder="1" applyAlignment="1">
      <alignment horizontal="center"/>
    </xf>
    <xf numFmtId="0" fontId="43" fillId="0" borderId="118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43" fillId="0" borderId="119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20" xfId="0" applyFont="1" applyBorder="1" applyAlignment="1">
      <alignment horizontal="center" vertical="center"/>
    </xf>
    <xf numFmtId="0" fontId="43" fillId="0" borderId="121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108" xfId="0" applyFont="1" applyBorder="1" applyAlignment="1">
      <alignment horizontal="center" vertical="center"/>
    </xf>
    <xf numFmtId="0" fontId="43" fillId="0" borderId="102" xfId="0" applyFont="1" applyBorder="1" applyAlignment="1">
      <alignment horizontal="center"/>
    </xf>
    <xf numFmtId="0" fontId="43" fillId="0" borderId="122" xfId="0" applyFont="1" applyBorder="1" applyAlignment="1">
      <alignment horizontal="center"/>
    </xf>
    <xf numFmtId="0" fontId="43" fillId="0" borderId="123" xfId="0" applyFont="1" applyBorder="1" applyAlignment="1">
      <alignment horizontal="center"/>
    </xf>
    <xf numFmtId="0" fontId="43" fillId="0" borderId="124" xfId="0" applyFont="1" applyBorder="1" applyAlignment="1">
      <alignment horizontal="center"/>
    </xf>
    <xf numFmtId="0" fontId="43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 textRotation="90"/>
    </xf>
    <xf numFmtId="0" fontId="43" fillId="0" borderId="96" xfId="0" applyFont="1" applyBorder="1" applyAlignment="1">
      <alignment horizontal="center" vertical="center" textRotation="90"/>
    </xf>
    <xf numFmtId="0" fontId="43" fillId="0" borderId="74" xfId="0" applyFont="1" applyBorder="1" applyAlignment="1">
      <alignment horizontal="center" vertical="center" textRotation="90"/>
    </xf>
    <xf numFmtId="0" fontId="43" fillId="0" borderId="70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33"/>
  <sheetViews>
    <sheetView zoomScale="115" zoomScaleNormal="115" workbookViewId="0">
      <selection activeCell="D35" sqref="D35"/>
    </sheetView>
  </sheetViews>
  <sheetFormatPr defaultRowHeight="12.75" x14ac:dyDescent="0.2"/>
  <cols>
    <col min="2" max="2" width="14.85546875" customWidth="1"/>
    <col min="3" max="3" width="47.85546875" customWidth="1"/>
    <col min="4" max="4" width="6.140625" customWidth="1"/>
    <col min="5" max="5" width="4.42578125" customWidth="1"/>
    <col min="6" max="6" width="5" customWidth="1"/>
    <col min="7" max="7" width="7" style="537" customWidth="1"/>
    <col min="8" max="8" width="7" customWidth="1"/>
    <col min="9" max="10" width="7" style="537" customWidth="1"/>
    <col min="11" max="11" width="7" customWidth="1"/>
    <col min="12" max="12" width="4.85546875" customWidth="1"/>
    <col min="13" max="13" width="6" customWidth="1"/>
    <col min="14" max="14" width="4.7109375" customWidth="1"/>
    <col min="15" max="15" width="4.42578125" customWidth="1"/>
    <col min="16" max="16" width="5.7109375" customWidth="1"/>
    <col min="17" max="17" width="5" customWidth="1"/>
    <col min="18" max="19" width="4.85546875" customWidth="1"/>
    <col min="20" max="20" width="4.7109375" customWidth="1"/>
    <col min="21" max="21" width="5.42578125" customWidth="1"/>
    <col min="22" max="22" width="5.5703125" customWidth="1"/>
    <col min="23" max="23" width="5.85546875" customWidth="1"/>
    <col min="24" max="24" width="6" customWidth="1"/>
    <col min="262" max="262" width="14.85546875" customWidth="1"/>
    <col min="263" max="263" width="47.85546875" customWidth="1"/>
    <col min="264" max="264" width="6.140625" customWidth="1"/>
    <col min="265" max="265" width="4.42578125" customWidth="1"/>
    <col min="266" max="266" width="5" customWidth="1"/>
    <col min="267" max="267" width="7" customWidth="1"/>
    <col min="268" max="268" width="4.85546875" customWidth="1"/>
    <col min="269" max="269" width="6" customWidth="1"/>
    <col min="270" max="270" width="4.7109375" customWidth="1"/>
    <col min="271" max="271" width="4.42578125" customWidth="1"/>
    <col min="272" max="272" width="5.7109375" customWidth="1"/>
    <col min="273" max="273" width="5" customWidth="1"/>
    <col min="274" max="275" width="4.85546875" customWidth="1"/>
    <col min="276" max="276" width="4.7109375" customWidth="1"/>
    <col min="277" max="277" width="5.42578125" customWidth="1"/>
    <col min="278" max="278" width="5.5703125" customWidth="1"/>
    <col min="279" max="279" width="5.85546875" customWidth="1"/>
    <col min="280" max="280" width="6" customWidth="1"/>
    <col min="518" max="518" width="14.85546875" customWidth="1"/>
    <col min="519" max="519" width="47.85546875" customWidth="1"/>
    <col min="520" max="520" width="6.140625" customWidth="1"/>
    <col min="521" max="521" width="4.42578125" customWidth="1"/>
    <col min="522" max="522" width="5" customWidth="1"/>
    <col min="523" max="523" width="7" customWidth="1"/>
    <col min="524" max="524" width="4.85546875" customWidth="1"/>
    <col min="525" max="525" width="6" customWidth="1"/>
    <col min="526" max="526" width="4.7109375" customWidth="1"/>
    <col min="527" max="527" width="4.42578125" customWidth="1"/>
    <col min="528" max="528" width="5.7109375" customWidth="1"/>
    <col min="529" max="529" width="5" customWidth="1"/>
    <col min="530" max="531" width="4.85546875" customWidth="1"/>
    <col min="532" max="532" width="4.7109375" customWidth="1"/>
    <col min="533" max="533" width="5.42578125" customWidth="1"/>
    <col min="534" max="534" width="5.5703125" customWidth="1"/>
    <col min="535" max="535" width="5.85546875" customWidth="1"/>
    <col min="536" max="536" width="6" customWidth="1"/>
    <col min="774" max="774" width="14.85546875" customWidth="1"/>
    <col min="775" max="775" width="47.85546875" customWidth="1"/>
    <col min="776" max="776" width="6.140625" customWidth="1"/>
    <col min="777" max="777" width="4.42578125" customWidth="1"/>
    <col min="778" max="778" width="5" customWidth="1"/>
    <col min="779" max="779" width="7" customWidth="1"/>
    <col min="780" max="780" width="4.85546875" customWidth="1"/>
    <col min="781" max="781" width="6" customWidth="1"/>
    <col min="782" max="782" width="4.7109375" customWidth="1"/>
    <col min="783" max="783" width="4.42578125" customWidth="1"/>
    <col min="784" max="784" width="5.7109375" customWidth="1"/>
    <col min="785" max="785" width="5" customWidth="1"/>
    <col min="786" max="787" width="4.85546875" customWidth="1"/>
    <col min="788" max="788" width="4.7109375" customWidth="1"/>
    <col min="789" max="789" width="5.42578125" customWidth="1"/>
    <col min="790" max="790" width="5.5703125" customWidth="1"/>
    <col min="791" max="791" width="5.85546875" customWidth="1"/>
    <col min="792" max="792" width="6" customWidth="1"/>
    <col min="1030" max="1030" width="14.85546875" customWidth="1"/>
    <col min="1031" max="1031" width="47.85546875" customWidth="1"/>
    <col min="1032" max="1032" width="6.140625" customWidth="1"/>
    <col min="1033" max="1033" width="4.42578125" customWidth="1"/>
    <col min="1034" max="1034" width="5" customWidth="1"/>
    <col min="1035" max="1035" width="7" customWidth="1"/>
    <col min="1036" max="1036" width="4.85546875" customWidth="1"/>
    <col min="1037" max="1037" width="6" customWidth="1"/>
    <col min="1038" max="1038" width="4.7109375" customWidth="1"/>
    <col min="1039" max="1039" width="4.42578125" customWidth="1"/>
    <col min="1040" max="1040" width="5.7109375" customWidth="1"/>
    <col min="1041" max="1041" width="5" customWidth="1"/>
    <col min="1042" max="1043" width="4.85546875" customWidth="1"/>
    <col min="1044" max="1044" width="4.7109375" customWidth="1"/>
    <col min="1045" max="1045" width="5.42578125" customWidth="1"/>
    <col min="1046" max="1046" width="5.5703125" customWidth="1"/>
    <col min="1047" max="1047" width="5.85546875" customWidth="1"/>
    <col min="1048" max="1048" width="6" customWidth="1"/>
    <col min="1286" max="1286" width="14.85546875" customWidth="1"/>
    <col min="1287" max="1287" width="47.85546875" customWidth="1"/>
    <col min="1288" max="1288" width="6.140625" customWidth="1"/>
    <col min="1289" max="1289" width="4.42578125" customWidth="1"/>
    <col min="1290" max="1290" width="5" customWidth="1"/>
    <col min="1291" max="1291" width="7" customWidth="1"/>
    <col min="1292" max="1292" width="4.85546875" customWidth="1"/>
    <col min="1293" max="1293" width="6" customWidth="1"/>
    <col min="1294" max="1294" width="4.7109375" customWidth="1"/>
    <col min="1295" max="1295" width="4.42578125" customWidth="1"/>
    <col min="1296" max="1296" width="5.7109375" customWidth="1"/>
    <col min="1297" max="1297" width="5" customWidth="1"/>
    <col min="1298" max="1299" width="4.85546875" customWidth="1"/>
    <col min="1300" max="1300" width="4.7109375" customWidth="1"/>
    <col min="1301" max="1301" width="5.42578125" customWidth="1"/>
    <col min="1302" max="1302" width="5.5703125" customWidth="1"/>
    <col min="1303" max="1303" width="5.85546875" customWidth="1"/>
    <col min="1304" max="1304" width="6" customWidth="1"/>
    <col min="1542" max="1542" width="14.85546875" customWidth="1"/>
    <col min="1543" max="1543" width="47.85546875" customWidth="1"/>
    <col min="1544" max="1544" width="6.140625" customWidth="1"/>
    <col min="1545" max="1545" width="4.42578125" customWidth="1"/>
    <col min="1546" max="1546" width="5" customWidth="1"/>
    <col min="1547" max="1547" width="7" customWidth="1"/>
    <col min="1548" max="1548" width="4.85546875" customWidth="1"/>
    <col min="1549" max="1549" width="6" customWidth="1"/>
    <col min="1550" max="1550" width="4.7109375" customWidth="1"/>
    <col min="1551" max="1551" width="4.42578125" customWidth="1"/>
    <col min="1552" max="1552" width="5.7109375" customWidth="1"/>
    <col min="1553" max="1553" width="5" customWidth="1"/>
    <col min="1554" max="1555" width="4.85546875" customWidth="1"/>
    <col min="1556" max="1556" width="4.7109375" customWidth="1"/>
    <col min="1557" max="1557" width="5.42578125" customWidth="1"/>
    <col min="1558" max="1558" width="5.5703125" customWidth="1"/>
    <col min="1559" max="1559" width="5.85546875" customWidth="1"/>
    <col min="1560" max="1560" width="6" customWidth="1"/>
    <col min="1798" max="1798" width="14.85546875" customWidth="1"/>
    <col min="1799" max="1799" width="47.85546875" customWidth="1"/>
    <col min="1800" max="1800" width="6.140625" customWidth="1"/>
    <col min="1801" max="1801" width="4.42578125" customWidth="1"/>
    <col min="1802" max="1802" width="5" customWidth="1"/>
    <col min="1803" max="1803" width="7" customWidth="1"/>
    <col min="1804" max="1804" width="4.85546875" customWidth="1"/>
    <col min="1805" max="1805" width="6" customWidth="1"/>
    <col min="1806" max="1806" width="4.7109375" customWidth="1"/>
    <col min="1807" max="1807" width="4.42578125" customWidth="1"/>
    <col min="1808" max="1808" width="5.7109375" customWidth="1"/>
    <col min="1809" max="1809" width="5" customWidth="1"/>
    <col min="1810" max="1811" width="4.85546875" customWidth="1"/>
    <col min="1812" max="1812" width="4.7109375" customWidth="1"/>
    <col min="1813" max="1813" width="5.42578125" customWidth="1"/>
    <col min="1814" max="1814" width="5.5703125" customWidth="1"/>
    <col min="1815" max="1815" width="5.85546875" customWidth="1"/>
    <col min="1816" max="1816" width="6" customWidth="1"/>
    <col min="2054" max="2054" width="14.85546875" customWidth="1"/>
    <col min="2055" max="2055" width="47.85546875" customWidth="1"/>
    <col min="2056" max="2056" width="6.140625" customWidth="1"/>
    <col min="2057" max="2057" width="4.42578125" customWidth="1"/>
    <col min="2058" max="2058" width="5" customWidth="1"/>
    <col min="2059" max="2059" width="7" customWidth="1"/>
    <col min="2060" max="2060" width="4.85546875" customWidth="1"/>
    <col min="2061" max="2061" width="6" customWidth="1"/>
    <col min="2062" max="2062" width="4.7109375" customWidth="1"/>
    <col min="2063" max="2063" width="4.42578125" customWidth="1"/>
    <col min="2064" max="2064" width="5.7109375" customWidth="1"/>
    <col min="2065" max="2065" width="5" customWidth="1"/>
    <col min="2066" max="2067" width="4.85546875" customWidth="1"/>
    <col min="2068" max="2068" width="4.7109375" customWidth="1"/>
    <col min="2069" max="2069" width="5.42578125" customWidth="1"/>
    <col min="2070" max="2070" width="5.5703125" customWidth="1"/>
    <col min="2071" max="2071" width="5.85546875" customWidth="1"/>
    <col min="2072" max="2072" width="6" customWidth="1"/>
    <col min="2310" max="2310" width="14.85546875" customWidth="1"/>
    <col min="2311" max="2311" width="47.85546875" customWidth="1"/>
    <col min="2312" max="2312" width="6.140625" customWidth="1"/>
    <col min="2313" max="2313" width="4.42578125" customWidth="1"/>
    <col min="2314" max="2314" width="5" customWidth="1"/>
    <col min="2315" max="2315" width="7" customWidth="1"/>
    <col min="2316" max="2316" width="4.85546875" customWidth="1"/>
    <col min="2317" max="2317" width="6" customWidth="1"/>
    <col min="2318" max="2318" width="4.7109375" customWidth="1"/>
    <col min="2319" max="2319" width="4.42578125" customWidth="1"/>
    <col min="2320" max="2320" width="5.7109375" customWidth="1"/>
    <col min="2321" max="2321" width="5" customWidth="1"/>
    <col min="2322" max="2323" width="4.85546875" customWidth="1"/>
    <col min="2324" max="2324" width="4.7109375" customWidth="1"/>
    <col min="2325" max="2325" width="5.42578125" customWidth="1"/>
    <col min="2326" max="2326" width="5.5703125" customWidth="1"/>
    <col min="2327" max="2327" width="5.85546875" customWidth="1"/>
    <col min="2328" max="2328" width="6" customWidth="1"/>
    <col min="2566" max="2566" width="14.85546875" customWidth="1"/>
    <col min="2567" max="2567" width="47.85546875" customWidth="1"/>
    <col min="2568" max="2568" width="6.140625" customWidth="1"/>
    <col min="2569" max="2569" width="4.42578125" customWidth="1"/>
    <col min="2570" max="2570" width="5" customWidth="1"/>
    <col min="2571" max="2571" width="7" customWidth="1"/>
    <col min="2572" max="2572" width="4.85546875" customWidth="1"/>
    <col min="2573" max="2573" width="6" customWidth="1"/>
    <col min="2574" max="2574" width="4.7109375" customWidth="1"/>
    <col min="2575" max="2575" width="4.42578125" customWidth="1"/>
    <col min="2576" max="2576" width="5.7109375" customWidth="1"/>
    <col min="2577" max="2577" width="5" customWidth="1"/>
    <col min="2578" max="2579" width="4.85546875" customWidth="1"/>
    <col min="2580" max="2580" width="4.7109375" customWidth="1"/>
    <col min="2581" max="2581" width="5.42578125" customWidth="1"/>
    <col min="2582" max="2582" width="5.5703125" customWidth="1"/>
    <col min="2583" max="2583" width="5.85546875" customWidth="1"/>
    <col min="2584" max="2584" width="6" customWidth="1"/>
    <col min="2822" max="2822" width="14.85546875" customWidth="1"/>
    <col min="2823" max="2823" width="47.85546875" customWidth="1"/>
    <col min="2824" max="2824" width="6.140625" customWidth="1"/>
    <col min="2825" max="2825" width="4.42578125" customWidth="1"/>
    <col min="2826" max="2826" width="5" customWidth="1"/>
    <col min="2827" max="2827" width="7" customWidth="1"/>
    <col min="2828" max="2828" width="4.85546875" customWidth="1"/>
    <col min="2829" max="2829" width="6" customWidth="1"/>
    <col min="2830" max="2830" width="4.7109375" customWidth="1"/>
    <col min="2831" max="2831" width="4.42578125" customWidth="1"/>
    <col min="2832" max="2832" width="5.7109375" customWidth="1"/>
    <col min="2833" max="2833" width="5" customWidth="1"/>
    <col min="2834" max="2835" width="4.85546875" customWidth="1"/>
    <col min="2836" max="2836" width="4.7109375" customWidth="1"/>
    <col min="2837" max="2837" width="5.42578125" customWidth="1"/>
    <col min="2838" max="2838" width="5.5703125" customWidth="1"/>
    <col min="2839" max="2839" width="5.85546875" customWidth="1"/>
    <col min="2840" max="2840" width="6" customWidth="1"/>
    <col min="3078" max="3078" width="14.85546875" customWidth="1"/>
    <col min="3079" max="3079" width="47.85546875" customWidth="1"/>
    <col min="3080" max="3080" width="6.140625" customWidth="1"/>
    <col min="3081" max="3081" width="4.42578125" customWidth="1"/>
    <col min="3082" max="3082" width="5" customWidth="1"/>
    <col min="3083" max="3083" width="7" customWidth="1"/>
    <col min="3084" max="3084" width="4.85546875" customWidth="1"/>
    <col min="3085" max="3085" width="6" customWidth="1"/>
    <col min="3086" max="3086" width="4.7109375" customWidth="1"/>
    <col min="3087" max="3087" width="4.42578125" customWidth="1"/>
    <col min="3088" max="3088" width="5.7109375" customWidth="1"/>
    <col min="3089" max="3089" width="5" customWidth="1"/>
    <col min="3090" max="3091" width="4.85546875" customWidth="1"/>
    <col min="3092" max="3092" width="4.7109375" customWidth="1"/>
    <col min="3093" max="3093" width="5.42578125" customWidth="1"/>
    <col min="3094" max="3094" width="5.5703125" customWidth="1"/>
    <col min="3095" max="3095" width="5.85546875" customWidth="1"/>
    <col min="3096" max="3096" width="6" customWidth="1"/>
    <col min="3334" max="3334" width="14.85546875" customWidth="1"/>
    <col min="3335" max="3335" width="47.85546875" customWidth="1"/>
    <col min="3336" max="3336" width="6.140625" customWidth="1"/>
    <col min="3337" max="3337" width="4.42578125" customWidth="1"/>
    <col min="3338" max="3338" width="5" customWidth="1"/>
    <col min="3339" max="3339" width="7" customWidth="1"/>
    <col min="3340" max="3340" width="4.85546875" customWidth="1"/>
    <col min="3341" max="3341" width="6" customWidth="1"/>
    <col min="3342" max="3342" width="4.7109375" customWidth="1"/>
    <col min="3343" max="3343" width="4.42578125" customWidth="1"/>
    <col min="3344" max="3344" width="5.7109375" customWidth="1"/>
    <col min="3345" max="3345" width="5" customWidth="1"/>
    <col min="3346" max="3347" width="4.85546875" customWidth="1"/>
    <col min="3348" max="3348" width="4.7109375" customWidth="1"/>
    <col min="3349" max="3349" width="5.42578125" customWidth="1"/>
    <col min="3350" max="3350" width="5.5703125" customWidth="1"/>
    <col min="3351" max="3351" width="5.85546875" customWidth="1"/>
    <col min="3352" max="3352" width="6" customWidth="1"/>
    <col min="3590" max="3590" width="14.85546875" customWidth="1"/>
    <col min="3591" max="3591" width="47.85546875" customWidth="1"/>
    <col min="3592" max="3592" width="6.140625" customWidth="1"/>
    <col min="3593" max="3593" width="4.42578125" customWidth="1"/>
    <col min="3594" max="3594" width="5" customWidth="1"/>
    <col min="3595" max="3595" width="7" customWidth="1"/>
    <col min="3596" max="3596" width="4.85546875" customWidth="1"/>
    <col min="3597" max="3597" width="6" customWidth="1"/>
    <col min="3598" max="3598" width="4.7109375" customWidth="1"/>
    <col min="3599" max="3599" width="4.42578125" customWidth="1"/>
    <col min="3600" max="3600" width="5.7109375" customWidth="1"/>
    <col min="3601" max="3601" width="5" customWidth="1"/>
    <col min="3602" max="3603" width="4.85546875" customWidth="1"/>
    <col min="3604" max="3604" width="4.7109375" customWidth="1"/>
    <col min="3605" max="3605" width="5.42578125" customWidth="1"/>
    <col min="3606" max="3606" width="5.5703125" customWidth="1"/>
    <col min="3607" max="3607" width="5.85546875" customWidth="1"/>
    <col min="3608" max="3608" width="6" customWidth="1"/>
    <col min="3846" max="3846" width="14.85546875" customWidth="1"/>
    <col min="3847" max="3847" width="47.85546875" customWidth="1"/>
    <col min="3848" max="3848" width="6.140625" customWidth="1"/>
    <col min="3849" max="3849" width="4.42578125" customWidth="1"/>
    <col min="3850" max="3850" width="5" customWidth="1"/>
    <col min="3851" max="3851" width="7" customWidth="1"/>
    <col min="3852" max="3852" width="4.85546875" customWidth="1"/>
    <col min="3853" max="3853" width="6" customWidth="1"/>
    <col min="3854" max="3854" width="4.7109375" customWidth="1"/>
    <col min="3855" max="3855" width="4.42578125" customWidth="1"/>
    <col min="3856" max="3856" width="5.7109375" customWidth="1"/>
    <col min="3857" max="3857" width="5" customWidth="1"/>
    <col min="3858" max="3859" width="4.85546875" customWidth="1"/>
    <col min="3860" max="3860" width="4.7109375" customWidth="1"/>
    <col min="3861" max="3861" width="5.42578125" customWidth="1"/>
    <col min="3862" max="3862" width="5.5703125" customWidth="1"/>
    <col min="3863" max="3863" width="5.85546875" customWidth="1"/>
    <col min="3864" max="3864" width="6" customWidth="1"/>
    <col min="4102" max="4102" width="14.85546875" customWidth="1"/>
    <col min="4103" max="4103" width="47.85546875" customWidth="1"/>
    <col min="4104" max="4104" width="6.140625" customWidth="1"/>
    <col min="4105" max="4105" width="4.42578125" customWidth="1"/>
    <col min="4106" max="4106" width="5" customWidth="1"/>
    <col min="4107" max="4107" width="7" customWidth="1"/>
    <col min="4108" max="4108" width="4.85546875" customWidth="1"/>
    <col min="4109" max="4109" width="6" customWidth="1"/>
    <col min="4110" max="4110" width="4.7109375" customWidth="1"/>
    <col min="4111" max="4111" width="4.42578125" customWidth="1"/>
    <col min="4112" max="4112" width="5.7109375" customWidth="1"/>
    <col min="4113" max="4113" width="5" customWidth="1"/>
    <col min="4114" max="4115" width="4.85546875" customWidth="1"/>
    <col min="4116" max="4116" width="4.7109375" customWidth="1"/>
    <col min="4117" max="4117" width="5.42578125" customWidth="1"/>
    <col min="4118" max="4118" width="5.5703125" customWidth="1"/>
    <col min="4119" max="4119" width="5.85546875" customWidth="1"/>
    <col min="4120" max="4120" width="6" customWidth="1"/>
    <col min="4358" max="4358" width="14.85546875" customWidth="1"/>
    <col min="4359" max="4359" width="47.85546875" customWidth="1"/>
    <col min="4360" max="4360" width="6.140625" customWidth="1"/>
    <col min="4361" max="4361" width="4.42578125" customWidth="1"/>
    <col min="4362" max="4362" width="5" customWidth="1"/>
    <col min="4363" max="4363" width="7" customWidth="1"/>
    <col min="4364" max="4364" width="4.85546875" customWidth="1"/>
    <col min="4365" max="4365" width="6" customWidth="1"/>
    <col min="4366" max="4366" width="4.7109375" customWidth="1"/>
    <col min="4367" max="4367" width="4.42578125" customWidth="1"/>
    <col min="4368" max="4368" width="5.7109375" customWidth="1"/>
    <col min="4369" max="4369" width="5" customWidth="1"/>
    <col min="4370" max="4371" width="4.85546875" customWidth="1"/>
    <col min="4372" max="4372" width="4.7109375" customWidth="1"/>
    <col min="4373" max="4373" width="5.42578125" customWidth="1"/>
    <col min="4374" max="4374" width="5.5703125" customWidth="1"/>
    <col min="4375" max="4375" width="5.85546875" customWidth="1"/>
    <col min="4376" max="4376" width="6" customWidth="1"/>
    <col min="4614" max="4614" width="14.85546875" customWidth="1"/>
    <col min="4615" max="4615" width="47.85546875" customWidth="1"/>
    <col min="4616" max="4616" width="6.140625" customWidth="1"/>
    <col min="4617" max="4617" width="4.42578125" customWidth="1"/>
    <col min="4618" max="4618" width="5" customWidth="1"/>
    <col min="4619" max="4619" width="7" customWidth="1"/>
    <col min="4620" max="4620" width="4.85546875" customWidth="1"/>
    <col min="4621" max="4621" width="6" customWidth="1"/>
    <col min="4622" max="4622" width="4.7109375" customWidth="1"/>
    <col min="4623" max="4623" width="4.42578125" customWidth="1"/>
    <col min="4624" max="4624" width="5.7109375" customWidth="1"/>
    <col min="4625" max="4625" width="5" customWidth="1"/>
    <col min="4626" max="4627" width="4.85546875" customWidth="1"/>
    <col min="4628" max="4628" width="4.7109375" customWidth="1"/>
    <col min="4629" max="4629" width="5.42578125" customWidth="1"/>
    <col min="4630" max="4630" width="5.5703125" customWidth="1"/>
    <col min="4631" max="4631" width="5.85546875" customWidth="1"/>
    <col min="4632" max="4632" width="6" customWidth="1"/>
    <col min="4870" max="4870" width="14.85546875" customWidth="1"/>
    <col min="4871" max="4871" width="47.85546875" customWidth="1"/>
    <col min="4872" max="4872" width="6.140625" customWidth="1"/>
    <col min="4873" max="4873" width="4.42578125" customWidth="1"/>
    <col min="4874" max="4874" width="5" customWidth="1"/>
    <col min="4875" max="4875" width="7" customWidth="1"/>
    <col min="4876" max="4876" width="4.85546875" customWidth="1"/>
    <col min="4877" max="4877" width="6" customWidth="1"/>
    <col min="4878" max="4878" width="4.7109375" customWidth="1"/>
    <col min="4879" max="4879" width="4.42578125" customWidth="1"/>
    <col min="4880" max="4880" width="5.7109375" customWidth="1"/>
    <col min="4881" max="4881" width="5" customWidth="1"/>
    <col min="4882" max="4883" width="4.85546875" customWidth="1"/>
    <col min="4884" max="4884" width="4.7109375" customWidth="1"/>
    <col min="4885" max="4885" width="5.42578125" customWidth="1"/>
    <col min="4886" max="4886" width="5.5703125" customWidth="1"/>
    <col min="4887" max="4887" width="5.85546875" customWidth="1"/>
    <col min="4888" max="4888" width="6" customWidth="1"/>
    <col min="5126" max="5126" width="14.85546875" customWidth="1"/>
    <col min="5127" max="5127" width="47.85546875" customWidth="1"/>
    <col min="5128" max="5128" width="6.140625" customWidth="1"/>
    <col min="5129" max="5129" width="4.42578125" customWidth="1"/>
    <col min="5130" max="5130" width="5" customWidth="1"/>
    <col min="5131" max="5131" width="7" customWidth="1"/>
    <col min="5132" max="5132" width="4.85546875" customWidth="1"/>
    <col min="5133" max="5133" width="6" customWidth="1"/>
    <col min="5134" max="5134" width="4.7109375" customWidth="1"/>
    <col min="5135" max="5135" width="4.42578125" customWidth="1"/>
    <col min="5136" max="5136" width="5.7109375" customWidth="1"/>
    <col min="5137" max="5137" width="5" customWidth="1"/>
    <col min="5138" max="5139" width="4.85546875" customWidth="1"/>
    <col min="5140" max="5140" width="4.7109375" customWidth="1"/>
    <col min="5141" max="5141" width="5.42578125" customWidth="1"/>
    <col min="5142" max="5142" width="5.5703125" customWidth="1"/>
    <col min="5143" max="5143" width="5.85546875" customWidth="1"/>
    <col min="5144" max="5144" width="6" customWidth="1"/>
    <col min="5382" max="5382" width="14.85546875" customWidth="1"/>
    <col min="5383" max="5383" width="47.85546875" customWidth="1"/>
    <col min="5384" max="5384" width="6.140625" customWidth="1"/>
    <col min="5385" max="5385" width="4.42578125" customWidth="1"/>
    <col min="5386" max="5386" width="5" customWidth="1"/>
    <col min="5387" max="5387" width="7" customWidth="1"/>
    <col min="5388" max="5388" width="4.85546875" customWidth="1"/>
    <col min="5389" max="5389" width="6" customWidth="1"/>
    <col min="5390" max="5390" width="4.7109375" customWidth="1"/>
    <col min="5391" max="5391" width="4.42578125" customWidth="1"/>
    <col min="5392" max="5392" width="5.7109375" customWidth="1"/>
    <col min="5393" max="5393" width="5" customWidth="1"/>
    <col min="5394" max="5395" width="4.85546875" customWidth="1"/>
    <col min="5396" max="5396" width="4.7109375" customWidth="1"/>
    <col min="5397" max="5397" width="5.42578125" customWidth="1"/>
    <col min="5398" max="5398" width="5.5703125" customWidth="1"/>
    <col min="5399" max="5399" width="5.85546875" customWidth="1"/>
    <col min="5400" max="5400" width="6" customWidth="1"/>
    <col min="5638" max="5638" width="14.85546875" customWidth="1"/>
    <col min="5639" max="5639" width="47.85546875" customWidth="1"/>
    <col min="5640" max="5640" width="6.140625" customWidth="1"/>
    <col min="5641" max="5641" width="4.42578125" customWidth="1"/>
    <col min="5642" max="5642" width="5" customWidth="1"/>
    <col min="5643" max="5643" width="7" customWidth="1"/>
    <col min="5644" max="5644" width="4.85546875" customWidth="1"/>
    <col min="5645" max="5645" width="6" customWidth="1"/>
    <col min="5646" max="5646" width="4.7109375" customWidth="1"/>
    <col min="5647" max="5647" width="4.42578125" customWidth="1"/>
    <col min="5648" max="5648" width="5.7109375" customWidth="1"/>
    <col min="5649" max="5649" width="5" customWidth="1"/>
    <col min="5650" max="5651" width="4.85546875" customWidth="1"/>
    <col min="5652" max="5652" width="4.7109375" customWidth="1"/>
    <col min="5653" max="5653" width="5.42578125" customWidth="1"/>
    <col min="5654" max="5654" width="5.5703125" customWidth="1"/>
    <col min="5655" max="5655" width="5.85546875" customWidth="1"/>
    <col min="5656" max="5656" width="6" customWidth="1"/>
    <col min="5894" max="5894" width="14.85546875" customWidth="1"/>
    <col min="5895" max="5895" width="47.85546875" customWidth="1"/>
    <col min="5896" max="5896" width="6.140625" customWidth="1"/>
    <col min="5897" max="5897" width="4.42578125" customWidth="1"/>
    <col min="5898" max="5898" width="5" customWidth="1"/>
    <col min="5899" max="5899" width="7" customWidth="1"/>
    <col min="5900" max="5900" width="4.85546875" customWidth="1"/>
    <col min="5901" max="5901" width="6" customWidth="1"/>
    <col min="5902" max="5902" width="4.7109375" customWidth="1"/>
    <col min="5903" max="5903" width="4.42578125" customWidth="1"/>
    <col min="5904" max="5904" width="5.7109375" customWidth="1"/>
    <col min="5905" max="5905" width="5" customWidth="1"/>
    <col min="5906" max="5907" width="4.85546875" customWidth="1"/>
    <col min="5908" max="5908" width="4.7109375" customWidth="1"/>
    <col min="5909" max="5909" width="5.42578125" customWidth="1"/>
    <col min="5910" max="5910" width="5.5703125" customWidth="1"/>
    <col min="5911" max="5911" width="5.85546875" customWidth="1"/>
    <col min="5912" max="5912" width="6" customWidth="1"/>
    <col min="6150" max="6150" width="14.85546875" customWidth="1"/>
    <col min="6151" max="6151" width="47.85546875" customWidth="1"/>
    <col min="6152" max="6152" width="6.140625" customWidth="1"/>
    <col min="6153" max="6153" width="4.42578125" customWidth="1"/>
    <col min="6154" max="6154" width="5" customWidth="1"/>
    <col min="6155" max="6155" width="7" customWidth="1"/>
    <col min="6156" max="6156" width="4.85546875" customWidth="1"/>
    <col min="6157" max="6157" width="6" customWidth="1"/>
    <col min="6158" max="6158" width="4.7109375" customWidth="1"/>
    <col min="6159" max="6159" width="4.42578125" customWidth="1"/>
    <col min="6160" max="6160" width="5.7109375" customWidth="1"/>
    <col min="6161" max="6161" width="5" customWidth="1"/>
    <col min="6162" max="6163" width="4.85546875" customWidth="1"/>
    <col min="6164" max="6164" width="4.7109375" customWidth="1"/>
    <col min="6165" max="6165" width="5.42578125" customWidth="1"/>
    <col min="6166" max="6166" width="5.5703125" customWidth="1"/>
    <col min="6167" max="6167" width="5.85546875" customWidth="1"/>
    <col min="6168" max="6168" width="6" customWidth="1"/>
    <col min="6406" max="6406" width="14.85546875" customWidth="1"/>
    <col min="6407" max="6407" width="47.85546875" customWidth="1"/>
    <col min="6408" max="6408" width="6.140625" customWidth="1"/>
    <col min="6409" max="6409" width="4.42578125" customWidth="1"/>
    <col min="6410" max="6410" width="5" customWidth="1"/>
    <col min="6411" max="6411" width="7" customWidth="1"/>
    <col min="6412" max="6412" width="4.85546875" customWidth="1"/>
    <col min="6413" max="6413" width="6" customWidth="1"/>
    <col min="6414" max="6414" width="4.7109375" customWidth="1"/>
    <col min="6415" max="6415" width="4.42578125" customWidth="1"/>
    <col min="6416" max="6416" width="5.7109375" customWidth="1"/>
    <col min="6417" max="6417" width="5" customWidth="1"/>
    <col min="6418" max="6419" width="4.85546875" customWidth="1"/>
    <col min="6420" max="6420" width="4.7109375" customWidth="1"/>
    <col min="6421" max="6421" width="5.42578125" customWidth="1"/>
    <col min="6422" max="6422" width="5.5703125" customWidth="1"/>
    <col min="6423" max="6423" width="5.85546875" customWidth="1"/>
    <col min="6424" max="6424" width="6" customWidth="1"/>
    <col min="6662" max="6662" width="14.85546875" customWidth="1"/>
    <col min="6663" max="6663" width="47.85546875" customWidth="1"/>
    <col min="6664" max="6664" width="6.140625" customWidth="1"/>
    <col min="6665" max="6665" width="4.42578125" customWidth="1"/>
    <col min="6666" max="6666" width="5" customWidth="1"/>
    <col min="6667" max="6667" width="7" customWidth="1"/>
    <col min="6668" max="6668" width="4.85546875" customWidth="1"/>
    <col min="6669" max="6669" width="6" customWidth="1"/>
    <col min="6670" max="6670" width="4.7109375" customWidth="1"/>
    <col min="6671" max="6671" width="4.42578125" customWidth="1"/>
    <col min="6672" max="6672" width="5.7109375" customWidth="1"/>
    <col min="6673" max="6673" width="5" customWidth="1"/>
    <col min="6674" max="6675" width="4.85546875" customWidth="1"/>
    <col min="6676" max="6676" width="4.7109375" customWidth="1"/>
    <col min="6677" max="6677" width="5.42578125" customWidth="1"/>
    <col min="6678" max="6678" width="5.5703125" customWidth="1"/>
    <col min="6679" max="6679" width="5.85546875" customWidth="1"/>
    <col min="6680" max="6680" width="6" customWidth="1"/>
    <col min="6918" max="6918" width="14.85546875" customWidth="1"/>
    <col min="6919" max="6919" width="47.85546875" customWidth="1"/>
    <col min="6920" max="6920" width="6.140625" customWidth="1"/>
    <col min="6921" max="6921" width="4.42578125" customWidth="1"/>
    <col min="6922" max="6922" width="5" customWidth="1"/>
    <col min="6923" max="6923" width="7" customWidth="1"/>
    <col min="6924" max="6924" width="4.85546875" customWidth="1"/>
    <col min="6925" max="6925" width="6" customWidth="1"/>
    <col min="6926" max="6926" width="4.7109375" customWidth="1"/>
    <col min="6927" max="6927" width="4.42578125" customWidth="1"/>
    <col min="6928" max="6928" width="5.7109375" customWidth="1"/>
    <col min="6929" max="6929" width="5" customWidth="1"/>
    <col min="6930" max="6931" width="4.85546875" customWidth="1"/>
    <col min="6932" max="6932" width="4.7109375" customWidth="1"/>
    <col min="6933" max="6933" width="5.42578125" customWidth="1"/>
    <col min="6934" max="6934" width="5.5703125" customWidth="1"/>
    <col min="6935" max="6935" width="5.85546875" customWidth="1"/>
    <col min="6936" max="6936" width="6" customWidth="1"/>
    <col min="7174" max="7174" width="14.85546875" customWidth="1"/>
    <col min="7175" max="7175" width="47.85546875" customWidth="1"/>
    <col min="7176" max="7176" width="6.140625" customWidth="1"/>
    <col min="7177" max="7177" width="4.42578125" customWidth="1"/>
    <col min="7178" max="7178" width="5" customWidth="1"/>
    <col min="7179" max="7179" width="7" customWidth="1"/>
    <col min="7180" max="7180" width="4.85546875" customWidth="1"/>
    <col min="7181" max="7181" width="6" customWidth="1"/>
    <col min="7182" max="7182" width="4.7109375" customWidth="1"/>
    <col min="7183" max="7183" width="4.42578125" customWidth="1"/>
    <col min="7184" max="7184" width="5.7109375" customWidth="1"/>
    <col min="7185" max="7185" width="5" customWidth="1"/>
    <col min="7186" max="7187" width="4.85546875" customWidth="1"/>
    <col min="7188" max="7188" width="4.7109375" customWidth="1"/>
    <col min="7189" max="7189" width="5.42578125" customWidth="1"/>
    <col min="7190" max="7190" width="5.5703125" customWidth="1"/>
    <col min="7191" max="7191" width="5.85546875" customWidth="1"/>
    <col min="7192" max="7192" width="6" customWidth="1"/>
    <col min="7430" max="7430" width="14.85546875" customWidth="1"/>
    <col min="7431" max="7431" width="47.85546875" customWidth="1"/>
    <col min="7432" max="7432" width="6.140625" customWidth="1"/>
    <col min="7433" max="7433" width="4.42578125" customWidth="1"/>
    <col min="7434" max="7434" width="5" customWidth="1"/>
    <col min="7435" max="7435" width="7" customWidth="1"/>
    <col min="7436" max="7436" width="4.85546875" customWidth="1"/>
    <col min="7437" max="7437" width="6" customWidth="1"/>
    <col min="7438" max="7438" width="4.7109375" customWidth="1"/>
    <col min="7439" max="7439" width="4.42578125" customWidth="1"/>
    <col min="7440" max="7440" width="5.7109375" customWidth="1"/>
    <col min="7441" max="7441" width="5" customWidth="1"/>
    <col min="7442" max="7443" width="4.85546875" customWidth="1"/>
    <col min="7444" max="7444" width="4.7109375" customWidth="1"/>
    <col min="7445" max="7445" width="5.42578125" customWidth="1"/>
    <col min="7446" max="7446" width="5.5703125" customWidth="1"/>
    <col min="7447" max="7447" width="5.85546875" customWidth="1"/>
    <col min="7448" max="7448" width="6" customWidth="1"/>
    <col min="7686" max="7686" width="14.85546875" customWidth="1"/>
    <col min="7687" max="7687" width="47.85546875" customWidth="1"/>
    <col min="7688" max="7688" width="6.140625" customWidth="1"/>
    <col min="7689" max="7689" width="4.42578125" customWidth="1"/>
    <col min="7690" max="7690" width="5" customWidth="1"/>
    <col min="7691" max="7691" width="7" customWidth="1"/>
    <col min="7692" max="7692" width="4.85546875" customWidth="1"/>
    <col min="7693" max="7693" width="6" customWidth="1"/>
    <col min="7694" max="7694" width="4.7109375" customWidth="1"/>
    <col min="7695" max="7695" width="4.42578125" customWidth="1"/>
    <col min="7696" max="7696" width="5.7109375" customWidth="1"/>
    <col min="7697" max="7697" width="5" customWidth="1"/>
    <col min="7698" max="7699" width="4.85546875" customWidth="1"/>
    <col min="7700" max="7700" width="4.7109375" customWidth="1"/>
    <col min="7701" max="7701" width="5.42578125" customWidth="1"/>
    <col min="7702" max="7702" width="5.5703125" customWidth="1"/>
    <col min="7703" max="7703" width="5.85546875" customWidth="1"/>
    <col min="7704" max="7704" width="6" customWidth="1"/>
    <col min="7942" max="7942" width="14.85546875" customWidth="1"/>
    <col min="7943" max="7943" width="47.85546875" customWidth="1"/>
    <col min="7944" max="7944" width="6.140625" customWidth="1"/>
    <col min="7945" max="7945" width="4.42578125" customWidth="1"/>
    <col min="7946" max="7946" width="5" customWidth="1"/>
    <col min="7947" max="7947" width="7" customWidth="1"/>
    <col min="7948" max="7948" width="4.85546875" customWidth="1"/>
    <col min="7949" max="7949" width="6" customWidth="1"/>
    <col min="7950" max="7950" width="4.7109375" customWidth="1"/>
    <col min="7951" max="7951" width="4.42578125" customWidth="1"/>
    <col min="7952" max="7952" width="5.7109375" customWidth="1"/>
    <col min="7953" max="7953" width="5" customWidth="1"/>
    <col min="7954" max="7955" width="4.85546875" customWidth="1"/>
    <col min="7956" max="7956" width="4.7109375" customWidth="1"/>
    <col min="7957" max="7957" width="5.42578125" customWidth="1"/>
    <col min="7958" max="7958" width="5.5703125" customWidth="1"/>
    <col min="7959" max="7959" width="5.85546875" customWidth="1"/>
    <col min="7960" max="7960" width="6" customWidth="1"/>
    <col min="8198" max="8198" width="14.85546875" customWidth="1"/>
    <col min="8199" max="8199" width="47.85546875" customWidth="1"/>
    <col min="8200" max="8200" width="6.140625" customWidth="1"/>
    <col min="8201" max="8201" width="4.42578125" customWidth="1"/>
    <col min="8202" max="8202" width="5" customWidth="1"/>
    <col min="8203" max="8203" width="7" customWidth="1"/>
    <col min="8204" max="8204" width="4.85546875" customWidth="1"/>
    <col min="8205" max="8205" width="6" customWidth="1"/>
    <col min="8206" max="8206" width="4.7109375" customWidth="1"/>
    <col min="8207" max="8207" width="4.42578125" customWidth="1"/>
    <col min="8208" max="8208" width="5.7109375" customWidth="1"/>
    <col min="8209" max="8209" width="5" customWidth="1"/>
    <col min="8210" max="8211" width="4.85546875" customWidth="1"/>
    <col min="8212" max="8212" width="4.7109375" customWidth="1"/>
    <col min="8213" max="8213" width="5.42578125" customWidth="1"/>
    <col min="8214" max="8214" width="5.5703125" customWidth="1"/>
    <col min="8215" max="8215" width="5.85546875" customWidth="1"/>
    <col min="8216" max="8216" width="6" customWidth="1"/>
    <col min="8454" max="8454" width="14.85546875" customWidth="1"/>
    <col min="8455" max="8455" width="47.85546875" customWidth="1"/>
    <col min="8456" max="8456" width="6.140625" customWidth="1"/>
    <col min="8457" max="8457" width="4.42578125" customWidth="1"/>
    <col min="8458" max="8458" width="5" customWidth="1"/>
    <col min="8459" max="8459" width="7" customWidth="1"/>
    <col min="8460" max="8460" width="4.85546875" customWidth="1"/>
    <col min="8461" max="8461" width="6" customWidth="1"/>
    <col min="8462" max="8462" width="4.7109375" customWidth="1"/>
    <col min="8463" max="8463" width="4.42578125" customWidth="1"/>
    <col min="8464" max="8464" width="5.7109375" customWidth="1"/>
    <col min="8465" max="8465" width="5" customWidth="1"/>
    <col min="8466" max="8467" width="4.85546875" customWidth="1"/>
    <col min="8468" max="8468" width="4.7109375" customWidth="1"/>
    <col min="8469" max="8469" width="5.42578125" customWidth="1"/>
    <col min="8470" max="8470" width="5.5703125" customWidth="1"/>
    <col min="8471" max="8471" width="5.85546875" customWidth="1"/>
    <col min="8472" max="8472" width="6" customWidth="1"/>
    <col min="8710" max="8710" width="14.85546875" customWidth="1"/>
    <col min="8711" max="8711" width="47.85546875" customWidth="1"/>
    <col min="8712" max="8712" width="6.140625" customWidth="1"/>
    <col min="8713" max="8713" width="4.42578125" customWidth="1"/>
    <col min="8714" max="8714" width="5" customWidth="1"/>
    <col min="8715" max="8715" width="7" customWidth="1"/>
    <col min="8716" max="8716" width="4.85546875" customWidth="1"/>
    <col min="8717" max="8717" width="6" customWidth="1"/>
    <col min="8718" max="8718" width="4.7109375" customWidth="1"/>
    <col min="8719" max="8719" width="4.42578125" customWidth="1"/>
    <col min="8720" max="8720" width="5.7109375" customWidth="1"/>
    <col min="8721" max="8721" width="5" customWidth="1"/>
    <col min="8722" max="8723" width="4.85546875" customWidth="1"/>
    <col min="8724" max="8724" width="4.7109375" customWidth="1"/>
    <col min="8725" max="8725" width="5.42578125" customWidth="1"/>
    <col min="8726" max="8726" width="5.5703125" customWidth="1"/>
    <col min="8727" max="8727" width="5.85546875" customWidth="1"/>
    <col min="8728" max="8728" width="6" customWidth="1"/>
    <col min="8966" max="8966" width="14.85546875" customWidth="1"/>
    <col min="8967" max="8967" width="47.85546875" customWidth="1"/>
    <col min="8968" max="8968" width="6.140625" customWidth="1"/>
    <col min="8969" max="8969" width="4.42578125" customWidth="1"/>
    <col min="8970" max="8970" width="5" customWidth="1"/>
    <col min="8971" max="8971" width="7" customWidth="1"/>
    <col min="8972" max="8972" width="4.85546875" customWidth="1"/>
    <col min="8973" max="8973" width="6" customWidth="1"/>
    <col min="8974" max="8974" width="4.7109375" customWidth="1"/>
    <col min="8975" max="8975" width="4.42578125" customWidth="1"/>
    <col min="8976" max="8976" width="5.7109375" customWidth="1"/>
    <col min="8977" max="8977" width="5" customWidth="1"/>
    <col min="8978" max="8979" width="4.85546875" customWidth="1"/>
    <col min="8980" max="8980" width="4.7109375" customWidth="1"/>
    <col min="8981" max="8981" width="5.42578125" customWidth="1"/>
    <col min="8982" max="8982" width="5.5703125" customWidth="1"/>
    <col min="8983" max="8983" width="5.85546875" customWidth="1"/>
    <col min="8984" max="8984" width="6" customWidth="1"/>
    <col min="9222" max="9222" width="14.85546875" customWidth="1"/>
    <col min="9223" max="9223" width="47.85546875" customWidth="1"/>
    <col min="9224" max="9224" width="6.140625" customWidth="1"/>
    <col min="9225" max="9225" width="4.42578125" customWidth="1"/>
    <col min="9226" max="9226" width="5" customWidth="1"/>
    <col min="9227" max="9227" width="7" customWidth="1"/>
    <col min="9228" max="9228" width="4.85546875" customWidth="1"/>
    <col min="9229" max="9229" width="6" customWidth="1"/>
    <col min="9230" max="9230" width="4.7109375" customWidth="1"/>
    <col min="9231" max="9231" width="4.42578125" customWidth="1"/>
    <col min="9232" max="9232" width="5.7109375" customWidth="1"/>
    <col min="9233" max="9233" width="5" customWidth="1"/>
    <col min="9234" max="9235" width="4.85546875" customWidth="1"/>
    <col min="9236" max="9236" width="4.7109375" customWidth="1"/>
    <col min="9237" max="9237" width="5.42578125" customWidth="1"/>
    <col min="9238" max="9238" width="5.5703125" customWidth="1"/>
    <col min="9239" max="9239" width="5.85546875" customWidth="1"/>
    <col min="9240" max="9240" width="6" customWidth="1"/>
    <col min="9478" max="9478" width="14.85546875" customWidth="1"/>
    <col min="9479" max="9479" width="47.85546875" customWidth="1"/>
    <col min="9480" max="9480" width="6.140625" customWidth="1"/>
    <col min="9481" max="9481" width="4.42578125" customWidth="1"/>
    <col min="9482" max="9482" width="5" customWidth="1"/>
    <col min="9483" max="9483" width="7" customWidth="1"/>
    <col min="9484" max="9484" width="4.85546875" customWidth="1"/>
    <col min="9485" max="9485" width="6" customWidth="1"/>
    <col min="9486" max="9486" width="4.7109375" customWidth="1"/>
    <col min="9487" max="9487" width="4.42578125" customWidth="1"/>
    <col min="9488" max="9488" width="5.7109375" customWidth="1"/>
    <col min="9489" max="9489" width="5" customWidth="1"/>
    <col min="9490" max="9491" width="4.85546875" customWidth="1"/>
    <col min="9492" max="9492" width="4.7109375" customWidth="1"/>
    <col min="9493" max="9493" width="5.42578125" customWidth="1"/>
    <col min="9494" max="9494" width="5.5703125" customWidth="1"/>
    <col min="9495" max="9495" width="5.85546875" customWidth="1"/>
    <col min="9496" max="9496" width="6" customWidth="1"/>
    <col min="9734" max="9734" width="14.85546875" customWidth="1"/>
    <col min="9735" max="9735" width="47.85546875" customWidth="1"/>
    <col min="9736" max="9736" width="6.140625" customWidth="1"/>
    <col min="9737" max="9737" width="4.42578125" customWidth="1"/>
    <col min="9738" max="9738" width="5" customWidth="1"/>
    <col min="9739" max="9739" width="7" customWidth="1"/>
    <col min="9740" max="9740" width="4.85546875" customWidth="1"/>
    <col min="9741" max="9741" width="6" customWidth="1"/>
    <col min="9742" max="9742" width="4.7109375" customWidth="1"/>
    <col min="9743" max="9743" width="4.42578125" customWidth="1"/>
    <col min="9744" max="9744" width="5.7109375" customWidth="1"/>
    <col min="9745" max="9745" width="5" customWidth="1"/>
    <col min="9746" max="9747" width="4.85546875" customWidth="1"/>
    <col min="9748" max="9748" width="4.7109375" customWidth="1"/>
    <col min="9749" max="9749" width="5.42578125" customWidth="1"/>
    <col min="9750" max="9750" width="5.5703125" customWidth="1"/>
    <col min="9751" max="9751" width="5.85546875" customWidth="1"/>
    <col min="9752" max="9752" width="6" customWidth="1"/>
    <col min="9990" max="9990" width="14.85546875" customWidth="1"/>
    <col min="9991" max="9991" width="47.85546875" customWidth="1"/>
    <col min="9992" max="9992" width="6.140625" customWidth="1"/>
    <col min="9993" max="9993" width="4.42578125" customWidth="1"/>
    <col min="9994" max="9994" width="5" customWidth="1"/>
    <col min="9995" max="9995" width="7" customWidth="1"/>
    <col min="9996" max="9996" width="4.85546875" customWidth="1"/>
    <col min="9997" max="9997" width="6" customWidth="1"/>
    <col min="9998" max="9998" width="4.7109375" customWidth="1"/>
    <col min="9999" max="9999" width="4.42578125" customWidth="1"/>
    <col min="10000" max="10000" width="5.7109375" customWidth="1"/>
    <col min="10001" max="10001" width="5" customWidth="1"/>
    <col min="10002" max="10003" width="4.85546875" customWidth="1"/>
    <col min="10004" max="10004" width="4.7109375" customWidth="1"/>
    <col min="10005" max="10005" width="5.42578125" customWidth="1"/>
    <col min="10006" max="10006" width="5.5703125" customWidth="1"/>
    <col min="10007" max="10007" width="5.85546875" customWidth="1"/>
    <col min="10008" max="10008" width="6" customWidth="1"/>
    <col min="10246" max="10246" width="14.85546875" customWidth="1"/>
    <col min="10247" max="10247" width="47.85546875" customWidth="1"/>
    <col min="10248" max="10248" width="6.140625" customWidth="1"/>
    <col min="10249" max="10249" width="4.42578125" customWidth="1"/>
    <col min="10250" max="10250" width="5" customWidth="1"/>
    <col min="10251" max="10251" width="7" customWidth="1"/>
    <col min="10252" max="10252" width="4.85546875" customWidth="1"/>
    <col min="10253" max="10253" width="6" customWidth="1"/>
    <col min="10254" max="10254" width="4.7109375" customWidth="1"/>
    <col min="10255" max="10255" width="4.42578125" customWidth="1"/>
    <col min="10256" max="10256" width="5.7109375" customWidth="1"/>
    <col min="10257" max="10257" width="5" customWidth="1"/>
    <col min="10258" max="10259" width="4.85546875" customWidth="1"/>
    <col min="10260" max="10260" width="4.7109375" customWidth="1"/>
    <col min="10261" max="10261" width="5.42578125" customWidth="1"/>
    <col min="10262" max="10262" width="5.5703125" customWidth="1"/>
    <col min="10263" max="10263" width="5.85546875" customWidth="1"/>
    <col min="10264" max="10264" width="6" customWidth="1"/>
    <col min="10502" max="10502" width="14.85546875" customWidth="1"/>
    <col min="10503" max="10503" width="47.85546875" customWidth="1"/>
    <col min="10504" max="10504" width="6.140625" customWidth="1"/>
    <col min="10505" max="10505" width="4.42578125" customWidth="1"/>
    <col min="10506" max="10506" width="5" customWidth="1"/>
    <col min="10507" max="10507" width="7" customWidth="1"/>
    <col min="10508" max="10508" width="4.85546875" customWidth="1"/>
    <col min="10509" max="10509" width="6" customWidth="1"/>
    <col min="10510" max="10510" width="4.7109375" customWidth="1"/>
    <col min="10511" max="10511" width="4.42578125" customWidth="1"/>
    <col min="10512" max="10512" width="5.7109375" customWidth="1"/>
    <col min="10513" max="10513" width="5" customWidth="1"/>
    <col min="10514" max="10515" width="4.85546875" customWidth="1"/>
    <col min="10516" max="10516" width="4.7109375" customWidth="1"/>
    <col min="10517" max="10517" width="5.42578125" customWidth="1"/>
    <col min="10518" max="10518" width="5.5703125" customWidth="1"/>
    <col min="10519" max="10519" width="5.85546875" customWidth="1"/>
    <col min="10520" max="10520" width="6" customWidth="1"/>
    <col min="10758" max="10758" width="14.85546875" customWidth="1"/>
    <col min="10759" max="10759" width="47.85546875" customWidth="1"/>
    <col min="10760" max="10760" width="6.140625" customWidth="1"/>
    <col min="10761" max="10761" width="4.42578125" customWidth="1"/>
    <col min="10762" max="10762" width="5" customWidth="1"/>
    <col min="10763" max="10763" width="7" customWidth="1"/>
    <col min="10764" max="10764" width="4.85546875" customWidth="1"/>
    <col min="10765" max="10765" width="6" customWidth="1"/>
    <col min="10766" max="10766" width="4.7109375" customWidth="1"/>
    <col min="10767" max="10767" width="4.42578125" customWidth="1"/>
    <col min="10768" max="10768" width="5.7109375" customWidth="1"/>
    <col min="10769" max="10769" width="5" customWidth="1"/>
    <col min="10770" max="10771" width="4.85546875" customWidth="1"/>
    <col min="10772" max="10772" width="4.7109375" customWidth="1"/>
    <col min="10773" max="10773" width="5.42578125" customWidth="1"/>
    <col min="10774" max="10774" width="5.5703125" customWidth="1"/>
    <col min="10775" max="10775" width="5.85546875" customWidth="1"/>
    <col min="10776" max="10776" width="6" customWidth="1"/>
    <col min="11014" max="11014" width="14.85546875" customWidth="1"/>
    <col min="11015" max="11015" width="47.85546875" customWidth="1"/>
    <col min="11016" max="11016" width="6.140625" customWidth="1"/>
    <col min="11017" max="11017" width="4.42578125" customWidth="1"/>
    <col min="11018" max="11018" width="5" customWidth="1"/>
    <col min="11019" max="11019" width="7" customWidth="1"/>
    <col min="11020" max="11020" width="4.85546875" customWidth="1"/>
    <col min="11021" max="11021" width="6" customWidth="1"/>
    <col min="11022" max="11022" width="4.7109375" customWidth="1"/>
    <col min="11023" max="11023" width="4.42578125" customWidth="1"/>
    <col min="11024" max="11024" width="5.7109375" customWidth="1"/>
    <col min="11025" max="11025" width="5" customWidth="1"/>
    <col min="11026" max="11027" width="4.85546875" customWidth="1"/>
    <col min="11028" max="11028" width="4.7109375" customWidth="1"/>
    <col min="11029" max="11029" width="5.42578125" customWidth="1"/>
    <col min="11030" max="11030" width="5.5703125" customWidth="1"/>
    <col min="11031" max="11031" width="5.85546875" customWidth="1"/>
    <col min="11032" max="11032" width="6" customWidth="1"/>
    <col min="11270" max="11270" width="14.85546875" customWidth="1"/>
    <col min="11271" max="11271" width="47.85546875" customWidth="1"/>
    <col min="11272" max="11272" width="6.140625" customWidth="1"/>
    <col min="11273" max="11273" width="4.42578125" customWidth="1"/>
    <col min="11274" max="11274" width="5" customWidth="1"/>
    <col min="11275" max="11275" width="7" customWidth="1"/>
    <col min="11276" max="11276" width="4.85546875" customWidth="1"/>
    <col min="11277" max="11277" width="6" customWidth="1"/>
    <col min="11278" max="11278" width="4.7109375" customWidth="1"/>
    <col min="11279" max="11279" width="4.42578125" customWidth="1"/>
    <col min="11280" max="11280" width="5.7109375" customWidth="1"/>
    <col min="11281" max="11281" width="5" customWidth="1"/>
    <col min="11282" max="11283" width="4.85546875" customWidth="1"/>
    <col min="11284" max="11284" width="4.7109375" customWidth="1"/>
    <col min="11285" max="11285" width="5.42578125" customWidth="1"/>
    <col min="11286" max="11286" width="5.5703125" customWidth="1"/>
    <col min="11287" max="11287" width="5.85546875" customWidth="1"/>
    <col min="11288" max="11288" width="6" customWidth="1"/>
    <col min="11526" max="11526" width="14.85546875" customWidth="1"/>
    <col min="11527" max="11527" width="47.85546875" customWidth="1"/>
    <col min="11528" max="11528" width="6.140625" customWidth="1"/>
    <col min="11529" max="11529" width="4.42578125" customWidth="1"/>
    <col min="11530" max="11530" width="5" customWidth="1"/>
    <col min="11531" max="11531" width="7" customWidth="1"/>
    <col min="11532" max="11532" width="4.85546875" customWidth="1"/>
    <col min="11533" max="11533" width="6" customWidth="1"/>
    <col min="11534" max="11534" width="4.7109375" customWidth="1"/>
    <col min="11535" max="11535" width="4.42578125" customWidth="1"/>
    <col min="11536" max="11536" width="5.7109375" customWidth="1"/>
    <col min="11537" max="11537" width="5" customWidth="1"/>
    <col min="11538" max="11539" width="4.85546875" customWidth="1"/>
    <col min="11540" max="11540" width="4.7109375" customWidth="1"/>
    <col min="11541" max="11541" width="5.42578125" customWidth="1"/>
    <col min="11542" max="11542" width="5.5703125" customWidth="1"/>
    <col min="11543" max="11543" width="5.85546875" customWidth="1"/>
    <col min="11544" max="11544" width="6" customWidth="1"/>
    <col min="11782" max="11782" width="14.85546875" customWidth="1"/>
    <col min="11783" max="11783" width="47.85546875" customWidth="1"/>
    <col min="11784" max="11784" width="6.140625" customWidth="1"/>
    <col min="11785" max="11785" width="4.42578125" customWidth="1"/>
    <col min="11786" max="11786" width="5" customWidth="1"/>
    <col min="11787" max="11787" width="7" customWidth="1"/>
    <col min="11788" max="11788" width="4.85546875" customWidth="1"/>
    <col min="11789" max="11789" width="6" customWidth="1"/>
    <col min="11790" max="11790" width="4.7109375" customWidth="1"/>
    <col min="11791" max="11791" width="4.42578125" customWidth="1"/>
    <col min="11792" max="11792" width="5.7109375" customWidth="1"/>
    <col min="11793" max="11793" width="5" customWidth="1"/>
    <col min="11794" max="11795" width="4.85546875" customWidth="1"/>
    <col min="11796" max="11796" width="4.7109375" customWidth="1"/>
    <col min="11797" max="11797" width="5.42578125" customWidth="1"/>
    <col min="11798" max="11798" width="5.5703125" customWidth="1"/>
    <col min="11799" max="11799" width="5.85546875" customWidth="1"/>
    <col min="11800" max="11800" width="6" customWidth="1"/>
    <col min="12038" max="12038" width="14.85546875" customWidth="1"/>
    <col min="12039" max="12039" width="47.85546875" customWidth="1"/>
    <col min="12040" max="12040" width="6.140625" customWidth="1"/>
    <col min="12041" max="12041" width="4.42578125" customWidth="1"/>
    <col min="12042" max="12042" width="5" customWidth="1"/>
    <col min="12043" max="12043" width="7" customWidth="1"/>
    <col min="12044" max="12044" width="4.85546875" customWidth="1"/>
    <col min="12045" max="12045" width="6" customWidth="1"/>
    <col min="12046" max="12046" width="4.7109375" customWidth="1"/>
    <col min="12047" max="12047" width="4.42578125" customWidth="1"/>
    <col min="12048" max="12048" width="5.7109375" customWidth="1"/>
    <col min="12049" max="12049" width="5" customWidth="1"/>
    <col min="12050" max="12051" width="4.85546875" customWidth="1"/>
    <col min="12052" max="12052" width="4.7109375" customWidth="1"/>
    <col min="12053" max="12053" width="5.42578125" customWidth="1"/>
    <col min="12054" max="12054" width="5.5703125" customWidth="1"/>
    <col min="12055" max="12055" width="5.85546875" customWidth="1"/>
    <col min="12056" max="12056" width="6" customWidth="1"/>
    <col min="12294" max="12294" width="14.85546875" customWidth="1"/>
    <col min="12295" max="12295" width="47.85546875" customWidth="1"/>
    <col min="12296" max="12296" width="6.140625" customWidth="1"/>
    <col min="12297" max="12297" width="4.42578125" customWidth="1"/>
    <col min="12298" max="12298" width="5" customWidth="1"/>
    <col min="12299" max="12299" width="7" customWidth="1"/>
    <col min="12300" max="12300" width="4.85546875" customWidth="1"/>
    <col min="12301" max="12301" width="6" customWidth="1"/>
    <col min="12302" max="12302" width="4.7109375" customWidth="1"/>
    <col min="12303" max="12303" width="4.42578125" customWidth="1"/>
    <col min="12304" max="12304" width="5.7109375" customWidth="1"/>
    <col min="12305" max="12305" width="5" customWidth="1"/>
    <col min="12306" max="12307" width="4.85546875" customWidth="1"/>
    <col min="12308" max="12308" width="4.7109375" customWidth="1"/>
    <col min="12309" max="12309" width="5.42578125" customWidth="1"/>
    <col min="12310" max="12310" width="5.5703125" customWidth="1"/>
    <col min="12311" max="12311" width="5.85546875" customWidth="1"/>
    <col min="12312" max="12312" width="6" customWidth="1"/>
    <col min="12550" max="12550" width="14.85546875" customWidth="1"/>
    <col min="12551" max="12551" width="47.85546875" customWidth="1"/>
    <col min="12552" max="12552" width="6.140625" customWidth="1"/>
    <col min="12553" max="12553" width="4.42578125" customWidth="1"/>
    <col min="12554" max="12554" width="5" customWidth="1"/>
    <col min="12555" max="12555" width="7" customWidth="1"/>
    <col min="12556" max="12556" width="4.85546875" customWidth="1"/>
    <col min="12557" max="12557" width="6" customWidth="1"/>
    <col min="12558" max="12558" width="4.7109375" customWidth="1"/>
    <col min="12559" max="12559" width="4.42578125" customWidth="1"/>
    <col min="12560" max="12560" width="5.7109375" customWidth="1"/>
    <col min="12561" max="12561" width="5" customWidth="1"/>
    <col min="12562" max="12563" width="4.85546875" customWidth="1"/>
    <col min="12564" max="12564" width="4.7109375" customWidth="1"/>
    <col min="12565" max="12565" width="5.42578125" customWidth="1"/>
    <col min="12566" max="12566" width="5.5703125" customWidth="1"/>
    <col min="12567" max="12567" width="5.85546875" customWidth="1"/>
    <col min="12568" max="12568" width="6" customWidth="1"/>
    <col min="12806" max="12806" width="14.85546875" customWidth="1"/>
    <col min="12807" max="12807" width="47.85546875" customWidth="1"/>
    <col min="12808" max="12808" width="6.140625" customWidth="1"/>
    <col min="12809" max="12809" width="4.42578125" customWidth="1"/>
    <col min="12810" max="12810" width="5" customWidth="1"/>
    <col min="12811" max="12811" width="7" customWidth="1"/>
    <col min="12812" max="12812" width="4.85546875" customWidth="1"/>
    <col min="12813" max="12813" width="6" customWidth="1"/>
    <col min="12814" max="12814" width="4.7109375" customWidth="1"/>
    <col min="12815" max="12815" width="4.42578125" customWidth="1"/>
    <col min="12816" max="12816" width="5.7109375" customWidth="1"/>
    <col min="12817" max="12817" width="5" customWidth="1"/>
    <col min="12818" max="12819" width="4.85546875" customWidth="1"/>
    <col min="12820" max="12820" width="4.7109375" customWidth="1"/>
    <col min="12821" max="12821" width="5.42578125" customWidth="1"/>
    <col min="12822" max="12822" width="5.5703125" customWidth="1"/>
    <col min="12823" max="12823" width="5.85546875" customWidth="1"/>
    <col min="12824" max="12824" width="6" customWidth="1"/>
    <col min="13062" max="13062" width="14.85546875" customWidth="1"/>
    <col min="13063" max="13063" width="47.85546875" customWidth="1"/>
    <col min="13064" max="13064" width="6.140625" customWidth="1"/>
    <col min="13065" max="13065" width="4.42578125" customWidth="1"/>
    <col min="13066" max="13066" width="5" customWidth="1"/>
    <col min="13067" max="13067" width="7" customWidth="1"/>
    <col min="13068" max="13068" width="4.85546875" customWidth="1"/>
    <col min="13069" max="13069" width="6" customWidth="1"/>
    <col min="13070" max="13070" width="4.7109375" customWidth="1"/>
    <col min="13071" max="13071" width="4.42578125" customWidth="1"/>
    <col min="13072" max="13072" width="5.7109375" customWidth="1"/>
    <col min="13073" max="13073" width="5" customWidth="1"/>
    <col min="13074" max="13075" width="4.85546875" customWidth="1"/>
    <col min="13076" max="13076" width="4.7109375" customWidth="1"/>
    <col min="13077" max="13077" width="5.42578125" customWidth="1"/>
    <col min="13078" max="13078" width="5.5703125" customWidth="1"/>
    <col min="13079" max="13079" width="5.85546875" customWidth="1"/>
    <col min="13080" max="13080" width="6" customWidth="1"/>
    <col min="13318" max="13318" width="14.85546875" customWidth="1"/>
    <col min="13319" max="13319" width="47.85546875" customWidth="1"/>
    <col min="13320" max="13320" width="6.140625" customWidth="1"/>
    <col min="13321" max="13321" width="4.42578125" customWidth="1"/>
    <col min="13322" max="13322" width="5" customWidth="1"/>
    <col min="13323" max="13323" width="7" customWidth="1"/>
    <col min="13324" max="13324" width="4.85546875" customWidth="1"/>
    <col min="13325" max="13325" width="6" customWidth="1"/>
    <col min="13326" max="13326" width="4.7109375" customWidth="1"/>
    <col min="13327" max="13327" width="4.42578125" customWidth="1"/>
    <col min="13328" max="13328" width="5.7109375" customWidth="1"/>
    <col min="13329" max="13329" width="5" customWidth="1"/>
    <col min="13330" max="13331" width="4.85546875" customWidth="1"/>
    <col min="13332" max="13332" width="4.7109375" customWidth="1"/>
    <col min="13333" max="13333" width="5.42578125" customWidth="1"/>
    <col min="13334" max="13334" width="5.5703125" customWidth="1"/>
    <col min="13335" max="13335" width="5.85546875" customWidth="1"/>
    <col min="13336" max="13336" width="6" customWidth="1"/>
    <col min="13574" max="13574" width="14.85546875" customWidth="1"/>
    <col min="13575" max="13575" width="47.85546875" customWidth="1"/>
    <col min="13576" max="13576" width="6.140625" customWidth="1"/>
    <col min="13577" max="13577" width="4.42578125" customWidth="1"/>
    <col min="13578" max="13578" width="5" customWidth="1"/>
    <col min="13579" max="13579" width="7" customWidth="1"/>
    <col min="13580" max="13580" width="4.85546875" customWidth="1"/>
    <col min="13581" max="13581" width="6" customWidth="1"/>
    <col min="13582" max="13582" width="4.7109375" customWidth="1"/>
    <col min="13583" max="13583" width="4.42578125" customWidth="1"/>
    <col min="13584" max="13584" width="5.7109375" customWidth="1"/>
    <col min="13585" max="13585" width="5" customWidth="1"/>
    <col min="13586" max="13587" width="4.85546875" customWidth="1"/>
    <col min="13588" max="13588" width="4.7109375" customWidth="1"/>
    <col min="13589" max="13589" width="5.42578125" customWidth="1"/>
    <col min="13590" max="13590" width="5.5703125" customWidth="1"/>
    <col min="13591" max="13591" width="5.85546875" customWidth="1"/>
    <col min="13592" max="13592" width="6" customWidth="1"/>
    <col min="13830" max="13830" width="14.85546875" customWidth="1"/>
    <col min="13831" max="13831" width="47.85546875" customWidth="1"/>
    <col min="13832" max="13832" width="6.140625" customWidth="1"/>
    <col min="13833" max="13833" width="4.42578125" customWidth="1"/>
    <col min="13834" max="13834" width="5" customWidth="1"/>
    <col min="13835" max="13835" width="7" customWidth="1"/>
    <col min="13836" max="13836" width="4.85546875" customWidth="1"/>
    <col min="13837" max="13837" width="6" customWidth="1"/>
    <col min="13838" max="13838" width="4.7109375" customWidth="1"/>
    <col min="13839" max="13839" width="4.42578125" customWidth="1"/>
    <col min="13840" max="13840" width="5.7109375" customWidth="1"/>
    <col min="13841" max="13841" width="5" customWidth="1"/>
    <col min="13842" max="13843" width="4.85546875" customWidth="1"/>
    <col min="13844" max="13844" width="4.7109375" customWidth="1"/>
    <col min="13845" max="13845" width="5.42578125" customWidth="1"/>
    <col min="13846" max="13846" width="5.5703125" customWidth="1"/>
    <col min="13847" max="13847" width="5.85546875" customWidth="1"/>
    <col min="13848" max="13848" width="6" customWidth="1"/>
    <col min="14086" max="14086" width="14.85546875" customWidth="1"/>
    <col min="14087" max="14087" width="47.85546875" customWidth="1"/>
    <col min="14088" max="14088" width="6.140625" customWidth="1"/>
    <col min="14089" max="14089" width="4.42578125" customWidth="1"/>
    <col min="14090" max="14090" width="5" customWidth="1"/>
    <col min="14091" max="14091" width="7" customWidth="1"/>
    <col min="14092" max="14092" width="4.85546875" customWidth="1"/>
    <col min="14093" max="14093" width="6" customWidth="1"/>
    <col min="14094" max="14094" width="4.7109375" customWidth="1"/>
    <col min="14095" max="14095" width="4.42578125" customWidth="1"/>
    <col min="14096" max="14096" width="5.7109375" customWidth="1"/>
    <col min="14097" max="14097" width="5" customWidth="1"/>
    <col min="14098" max="14099" width="4.85546875" customWidth="1"/>
    <col min="14100" max="14100" width="4.7109375" customWidth="1"/>
    <col min="14101" max="14101" width="5.42578125" customWidth="1"/>
    <col min="14102" max="14102" width="5.5703125" customWidth="1"/>
    <col min="14103" max="14103" width="5.85546875" customWidth="1"/>
    <col min="14104" max="14104" width="6" customWidth="1"/>
    <col min="14342" max="14342" width="14.85546875" customWidth="1"/>
    <col min="14343" max="14343" width="47.85546875" customWidth="1"/>
    <col min="14344" max="14344" width="6.140625" customWidth="1"/>
    <col min="14345" max="14345" width="4.42578125" customWidth="1"/>
    <col min="14346" max="14346" width="5" customWidth="1"/>
    <col min="14347" max="14347" width="7" customWidth="1"/>
    <col min="14348" max="14348" width="4.85546875" customWidth="1"/>
    <col min="14349" max="14349" width="6" customWidth="1"/>
    <col min="14350" max="14350" width="4.7109375" customWidth="1"/>
    <col min="14351" max="14351" width="4.42578125" customWidth="1"/>
    <col min="14352" max="14352" width="5.7109375" customWidth="1"/>
    <col min="14353" max="14353" width="5" customWidth="1"/>
    <col min="14354" max="14355" width="4.85546875" customWidth="1"/>
    <col min="14356" max="14356" width="4.7109375" customWidth="1"/>
    <col min="14357" max="14357" width="5.42578125" customWidth="1"/>
    <col min="14358" max="14358" width="5.5703125" customWidth="1"/>
    <col min="14359" max="14359" width="5.85546875" customWidth="1"/>
    <col min="14360" max="14360" width="6" customWidth="1"/>
    <col min="14598" max="14598" width="14.85546875" customWidth="1"/>
    <col min="14599" max="14599" width="47.85546875" customWidth="1"/>
    <col min="14600" max="14600" width="6.140625" customWidth="1"/>
    <col min="14601" max="14601" width="4.42578125" customWidth="1"/>
    <col min="14602" max="14602" width="5" customWidth="1"/>
    <col min="14603" max="14603" width="7" customWidth="1"/>
    <col min="14604" max="14604" width="4.85546875" customWidth="1"/>
    <col min="14605" max="14605" width="6" customWidth="1"/>
    <col min="14606" max="14606" width="4.7109375" customWidth="1"/>
    <col min="14607" max="14607" width="4.42578125" customWidth="1"/>
    <col min="14608" max="14608" width="5.7109375" customWidth="1"/>
    <col min="14609" max="14609" width="5" customWidth="1"/>
    <col min="14610" max="14611" width="4.85546875" customWidth="1"/>
    <col min="14612" max="14612" width="4.7109375" customWidth="1"/>
    <col min="14613" max="14613" width="5.42578125" customWidth="1"/>
    <col min="14614" max="14614" width="5.5703125" customWidth="1"/>
    <col min="14615" max="14615" width="5.85546875" customWidth="1"/>
    <col min="14616" max="14616" width="6" customWidth="1"/>
    <col min="14854" max="14854" width="14.85546875" customWidth="1"/>
    <col min="14855" max="14855" width="47.85546875" customWidth="1"/>
    <col min="14856" max="14856" width="6.140625" customWidth="1"/>
    <col min="14857" max="14857" width="4.42578125" customWidth="1"/>
    <col min="14858" max="14858" width="5" customWidth="1"/>
    <col min="14859" max="14859" width="7" customWidth="1"/>
    <col min="14860" max="14860" width="4.85546875" customWidth="1"/>
    <col min="14861" max="14861" width="6" customWidth="1"/>
    <col min="14862" max="14862" width="4.7109375" customWidth="1"/>
    <col min="14863" max="14863" width="4.42578125" customWidth="1"/>
    <col min="14864" max="14864" width="5.7109375" customWidth="1"/>
    <col min="14865" max="14865" width="5" customWidth="1"/>
    <col min="14866" max="14867" width="4.85546875" customWidth="1"/>
    <col min="14868" max="14868" width="4.7109375" customWidth="1"/>
    <col min="14869" max="14869" width="5.42578125" customWidth="1"/>
    <col min="14870" max="14870" width="5.5703125" customWidth="1"/>
    <col min="14871" max="14871" width="5.85546875" customWidth="1"/>
    <col min="14872" max="14872" width="6" customWidth="1"/>
    <col min="15110" max="15110" width="14.85546875" customWidth="1"/>
    <col min="15111" max="15111" width="47.85546875" customWidth="1"/>
    <col min="15112" max="15112" width="6.140625" customWidth="1"/>
    <col min="15113" max="15113" width="4.42578125" customWidth="1"/>
    <col min="15114" max="15114" width="5" customWidth="1"/>
    <col min="15115" max="15115" width="7" customWidth="1"/>
    <col min="15116" max="15116" width="4.85546875" customWidth="1"/>
    <col min="15117" max="15117" width="6" customWidth="1"/>
    <col min="15118" max="15118" width="4.7109375" customWidth="1"/>
    <col min="15119" max="15119" width="4.42578125" customWidth="1"/>
    <col min="15120" max="15120" width="5.7109375" customWidth="1"/>
    <col min="15121" max="15121" width="5" customWidth="1"/>
    <col min="15122" max="15123" width="4.85546875" customWidth="1"/>
    <col min="15124" max="15124" width="4.7109375" customWidth="1"/>
    <col min="15125" max="15125" width="5.42578125" customWidth="1"/>
    <col min="15126" max="15126" width="5.5703125" customWidth="1"/>
    <col min="15127" max="15127" width="5.85546875" customWidth="1"/>
    <col min="15128" max="15128" width="6" customWidth="1"/>
    <col min="15366" max="15366" width="14.85546875" customWidth="1"/>
    <col min="15367" max="15367" width="47.85546875" customWidth="1"/>
    <col min="15368" max="15368" width="6.140625" customWidth="1"/>
    <col min="15369" max="15369" width="4.42578125" customWidth="1"/>
    <col min="15370" max="15370" width="5" customWidth="1"/>
    <col min="15371" max="15371" width="7" customWidth="1"/>
    <col min="15372" max="15372" width="4.85546875" customWidth="1"/>
    <col min="15373" max="15373" width="6" customWidth="1"/>
    <col min="15374" max="15374" width="4.7109375" customWidth="1"/>
    <col min="15375" max="15375" width="4.42578125" customWidth="1"/>
    <col min="15376" max="15376" width="5.7109375" customWidth="1"/>
    <col min="15377" max="15377" width="5" customWidth="1"/>
    <col min="15378" max="15379" width="4.85546875" customWidth="1"/>
    <col min="15380" max="15380" width="4.7109375" customWidth="1"/>
    <col min="15381" max="15381" width="5.42578125" customWidth="1"/>
    <col min="15382" max="15382" width="5.5703125" customWidth="1"/>
    <col min="15383" max="15383" width="5.85546875" customWidth="1"/>
    <col min="15384" max="15384" width="6" customWidth="1"/>
    <col min="15622" max="15622" width="14.85546875" customWidth="1"/>
    <col min="15623" max="15623" width="47.85546875" customWidth="1"/>
    <col min="15624" max="15624" width="6.140625" customWidth="1"/>
    <col min="15625" max="15625" width="4.42578125" customWidth="1"/>
    <col min="15626" max="15626" width="5" customWidth="1"/>
    <col min="15627" max="15627" width="7" customWidth="1"/>
    <col min="15628" max="15628" width="4.85546875" customWidth="1"/>
    <col min="15629" max="15629" width="6" customWidth="1"/>
    <col min="15630" max="15630" width="4.7109375" customWidth="1"/>
    <col min="15631" max="15631" width="4.42578125" customWidth="1"/>
    <col min="15632" max="15632" width="5.7109375" customWidth="1"/>
    <col min="15633" max="15633" width="5" customWidth="1"/>
    <col min="15634" max="15635" width="4.85546875" customWidth="1"/>
    <col min="15636" max="15636" width="4.7109375" customWidth="1"/>
    <col min="15637" max="15637" width="5.42578125" customWidth="1"/>
    <col min="15638" max="15638" width="5.5703125" customWidth="1"/>
    <col min="15639" max="15639" width="5.85546875" customWidth="1"/>
    <col min="15640" max="15640" width="6" customWidth="1"/>
    <col min="15878" max="15878" width="14.85546875" customWidth="1"/>
    <col min="15879" max="15879" width="47.85546875" customWidth="1"/>
    <col min="15880" max="15880" width="6.140625" customWidth="1"/>
    <col min="15881" max="15881" width="4.42578125" customWidth="1"/>
    <col min="15882" max="15882" width="5" customWidth="1"/>
    <col min="15883" max="15883" width="7" customWidth="1"/>
    <col min="15884" max="15884" width="4.85546875" customWidth="1"/>
    <col min="15885" max="15885" width="6" customWidth="1"/>
    <col min="15886" max="15886" width="4.7109375" customWidth="1"/>
    <col min="15887" max="15887" width="4.42578125" customWidth="1"/>
    <col min="15888" max="15888" width="5.7109375" customWidth="1"/>
    <col min="15889" max="15889" width="5" customWidth="1"/>
    <col min="15890" max="15891" width="4.85546875" customWidth="1"/>
    <col min="15892" max="15892" width="4.7109375" customWidth="1"/>
    <col min="15893" max="15893" width="5.42578125" customWidth="1"/>
    <col min="15894" max="15894" width="5.5703125" customWidth="1"/>
    <col min="15895" max="15895" width="5.85546875" customWidth="1"/>
    <col min="15896" max="15896" width="6" customWidth="1"/>
    <col min="16134" max="16134" width="14.85546875" customWidth="1"/>
    <col min="16135" max="16135" width="47.85546875" customWidth="1"/>
    <col min="16136" max="16136" width="6.140625" customWidth="1"/>
    <col min="16137" max="16137" width="4.42578125" customWidth="1"/>
    <col min="16138" max="16138" width="5" customWidth="1"/>
    <col min="16139" max="16139" width="7" customWidth="1"/>
    <col min="16140" max="16140" width="4.85546875" customWidth="1"/>
    <col min="16141" max="16141" width="6" customWidth="1"/>
    <col min="16142" max="16142" width="4.7109375" customWidth="1"/>
    <col min="16143" max="16143" width="4.42578125" customWidth="1"/>
    <col min="16144" max="16144" width="5.7109375" customWidth="1"/>
    <col min="16145" max="16145" width="5" customWidth="1"/>
    <col min="16146" max="16147" width="4.85546875" customWidth="1"/>
    <col min="16148" max="16148" width="4.7109375" customWidth="1"/>
    <col min="16149" max="16149" width="5.42578125" customWidth="1"/>
    <col min="16150" max="16150" width="5.5703125" customWidth="1"/>
    <col min="16151" max="16151" width="5.85546875" customWidth="1"/>
    <col min="16152" max="16152" width="6" customWidth="1"/>
  </cols>
  <sheetData>
    <row r="1" spans="1:29" s="513" customFormat="1" ht="15" x14ac:dyDescent="0.25">
      <c r="A1" s="883"/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665"/>
      <c r="Y1" s="665"/>
      <c r="Z1" s="665"/>
      <c r="AA1" s="665"/>
      <c r="AB1" s="665"/>
      <c r="AC1" s="665"/>
    </row>
    <row r="2" spans="1:29" x14ac:dyDescent="0.2">
      <c r="A2" s="908" t="s">
        <v>410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</row>
    <row r="3" spans="1:29" x14ac:dyDescent="0.2">
      <c r="A3" s="908" t="s">
        <v>295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</row>
    <row r="4" spans="1:29" x14ac:dyDescent="0.2">
      <c r="A4" s="908" t="s">
        <v>303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</row>
    <row r="5" spans="1:29" x14ac:dyDescent="0.2">
      <c r="A5" s="908" t="s">
        <v>411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4"/>
      <c r="T5" s="884"/>
      <c r="U5" s="884"/>
      <c r="V5" s="884"/>
      <c r="W5" s="884"/>
    </row>
    <row r="6" spans="1:29" ht="13.5" thickBot="1" x14ac:dyDescent="0.25">
      <c r="A6" s="527"/>
      <c r="B6" s="526"/>
      <c r="C6" s="526"/>
      <c r="D6" s="526"/>
      <c r="E6" s="526"/>
      <c r="F6" s="526"/>
      <c r="G6" s="528"/>
      <c r="H6" s="526"/>
      <c r="I6" s="528"/>
      <c r="J6" s="528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</row>
    <row r="7" spans="1:29" ht="12.75" customHeight="1" thickTop="1" thickBot="1" x14ac:dyDescent="0.25">
      <c r="A7" s="910" t="s">
        <v>318</v>
      </c>
      <c r="B7" s="885" t="s">
        <v>53</v>
      </c>
      <c r="C7" s="888" t="s">
        <v>0</v>
      </c>
      <c r="D7" s="891" t="s">
        <v>1</v>
      </c>
      <c r="E7" s="894" t="s">
        <v>2</v>
      </c>
      <c r="F7" s="895"/>
      <c r="G7" s="895"/>
      <c r="H7" s="895"/>
      <c r="I7" s="895"/>
      <c r="J7" s="895"/>
      <c r="K7" s="896"/>
      <c r="L7" s="894" t="s">
        <v>3</v>
      </c>
      <c r="M7" s="895"/>
      <c r="N7" s="895"/>
      <c r="O7" s="895"/>
      <c r="P7" s="895"/>
      <c r="Q7" s="896"/>
      <c r="R7" s="894" t="s">
        <v>4</v>
      </c>
      <c r="S7" s="895"/>
      <c r="T7" s="895"/>
      <c r="U7" s="895"/>
      <c r="V7" s="895"/>
      <c r="W7" s="897"/>
      <c r="X7" s="50"/>
      <c r="Y7" s="50"/>
      <c r="Z7" s="50"/>
      <c r="AA7" s="50"/>
      <c r="AB7" s="50"/>
      <c r="AC7" s="50"/>
    </row>
    <row r="8" spans="1:29" ht="12.75" customHeight="1" thickTop="1" thickBot="1" x14ac:dyDescent="0.25">
      <c r="A8" s="911"/>
      <c r="B8" s="886"/>
      <c r="C8" s="889"/>
      <c r="D8" s="892"/>
      <c r="E8" s="898" t="s">
        <v>5</v>
      </c>
      <c r="F8" s="900" t="s">
        <v>6</v>
      </c>
      <c r="G8" s="902" t="s">
        <v>286</v>
      </c>
      <c r="H8" s="912" t="s">
        <v>287</v>
      </c>
      <c r="I8" s="902" t="s">
        <v>288</v>
      </c>
      <c r="J8" s="902" t="s">
        <v>289</v>
      </c>
      <c r="K8" s="914" t="s">
        <v>290</v>
      </c>
      <c r="L8" s="904" t="s">
        <v>7</v>
      </c>
      <c r="M8" s="905"/>
      <c r="N8" s="906"/>
      <c r="O8" s="904" t="s">
        <v>8</v>
      </c>
      <c r="P8" s="905"/>
      <c r="Q8" s="906"/>
      <c r="R8" s="904" t="s">
        <v>9</v>
      </c>
      <c r="S8" s="905"/>
      <c r="T8" s="906"/>
      <c r="U8" s="904" t="s">
        <v>10</v>
      </c>
      <c r="V8" s="905"/>
      <c r="W8" s="907"/>
      <c r="X8" s="50"/>
      <c r="Y8" s="50"/>
      <c r="Z8" s="50"/>
      <c r="AA8" s="884"/>
      <c r="AB8" s="884"/>
      <c r="AC8" s="884"/>
    </row>
    <row r="9" spans="1:29" ht="57" customHeight="1" thickTop="1" thickBot="1" x14ac:dyDescent="0.25">
      <c r="A9" s="911"/>
      <c r="B9" s="887"/>
      <c r="C9" s="890"/>
      <c r="D9" s="893"/>
      <c r="E9" s="899"/>
      <c r="F9" s="901"/>
      <c r="G9" s="903"/>
      <c r="H9" s="913"/>
      <c r="I9" s="903"/>
      <c r="J9" s="903"/>
      <c r="K9" s="915"/>
      <c r="L9" s="384" t="s">
        <v>11</v>
      </c>
      <c r="M9" s="393" t="s">
        <v>12</v>
      </c>
      <c r="N9" s="393" t="s">
        <v>13</v>
      </c>
      <c r="O9" s="393" t="s">
        <v>11</v>
      </c>
      <c r="P9" s="393" t="s">
        <v>12</v>
      </c>
      <c r="Q9" s="393" t="s">
        <v>13</v>
      </c>
      <c r="R9" s="393" t="s">
        <v>11</v>
      </c>
      <c r="S9" s="393" t="s">
        <v>12</v>
      </c>
      <c r="T9" s="393" t="s">
        <v>13</v>
      </c>
      <c r="U9" s="393" t="s">
        <v>11</v>
      </c>
      <c r="V9" s="393" t="s">
        <v>12</v>
      </c>
      <c r="W9" s="546" t="s">
        <v>13</v>
      </c>
      <c r="X9" s="2"/>
      <c r="Y9" s="3"/>
      <c r="Z9" s="2"/>
      <c r="AA9" s="2"/>
      <c r="AB9" s="3"/>
      <c r="AC9" s="2"/>
    </row>
    <row r="10" spans="1:29" ht="14.25" thickTop="1" thickBot="1" x14ac:dyDescent="0.25">
      <c r="A10" s="640"/>
      <c r="B10" s="360">
        <v>1</v>
      </c>
      <c r="C10" s="360">
        <v>2</v>
      </c>
      <c r="D10" s="360">
        <v>3</v>
      </c>
      <c r="E10" s="360">
        <v>4</v>
      </c>
      <c r="F10" s="360">
        <v>5</v>
      </c>
      <c r="G10" s="529">
        <v>6</v>
      </c>
      <c r="H10" s="360">
        <v>7</v>
      </c>
      <c r="I10" s="529">
        <v>8</v>
      </c>
      <c r="J10" s="529">
        <v>9</v>
      </c>
      <c r="K10" s="360">
        <v>10</v>
      </c>
      <c r="L10" s="360">
        <v>11</v>
      </c>
      <c r="M10" s="360">
        <v>12</v>
      </c>
      <c r="N10" s="360">
        <v>13</v>
      </c>
      <c r="O10" s="360">
        <v>14</v>
      </c>
      <c r="P10" s="360">
        <v>15</v>
      </c>
      <c r="Q10" s="360">
        <v>16</v>
      </c>
      <c r="R10" s="360">
        <v>17</v>
      </c>
      <c r="S10" s="360">
        <v>18</v>
      </c>
      <c r="T10" s="360">
        <v>19</v>
      </c>
      <c r="U10" s="360">
        <v>20</v>
      </c>
      <c r="V10" s="360">
        <v>21</v>
      </c>
      <c r="W10" s="360">
        <v>22</v>
      </c>
      <c r="X10" s="189"/>
      <c r="Y10" s="189"/>
      <c r="Z10" s="189"/>
      <c r="AA10" s="189"/>
      <c r="AB10" s="189"/>
      <c r="AC10" s="189"/>
    </row>
    <row r="11" spans="1:29" ht="14.25" thickTop="1" thickBot="1" x14ac:dyDescent="0.25">
      <c r="A11" s="641">
        <v>1</v>
      </c>
      <c r="B11" s="362" t="s">
        <v>205</v>
      </c>
      <c r="D11" s="361"/>
      <c r="E11" s="363"/>
      <c r="F11" s="361"/>
      <c r="G11" s="530"/>
      <c r="H11" s="361"/>
      <c r="I11" s="530"/>
      <c r="J11" s="530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4"/>
      <c r="X11" s="204"/>
      <c r="Y11" s="204"/>
      <c r="Z11" s="204"/>
      <c r="AA11" s="204"/>
      <c r="AB11" s="204"/>
      <c r="AC11" s="204"/>
    </row>
    <row r="12" spans="1:29" ht="16.5" thickTop="1" thickBot="1" x14ac:dyDescent="0.3">
      <c r="A12" s="642">
        <v>2</v>
      </c>
      <c r="B12" s="355" t="s">
        <v>206</v>
      </c>
      <c r="C12" s="338" t="s">
        <v>207</v>
      </c>
      <c r="D12" s="205" t="s">
        <v>14</v>
      </c>
      <c r="E12" s="130">
        <v>30</v>
      </c>
      <c r="F12" s="130">
        <v>30</v>
      </c>
      <c r="G12" s="531"/>
      <c r="H12" s="57"/>
      <c r="I12" s="535"/>
      <c r="J12" s="535"/>
      <c r="K12" s="68"/>
      <c r="L12" s="57"/>
      <c r="M12" s="62"/>
      <c r="N12" s="206"/>
      <c r="O12" s="205"/>
      <c r="P12" s="62"/>
      <c r="Q12" s="206"/>
      <c r="R12" s="64">
        <v>30</v>
      </c>
      <c r="S12" s="62"/>
      <c r="T12" s="59">
        <v>2</v>
      </c>
      <c r="U12" s="64"/>
      <c r="V12" s="62"/>
      <c r="W12" s="59"/>
    </row>
    <row r="13" spans="1:29" ht="16.5" thickTop="1" thickBot="1" x14ac:dyDescent="0.3">
      <c r="A13" s="641">
        <v>3</v>
      </c>
      <c r="B13" s="387" t="s">
        <v>208</v>
      </c>
      <c r="C13" s="388" t="s">
        <v>209</v>
      </c>
      <c r="D13" s="207" t="s">
        <v>14</v>
      </c>
      <c r="E13" s="207">
        <v>60</v>
      </c>
      <c r="F13" s="84"/>
      <c r="G13" s="532">
        <v>60</v>
      </c>
      <c r="H13" s="380"/>
      <c r="I13" s="544"/>
      <c r="J13" s="544"/>
      <c r="K13" s="383"/>
      <c r="L13" s="380"/>
      <c r="M13" s="84">
        <v>30</v>
      </c>
      <c r="N13" s="389">
        <v>2</v>
      </c>
      <c r="O13" s="86"/>
      <c r="P13" s="84">
        <v>30</v>
      </c>
      <c r="Q13" s="85">
        <v>2</v>
      </c>
      <c r="R13" s="86"/>
      <c r="S13" s="347"/>
      <c r="T13" s="85"/>
      <c r="U13" s="86"/>
      <c r="V13" s="347"/>
      <c r="W13" s="85"/>
    </row>
    <row r="14" spans="1:29" ht="16.5" thickTop="1" thickBot="1" x14ac:dyDescent="0.3">
      <c r="A14" s="642">
        <v>4</v>
      </c>
      <c r="B14" s="391"/>
      <c r="C14" s="392" t="s">
        <v>294</v>
      </c>
      <c r="D14" s="379"/>
      <c r="E14" s="379">
        <f>SUM(E12:E13)</f>
        <v>90</v>
      </c>
      <c r="F14" s="379">
        <f t="shared" ref="F14:W14" si="0">SUM(F12:F13)</f>
        <v>30</v>
      </c>
      <c r="G14" s="533">
        <f t="shared" si="0"/>
        <v>60</v>
      </c>
      <c r="H14" s="379">
        <f t="shared" si="0"/>
        <v>0</v>
      </c>
      <c r="I14" s="533">
        <f t="shared" si="0"/>
        <v>0</v>
      </c>
      <c r="J14" s="533">
        <f t="shared" si="0"/>
        <v>0</v>
      </c>
      <c r="K14" s="379">
        <f t="shared" si="0"/>
        <v>0</v>
      </c>
      <c r="L14" s="379">
        <f t="shared" si="0"/>
        <v>0</v>
      </c>
      <c r="M14" s="379">
        <f t="shared" si="0"/>
        <v>30</v>
      </c>
      <c r="N14" s="379">
        <f t="shared" si="0"/>
        <v>2</v>
      </c>
      <c r="O14" s="379">
        <f t="shared" si="0"/>
        <v>0</v>
      </c>
      <c r="P14" s="379">
        <f t="shared" si="0"/>
        <v>30</v>
      </c>
      <c r="Q14" s="379">
        <f t="shared" si="0"/>
        <v>2</v>
      </c>
      <c r="R14" s="379">
        <f t="shared" si="0"/>
        <v>30</v>
      </c>
      <c r="S14" s="379">
        <f t="shared" si="0"/>
        <v>0</v>
      </c>
      <c r="T14" s="379">
        <f t="shared" si="0"/>
        <v>2</v>
      </c>
      <c r="U14" s="379">
        <f t="shared" si="0"/>
        <v>0</v>
      </c>
      <c r="V14" s="379">
        <f t="shared" si="0"/>
        <v>0</v>
      </c>
      <c r="W14" s="379">
        <f t="shared" si="0"/>
        <v>0</v>
      </c>
    </row>
    <row r="15" spans="1:29" ht="16.5" thickTop="1" thickBot="1" x14ac:dyDescent="0.3">
      <c r="A15" s="641">
        <v>5</v>
      </c>
      <c r="B15" s="390" t="s">
        <v>210</v>
      </c>
      <c r="C15" s="394"/>
      <c r="D15" s="395"/>
      <c r="E15" s="395"/>
      <c r="F15" s="396"/>
      <c r="G15" s="534"/>
      <c r="H15" s="396"/>
      <c r="I15" s="534"/>
      <c r="J15" s="534"/>
      <c r="K15" s="396"/>
      <c r="L15" s="396"/>
      <c r="M15" s="396"/>
      <c r="N15" s="395"/>
      <c r="O15" s="396"/>
      <c r="P15" s="396"/>
      <c r="Q15" s="396"/>
      <c r="R15" s="396"/>
      <c r="S15" s="396"/>
      <c r="T15" s="396"/>
      <c r="U15" s="396"/>
      <c r="V15" s="396"/>
      <c r="W15" s="397"/>
    </row>
    <row r="16" spans="1:29" ht="16.5" thickTop="1" thickBot="1" x14ac:dyDescent="0.3">
      <c r="A16" s="642">
        <v>6</v>
      </c>
      <c r="B16" s="355" t="s">
        <v>211</v>
      </c>
      <c r="C16" s="33" t="s">
        <v>214</v>
      </c>
      <c r="D16" s="57" t="s">
        <v>202</v>
      </c>
      <c r="E16" s="58">
        <v>30</v>
      </c>
      <c r="F16" s="58">
        <v>15</v>
      </c>
      <c r="G16" s="535">
        <v>15</v>
      </c>
      <c r="H16" s="58"/>
      <c r="I16" s="535"/>
      <c r="J16" s="535"/>
      <c r="K16" s="59"/>
      <c r="L16" s="57">
        <v>15</v>
      </c>
      <c r="M16" s="58">
        <v>15</v>
      </c>
      <c r="N16" s="68">
        <v>4</v>
      </c>
      <c r="O16" s="57"/>
      <c r="P16" s="58"/>
      <c r="Q16" s="59"/>
      <c r="R16" s="57"/>
      <c r="S16" s="60"/>
      <c r="T16" s="59"/>
      <c r="U16" s="57"/>
      <c r="V16" s="58"/>
      <c r="W16" s="59"/>
    </row>
    <row r="17" spans="1:38" ht="16.5" thickTop="1" thickBot="1" x14ac:dyDescent="0.3">
      <c r="A17" s="641">
        <v>7</v>
      </c>
      <c r="B17" s="357" t="s">
        <v>213</v>
      </c>
      <c r="C17" s="34" t="s">
        <v>216</v>
      </c>
      <c r="D17" s="61" t="s">
        <v>202</v>
      </c>
      <c r="E17" s="62">
        <v>30</v>
      </c>
      <c r="F17" s="62">
        <v>15</v>
      </c>
      <c r="G17" s="536">
        <v>15</v>
      </c>
      <c r="H17" s="62"/>
      <c r="I17" s="536"/>
      <c r="J17" s="536"/>
      <c r="K17" s="65"/>
      <c r="L17" s="61">
        <v>15</v>
      </c>
      <c r="M17" s="62">
        <v>15</v>
      </c>
      <c r="N17" s="63">
        <v>4</v>
      </c>
      <c r="O17" s="61"/>
      <c r="P17" s="62"/>
      <c r="Q17" s="65"/>
      <c r="R17" s="61"/>
      <c r="S17" s="64"/>
      <c r="T17" s="65"/>
      <c r="U17" s="61"/>
      <c r="V17" s="62"/>
      <c r="W17" s="65"/>
    </row>
    <row r="18" spans="1:38" ht="16.5" thickTop="1" thickBot="1" x14ac:dyDescent="0.3">
      <c r="A18" s="642">
        <v>8</v>
      </c>
      <c r="B18" s="357" t="s">
        <v>215</v>
      </c>
      <c r="C18" s="46" t="s">
        <v>212</v>
      </c>
      <c r="D18" s="92" t="s">
        <v>15</v>
      </c>
      <c r="E18" s="133">
        <v>45</v>
      </c>
      <c r="F18" s="133">
        <v>15</v>
      </c>
      <c r="H18" s="62"/>
      <c r="I18" s="536">
        <v>30</v>
      </c>
      <c r="J18" s="536"/>
      <c r="K18" s="65"/>
      <c r="L18" s="129"/>
      <c r="M18" s="259"/>
      <c r="N18" s="336"/>
      <c r="O18" s="92">
        <v>15</v>
      </c>
      <c r="P18" s="133">
        <v>30</v>
      </c>
      <c r="Q18" s="82">
        <v>5</v>
      </c>
      <c r="R18" s="92"/>
      <c r="S18" s="64"/>
      <c r="T18" s="65"/>
      <c r="U18" s="61"/>
      <c r="V18" s="62"/>
      <c r="W18" s="65"/>
    </row>
    <row r="19" spans="1:38" ht="16.5" thickTop="1" thickBot="1" x14ac:dyDescent="0.3">
      <c r="A19" s="641">
        <v>9</v>
      </c>
      <c r="B19" s="357" t="s">
        <v>217</v>
      </c>
      <c r="C19" s="34" t="s">
        <v>218</v>
      </c>
      <c r="D19" s="61" t="s">
        <v>14</v>
      </c>
      <c r="E19" s="62">
        <v>30</v>
      </c>
      <c r="F19" s="62">
        <v>30</v>
      </c>
      <c r="G19" s="536"/>
      <c r="H19" s="62"/>
      <c r="I19" s="536"/>
      <c r="J19" s="536"/>
      <c r="K19" s="65"/>
      <c r="L19" s="61"/>
      <c r="M19" s="62"/>
      <c r="N19" s="63"/>
      <c r="O19" s="61">
        <v>30</v>
      </c>
      <c r="P19" s="62"/>
      <c r="Q19" s="65">
        <v>4</v>
      </c>
      <c r="R19" s="61"/>
      <c r="S19" s="64"/>
      <c r="T19" s="65"/>
      <c r="U19" s="61"/>
      <c r="V19" s="62"/>
      <c r="W19" s="65"/>
    </row>
    <row r="20" spans="1:38" ht="16.5" thickTop="1" thickBot="1" x14ac:dyDescent="0.3">
      <c r="A20" s="642">
        <v>10</v>
      </c>
      <c r="B20" s="357" t="s">
        <v>219</v>
      </c>
      <c r="C20" s="208" t="s">
        <v>220</v>
      </c>
      <c r="D20" s="83" t="s">
        <v>14</v>
      </c>
      <c r="E20" s="84">
        <v>30</v>
      </c>
      <c r="F20" s="84">
        <v>15</v>
      </c>
      <c r="G20" s="536">
        <v>15</v>
      </c>
      <c r="H20" s="62"/>
      <c r="I20" s="536"/>
      <c r="J20" s="536"/>
      <c r="K20" s="65"/>
      <c r="L20" s="61"/>
      <c r="M20" s="84"/>
      <c r="N20" s="209"/>
      <c r="O20" s="83">
        <v>15</v>
      </c>
      <c r="P20" s="84">
        <v>15</v>
      </c>
      <c r="Q20" s="85">
        <v>4</v>
      </c>
      <c r="R20" s="83"/>
      <c r="S20" s="86"/>
      <c r="T20" s="85"/>
      <c r="U20" s="83"/>
      <c r="V20" s="84"/>
      <c r="W20" s="85"/>
    </row>
    <row r="21" spans="1:38" ht="16.5" thickTop="1" thickBot="1" x14ac:dyDescent="0.3">
      <c r="A21" s="641">
        <v>11</v>
      </c>
      <c r="B21" s="356" t="s">
        <v>221</v>
      </c>
      <c r="C21" s="339" t="s">
        <v>222</v>
      </c>
      <c r="D21" s="129" t="s">
        <v>14</v>
      </c>
      <c r="E21" s="130">
        <v>15</v>
      </c>
      <c r="F21" s="130">
        <v>15</v>
      </c>
      <c r="G21" s="538"/>
      <c r="H21" s="130"/>
      <c r="I21" s="538"/>
      <c r="J21" s="538"/>
      <c r="K21" s="131"/>
      <c r="L21" s="61"/>
      <c r="M21" s="62"/>
      <c r="N21" s="337"/>
      <c r="O21" s="61"/>
      <c r="P21" s="62"/>
      <c r="Q21" s="131"/>
      <c r="R21" s="61">
        <v>15</v>
      </c>
      <c r="S21" s="64"/>
      <c r="T21" s="65">
        <v>3</v>
      </c>
      <c r="U21" s="61"/>
      <c r="V21" s="62"/>
      <c r="W21" s="65"/>
    </row>
    <row r="22" spans="1:38" ht="16.5" thickTop="1" thickBot="1" x14ac:dyDescent="0.3">
      <c r="A22" s="642">
        <v>12</v>
      </c>
      <c r="B22" s="373" t="s">
        <v>283</v>
      </c>
      <c r="C22" s="374" t="s">
        <v>284</v>
      </c>
      <c r="D22" s="375" t="s">
        <v>14</v>
      </c>
      <c r="E22" s="376">
        <v>15</v>
      </c>
      <c r="F22" s="376"/>
      <c r="G22" s="539">
        <v>15</v>
      </c>
      <c r="H22" s="385"/>
      <c r="I22" s="539"/>
      <c r="J22" s="539"/>
      <c r="K22" s="386"/>
      <c r="L22" s="380"/>
      <c r="M22" s="348"/>
      <c r="N22" s="378"/>
      <c r="O22" s="75"/>
      <c r="P22" s="348">
        <v>15</v>
      </c>
      <c r="Q22" s="377">
        <v>2</v>
      </c>
      <c r="R22" s="75"/>
      <c r="S22" s="81"/>
      <c r="T22" s="78"/>
      <c r="U22" s="75"/>
      <c r="V22" s="348"/>
      <c r="W22" s="78"/>
      <c r="X22" s="31"/>
      <c r="Y22" s="32"/>
    </row>
    <row r="23" spans="1:38" ht="16.5" thickTop="1" thickBot="1" x14ac:dyDescent="0.3">
      <c r="A23" s="641">
        <v>13</v>
      </c>
      <c r="B23" s="367"/>
      <c r="C23" s="368" t="s">
        <v>293</v>
      </c>
      <c r="D23" s="379"/>
      <c r="E23" s="379">
        <f>SUM(E16:E22)</f>
        <v>195</v>
      </c>
      <c r="F23" s="379">
        <f t="shared" ref="F23:W23" si="1">SUM(F16:F22)</f>
        <v>105</v>
      </c>
      <c r="G23" s="533">
        <f t="shared" si="1"/>
        <v>60</v>
      </c>
      <c r="H23" s="379">
        <f t="shared" si="1"/>
        <v>0</v>
      </c>
      <c r="I23" s="533">
        <f t="shared" si="1"/>
        <v>30</v>
      </c>
      <c r="J23" s="533">
        <f t="shared" si="1"/>
        <v>0</v>
      </c>
      <c r="K23" s="379">
        <f t="shared" si="1"/>
        <v>0</v>
      </c>
      <c r="L23" s="379">
        <f t="shared" si="1"/>
        <v>30</v>
      </c>
      <c r="M23" s="379">
        <f t="shared" si="1"/>
        <v>30</v>
      </c>
      <c r="N23" s="379">
        <f t="shared" si="1"/>
        <v>8</v>
      </c>
      <c r="O23" s="379">
        <f t="shared" si="1"/>
        <v>60</v>
      </c>
      <c r="P23" s="379">
        <f t="shared" si="1"/>
        <v>60</v>
      </c>
      <c r="Q23" s="379">
        <f t="shared" si="1"/>
        <v>15</v>
      </c>
      <c r="R23" s="379">
        <f t="shared" si="1"/>
        <v>15</v>
      </c>
      <c r="S23" s="379">
        <f t="shared" si="1"/>
        <v>0</v>
      </c>
      <c r="T23" s="379">
        <f t="shared" si="1"/>
        <v>3</v>
      </c>
      <c r="U23" s="379">
        <f t="shared" si="1"/>
        <v>0</v>
      </c>
      <c r="V23" s="379">
        <f t="shared" si="1"/>
        <v>0</v>
      </c>
      <c r="W23" s="379">
        <f t="shared" si="1"/>
        <v>0</v>
      </c>
      <c r="X23" s="31"/>
      <c r="Y23" s="32"/>
    </row>
    <row r="24" spans="1:38" ht="16.5" thickTop="1" thickBot="1" x14ac:dyDescent="0.3">
      <c r="A24" s="642">
        <v>14</v>
      </c>
      <c r="B24" s="210" t="s">
        <v>223</v>
      </c>
      <c r="D24" s="211"/>
      <c r="E24" s="211"/>
      <c r="F24" s="211"/>
      <c r="G24" s="540"/>
      <c r="H24" s="211"/>
      <c r="I24" s="540"/>
      <c r="J24" s="540"/>
      <c r="K24" s="211"/>
      <c r="L24" s="211"/>
      <c r="M24" s="211"/>
      <c r="N24" s="211"/>
      <c r="O24" s="211"/>
      <c r="P24" s="211"/>
      <c r="Q24" s="211"/>
      <c r="R24" s="212"/>
      <c r="S24" s="212"/>
      <c r="T24" s="212"/>
      <c r="U24" s="212"/>
      <c r="V24" s="212"/>
      <c r="W24" s="213"/>
    </row>
    <row r="25" spans="1:38" ht="16.5" thickTop="1" thickBot="1" x14ac:dyDescent="0.3">
      <c r="A25" s="641">
        <v>15</v>
      </c>
      <c r="B25" s="357" t="s">
        <v>224</v>
      </c>
      <c r="C25" s="33" t="s">
        <v>228</v>
      </c>
      <c r="D25" s="61" t="s">
        <v>14</v>
      </c>
      <c r="E25" s="62">
        <v>30</v>
      </c>
      <c r="F25" s="62">
        <v>30</v>
      </c>
      <c r="G25" s="536"/>
      <c r="H25" s="64"/>
      <c r="I25" s="545"/>
      <c r="J25" s="545"/>
      <c r="K25" s="64"/>
      <c r="L25" s="57">
        <v>30</v>
      </c>
      <c r="M25" s="58"/>
      <c r="N25" s="68">
        <v>3</v>
      </c>
      <c r="O25" s="57"/>
      <c r="P25" s="58"/>
      <c r="Q25" s="68"/>
      <c r="R25" s="57"/>
      <c r="S25" s="58"/>
      <c r="T25" s="68"/>
      <c r="U25" s="57"/>
      <c r="V25" s="58"/>
      <c r="W25" s="59"/>
    </row>
    <row r="26" spans="1:38" ht="16.5" thickTop="1" thickBot="1" x14ac:dyDescent="0.3">
      <c r="A26" s="642">
        <v>16</v>
      </c>
      <c r="B26" s="357" t="s">
        <v>225</v>
      </c>
      <c r="C26" s="34" t="s">
        <v>230</v>
      </c>
      <c r="D26" s="61" t="s">
        <v>202</v>
      </c>
      <c r="E26" s="62">
        <v>30</v>
      </c>
      <c r="F26" s="62">
        <v>30</v>
      </c>
      <c r="G26" s="536"/>
      <c r="H26" s="62"/>
      <c r="I26" s="536"/>
      <c r="J26" s="536"/>
      <c r="K26" s="65"/>
      <c r="L26" s="61">
        <v>30</v>
      </c>
      <c r="M26" s="62"/>
      <c r="N26" s="63">
        <v>4</v>
      </c>
      <c r="O26" s="61"/>
      <c r="P26" s="62"/>
      <c r="Q26" s="63"/>
      <c r="R26" s="61"/>
      <c r="S26" s="62"/>
      <c r="T26" s="63"/>
      <c r="U26" s="61"/>
      <c r="V26" s="62"/>
      <c r="W26" s="65"/>
    </row>
    <row r="27" spans="1:38" ht="16.5" thickTop="1" thickBot="1" x14ac:dyDescent="0.3">
      <c r="A27" s="641">
        <v>17</v>
      </c>
      <c r="B27" s="357" t="s">
        <v>227</v>
      </c>
      <c r="C27" s="34" t="s">
        <v>226</v>
      </c>
      <c r="D27" s="129" t="s">
        <v>15</v>
      </c>
      <c r="E27" s="62">
        <v>30</v>
      </c>
      <c r="F27" s="62">
        <v>15</v>
      </c>
      <c r="G27" s="536">
        <v>15</v>
      </c>
      <c r="H27" s="62"/>
      <c r="I27" s="536"/>
      <c r="J27" s="536"/>
      <c r="K27" s="65"/>
      <c r="L27" s="61"/>
      <c r="M27" s="62"/>
      <c r="N27" s="63"/>
      <c r="O27" s="61">
        <v>15</v>
      </c>
      <c r="P27" s="62">
        <v>15</v>
      </c>
      <c r="Q27" s="63">
        <v>4</v>
      </c>
      <c r="R27" s="61"/>
      <c r="S27" s="62"/>
      <c r="T27" s="63"/>
      <c r="U27" s="61"/>
      <c r="V27" s="62"/>
      <c r="W27" s="65"/>
    </row>
    <row r="28" spans="1:38" ht="16.5" thickTop="1" thickBot="1" x14ac:dyDescent="0.3">
      <c r="A28" s="642">
        <v>18</v>
      </c>
      <c r="B28" s="357" t="s">
        <v>229</v>
      </c>
      <c r="C28" s="34" t="s">
        <v>320</v>
      </c>
      <c r="D28" s="129" t="s">
        <v>19</v>
      </c>
      <c r="E28" s="62">
        <v>30</v>
      </c>
      <c r="F28" s="62">
        <v>15</v>
      </c>
      <c r="G28" s="536">
        <v>15</v>
      </c>
      <c r="H28" s="62"/>
      <c r="I28" s="536"/>
      <c r="J28" s="536"/>
      <c r="K28" s="65"/>
      <c r="L28" s="61"/>
      <c r="M28" s="62"/>
      <c r="N28" s="63"/>
      <c r="O28" s="129"/>
      <c r="P28" s="130"/>
      <c r="Q28" s="337"/>
      <c r="R28" s="61">
        <v>15</v>
      </c>
      <c r="S28" s="62">
        <v>15</v>
      </c>
      <c r="T28" s="63">
        <v>3</v>
      </c>
      <c r="U28" s="61"/>
      <c r="V28" s="62"/>
      <c r="W28" s="65"/>
    </row>
    <row r="29" spans="1:38" ht="16.5" thickTop="1" thickBot="1" x14ac:dyDescent="0.3">
      <c r="A29" s="641">
        <v>19</v>
      </c>
      <c r="B29" s="365" t="s">
        <v>231</v>
      </c>
      <c r="C29" s="366" t="s">
        <v>232</v>
      </c>
      <c r="D29" s="380" t="s">
        <v>14</v>
      </c>
      <c r="E29" s="381">
        <v>120</v>
      </c>
      <c r="F29" s="381"/>
      <c r="H29" s="381"/>
      <c r="I29" s="544"/>
      <c r="J29" s="544">
        <v>120</v>
      </c>
      <c r="K29" s="382"/>
      <c r="L29" s="380"/>
      <c r="M29" s="381">
        <v>30</v>
      </c>
      <c r="N29" s="383">
        <v>5</v>
      </c>
      <c r="O29" s="380"/>
      <c r="P29" s="381">
        <v>30</v>
      </c>
      <c r="Q29" s="383">
        <v>5</v>
      </c>
      <c r="R29" s="380"/>
      <c r="S29" s="381">
        <v>30</v>
      </c>
      <c r="T29" s="383">
        <v>10</v>
      </c>
      <c r="U29" s="380"/>
      <c r="V29" s="381">
        <v>30</v>
      </c>
      <c r="W29" s="382">
        <v>15</v>
      </c>
    </row>
    <row r="30" spans="1:38" ht="16.5" thickTop="1" thickBot="1" x14ac:dyDescent="0.3">
      <c r="A30" s="642">
        <v>20</v>
      </c>
      <c r="B30" s="367"/>
      <c r="C30" s="368" t="s">
        <v>292</v>
      </c>
      <c r="D30" s="369"/>
      <c r="E30" s="369">
        <f>SUM(E25:E29)</f>
        <v>240</v>
      </c>
      <c r="F30" s="369">
        <f t="shared" ref="F30:W30" si="2">SUM(F25:F29)</f>
        <v>90</v>
      </c>
      <c r="G30" s="541">
        <f t="shared" si="2"/>
        <v>30</v>
      </c>
      <c r="H30" s="369">
        <f t="shared" si="2"/>
        <v>0</v>
      </c>
      <c r="I30" s="541">
        <f t="shared" si="2"/>
        <v>0</v>
      </c>
      <c r="J30" s="541">
        <f>SUM(J25:J29)</f>
        <v>120</v>
      </c>
      <c r="K30" s="369">
        <f t="shared" si="2"/>
        <v>0</v>
      </c>
      <c r="L30" s="369">
        <f t="shared" si="2"/>
        <v>60</v>
      </c>
      <c r="M30" s="369">
        <f t="shared" si="2"/>
        <v>30</v>
      </c>
      <c r="N30" s="369">
        <f t="shared" si="2"/>
        <v>12</v>
      </c>
      <c r="O30" s="369">
        <f t="shared" si="2"/>
        <v>15</v>
      </c>
      <c r="P30" s="369">
        <f t="shared" si="2"/>
        <v>45</v>
      </c>
      <c r="Q30" s="369">
        <f t="shared" si="2"/>
        <v>9</v>
      </c>
      <c r="R30" s="369">
        <f t="shared" si="2"/>
        <v>15</v>
      </c>
      <c r="S30" s="369">
        <f t="shared" si="2"/>
        <v>45</v>
      </c>
      <c r="T30" s="369">
        <f t="shared" si="2"/>
        <v>13</v>
      </c>
      <c r="U30" s="369">
        <f t="shared" si="2"/>
        <v>0</v>
      </c>
      <c r="V30" s="369">
        <f t="shared" si="2"/>
        <v>30</v>
      </c>
      <c r="W30" s="369">
        <f t="shared" si="2"/>
        <v>15</v>
      </c>
    </row>
    <row r="31" spans="1:38" s="214" customFormat="1" ht="15" customHeight="1" thickTop="1" thickBot="1" x14ac:dyDescent="0.3">
      <c r="A31" s="641">
        <v>21</v>
      </c>
      <c r="B31" s="370" t="s">
        <v>233</v>
      </c>
      <c r="C31" s="371"/>
      <c r="D31" s="369" t="s">
        <v>234</v>
      </c>
      <c r="E31" s="372">
        <f t="shared" ref="E31:W31" si="3">SUM(E25:E29,E16:E22,E12:E13)</f>
        <v>525</v>
      </c>
      <c r="F31" s="372">
        <f t="shared" si="3"/>
        <v>225</v>
      </c>
      <c r="G31" s="542">
        <f t="shared" si="3"/>
        <v>150</v>
      </c>
      <c r="H31" s="372">
        <f t="shared" si="3"/>
        <v>0</v>
      </c>
      <c r="I31" s="542">
        <f t="shared" si="3"/>
        <v>30</v>
      </c>
      <c r="J31" s="542">
        <f>SUM(J25:J29,J16:J22,J12:J13)</f>
        <v>120</v>
      </c>
      <c r="K31" s="372">
        <f t="shared" si="3"/>
        <v>0</v>
      </c>
      <c r="L31" s="372">
        <f t="shared" si="3"/>
        <v>90</v>
      </c>
      <c r="M31" s="372">
        <f t="shared" si="3"/>
        <v>90</v>
      </c>
      <c r="N31" s="372">
        <f t="shared" si="3"/>
        <v>22</v>
      </c>
      <c r="O31" s="372">
        <f t="shared" si="3"/>
        <v>75</v>
      </c>
      <c r="P31" s="372">
        <f t="shared" si="3"/>
        <v>135</v>
      </c>
      <c r="Q31" s="372">
        <f t="shared" si="3"/>
        <v>26</v>
      </c>
      <c r="R31" s="372">
        <f t="shared" si="3"/>
        <v>60</v>
      </c>
      <c r="S31" s="372">
        <f t="shared" si="3"/>
        <v>45</v>
      </c>
      <c r="T31" s="372">
        <f t="shared" si="3"/>
        <v>18</v>
      </c>
      <c r="U31" s="372">
        <f t="shared" si="3"/>
        <v>0</v>
      </c>
      <c r="V31" s="372">
        <f t="shared" si="3"/>
        <v>30</v>
      </c>
      <c r="W31" s="372">
        <f t="shared" si="3"/>
        <v>15</v>
      </c>
    </row>
    <row r="32" spans="1:38" s="668" customFormat="1" ht="15.75" thickTop="1" x14ac:dyDescent="0.25">
      <c r="A32" s="666"/>
      <c r="B32" s="909" t="s">
        <v>322</v>
      </c>
      <c r="C32" s="909"/>
      <c r="D32" s="909"/>
      <c r="E32" s="909"/>
      <c r="F32" s="909"/>
      <c r="G32" s="909"/>
      <c r="H32" s="909"/>
      <c r="I32" s="909"/>
      <c r="J32" s="909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667"/>
      <c r="AE32" s="667"/>
      <c r="AF32" s="667"/>
      <c r="AG32" s="667"/>
      <c r="AH32" s="667"/>
      <c r="AI32" s="667"/>
      <c r="AJ32" s="667"/>
      <c r="AK32" s="667"/>
      <c r="AL32" s="667"/>
    </row>
    <row r="33" spans="2:10" s="510" customFormat="1" ht="15" x14ac:dyDescent="0.25">
      <c r="B33" s="124"/>
      <c r="G33" s="543"/>
      <c r="I33" s="543"/>
      <c r="J33" s="543"/>
    </row>
  </sheetData>
  <mergeCells count="25">
    <mergeCell ref="B32:J32"/>
    <mergeCell ref="A4:W4"/>
    <mergeCell ref="A5:W5"/>
    <mergeCell ref="A7:A9"/>
    <mergeCell ref="H8:H9"/>
    <mergeCell ref="I8:I9"/>
    <mergeCell ref="J8:J9"/>
    <mergeCell ref="K8:K9"/>
    <mergeCell ref="E7:K7"/>
    <mergeCell ref="A1:W1"/>
    <mergeCell ref="AA8:AC8"/>
    <mergeCell ref="B7:B9"/>
    <mergeCell ref="C7:C9"/>
    <mergeCell ref="D7:D9"/>
    <mergeCell ref="L7:Q7"/>
    <mergeCell ref="R7:W7"/>
    <mergeCell ref="E8:E9"/>
    <mergeCell ref="F8:F9"/>
    <mergeCell ref="G8:G9"/>
    <mergeCell ref="L8:N8"/>
    <mergeCell ref="O8:Q8"/>
    <mergeCell ref="R8:T8"/>
    <mergeCell ref="U8:W8"/>
    <mergeCell ref="A2:W2"/>
    <mergeCell ref="A3:W3"/>
  </mergeCells>
  <printOptions horizontalCentered="1"/>
  <pageMargins left="0.59055118110236227" right="0.59055118110236227" top="0.62992125984251968" bottom="0.39370078740157483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43"/>
  <sheetViews>
    <sheetView workbookViewId="0">
      <selection activeCell="B43" sqref="B43"/>
    </sheetView>
  </sheetViews>
  <sheetFormatPr defaultRowHeight="12.75" x14ac:dyDescent="0.2"/>
  <cols>
    <col min="2" max="2" width="14.85546875" customWidth="1"/>
    <col min="3" max="3" width="45.85546875" customWidth="1"/>
    <col min="4" max="4" width="6.140625" customWidth="1"/>
    <col min="5" max="5" width="4.42578125" customWidth="1"/>
    <col min="6" max="6" width="5" customWidth="1"/>
    <col min="7" max="9" width="7" style="537" customWidth="1"/>
    <col min="10" max="11" width="7" customWidth="1"/>
    <col min="12" max="12" width="4.85546875" customWidth="1"/>
    <col min="13" max="13" width="6" customWidth="1"/>
    <col min="14" max="14" width="4.7109375" customWidth="1"/>
    <col min="15" max="15" width="4.42578125" customWidth="1"/>
    <col min="16" max="16" width="5.7109375" customWidth="1"/>
    <col min="17" max="17" width="5" customWidth="1"/>
    <col min="18" max="19" width="4.85546875" customWidth="1"/>
    <col min="20" max="20" width="4.7109375" customWidth="1"/>
    <col min="21" max="21" width="5.42578125" customWidth="1"/>
    <col min="22" max="22" width="5.5703125" customWidth="1"/>
    <col min="23" max="23" width="5.85546875" customWidth="1"/>
    <col min="24" max="24" width="6" customWidth="1"/>
  </cols>
  <sheetData>
    <row r="1" spans="1:29" ht="14.25" x14ac:dyDescent="0.2">
      <c r="A1" s="908" t="s">
        <v>409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51"/>
    </row>
    <row r="2" spans="1:29" ht="14.25" x14ac:dyDescent="0.2">
      <c r="A2" s="908" t="s">
        <v>295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51"/>
    </row>
    <row r="3" spans="1:29" ht="14.25" x14ac:dyDescent="0.2">
      <c r="A3" s="908" t="s">
        <v>303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51"/>
    </row>
    <row r="4" spans="1:29" ht="14.25" x14ac:dyDescent="0.2">
      <c r="A4" s="908" t="s">
        <v>411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51"/>
    </row>
    <row r="5" spans="1:29" s="643" customFormat="1" ht="14.25" x14ac:dyDescent="0.2">
      <c r="A5" s="959" t="s">
        <v>321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51"/>
    </row>
    <row r="6" spans="1:29" ht="13.5" thickBot="1" x14ac:dyDescent="0.25">
      <c r="A6" s="884"/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</row>
    <row r="7" spans="1:29" x14ac:dyDescent="0.2">
      <c r="A7" s="947" t="s">
        <v>318</v>
      </c>
      <c r="B7" s="955" t="s">
        <v>53</v>
      </c>
      <c r="C7" s="957" t="s">
        <v>0</v>
      </c>
      <c r="D7" s="958" t="s">
        <v>1</v>
      </c>
      <c r="E7" s="952" t="s">
        <v>2</v>
      </c>
      <c r="F7" s="953"/>
      <c r="G7" s="953"/>
      <c r="H7" s="953"/>
      <c r="I7" s="953"/>
      <c r="J7" s="953"/>
      <c r="K7" s="954"/>
      <c r="L7" s="939" t="s">
        <v>3</v>
      </c>
      <c r="M7" s="939"/>
      <c r="N7" s="939"/>
      <c r="O7" s="939"/>
      <c r="P7" s="939"/>
      <c r="Q7" s="939"/>
      <c r="R7" s="939" t="s">
        <v>4</v>
      </c>
      <c r="S7" s="939"/>
      <c r="T7" s="939"/>
      <c r="U7" s="939"/>
      <c r="V7" s="939"/>
      <c r="W7" s="940"/>
      <c r="X7" s="50"/>
      <c r="Y7" s="50"/>
      <c r="Z7" s="50"/>
      <c r="AA7" s="50"/>
      <c r="AB7" s="50"/>
      <c r="AC7" s="50"/>
    </row>
    <row r="8" spans="1:29" ht="12.75" customHeight="1" x14ac:dyDescent="0.2">
      <c r="A8" s="948"/>
      <c r="B8" s="956"/>
      <c r="C8" s="889"/>
      <c r="D8" s="892"/>
      <c r="E8" s="898" t="s">
        <v>5</v>
      </c>
      <c r="F8" s="900" t="s">
        <v>6</v>
      </c>
      <c r="G8" s="902" t="s">
        <v>286</v>
      </c>
      <c r="H8" s="902" t="s">
        <v>287</v>
      </c>
      <c r="I8" s="902" t="s">
        <v>288</v>
      </c>
      <c r="J8" s="912" t="s">
        <v>289</v>
      </c>
      <c r="K8" s="914" t="s">
        <v>290</v>
      </c>
      <c r="L8" s="932" t="s">
        <v>7</v>
      </c>
      <c r="M8" s="932"/>
      <c r="N8" s="932"/>
      <c r="O8" s="932" t="s">
        <v>8</v>
      </c>
      <c r="P8" s="932"/>
      <c r="Q8" s="932"/>
      <c r="R8" s="932" t="s">
        <v>9</v>
      </c>
      <c r="S8" s="932"/>
      <c r="T8" s="932"/>
      <c r="U8" s="932" t="s">
        <v>10</v>
      </c>
      <c r="V8" s="932"/>
      <c r="W8" s="946"/>
      <c r="X8" s="50"/>
      <c r="Y8" s="50"/>
      <c r="Z8" s="50"/>
      <c r="AA8" s="884"/>
      <c r="AB8" s="884"/>
      <c r="AC8" s="884"/>
    </row>
    <row r="9" spans="1:29" ht="47.25" customHeight="1" thickBot="1" x14ac:dyDescent="0.25">
      <c r="A9" s="949"/>
      <c r="B9" s="956"/>
      <c r="C9" s="889"/>
      <c r="D9" s="892"/>
      <c r="E9" s="941"/>
      <c r="F9" s="942"/>
      <c r="G9" s="943"/>
      <c r="H9" s="943"/>
      <c r="I9" s="943"/>
      <c r="J9" s="950"/>
      <c r="K9" s="951"/>
      <c r="L9" s="400" t="s">
        <v>11</v>
      </c>
      <c r="M9" s="203" t="s">
        <v>12</v>
      </c>
      <c r="N9" s="203" t="s">
        <v>13</v>
      </c>
      <c r="O9" s="203" t="s">
        <v>11</v>
      </c>
      <c r="P9" s="203" t="s">
        <v>12</v>
      </c>
      <c r="Q9" s="203" t="s">
        <v>13</v>
      </c>
      <c r="R9" s="203" t="s">
        <v>11</v>
      </c>
      <c r="S9" s="203" t="s">
        <v>12</v>
      </c>
      <c r="T9" s="203" t="s">
        <v>13</v>
      </c>
      <c r="U9" s="203" t="s">
        <v>11</v>
      </c>
      <c r="V9" s="203" t="s">
        <v>12</v>
      </c>
      <c r="W9" s="398" t="s">
        <v>13</v>
      </c>
      <c r="X9" s="2"/>
      <c r="Y9" s="3"/>
      <c r="Z9" s="2"/>
      <c r="AA9" s="2"/>
      <c r="AB9" s="3"/>
      <c r="AC9" s="2"/>
    </row>
    <row r="10" spans="1:29" ht="14.25" thickTop="1" thickBot="1" x14ac:dyDescent="0.25">
      <c r="A10" s="411"/>
      <c r="B10" s="406">
        <v>1</v>
      </c>
      <c r="C10" s="360">
        <v>2</v>
      </c>
      <c r="D10" s="360">
        <v>3</v>
      </c>
      <c r="E10" s="360">
        <v>4</v>
      </c>
      <c r="F10" s="360">
        <v>5</v>
      </c>
      <c r="G10" s="529">
        <v>6</v>
      </c>
      <c r="H10" s="529">
        <v>7</v>
      </c>
      <c r="I10" s="529">
        <v>8</v>
      </c>
      <c r="J10" s="360">
        <v>9</v>
      </c>
      <c r="K10" s="360">
        <v>10</v>
      </c>
      <c r="L10" s="360">
        <v>11</v>
      </c>
      <c r="M10" s="360">
        <v>12</v>
      </c>
      <c r="N10" s="360">
        <v>13</v>
      </c>
      <c r="O10" s="360">
        <v>14</v>
      </c>
      <c r="P10" s="360">
        <v>15</v>
      </c>
      <c r="Q10" s="360">
        <v>16</v>
      </c>
      <c r="R10" s="360">
        <v>17</v>
      </c>
      <c r="S10" s="360">
        <v>18</v>
      </c>
      <c r="T10" s="360">
        <v>19</v>
      </c>
      <c r="U10" s="360">
        <v>20</v>
      </c>
      <c r="V10" s="360">
        <v>21</v>
      </c>
      <c r="W10" s="360">
        <v>22</v>
      </c>
      <c r="X10" s="1"/>
      <c r="Y10" s="1"/>
      <c r="Z10" s="1"/>
      <c r="AA10" s="1"/>
      <c r="AB10" s="1"/>
      <c r="AC10" s="1"/>
    </row>
    <row r="11" spans="1:29" ht="15.75" thickBot="1" x14ac:dyDescent="0.3">
      <c r="A11" s="523">
        <v>1</v>
      </c>
      <c r="B11" s="399" t="s">
        <v>304</v>
      </c>
      <c r="D11" s="212"/>
      <c r="E11" s="212"/>
      <c r="F11" s="212"/>
      <c r="G11" s="547"/>
      <c r="H11" s="547"/>
      <c r="I11" s="547"/>
      <c r="J11" s="212"/>
      <c r="K11" s="212"/>
      <c r="L11" s="212"/>
      <c r="M11" s="212"/>
      <c r="N11" s="212"/>
      <c r="O11" s="77"/>
      <c r="P11" s="77"/>
      <c r="Q11" s="77"/>
      <c r="R11" s="212"/>
      <c r="S11" s="212"/>
      <c r="T11" s="212"/>
      <c r="U11" s="212"/>
      <c r="V11" s="212"/>
      <c r="W11" s="213"/>
    </row>
    <row r="12" spans="1:29" ht="15.75" thickBot="1" x14ac:dyDescent="0.3">
      <c r="A12" s="523">
        <v>2</v>
      </c>
      <c r="B12" s="357" t="s">
        <v>113</v>
      </c>
      <c r="C12" s="33" t="s">
        <v>236</v>
      </c>
      <c r="D12" s="57" t="s">
        <v>14</v>
      </c>
      <c r="E12" s="58">
        <v>30</v>
      </c>
      <c r="F12" s="58"/>
      <c r="G12" s="535">
        <v>30</v>
      </c>
      <c r="H12" s="548"/>
      <c r="I12" s="548"/>
      <c r="J12" s="60"/>
      <c r="K12" s="60"/>
      <c r="L12" s="57"/>
      <c r="M12" s="58">
        <v>30</v>
      </c>
      <c r="N12" s="68">
        <v>4</v>
      </c>
      <c r="O12" s="93"/>
      <c r="P12" s="94"/>
      <c r="Q12" s="95"/>
      <c r="R12" s="60"/>
      <c r="S12" s="58"/>
      <c r="T12" s="59"/>
      <c r="U12" s="57"/>
      <c r="V12" s="58"/>
      <c r="W12" s="59"/>
    </row>
    <row r="13" spans="1:29" ht="15.75" thickBot="1" x14ac:dyDescent="0.3">
      <c r="A13" s="523">
        <v>3</v>
      </c>
      <c r="B13" s="357" t="s">
        <v>114</v>
      </c>
      <c r="C13" s="34" t="s">
        <v>20</v>
      </c>
      <c r="D13" s="61" t="s">
        <v>14</v>
      </c>
      <c r="E13" s="62">
        <v>30</v>
      </c>
      <c r="F13" s="62"/>
      <c r="H13" s="536"/>
      <c r="I13" s="536">
        <v>30</v>
      </c>
      <c r="J13" s="64"/>
      <c r="K13" s="64"/>
      <c r="L13" s="61"/>
      <c r="M13" s="62">
        <v>30</v>
      </c>
      <c r="N13" s="65">
        <v>4</v>
      </c>
      <c r="O13" s="61"/>
      <c r="P13" s="62"/>
      <c r="Q13" s="65"/>
      <c r="R13" s="61"/>
      <c r="S13" s="62"/>
      <c r="T13" s="65"/>
      <c r="U13" s="61"/>
      <c r="V13" s="62"/>
      <c r="W13" s="65"/>
    </row>
    <row r="14" spans="1:29" ht="15.75" thickBot="1" x14ac:dyDescent="0.3">
      <c r="A14" s="523">
        <v>4</v>
      </c>
      <c r="B14" s="357" t="s">
        <v>115</v>
      </c>
      <c r="C14" s="34" t="s">
        <v>17</v>
      </c>
      <c r="D14" s="61" t="s">
        <v>14</v>
      </c>
      <c r="E14" s="62">
        <v>15</v>
      </c>
      <c r="F14" s="257"/>
      <c r="G14" s="536">
        <v>15</v>
      </c>
      <c r="H14" s="545"/>
      <c r="I14" s="545"/>
      <c r="J14" s="64"/>
      <c r="K14" s="64"/>
      <c r="L14" s="61"/>
      <c r="M14" s="62"/>
      <c r="N14" s="65"/>
      <c r="O14" s="61"/>
      <c r="P14" s="130">
        <v>15</v>
      </c>
      <c r="Q14" s="131">
        <v>2</v>
      </c>
      <c r="R14" s="61"/>
      <c r="S14" s="62"/>
      <c r="T14" s="65"/>
      <c r="U14" s="61"/>
      <c r="V14" s="137"/>
      <c r="W14" s="65"/>
    </row>
    <row r="15" spans="1:29" ht="15.75" thickBot="1" x14ac:dyDescent="0.3">
      <c r="A15" s="523">
        <v>5</v>
      </c>
      <c r="B15" s="357" t="s">
        <v>116</v>
      </c>
      <c r="C15" s="34" t="s">
        <v>18</v>
      </c>
      <c r="D15" s="61" t="s">
        <v>14</v>
      </c>
      <c r="E15" s="62">
        <v>15</v>
      </c>
      <c r="F15" s="257"/>
      <c r="G15" s="536">
        <v>15</v>
      </c>
      <c r="H15" s="545"/>
      <c r="I15" s="545"/>
      <c r="J15" s="64"/>
      <c r="K15" s="64"/>
      <c r="L15" s="61"/>
      <c r="M15" s="62"/>
      <c r="N15" s="65"/>
      <c r="O15" s="129"/>
      <c r="P15" s="130">
        <v>15</v>
      </c>
      <c r="Q15" s="131">
        <v>2</v>
      </c>
      <c r="R15" s="31"/>
      <c r="S15" s="130"/>
      <c r="T15" s="131"/>
      <c r="U15" s="61"/>
      <c r="V15" s="62"/>
      <c r="W15" s="65"/>
    </row>
    <row r="16" spans="1:29" ht="15.75" thickBot="1" x14ac:dyDescent="0.3">
      <c r="A16" s="523">
        <v>6</v>
      </c>
      <c r="B16" s="357" t="s">
        <v>117</v>
      </c>
      <c r="C16" s="34" t="s">
        <v>32</v>
      </c>
      <c r="D16" s="61" t="s">
        <v>19</v>
      </c>
      <c r="E16" s="62">
        <v>45</v>
      </c>
      <c r="F16" s="62">
        <v>15</v>
      </c>
      <c r="G16" s="536">
        <v>30</v>
      </c>
      <c r="H16" s="545"/>
      <c r="I16" s="545"/>
      <c r="J16" s="64"/>
      <c r="K16" s="64"/>
      <c r="L16" s="61"/>
      <c r="M16" s="62"/>
      <c r="N16" s="65"/>
      <c r="O16" s="61"/>
      <c r="P16" s="62"/>
      <c r="Q16" s="65"/>
      <c r="R16" s="61">
        <v>15</v>
      </c>
      <c r="S16" s="62">
        <v>30</v>
      </c>
      <c r="T16" s="65">
        <v>3</v>
      </c>
      <c r="U16" s="61"/>
      <c r="V16" s="62"/>
      <c r="W16" s="65"/>
    </row>
    <row r="17" spans="1:24" ht="15.75" thickBot="1" x14ac:dyDescent="0.3">
      <c r="A17" s="523">
        <v>7</v>
      </c>
      <c r="B17" s="357" t="s">
        <v>118</v>
      </c>
      <c r="C17" s="34" t="s">
        <v>21</v>
      </c>
      <c r="D17" s="61" t="s">
        <v>14</v>
      </c>
      <c r="E17" s="62">
        <v>20</v>
      </c>
      <c r="F17" s="62"/>
      <c r="G17" s="536">
        <v>20</v>
      </c>
      <c r="H17" s="545"/>
      <c r="I17" s="545"/>
      <c r="J17" s="64"/>
      <c r="K17" s="64"/>
      <c r="L17" s="61"/>
      <c r="M17" s="62"/>
      <c r="N17" s="65"/>
      <c r="O17" s="61"/>
      <c r="P17" s="62"/>
      <c r="Q17" s="65"/>
      <c r="R17" s="61"/>
      <c r="S17" s="62">
        <v>20</v>
      </c>
      <c r="T17" s="65">
        <v>3</v>
      </c>
      <c r="U17" s="61"/>
      <c r="V17" s="62"/>
      <c r="W17" s="65"/>
    </row>
    <row r="18" spans="1:24" ht="15.75" thickBot="1" x14ac:dyDescent="0.3">
      <c r="A18" s="523">
        <v>8</v>
      </c>
      <c r="B18" s="373" t="s">
        <v>119</v>
      </c>
      <c r="C18" s="45" t="s">
        <v>131</v>
      </c>
      <c r="D18" s="83" t="s">
        <v>14</v>
      </c>
      <c r="E18" s="347">
        <v>20</v>
      </c>
      <c r="F18" s="347"/>
      <c r="H18" s="549">
        <v>20</v>
      </c>
      <c r="I18" s="550"/>
      <c r="J18" s="86"/>
      <c r="K18" s="86"/>
      <c r="L18" s="83"/>
      <c r="M18" s="347"/>
      <c r="N18" s="85"/>
      <c r="O18" s="83"/>
      <c r="P18" s="347"/>
      <c r="Q18" s="85"/>
      <c r="R18" s="83"/>
      <c r="S18" s="347">
        <v>20</v>
      </c>
      <c r="T18" s="85">
        <v>2</v>
      </c>
      <c r="U18" s="83"/>
      <c r="V18" s="347"/>
      <c r="W18" s="85"/>
    </row>
    <row r="19" spans="1:24" ht="16.5" thickTop="1" thickBot="1" x14ac:dyDescent="0.3">
      <c r="A19" s="523">
        <v>9</v>
      </c>
      <c r="B19" s="407"/>
      <c r="C19" s="404" t="s">
        <v>296</v>
      </c>
      <c r="D19" s="369"/>
      <c r="E19" s="369">
        <f>SUM(E12:E18)</f>
        <v>175</v>
      </c>
      <c r="F19" s="369">
        <f t="shared" ref="F19:W19" si="0">SUM(F12:F18)</f>
        <v>15</v>
      </c>
      <c r="G19" s="541">
        <f t="shared" si="0"/>
        <v>110</v>
      </c>
      <c r="H19" s="541">
        <f>SUM(H12:H18)</f>
        <v>20</v>
      </c>
      <c r="I19" s="541">
        <f t="shared" si="0"/>
        <v>30</v>
      </c>
      <c r="J19" s="369">
        <f t="shared" si="0"/>
        <v>0</v>
      </c>
      <c r="K19" s="369">
        <f t="shared" si="0"/>
        <v>0</v>
      </c>
      <c r="L19" s="369">
        <f t="shared" si="0"/>
        <v>0</v>
      </c>
      <c r="M19" s="369">
        <f t="shared" si="0"/>
        <v>60</v>
      </c>
      <c r="N19" s="369">
        <f t="shared" si="0"/>
        <v>8</v>
      </c>
      <c r="O19" s="369">
        <f t="shared" si="0"/>
        <v>0</v>
      </c>
      <c r="P19" s="369">
        <f t="shared" si="0"/>
        <v>30</v>
      </c>
      <c r="Q19" s="369">
        <f t="shared" si="0"/>
        <v>4</v>
      </c>
      <c r="R19" s="369">
        <f t="shared" si="0"/>
        <v>15</v>
      </c>
      <c r="S19" s="369">
        <f t="shared" si="0"/>
        <v>70</v>
      </c>
      <c r="T19" s="369">
        <f t="shared" si="0"/>
        <v>8</v>
      </c>
      <c r="U19" s="369">
        <f t="shared" si="0"/>
        <v>0</v>
      </c>
      <c r="V19" s="369">
        <f t="shared" si="0"/>
        <v>0</v>
      </c>
      <c r="W19" s="369">
        <f t="shared" si="0"/>
        <v>0</v>
      </c>
    </row>
    <row r="20" spans="1:24" s="31" customFormat="1" ht="15.75" customHeight="1" thickBot="1" x14ac:dyDescent="0.3">
      <c r="A20" s="523">
        <v>10</v>
      </c>
      <c r="B20" s="401" t="s">
        <v>405</v>
      </c>
      <c r="D20" s="212"/>
      <c r="E20" s="212"/>
      <c r="F20" s="212"/>
      <c r="G20" s="547"/>
      <c r="H20" s="547"/>
      <c r="I20" s="547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402"/>
      <c r="W20" s="403"/>
    </row>
    <row r="21" spans="1:24" ht="15.75" thickBot="1" x14ac:dyDescent="0.3">
      <c r="A21" s="523">
        <v>11</v>
      </c>
      <c r="B21" s="408" t="s">
        <v>99</v>
      </c>
      <c r="C21" s="52" t="s">
        <v>120</v>
      </c>
      <c r="D21" s="930" t="s">
        <v>22</v>
      </c>
      <c r="E21" s="67"/>
      <c r="F21" s="70"/>
      <c r="G21" s="551"/>
      <c r="H21" s="552"/>
      <c r="I21" s="552"/>
      <c r="J21" s="70"/>
      <c r="K21" s="71"/>
      <c r="L21" s="72"/>
      <c r="M21" s="70"/>
      <c r="N21" s="73"/>
      <c r="O21" s="69"/>
      <c r="P21" s="67"/>
      <c r="Q21" s="71"/>
      <c r="R21" s="72"/>
      <c r="S21" s="70"/>
      <c r="T21" s="73"/>
      <c r="U21" s="69"/>
      <c r="V21" s="74"/>
      <c r="W21" s="71"/>
    </row>
    <row r="22" spans="1:24" ht="15.75" thickBot="1" x14ac:dyDescent="0.3">
      <c r="A22" s="523">
        <v>12</v>
      </c>
      <c r="B22" s="409" t="s">
        <v>100</v>
      </c>
      <c r="C22" s="47" t="s">
        <v>133</v>
      </c>
      <c r="D22" s="931"/>
      <c r="E22" s="186">
        <v>30</v>
      </c>
      <c r="F22" s="76"/>
      <c r="G22" s="553">
        <v>30</v>
      </c>
      <c r="H22" s="554"/>
      <c r="I22" s="554"/>
      <c r="J22" s="348"/>
      <c r="K22" s="78"/>
      <c r="L22" s="79"/>
      <c r="M22" s="76"/>
      <c r="N22" s="80"/>
      <c r="O22" s="75"/>
      <c r="P22" s="77"/>
      <c r="Q22" s="78"/>
      <c r="R22" s="79"/>
      <c r="S22" s="76"/>
      <c r="T22" s="80"/>
      <c r="U22" s="75"/>
      <c r="V22" s="81">
        <v>30</v>
      </c>
      <c r="W22" s="82">
        <v>5</v>
      </c>
    </row>
    <row r="23" spans="1:24" ht="12.75" customHeight="1" thickBot="1" x14ac:dyDescent="0.25">
      <c r="A23" s="523">
        <v>13</v>
      </c>
      <c r="B23" s="365" t="s">
        <v>101</v>
      </c>
      <c r="C23" s="26" t="s">
        <v>121</v>
      </c>
      <c r="D23" s="916" t="s">
        <v>14</v>
      </c>
      <c r="E23" s="920">
        <v>30</v>
      </c>
      <c r="F23" s="920"/>
      <c r="G23" s="934">
        <v>30</v>
      </c>
      <c r="H23" s="555"/>
      <c r="I23" s="555"/>
      <c r="J23" s="345"/>
      <c r="K23" s="341"/>
      <c r="L23" s="916"/>
      <c r="M23" s="920"/>
      <c r="N23" s="922"/>
      <c r="O23" s="918"/>
      <c r="P23" s="920"/>
      <c r="Q23" s="922"/>
      <c r="R23" s="918"/>
      <c r="S23" s="920"/>
      <c r="T23" s="922"/>
      <c r="U23" s="918"/>
      <c r="V23" s="920">
        <v>30</v>
      </c>
      <c r="W23" s="944">
        <v>5</v>
      </c>
      <c r="X23" s="128"/>
    </row>
    <row r="24" spans="1:24" ht="12.75" customHeight="1" thickBot="1" x14ac:dyDescent="0.25">
      <c r="A24" s="523">
        <v>14</v>
      </c>
      <c r="B24" s="410" t="s">
        <v>102</v>
      </c>
      <c r="C24" s="14" t="s">
        <v>23</v>
      </c>
      <c r="D24" s="933"/>
      <c r="E24" s="921"/>
      <c r="F24" s="921"/>
      <c r="G24" s="935"/>
      <c r="H24" s="556"/>
      <c r="I24" s="556"/>
      <c r="J24" s="346"/>
      <c r="K24" s="342"/>
      <c r="L24" s="931"/>
      <c r="M24" s="921"/>
      <c r="N24" s="923"/>
      <c r="O24" s="919"/>
      <c r="P24" s="921"/>
      <c r="Q24" s="923"/>
      <c r="R24" s="919"/>
      <c r="S24" s="921"/>
      <c r="T24" s="923"/>
      <c r="U24" s="919"/>
      <c r="V24" s="921"/>
      <c r="W24" s="945"/>
    </row>
    <row r="25" spans="1:24" ht="15.75" thickBot="1" x14ac:dyDescent="0.3">
      <c r="A25" s="523">
        <v>15</v>
      </c>
      <c r="B25" s="365" t="s">
        <v>103</v>
      </c>
      <c r="C25" s="45" t="s">
        <v>124</v>
      </c>
      <c r="D25" s="916" t="s">
        <v>22</v>
      </c>
      <c r="E25" s="920">
        <v>30</v>
      </c>
      <c r="F25" s="920">
        <v>15</v>
      </c>
      <c r="G25" s="925">
        <v>15</v>
      </c>
      <c r="H25" s="549"/>
      <c r="I25" s="549"/>
      <c r="J25" s="347"/>
      <c r="K25" s="85"/>
      <c r="L25" s="90"/>
      <c r="M25" s="84"/>
      <c r="N25" s="91"/>
      <c r="O25" s="83"/>
      <c r="P25" s="89"/>
      <c r="Q25" s="85"/>
      <c r="R25" s="90"/>
      <c r="S25" s="84"/>
      <c r="T25" s="91"/>
      <c r="U25" s="916">
        <v>15</v>
      </c>
      <c r="V25" s="920">
        <v>15</v>
      </c>
      <c r="W25" s="922">
        <v>5</v>
      </c>
    </row>
    <row r="26" spans="1:24" ht="15.75" thickBot="1" x14ac:dyDescent="0.3">
      <c r="A26" s="523">
        <v>16</v>
      </c>
      <c r="B26" s="410" t="s">
        <v>104</v>
      </c>
      <c r="C26" s="47" t="s">
        <v>123</v>
      </c>
      <c r="D26" s="917"/>
      <c r="E26" s="921"/>
      <c r="F26" s="921"/>
      <c r="G26" s="926"/>
      <c r="H26" s="554"/>
      <c r="I26" s="554"/>
      <c r="J26" s="348"/>
      <c r="K26" s="78"/>
      <c r="L26" s="79"/>
      <c r="M26" s="76"/>
      <c r="N26" s="80"/>
      <c r="O26" s="75"/>
      <c r="P26" s="77"/>
      <c r="Q26" s="78"/>
      <c r="R26" s="79"/>
      <c r="S26" s="76"/>
      <c r="T26" s="80"/>
      <c r="U26" s="917"/>
      <c r="V26" s="921"/>
      <c r="W26" s="923"/>
    </row>
    <row r="27" spans="1:24" ht="15.75" thickBot="1" x14ac:dyDescent="0.3">
      <c r="A27" s="523">
        <v>17</v>
      </c>
      <c r="B27" s="409" t="s">
        <v>122</v>
      </c>
      <c r="C27" s="46" t="s">
        <v>24</v>
      </c>
      <c r="D27" s="931"/>
      <c r="E27" s="924"/>
      <c r="F27" s="924"/>
      <c r="G27" s="927"/>
      <c r="H27" s="554"/>
      <c r="I27" s="554"/>
      <c r="J27" s="348"/>
      <c r="K27" s="78"/>
      <c r="L27" s="79"/>
      <c r="M27" s="87"/>
      <c r="N27" s="80"/>
      <c r="O27" s="75"/>
      <c r="P27" s="77"/>
      <c r="Q27" s="82"/>
      <c r="R27" s="79"/>
      <c r="S27" s="76"/>
      <c r="T27" s="80"/>
      <c r="U27" s="931"/>
      <c r="V27" s="924"/>
      <c r="W27" s="960"/>
    </row>
    <row r="28" spans="1:24" ht="15.75" thickBot="1" x14ac:dyDescent="0.3">
      <c r="A28" s="523">
        <v>18</v>
      </c>
      <c r="B28" s="365" t="s">
        <v>105</v>
      </c>
      <c r="C28" s="48" t="s">
        <v>125</v>
      </c>
      <c r="D28" s="916" t="s">
        <v>14</v>
      </c>
      <c r="E28" s="920">
        <v>30</v>
      </c>
      <c r="F28" s="936"/>
      <c r="G28" s="925">
        <v>30</v>
      </c>
      <c r="H28" s="549"/>
      <c r="I28" s="549"/>
      <c r="J28" s="347"/>
      <c r="K28" s="85"/>
      <c r="L28" s="83"/>
      <c r="M28" s="76"/>
      <c r="N28" s="85"/>
      <c r="O28" s="83"/>
      <c r="P28" s="84"/>
      <c r="Q28" s="78"/>
      <c r="R28" s="83"/>
      <c r="S28" s="920">
        <v>30</v>
      </c>
      <c r="T28" s="922">
        <v>2</v>
      </c>
      <c r="U28" s="83"/>
      <c r="V28" s="84"/>
      <c r="W28" s="78"/>
    </row>
    <row r="29" spans="1:24" ht="15.75" thickBot="1" x14ac:dyDescent="0.3">
      <c r="A29" s="523">
        <v>19</v>
      </c>
      <c r="B29" s="410" t="s">
        <v>106</v>
      </c>
      <c r="C29" s="49" t="s">
        <v>126</v>
      </c>
      <c r="D29" s="917"/>
      <c r="E29" s="921"/>
      <c r="F29" s="937"/>
      <c r="G29" s="926"/>
      <c r="H29" s="554"/>
      <c r="I29" s="557"/>
      <c r="J29" s="81"/>
      <c r="K29" s="80"/>
      <c r="L29" s="75"/>
      <c r="M29" s="76"/>
      <c r="N29" s="78"/>
      <c r="O29" s="75"/>
      <c r="P29" s="76"/>
      <c r="Q29" s="78"/>
      <c r="R29" s="75"/>
      <c r="S29" s="921"/>
      <c r="T29" s="923"/>
      <c r="U29" s="75"/>
      <c r="V29" s="76"/>
      <c r="W29" s="78"/>
    </row>
    <row r="30" spans="1:24" ht="15.75" thickBot="1" x14ac:dyDescent="0.3">
      <c r="A30" s="523">
        <v>20</v>
      </c>
      <c r="B30" s="410" t="s">
        <v>107</v>
      </c>
      <c r="C30" s="49" t="s">
        <v>127</v>
      </c>
      <c r="D30" s="917"/>
      <c r="E30" s="921"/>
      <c r="F30" s="937"/>
      <c r="G30" s="926"/>
      <c r="H30" s="557"/>
      <c r="I30" s="557"/>
      <c r="J30" s="81"/>
      <c r="K30" s="81"/>
      <c r="L30" s="75"/>
      <c r="M30" s="76"/>
      <c r="N30" s="78"/>
      <c r="O30" s="75"/>
      <c r="P30" s="76"/>
      <c r="Q30" s="78"/>
      <c r="R30" s="75"/>
      <c r="S30" s="921"/>
      <c r="T30" s="923"/>
      <c r="U30" s="75"/>
      <c r="V30" s="76"/>
      <c r="W30" s="78"/>
    </row>
    <row r="31" spans="1:24" ht="15.75" thickBot="1" x14ac:dyDescent="0.3">
      <c r="A31" s="523">
        <v>21</v>
      </c>
      <c r="B31" s="410" t="s">
        <v>108</v>
      </c>
      <c r="C31" s="56" t="s">
        <v>280</v>
      </c>
      <c r="D31" s="931"/>
      <c r="E31" s="924"/>
      <c r="F31" s="938"/>
      <c r="G31" s="927"/>
      <c r="H31" s="559"/>
      <c r="I31" s="559"/>
      <c r="J31" s="88"/>
      <c r="K31" s="88"/>
      <c r="L31" s="92"/>
      <c r="M31" s="133"/>
      <c r="N31" s="82"/>
      <c r="O31" s="92"/>
      <c r="P31" s="133"/>
      <c r="Q31" s="82"/>
      <c r="R31" s="92"/>
      <c r="S31" s="924"/>
      <c r="T31" s="960"/>
      <c r="U31" s="92"/>
      <c r="V31" s="133"/>
      <c r="W31" s="82"/>
    </row>
    <row r="32" spans="1:24" ht="15.75" thickBot="1" x14ac:dyDescent="0.3">
      <c r="A32" s="523">
        <v>22</v>
      </c>
      <c r="B32" s="365" t="s">
        <v>109</v>
      </c>
      <c r="C32" s="49" t="s">
        <v>33</v>
      </c>
      <c r="D32" s="916" t="s">
        <v>14</v>
      </c>
      <c r="E32" s="920">
        <v>15</v>
      </c>
      <c r="F32" s="76"/>
      <c r="G32" s="925">
        <v>15</v>
      </c>
      <c r="H32" s="557"/>
      <c r="I32" s="557"/>
      <c r="J32" s="81"/>
      <c r="K32" s="81"/>
      <c r="L32" s="75"/>
      <c r="M32" s="76"/>
      <c r="N32" s="78"/>
      <c r="O32" s="75"/>
      <c r="P32" s="76"/>
      <c r="Q32" s="78"/>
      <c r="R32" s="75"/>
      <c r="S32" s="920">
        <v>15</v>
      </c>
      <c r="T32" s="922">
        <v>2</v>
      </c>
      <c r="U32" s="75"/>
      <c r="V32" s="76"/>
      <c r="W32" s="78"/>
    </row>
    <row r="33" spans="1:29" ht="15.75" thickBot="1" x14ac:dyDescent="0.3">
      <c r="A33" s="523">
        <v>23</v>
      </c>
      <c r="B33" s="410" t="s">
        <v>110</v>
      </c>
      <c r="C33" s="49" t="s">
        <v>34</v>
      </c>
      <c r="D33" s="917"/>
      <c r="E33" s="921"/>
      <c r="F33" s="76"/>
      <c r="G33" s="926"/>
      <c r="H33" s="557"/>
      <c r="I33" s="557"/>
      <c r="J33" s="81"/>
      <c r="K33" s="81"/>
      <c r="L33" s="75"/>
      <c r="M33" s="76"/>
      <c r="N33" s="78"/>
      <c r="O33" s="75"/>
      <c r="P33" s="76"/>
      <c r="Q33" s="78"/>
      <c r="R33" s="75"/>
      <c r="S33" s="921"/>
      <c r="T33" s="923"/>
      <c r="U33" s="75"/>
      <c r="V33" s="76"/>
      <c r="W33" s="78"/>
    </row>
    <row r="34" spans="1:29" ht="15.75" thickBot="1" x14ac:dyDescent="0.3">
      <c r="A34" s="523">
        <v>24</v>
      </c>
      <c r="B34" s="410" t="s">
        <v>111</v>
      </c>
      <c r="C34" s="49" t="s">
        <v>138</v>
      </c>
      <c r="D34" s="917"/>
      <c r="E34" s="921"/>
      <c r="F34" s="76"/>
      <c r="G34" s="926"/>
      <c r="H34" s="557"/>
      <c r="I34" s="557"/>
      <c r="J34" s="81"/>
      <c r="K34" s="81"/>
      <c r="L34" s="75"/>
      <c r="M34" s="76"/>
      <c r="N34" s="78"/>
      <c r="O34" s="75"/>
      <c r="P34" s="76"/>
      <c r="Q34" s="78"/>
      <c r="R34" s="75"/>
      <c r="S34" s="921"/>
      <c r="T34" s="923"/>
      <c r="U34" s="75"/>
      <c r="V34" s="76"/>
      <c r="W34" s="78"/>
    </row>
    <row r="35" spans="1:29" ht="15.75" thickBot="1" x14ac:dyDescent="0.3">
      <c r="A35" s="523">
        <v>25</v>
      </c>
      <c r="B35" s="410" t="s">
        <v>112</v>
      </c>
      <c r="C35" s="49" t="s">
        <v>35</v>
      </c>
      <c r="D35" s="917"/>
      <c r="E35" s="928"/>
      <c r="F35" s="348"/>
      <c r="G35" s="929"/>
      <c r="H35" s="557"/>
      <c r="I35" s="557"/>
      <c r="J35" s="81"/>
      <c r="K35" s="81"/>
      <c r="L35" s="75"/>
      <c r="M35" s="348"/>
      <c r="N35" s="78"/>
      <c r="O35" s="75"/>
      <c r="P35" s="348"/>
      <c r="Q35" s="78"/>
      <c r="R35" s="75"/>
      <c r="S35" s="928"/>
      <c r="T35" s="961"/>
      <c r="U35" s="75"/>
      <c r="V35" s="348"/>
      <c r="W35" s="78"/>
    </row>
    <row r="36" spans="1:29" ht="16.5" thickTop="1" thickBot="1" x14ac:dyDescent="0.3">
      <c r="A36" s="523">
        <v>26</v>
      </c>
      <c r="B36" s="416"/>
      <c r="C36" s="419" t="s">
        <v>305</v>
      </c>
      <c r="D36" s="412"/>
      <c r="E36" s="413">
        <f>SUM(E21:E34)</f>
        <v>135</v>
      </c>
      <c r="F36" s="413">
        <f t="shared" ref="F36:W36" si="1">SUM(F21:F35)</f>
        <v>15</v>
      </c>
      <c r="G36" s="560">
        <f>SUM(G21:G34)</f>
        <v>120</v>
      </c>
      <c r="H36" s="560">
        <f t="shared" si="1"/>
        <v>0</v>
      </c>
      <c r="I36" s="560">
        <f t="shared" si="1"/>
        <v>0</v>
      </c>
      <c r="J36" s="413">
        <f t="shared" si="1"/>
        <v>0</v>
      </c>
      <c r="K36" s="413">
        <f t="shared" si="1"/>
        <v>0</v>
      </c>
      <c r="L36" s="413">
        <f t="shared" si="1"/>
        <v>0</v>
      </c>
      <c r="M36" s="413">
        <f t="shared" si="1"/>
        <v>0</v>
      </c>
      <c r="N36" s="413">
        <f t="shared" si="1"/>
        <v>0</v>
      </c>
      <c r="O36" s="413">
        <f t="shared" si="1"/>
        <v>0</v>
      </c>
      <c r="P36" s="413">
        <f t="shared" si="1"/>
        <v>0</v>
      </c>
      <c r="Q36" s="413">
        <f t="shared" si="1"/>
        <v>0</v>
      </c>
      <c r="R36" s="413">
        <f t="shared" si="1"/>
        <v>0</v>
      </c>
      <c r="S36" s="413">
        <f>SUM(S21:S34)</f>
        <v>45</v>
      </c>
      <c r="T36" s="413">
        <f>SUM(T21:T34)</f>
        <v>4</v>
      </c>
      <c r="U36" s="413">
        <f t="shared" si="1"/>
        <v>15</v>
      </c>
      <c r="V36" s="413">
        <f t="shared" si="1"/>
        <v>75</v>
      </c>
      <c r="W36" s="413">
        <f t="shared" si="1"/>
        <v>15</v>
      </c>
    </row>
    <row r="37" spans="1:29" ht="15.75" customHeight="1" thickTop="1" thickBot="1" x14ac:dyDescent="0.3">
      <c r="A37" s="523">
        <v>27</v>
      </c>
      <c r="B37" s="417"/>
      <c r="C37" s="511" t="s">
        <v>306</v>
      </c>
      <c r="D37" s="413" t="s">
        <v>193</v>
      </c>
      <c r="E37" s="414">
        <f>SUM(E12:E18,E21:E34)</f>
        <v>310</v>
      </c>
      <c r="F37" s="414">
        <f t="shared" ref="F37:W37" si="2">SUM(F12:F18,F21:F35)</f>
        <v>30</v>
      </c>
      <c r="G37" s="561">
        <f>SUM(G12:G18,G21:G34)</f>
        <v>230</v>
      </c>
      <c r="H37" s="561">
        <f t="shared" si="2"/>
        <v>20</v>
      </c>
      <c r="I37" s="561">
        <f t="shared" si="2"/>
        <v>30</v>
      </c>
      <c r="J37" s="414">
        <f t="shared" si="2"/>
        <v>0</v>
      </c>
      <c r="K37" s="414">
        <f t="shared" si="2"/>
        <v>0</v>
      </c>
      <c r="L37" s="414">
        <f t="shared" si="2"/>
        <v>0</v>
      </c>
      <c r="M37" s="414">
        <f t="shared" si="2"/>
        <v>60</v>
      </c>
      <c r="N37" s="414">
        <f t="shared" si="2"/>
        <v>8</v>
      </c>
      <c r="O37" s="414">
        <f t="shared" si="2"/>
        <v>0</v>
      </c>
      <c r="P37" s="414">
        <f t="shared" si="2"/>
        <v>30</v>
      </c>
      <c r="Q37" s="414">
        <f t="shared" si="2"/>
        <v>4</v>
      </c>
      <c r="R37" s="414">
        <f t="shared" si="2"/>
        <v>15</v>
      </c>
      <c r="S37" s="414">
        <f>SUM(S12:S18,S21:S34)</f>
        <v>115</v>
      </c>
      <c r="T37" s="414">
        <f>SUM(T12:T18,T21:T34)</f>
        <v>12</v>
      </c>
      <c r="U37" s="414">
        <f t="shared" si="2"/>
        <v>15</v>
      </c>
      <c r="V37" s="414">
        <f t="shared" si="2"/>
        <v>75</v>
      </c>
      <c r="W37" s="414">
        <f t="shared" si="2"/>
        <v>15</v>
      </c>
    </row>
    <row r="38" spans="1:29" s="568" customFormat="1" ht="15.75" hidden="1" customHeight="1" thickTop="1" thickBot="1" x14ac:dyDescent="0.3">
      <c r="A38" s="570">
        <v>21</v>
      </c>
      <c r="B38" s="563" t="s">
        <v>233</v>
      </c>
      <c r="C38" s="564"/>
      <c r="D38" s="565" t="s">
        <v>234</v>
      </c>
      <c r="E38" s="566">
        <v>525</v>
      </c>
      <c r="F38" s="566">
        <v>225</v>
      </c>
      <c r="G38" s="567">
        <v>150</v>
      </c>
      <c r="H38" s="567">
        <v>0</v>
      </c>
      <c r="I38" s="567">
        <v>30</v>
      </c>
      <c r="J38" s="566">
        <v>120</v>
      </c>
      <c r="K38" s="566">
        <v>0</v>
      </c>
      <c r="L38" s="566">
        <v>90</v>
      </c>
      <c r="M38" s="566">
        <v>90</v>
      </c>
      <c r="N38" s="566">
        <v>22</v>
      </c>
      <c r="O38" s="566">
        <v>75</v>
      </c>
      <c r="P38" s="566">
        <v>135</v>
      </c>
      <c r="Q38" s="566">
        <v>26</v>
      </c>
      <c r="R38" s="566">
        <v>60</v>
      </c>
      <c r="S38" s="566">
        <v>45</v>
      </c>
      <c r="T38" s="566">
        <v>18</v>
      </c>
      <c r="U38" s="566">
        <v>0</v>
      </c>
      <c r="V38" s="566">
        <v>30</v>
      </c>
      <c r="W38" s="566">
        <v>15</v>
      </c>
    </row>
    <row r="39" spans="1:29" ht="14.25" thickTop="1" thickBot="1" x14ac:dyDescent="0.25">
      <c r="A39" s="523">
        <v>28</v>
      </c>
      <c r="B39" s="418"/>
      <c r="C39" s="415" t="s">
        <v>298</v>
      </c>
      <c r="D39" s="359"/>
      <c r="E39" s="569">
        <f>SUM(E37:E38)</f>
        <v>835</v>
      </c>
      <c r="F39" s="569">
        <f t="shared" ref="F39:W39" si="3">SUM(F37:F38)</f>
        <v>255</v>
      </c>
      <c r="G39" s="569">
        <f t="shared" si="3"/>
        <v>380</v>
      </c>
      <c r="H39" s="569">
        <f t="shared" si="3"/>
        <v>20</v>
      </c>
      <c r="I39" s="569">
        <f t="shared" si="3"/>
        <v>60</v>
      </c>
      <c r="J39" s="569">
        <f t="shared" si="3"/>
        <v>120</v>
      </c>
      <c r="K39" s="569">
        <f t="shared" si="3"/>
        <v>0</v>
      </c>
      <c r="L39" s="569">
        <f t="shared" si="3"/>
        <v>90</v>
      </c>
      <c r="M39" s="569">
        <f t="shared" si="3"/>
        <v>150</v>
      </c>
      <c r="N39" s="569">
        <f t="shared" si="3"/>
        <v>30</v>
      </c>
      <c r="O39" s="569">
        <f t="shared" si="3"/>
        <v>75</v>
      </c>
      <c r="P39" s="569">
        <f t="shared" si="3"/>
        <v>165</v>
      </c>
      <c r="Q39" s="569">
        <f t="shared" si="3"/>
        <v>30</v>
      </c>
      <c r="R39" s="569">
        <f t="shared" si="3"/>
        <v>75</v>
      </c>
      <c r="S39" s="569">
        <f t="shared" si="3"/>
        <v>160</v>
      </c>
      <c r="T39" s="569">
        <f t="shared" si="3"/>
        <v>30</v>
      </c>
      <c r="U39" s="569">
        <f t="shared" si="3"/>
        <v>15</v>
      </c>
      <c r="V39" s="569">
        <f t="shared" si="3"/>
        <v>105</v>
      </c>
      <c r="W39" s="569">
        <f t="shared" si="3"/>
        <v>30</v>
      </c>
    </row>
    <row r="40" spans="1:29" s="513" customFormat="1" ht="15" x14ac:dyDescent="0.25">
      <c r="A40" s="512"/>
      <c r="B40" s="121" t="s">
        <v>314</v>
      </c>
      <c r="C40" s="121"/>
      <c r="D40" s="121"/>
      <c r="E40" s="121"/>
      <c r="F40" s="121"/>
      <c r="G40" s="645"/>
      <c r="H40" s="645"/>
      <c r="I40" s="56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</row>
    <row r="41" spans="1:29" s="513" customFormat="1" ht="15" x14ac:dyDescent="0.25">
      <c r="A41" s="512"/>
      <c r="B41" s="121" t="s">
        <v>310</v>
      </c>
      <c r="C41" s="121"/>
      <c r="D41" s="121"/>
      <c r="E41" s="121"/>
      <c r="F41" s="121"/>
      <c r="G41" s="645"/>
      <c r="H41" s="645"/>
      <c r="I41" s="56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</row>
    <row r="42" spans="1:29" s="513" customFormat="1" ht="15" x14ac:dyDescent="0.25">
      <c r="A42" s="512"/>
      <c r="B42" s="121" t="s">
        <v>307</v>
      </c>
      <c r="C42" s="121"/>
      <c r="D42" s="646"/>
      <c r="E42" s="121"/>
      <c r="F42" s="121"/>
      <c r="G42" s="645"/>
      <c r="H42" s="645"/>
      <c r="I42" s="56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</row>
    <row r="43" spans="1:29" s="122" customFormat="1" x14ac:dyDescent="0.2">
      <c r="A43" s="647"/>
      <c r="B43" s="648"/>
      <c r="D43" s="647"/>
      <c r="E43" s="647"/>
      <c r="F43" s="647"/>
      <c r="G43" s="649"/>
      <c r="H43" s="649"/>
      <c r="I43" s="649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</row>
  </sheetData>
  <mergeCells count="60">
    <mergeCell ref="W25:W27"/>
    <mergeCell ref="T28:T31"/>
    <mergeCell ref="S32:S35"/>
    <mergeCell ref="T32:T35"/>
    <mergeCell ref="U25:U27"/>
    <mergeCell ref="V25:V27"/>
    <mergeCell ref="A2:W2"/>
    <mergeCell ref="A3:W3"/>
    <mergeCell ref="A4:W4"/>
    <mergeCell ref="A6:W6"/>
    <mergeCell ref="A1:W1"/>
    <mergeCell ref="A5:W5"/>
    <mergeCell ref="A7:A9"/>
    <mergeCell ref="H8:H9"/>
    <mergeCell ref="I8:I9"/>
    <mergeCell ref="J8:J9"/>
    <mergeCell ref="K8:K9"/>
    <mergeCell ref="E7:K7"/>
    <mergeCell ref="B7:B9"/>
    <mergeCell ref="C7:C9"/>
    <mergeCell ref="D7:D9"/>
    <mergeCell ref="AA8:AC8"/>
    <mergeCell ref="T23:T24"/>
    <mergeCell ref="U23:U24"/>
    <mergeCell ref="V23:V24"/>
    <mergeCell ref="W23:W24"/>
    <mergeCell ref="U8:W8"/>
    <mergeCell ref="R7:W7"/>
    <mergeCell ref="E8:E9"/>
    <mergeCell ref="F8:F9"/>
    <mergeCell ref="G8:G9"/>
    <mergeCell ref="L8:N8"/>
    <mergeCell ref="L7:Q7"/>
    <mergeCell ref="D21:D22"/>
    <mergeCell ref="O8:Q8"/>
    <mergeCell ref="R8:T8"/>
    <mergeCell ref="D25:D27"/>
    <mergeCell ref="D28:D31"/>
    <mergeCell ref="S23:S24"/>
    <mergeCell ref="D23:D24"/>
    <mergeCell ref="E23:E24"/>
    <mergeCell ref="F23:F24"/>
    <mergeCell ref="G23:G24"/>
    <mergeCell ref="L23:L24"/>
    <mergeCell ref="F28:F31"/>
    <mergeCell ref="G28:G31"/>
    <mergeCell ref="S28:S31"/>
    <mergeCell ref="D32:D35"/>
    <mergeCell ref="R23:R24"/>
    <mergeCell ref="M23:M24"/>
    <mergeCell ref="N23:N24"/>
    <mergeCell ref="O23:O24"/>
    <mergeCell ref="P23:P24"/>
    <mergeCell ref="Q23:Q24"/>
    <mergeCell ref="E25:E27"/>
    <mergeCell ref="F25:F27"/>
    <mergeCell ref="G25:G27"/>
    <mergeCell ref="E28:E31"/>
    <mergeCell ref="E32:E35"/>
    <mergeCell ref="G32:G35"/>
  </mergeCells>
  <conditionalFormatting sqref="E20:K20">
    <cfRule type="cellIs" dxfId="3" priority="1" stopIfTrue="1" operator="equal">
      <formula>0</formula>
    </cfRule>
  </conditionalFormatting>
  <printOptions horizontalCentered="1"/>
  <pageMargins left="0.39370078740157483" right="0.39370078740157483" top="0.62992125984251968" bottom="0.39370078740157483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C48"/>
  <sheetViews>
    <sheetView tabSelected="1" topLeftCell="A28" zoomScale="85" zoomScaleNormal="85" workbookViewId="0">
      <selection activeCell="B48" sqref="B48"/>
    </sheetView>
  </sheetViews>
  <sheetFormatPr defaultRowHeight="12.75" x14ac:dyDescent="0.2"/>
  <cols>
    <col min="1" max="1" width="9.140625" style="31"/>
    <col min="2" max="2" width="14.85546875" style="31" customWidth="1"/>
    <col min="3" max="3" width="45" style="31" customWidth="1"/>
    <col min="4" max="4" width="6.140625" style="31" customWidth="1"/>
    <col min="5" max="5" width="4.42578125" style="31" customWidth="1"/>
    <col min="6" max="6" width="5" style="31" customWidth="1"/>
    <col min="7" max="8" width="7" style="537" customWidth="1"/>
    <col min="9" max="11" width="7" style="31" customWidth="1"/>
    <col min="12" max="12" width="4.85546875" style="31" customWidth="1"/>
    <col min="13" max="13" width="6" style="31" customWidth="1"/>
    <col min="14" max="14" width="4.7109375" style="31" customWidth="1"/>
    <col min="15" max="15" width="4.42578125" style="31" customWidth="1"/>
    <col min="16" max="16" width="5.7109375" style="31" customWidth="1"/>
    <col min="17" max="17" width="5" style="31" customWidth="1"/>
    <col min="18" max="19" width="4.85546875" style="31" customWidth="1"/>
    <col min="20" max="20" width="4.7109375" style="31" customWidth="1"/>
    <col min="21" max="21" width="5.42578125" style="31" customWidth="1"/>
    <col min="22" max="22" width="5.5703125" style="31" customWidth="1"/>
    <col min="23" max="23" width="5.85546875" style="31" customWidth="1"/>
    <col min="24" max="24" width="6" style="31" customWidth="1"/>
    <col min="25" max="16384" width="9.140625" style="31"/>
  </cols>
  <sheetData>
    <row r="1" spans="1:29" ht="14.25" x14ac:dyDescent="0.2">
      <c r="A1" s="908" t="s">
        <v>410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51"/>
    </row>
    <row r="2" spans="1:29" ht="14.25" x14ac:dyDescent="0.2">
      <c r="A2" s="908" t="s">
        <v>295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51"/>
    </row>
    <row r="3" spans="1:29" ht="14.25" x14ac:dyDescent="0.2">
      <c r="A3" s="908" t="s">
        <v>303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51"/>
    </row>
    <row r="4" spans="1:29" x14ac:dyDescent="0.2">
      <c r="A4" s="908" t="s">
        <v>411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</row>
    <row r="5" spans="1:29" s="643" customFormat="1" ht="12.75" customHeight="1" x14ac:dyDescent="0.2">
      <c r="A5" s="959" t="s">
        <v>299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650"/>
      <c r="Y5" s="650"/>
      <c r="Z5" s="650"/>
      <c r="AA5" s="959"/>
      <c r="AB5" s="959"/>
      <c r="AC5" s="959"/>
    </row>
    <row r="6" spans="1:29" ht="18" customHeight="1" thickBot="1" x14ac:dyDescent="0.25">
      <c r="A6" s="884"/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884"/>
      <c r="W6" s="884"/>
      <c r="X6" s="2"/>
      <c r="Y6" s="3"/>
      <c r="Z6" s="2"/>
      <c r="AA6" s="2"/>
      <c r="AB6" s="3"/>
      <c r="AC6" s="2"/>
    </row>
    <row r="7" spans="1:29" ht="20.100000000000001" customHeight="1" x14ac:dyDescent="0.2">
      <c r="A7" s="975" t="s">
        <v>318</v>
      </c>
      <c r="B7" s="962" t="s">
        <v>53</v>
      </c>
      <c r="C7" s="957" t="s">
        <v>0</v>
      </c>
      <c r="D7" s="958" t="s">
        <v>1</v>
      </c>
      <c r="E7" s="952" t="s">
        <v>2</v>
      </c>
      <c r="F7" s="953"/>
      <c r="G7" s="953"/>
      <c r="H7" s="953"/>
      <c r="I7" s="953"/>
      <c r="J7" s="953"/>
      <c r="K7" s="954"/>
      <c r="L7" s="952" t="s">
        <v>3</v>
      </c>
      <c r="M7" s="953"/>
      <c r="N7" s="953"/>
      <c r="O7" s="953"/>
      <c r="P7" s="953"/>
      <c r="Q7" s="954"/>
      <c r="R7" s="952" t="s">
        <v>4</v>
      </c>
      <c r="S7" s="953"/>
      <c r="T7" s="953"/>
      <c r="U7" s="953"/>
      <c r="V7" s="953"/>
      <c r="W7" s="964"/>
    </row>
    <row r="8" spans="1:29" ht="20.100000000000001" customHeight="1" x14ac:dyDescent="0.2">
      <c r="A8" s="976"/>
      <c r="B8" s="963"/>
      <c r="C8" s="889"/>
      <c r="D8" s="892"/>
      <c r="E8" s="898" t="s">
        <v>5</v>
      </c>
      <c r="F8" s="900" t="s">
        <v>6</v>
      </c>
      <c r="G8" s="943" t="s">
        <v>286</v>
      </c>
      <c r="H8" s="943" t="s">
        <v>287</v>
      </c>
      <c r="I8" s="950" t="s">
        <v>288</v>
      </c>
      <c r="J8" s="950" t="s">
        <v>289</v>
      </c>
      <c r="K8" s="950" t="s">
        <v>290</v>
      </c>
      <c r="L8" s="904" t="s">
        <v>7</v>
      </c>
      <c r="M8" s="905"/>
      <c r="N8" s="906"/>
      <c r="O8" s="904" t="s">
        <v>8</v>
      </c>
      <c r="P8" s="905"/>
      <c r="Q8" s="906"/>
      <c r="R8" s="904" t="s">
        <v>9</v>
      </c>
      <c r="S8" s="905"/>
      <c r="T8" s="906"/>
      <c r="U8" s="904" t="s">
        <v>10</v>
      </c>
      <c r="V8" s="905"/>
      <c r="W8" s="966"/>
    </row>
    <row r="9" spans="1:29" ht="50.25" customHeight="1" thickBot="1" x14ac:dyDescent="0.25">
      <c r="A9" s="976"/>
      <c r="B9" s="963"/>
      <c r="C9" s="889"/>
      <c r="D9" s="892"/>
      <c r="E9" s="941"/>
      <c r="F9" s="942"/>
      <c r="G9" s="965"/>
      <c r="H9" s="965"/>
      <c r="I9" s="967"/>
      <c r="J9" s="967"/>
      <c r="K9" s="967"/>
      <c r="L9" s="437" t="s">
        <v>11</v>
      </c>
      <c r="M9" s="203" t="s">
        <v>12</v>
      </c>
      <c r="N9" s="203" t="s">
        <v>13</v>
      </c>
      <c r="O9" s="203" t="s">
        <v>11</v>
      </c>
      <c r="P9" s="203" t="s">
        <v>12</v>
      </c>
      <c r="Q9" s="203" t="s">
        <v>13</v>
      </c>
      <c r="R9" s="203" t="s">
        <v>11</v>
      </c>
      <c r="S9" s="203" t="s">
        <v>12</v>
      </c>
      <c r="T9" s="203" t="s">
        <v>13</v>
      </c>
      <c r="U9" s="203" t="s">
        <v>11</v>
      </c>
      <c r="V9" s="203" t="s">
        <v>12</v>
      </c>
      <c r="W9" s="398" t="s">
        <v>13</v>
      </c>
    </row>
    <row r="10" spans="1:29" ht="20.100000000000001" customHeight="1" thickTop="1" thickBot="1" x14ac:dyDescent="0.25">
      <c r="A10" s="473"/>
      <c r="B10" s="429">
        <v>1</v>
      </c>
      <c r="C10" s="429">
        <v>2</v>
      </c>
      <c r="D10" s="429">
        <v>3</v>
      </c>
      <c r="E10" s="429">
        <v>4</v>
      </c>
      <c r="F10" s="429">
        <v>5</v>
      </c>
      <c r="G10" s="529">
        <v>6</v>
      </c>
      <c r="H10" s="529">
        <v>7</v>
      </c>
      <c r="I10" s="429">
        <v>8</v>
      </c>
      <c r="J10" s="429">
        <v>9</v>
      </c>
      <c r="K10" s="429">
        <v>10</v>
      </c>
      <c r="L10" s="429">
        <v>11</v>
      </c>
      <c r="M10" s="429">
        <v>12</v>
      </c>
      <c r="N10" s="429">
        <v>13</v>
      </c>
      <c r="O10" s="429">
        <v>14</v>
      </c>
      <c r="P10" s="429">
        <v>15</v>
      </c>
      <c r="Q10" s="429">
        <v>16</v>
      </c>
      <c r="R10" s="429">
        <v>17</v>
      </c>
      <c r="S10" s="429">
        <v>18</v>
      </c>
      <c r="T10" s="429">
        <v>19</v>
      </c>
      <c r="U10" s="429">
        <v>20</v>
      </c>
      <c r="V10" s="429">
        <v>21</v>
      </c>
      <c r="W10" s="429">
        <v>22</v>
      </c>
    </row>
    <row r="11" spans="1:29" ht="20.100000000000001" customHeight="1" thickTop="1" thickBot="1" x14ac:dyDescent="0.3">
      <c r="A11" s="429">
        <v>1</v>
      </c>
      <c r="B11" s="438" t="s">
        <v>304</v>
      </c>
      <c r="D11" s="77"/>
      <c r="E11" s="439"/>
      <c r="F11" s="439"/>
      <c r="G11" s="576"/>
      <c r="H11" s="576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9" ht="20.100000000000001" customHeight="1" thickTop="1" thickBot="1" x14ac:dyDescent="0.3">
      <c r="A12" s="429">
        <v>2</v>
      </c>
      <c r="B12" s="357" t="s">
        <v>75</v>
      </c>
      <c r="C12" s="258" t="s">
        <v>236</v>
      </c>
      <c r="D12" s="66" t="s">
        <v>14</v>
      </c>
      <c r="E12" s="96">
        <v>30</v>
      </c>
      <c r="F12" s="97"/>
      <c r="G12" s="577">
        <v>30</v>
      </c>
      <c r="H12" s="578"/>
      <c r="I12" s="96"/>
      <c r="J12" s="96"/>
      <c r="K12" s="423"/>
      <c r="L12" s="57"/>
      <c r="M12" s="58">
        <v>30</v>
      </c>
      <c r="N12" s="68">
        <v>4</v>
      </c>
      <c r="O12" s="98"/>
      <c r="P12" s="99"/>
      <c r="Q12" s="100"/>
      <c r="R12" s="57"/>
      <c r="S12" s="60"/>
      <c r="T12" s="59"/>
      <c r="U12" s="57"/>
      <c r="V12" s="58"/>
      <c r="W12" s="59"/>
    </row>
    <row r="13" spans="1:29" ht="20.100000000000001" customHeight="1" thickTop="1" thickBot="1" x14ac:dyDescent="0.3">
      <c r="A13" s="429">
        <v>3</v>
      </c>
      <c r="B13" s="356" t="s">
        <v>76</v>
      </c>
      <c r="C13" s="260" t="s">
        <v>20</v>
      </c>
      <c r="D13" s="125" t="s">
        <v>14</v>
      </c>
      <c r="E13" s="261">
        <v>30</v>
      </c>
      <c r="F13" s="262"/>
      <c r="G13" s="579"/>
      <c r="H13" s="580"/>
      <c r="I13" s="664">
        <v>30</v>
      </c>
      <c r="J13" s="126"/>
      <c r="K13" s="127"/>
      <c r="L13" s="263"/>
      <c r="M13" s="264">
        <v>30</v>
      </c>
      <c r="N13" s="265">
        <v>4</v>
      </c>
      <c r="O13" s="266"/>
      <c r="P13" s="261"/>
      <c r="Q13" s="264"/>
      <c r="R13" s="263"/>
      <c r="S13" s="261"/>
      <c r="T13" s="262"/>
      <c r="U13" s="125"/>
      <c r="V13" s="126"/>
      <c r="W13" s="127"/>
    </row>
    <row r="14" spans="1:29" ht="20.100000000000001" customHeight="1" thickTop="1" thickBot="1" x14ac:dyDescent="0.3">
      <c r="A14" s="429">
        <v>4</v>
      </c>
      <c r="B14" s="357" t="s">
        <v>77</v>
      </c>
      <c r="C14" s="108" t="s">
        <v>39</v>
      </c>
      <c r="D14" s="92" t="s">
        <v>281</v>
      </c>
      <c r="E14" s="133">
        <v>30</v>
      </c>
      <c r="F14" s="133">
        <v>15</v>
      </c>
      <c r="G14" s="558">
        <v>15</v>
      </c>
      <c r="H14" s="559"/>
      <c r="I14" s="88"/>
      <c r="J14" s="88"/>
      <c r="K14" s="88"/>
      <c r="L14" s="92"/>
      <c r="M14" s="133"/>
      <c r="N14" s="82"/>
      <c r="O14" s="92">
        <v>15</v>
      </c>
      <c r="P14" s="133">
        <v>15</v>
      </c>
      <c r="Q14" s="82">
        <v>4</v>
      </c>
      <c r="R14" s="92"/>
      <c r="S14" s="133"/>
      <c r="T14" s="82"/>
      <c r="U14" s="92"/>
      <c r="V14" s="133"/>
      <c r="W14" s="82"/>
    </row>
    <row r="15" spans="1:29" ht="20.100000000000001" customHeight="1" thickTop="1" thickBot="1" x14ac:dyDescent="0.3">
      <c r="A15" s="429">
        <v>5</v>
      </c>
      <c r="B15" s="357" t="s">
        <v>78</v>
      </c>
      <c r="C15" s="108" t="s">
        <v>37</v>
      </c>
      <c r="D15" s="92" t="s">
        <v>14</v>
      </c>
      <c r="E15" s="133">
        <v>15</v>
      </c>
      <c r="F15" s="133"/>
      <c r="G15" s="558">
        <v>15</v>
      </c>
      <c r="H15" s="559"/>
      <c r="I15" s="88"/>
      <c r="J15" s="88"/>
      <c r="K15" s="88"/>
      <c r="L15" s="92"/>
      <c r="M15" s="133"/>
      <c r="N15" s="82"/>
      <c r="O15" s="92"/>
      <c r="P15" s="133"/>
      <c r="Q15" s="101"/>
      <c r="R15" s="61"/>
      <c r="S15" s="88">
        <v>15</v>
      </c>
      <c r="T15" s="82">
        <v>2</v>
      </c>
      <c r="U15" s="92"/>
      <c r="V15" s="133"/>
      <c r="W15" s="82"/>
    </row>
    <row r="16" spans="1:29" ht="20.100000000000001" customHeight="1" thickTop="1" thickBot="1" x14ac:dyDescent="0.3">
      <c r="A16" s="429">
        <v>6</v>
      </c>
      <c r="B16" s="357" t="s">
        <v>79</v>
      </c>
      <c r="C16" s="102" t="s">
        <v>38</v>
      </c>
      <c r="D16" s="61" t="s">
        <v>14</v>
      </c>
      <c r="E16" s="62">
        <v>15</v>
      </c>
      <c r="F16" s="77"/>
      <c r="G16" s="536">
        <v>15</v>
      </c>
      <c r="H16" s="545"/>
      <c r="I16" s="64"/>
      <c r="J16" s="64"/>
      <c r="K16" s="64"/>
      <c r="L16" s="61"/>
      <c r="M16" s="62"/>
      <c r="N16" s="65"/>
      <c r="O16" s="61"/>
      <c r="P16" s="62"/>
      <c r="Q16" s="63"/>
      <c r="R16" s="61"/>
      <c r="S16" s="64">
        <v>15</v>
      </c>
      <c r="T16" s="65">
        <v>2</v>
      </c>
      <c r="U16" s="61"/>
      <c r="V16" s="62"/>
      <c r="W16" s="65"/>
    </row>
    <row r="17" spans="1:23" ht="20.100000000000001" customHeight="1" thickTop="1" thickBot="1" x14ac:dyDescent="0.3">
      <c r="A17" s="429">
        <v>7</v>
      </c>
      <c r="B17" s="357" t="s">
        <v>80</v>
      </c>
      <c r="C17" s="102" t="s">
        <v>40</v>
      </c>
      <c r="D17" s="61" t="s">
        <v>14</v>
      </c>
      <c r="E17" s="62">
        <f>SUM(F17:G17)</f>
        <v>15</v>
      </c>
      <c r="F17" s="62"/>
      <c r="G17" s="536">
        <v>15</v>
      </c>
      <c r="H17" s="545"/>
      <c r="I17" s="64"/>
      <c r="J17" s="64"/>
      <c r="K17" s="64"/>
      <c r="L17" s="61"/>
      <c r="M17" s="62"/>
      <c r="N17" s="65"/>
      <c r="O17" s="61"/>
      <c r="P17" s="62"/>
      <c r="Q17" s="65"/>
      <c r="R17" s="61"/>
      <c r="S17" s="62">
        <v>15</v>
      </c>
      <c r="T17" s="65">
        <v>2</v>
      </c>
      <c r="U17" s="61"/>
      <c r="V17" s="62"/>
      <c r="W17" s="65"/>
    </row>
    <row r="18" spans="1:23" ht="20.100000000000001" customHeight="1" thickTop="1" thickBot="1" x14ac:dyDescent="0.3">
      <c r="A18" s="429">
        <v>8</v>
      </c>
      <c r="B18" s="357" t="s">
        <v>81</v>
      </c>
      <c r="C18" s="102" t="s">
        <v>41</v>
      </c>
      <c r="D18" s="61" t="s">
        <v>30</v>
      </c>
      <c r="E18" s="62">
        <v>45</v>
      </c>
      <c r="F18" s="62">
        <v>15</v>
      </c>
      <c r="G18" s="536">
        <v>30</v>
      </c>
      <c r="H18" s="545"/>
      <c r="I18" s="64"/>
      <c r="J18" s="64"/>
      <c r="K18" s="64"/>
      <c r="L18" s="61"/>
      <c r="M18" s="62"/>
      <c r="N18" s="65"/>
      <c r="O18" s="61"/>
      <c r="P18" s="62"/>
      <c r="Q18" s="65"/>
      <c r="R18" s="61">
        <v>15</v>
      </c>
      <c r="S18" s="62">
        <v>30</v>
      </c>
      <c r="T18" s="65">
        <v>3</v>
      </c>
      <c r="U18" s="61"/>
      <c r="V18" s="62"/>
      <c r="W18" s="65"/>
    </row>
    <row r="19" spans="1:23" ht="21" customHeight="1" thickTop="1" thickBot="1" x14ac:dyDescent="0.3">
      <c r="A19" s="429">
        <v>9</v>
      </c>
      <c r="B19" s="357" t="s">
        <v>82</v>
      </c>
      <c r="C19" s="102" t="s">
        <v>413</v>
      </c>
      <c r="D19" s="61" t="s">
        <v>14</v>
      </c>
      <c r="E19" s="62">
        <v>15</v>
      </c>
      <c r="F19" s="62"/>
      <c r="G19" s="536"/>
      <c r="H19" s="545"/>
      <c r="I19" s="64">
        <v>15</v>
      </c>
      <c r="J19" s="64"/>
      <c r="K19" s="64"/>
      <c r="L19" s="61"/>
      <c r="M19" s="62"/>
      <c r="N19" s="65"/>
      <c r="O19" s="61"/>
      <c r="P19" s="62"/>
      <c r="Q19" s="65"/>
      <c r="R19" s="61"/>
      <c r="S19" s="62"/>
      <c r="T19" s="65"/>
      <c r="U19" s="61"/>
      <c r="V19" s="62">
        <v>15</v>
      </c>
      <c r="W19" s="65">
        <v>3</v>
      </c>
    </row>
    <row r="20" spans="1:23" ht="18" customHeight="1" thickTop="1" thickBot="1" x14ac:dyDescent="0.3">
      <c r="A20" s="429">
        <v>10</v>
      </c>
      <c r="B20" s="357" t="s">
        <v>83</v>
      </c>
      <c r="C20" s="102" t="s">
        <v>42</v>
      </c>
      <c r="D20" s="61" t="s">
        <v>14</v>
      </c>
      <c r="E20" s="133">
        <v>15</v>
      </c>
      <c r="F20" s="62"/>
      <c r="G20" s="536">
        <v>15</v>
      </c>
      <c r="H20" s="545"/>
      <c r="I20" s="64"/>
      <c r="J20" s="64"/>
      <c r="K20" s="64"/>
      <c r="L20" s="61"/>
      <c r="M20" s="62"/>
      <c r="N20" s="65"/>
      <c r="O20" s="61"/>
      <c r="P20" s="62"/>
      <c r="Q20" s="65"/>
      <c r="R20" s="61"/>
      <c r="S20" s="62"/>
      <c r="T20" s="65"/>
      <c r="U20" s="61"/>
      <c r="V20" s="62">
        <v>15</v>
      </c>
      <c r="W20" s="65">
        <v>2</v>
      </c>
    </row>
    <row r="21" spans="1:23" ht="21" customHeight="1" thickTop="1" thickBot="1" x14ac:dyDescent="0.3">
      <c r="A21" s="429">
        <v>11</v>
      </c>
      <c r="B21" s="434" t="s">
        <v>84</v>
      </c>
      <c r="C21" s="267" t="s">
        <v>131</v>
      </c>
      <c r="D21" s="83" t="s">
        <v>14</v>
      </c>
      <c r="E21" s="76">
        <v>20</v>
      </c>
      <c r="F21" s="84"/>
      <c r="H21" s="549">
        <v>20</v>
      </c>
      <c r="I21" s="86"/>
      <c r="J21" s="86"/>
      <c r="K21" s="86"/>
      <c r="L21" s="83"/>
      <c r="M21" s="84"/>
      <c r="N21" s="85"/>
      <c r="O21" s="83"/>
      <c r="P21" s="84"/>
      <c r="Q21" s="85"/>
      <c r="R21" s="83"/>
      <c r="S21" s="84"/>
      <c r="T21" s="85"/>
      <c r="U21" s="83"/>
      <c r="V21" s="84">
        <v>20</v>
      </c>
      <c r="W21" s="85">
        <v>2</v>
      </c>
    </row>
    <row r="22" spans="1:23" ht="16.5" thickTop="1" thickBot="1" x14ac:dyDescent="0.3">
      <c r="A22" s="429">
        <v>12</v>
      </c>
      <c r="B22" s="435"/>
      <c r="C22" s="428" t="s">
        <v>308</v>
      </c>
      <c r="D22" s="369"/>
      <c r="E22" s="369">
        <f>SUM(E12:E21)</f>
        <v>230</v>
      </c>
      <c r="F22" s="369">
        <f t="shared" ref="F22:W22" si="0">SUM(F12:F21)</f>
        <v>30</v>
      </c>
      <c r="G22" s="541">
        <f t="shared" si="0"/>
        <v>135</v>
      </c>
      <c r="H22" s="541">
        <f>SUM(H12:H21)</f>
        <v>20</v>
      </c>
      <c r="I22" s="369">
        <f t="shared" si="0"/>
        <v>45</v>
      </c>
      <c r="J22" s="369">
        <f t="shared" si="0"/>
        <v>0</v>
      </c>
      <c r="K22" s="369">
        <f t="shared" si="0"/>
        <v>0</v>
      </c>
      <c r="L22" s="369">
        <f t="shared" si="0"/>
        <v>0</v>
      </c>
      <c r="M22" s="369">
        <f t="shared" si="0"/>
        <v>60</v>
      </c>
      <c r="N22" s="369">
        <f t="shared" si="0"/>
        <v>8</v>
      </c>
      <c r="O22" s="369">
        <f t="shared" si="0"/>
        <v>15</v>
      </c>
      <c r="P22" s="369">
        <f t="shared" si="0"/>
        <v>15</v>
      </c>
      <c r="Q22" s="369">
        <f t="shared" si="0"/>
        <v>4</v>
      </c>
      <c r="R22" s="369">
        <f t="shared" si="0"/>
        <v>15</v>
      </c>
      <c r="S22" s="369">
        <f t="shared" si="0"/>
        <v>75</v>
      </c>
      <c r="T22" s="369">
        <f t="shared" si="0"/>
        <v>9</v>
      </c>
      <c r="U22" s="369">
        <f t="shared" si="0"/>
        <v>0</v>
      </c>
      <c r="V22" s="369">
        <f t="shared" si="0"/>
        <v>50</v>
      </c>
      <c r="W22" s="369">
        <f t="shared" si="0"/>
        <v>7</v>
      </c>
    </row>
    <row r="23" spans="1:23" ht="2.25" customHeight="1" thickTop="1" thickBot="1" x14ac:dyDescent="0.3">
      <c r="A23" s="429">
        <v>13</v>
      </c>
      <c r="B23" s="424"/>
      <c r="C23" s="425"/>
      <c r="D23" s="77"/>
      <c r="E23" s="77"/>
      <c r="F23" s="77"/>
      <c r="G23" s="553"/>
      <c r="H23" s="553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1:23" ht="20.100000000000001" customHeight="1" thickTop="1" thickBot="1" x14ac:dyDescent="0.25">
      <c r="A24" s="429">
        <v>14</v>
      </c>
      <c r="B24" s="426" t="s">
        <v>405</v>
      </c>
      <c r="C24" s="426"/>
      <c r="D24" s="426"/>
      <c r="E24" s="426"/>
      <c r="F24" s="426"/>
      <c r="G24" s="581"/>
      <c r="H24" s="581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41"/>
    </row>
    <row r="25" spans="1:23" ht="20.100000000000001" customHeight="1" thickTop="1" thickBot="1" x14ac:dyDescent="0.25">
      <c r="A25" s="429">
        <v>15</v>
      </c>
      <c r="B25" s="410" t="s">
        <v>85</v>
      </c>
      <c r="C25" s="119" t="s">
        <v>140</v>
      </c>
      <c r="D25" s="917" t="s">
        <v>14</v>
      </c>
      <c r="E25" s="921">
        <v>20</v>
      </c>
      <c r="F25" s="921"/>
      <c r="G25" s="926">
        <v>20</v>
      </c>
      <c r="H25" s="582"/>
      <c r="I25" s="344"/>
      <c r="J25" s="344"/>
      <c r="K25" s="344"/>
      <c r="L25" s="917"/>
      <c r="M25" s="921"/>
      <c r="N25" s="923"/>
      <c r="O25" s="917"/>
      <c r="P25" s="921"/>
      <c r="Q25" s="923"/>
      <c r="R25" s="917"/>
      <c r="S25" s="921">
        <v>20</v>
      </c>
      <c r="T25" s="923">
        <v>2</v>
      </c>
      <c r="U25" s="917"/>
      <c r="V25" s="921"/>
      <c r="W25" s="968"/>
    </row>
    <row r="26" spans="1:23" ht="20.100000000000001" customHeight="1" thickTop="1" thickBot="1" x14ac:dyDescent="0.25">
      <c r="A26" s="429">
        <v>16</v>
      </c>
      <c r="B26" s="410" t="s">
        <v>86</v>
      </c>
      <c r="C26" s="119" t="s">
        <v>43</v>
      </c>
      <c r="D26" s="917"/>
      <c r="E26" s="921"/>
      <c r="F26" s="921"/>
      <c r="G26" s="926"/>
      <c r="H26" s="582"/>
      <c r="I26" s="344"/>
      <c r="J26" s="344"/>
      <c r="K26" s="344"/>
      <c r="L26" s="917"/>
      <c r="M26" s="921"/>
      <c r="N26" s="923"/>
      <c r="O26" s="917"/>
      <c r="P26" s="921"/>
      <c r="Q26" s="923"/>
      <c r="R26" s="917"/>
      <c r="S26" s="921"/>
      <c r="T26" s="923"/>
      <c r="U26" s="917"/>
      <c r="V26" s="921"/>
      <c r="W26" s="923"/>
    </row>
    <row r="27" spans="1:23" ht="20.100000000000001" customHeight="1" thickTop="1" thickBot="1" x14ac:dyDescent="0.3">
      <c r="A27" s="429">
        <v>17</v>
      </c>
      <c r="B27" s="409" t="s">
        <v>87</v>
      </c>
      <c r="C27" s="103" t="s">
        <v>132</v>
      </c>
      <c r="D27" s="931"/>
      <c r="E27" s="924"/>
      <c r="F27" s="924"/>
      <c r="G27" s="927"/>
      <c r="H27" s="583"/>
      <c r="I27" s="420"/>
      <c r="J27" s="420"/>
      <c r="K27" s="420"/>
      <c r="L27" s="931"/>
      <c r="M27" s="924"/>
      <c r="N27" s="960"/>
      <c r="O27" s="931"/>
      <c r="P27" s="924"/>
      <c r="Q27" s="960"/>
      <c r="R27" s="931"/>
      <c r="S27" s="924"/>
      <c r="T27" s="960"/>
      <c r="U27" s="931"/>
      <c r="V27" s="924"/>
      <c r="W27" s="960"/>
    </row>
    <row r="28" spans="1:23" ht="20.100000000000001" customHeight="1" thickTop="1" thickBot="1" x14ac:dyDescent="0.3">
      <c r="A28" s="429">
        <v>18</v>
      </c>
      <c r="B28" s="365" t="s">
        <v>88</v>
      </c>
      <c r="C28" s="120" t="s">
        <v>137</v>
      </c>
      <c r="D28" s="916" t="s">
        <v>22</v>
      </c>
      <c r="E28" s="920">
        <v>15</v>
      </c>
      <c r="F28" s="936"/>
      <c r="G28" s="925">
        <v>15</v>
      </c>
      <c r="H28" s="584"/>
      <c r="I28" s="343"/>
      <c r="J28" s="343"/>
      <c r="K28" s="343"/>
      <c r="L28" s="916"/>
      <c r="M28" s="920"/>
      <c r="N28" s="922"/>
      <c r="O28" s="916"/>
      <c r="P28" s="920"/>
      <c r="Q28" s="922"/>
      <c r="R28" s="916"/>
      <c r="S28" s="920"/>
      <c r="T28" s="922"/>
      <c r="U28" s="916"/>
      <c r="V28" s="920">
        <v>15</v>
      </c>
      <c r="W28" s="922">
        <v>3</v>
      </c>
    </row>
    <row r="29" spans="1:23" ht="20.100000000000001" customHeight="1" thickTop="1" thickBot="1" x14ac:dyDescent="0.3">
      <c r="A29" s="429">
        <v>19</v>
      </c>
      <c r="B29" s="410" t="s">
        <v>89</v>
      </c>
      <c r="C29" s="103" t="s">
        <v>45</v>
      </c>
      <c r="D29" s="917"/>
      <c r="E29" s="921"/>
      <c r="F29" s="937"/>
      <c r="G29" s="926"/>
      <c r="H29" s="582"/>
      <c r="I29" s="344"/>
      <c r="J29" s="344"/>
      <c r="K29" s="344"/>
      <c r="L29" s="917"/>
      <c r="M29" s="921"/>
      <c r="N29" s="923"/>
      <c r="O29" s="917"/>
      <c r="P29" s="921"/>
      <c r="Q29" s="923"/>
      <c r="R29" s="917"/>
      <c r="S29" s="921"/>
      <c r="T29" s="923"/>
      <c r="U29" s="917"/>
      <c r="V29" s="921"/>
      <c r="W29" s="923"/>
    </row>
    <row r="30" spans="1:23" ht="20.100000000000001" customHeight="1" thickTop="1" thickBot="1" x14ac:dyDescent="0.3">
      <c r="A30" s="429">
        <v>20</v>
      </c>
      <c r="B30" s="409" t="s">
        <v>90</v>
      </c>
      <c r="C30" s="103" t="s">
        <v>46</v>
      </c>
      <c r="D30" s="931"/>
      <c r="E30" s="924"/>
      <c r="F30" s="938"/>
      <c r="G30" s="927"/>
      <c r="H30" s="583"/>
      <c r="I30" s="420"/>
      <c r="J30" s="420"/>
      <c r="K30" s="420"/>
      <c r="L30" s="931"/>
      <c r="M30" s="924"/>
      <c r="N30" s="960"/>
      <c r="O30" s="931"/>
      <c r="P30" s="924"/>
      <c r="Q30" s="960"/>
      <c r="R30" s="931"/>
      <c r="S30" s="924"/>
      <c r="T30" s="960"/>
      <c r="U30" s="931"/>
      <c r="V30" s="924"/>
      <c r="W30" s="960"/>
    </row>
    <row r="31" spans="1:23" ht="20.100000000000001" customHeight="1" thickTop="1" thickBot="1" x14ac:dyDescent="0.3">
      <c r="A31" s="429">
        <v>21</v>
      </c>
      <c r="B31" s="365" t="s">
        <v>91</v>
      </c>
      <c r="C31" s="120" t="s">
        <v>44</v>
      </c>
      <c r="D31" s="916" t="s">
        <v>14</v>
      </c>
      <c r="E31" s="920">
        <v>15</v>
      </c>
      <c r="F31" s="920"/>
      <c r="G31" s="925">
        <v>15</v>
      </c>
      <c r="H31" s="584"/>
      <c r="I31" s="343"/>
      <c r="J31" s="343"/>
      <c r="K31" s="343"/>
      <c r="L31" s="916"/>
      <c r="M31" s="920"/>
      <c r="N31" s="922"/>
      <c r="O31" s="916"/>
      <c r="P31" s="920"/>
      <c r="Q31" s="922"/>
      <c r="R31" s="916"/>
      <c r="S31" s="920"/>
      <c r="T31" s="922"/>
      <c r="U31" s="916"/>
      <c r="V31" s="920">
        <v>15</v>
      </c>
      <c r="W31" s="922">
        <v>3</v>
      </c>
    </row>
    <row r="32" spans="1:23" ht="20.100000000000001" customHeight="1" thickTop="1" thickBot="1" x14ac:dyDescent="0.25">
      <c r="A32" s="429">
        <v>22</v>
      </c>
      <c r="B32" s="410" t="s">
        <v>92</v>
      </c>
      <c r="C32" s="105" t="s">
        <v>47</v>
      </c>
      <c r="D32" s="917"/>
      <c r="E32" s="921"/>
      <c r="F32" s="921"/>
      <c r="G32" s="926"/>
      <c r="H32" s="582"/>
      <c r="I32" s="344"/>
      <c r="J32" s="344"/>
      <c r="K32" s="344"/>
      <c r="L32" s="917"/>
      <c r="M32" s="921"/>
      <c r="N32" s="923"/>
      <c r="O32" s="917"/>
      <c r="P32" s="921"/>
      <c r="Q32" s="923"/>
      <c r="R32" s="917"/>
      <c r="S32" s="921"/>
      <c r="T32" s="923"/>
      <c r="U32" s="917"/>
      <c r="V32" s="921"/>
      <c r="W32" s="923"/>
    </row>
    <row r="33" spans="1:29" ht="20.100000000000001" customHeight="1" thickTop="1" thickBot="1" x14ac:dyDescent="0.25">
      <c r="A33" s="429">
        <v>23</v>
      </c>
      <c r="B33" s="409" t="s">
        <v>93</v>
      </c>
      <c r="C33" s="105" t="s">
        <v>48</v>
      </c>
      <c r="D33" s="931"/>
      <c r="E33" s="924"/>
      <c r="F33" s="924"/>
      <c r="G33" s="927"/>
      <c r="H33" s="583"/>
      <c r="I33" s="420"/>
      <c r="J33" s="420"/>
      <c r="K33" s="420"/>
      <c r="L33" s="931"/>
      <c r="M33" s="924"/>
      <c r="N33" s="960"/>
      <c r="O33" s="931"/>
      <c r="P33" s="924"/>
      <c r="Q33" s="960"/>
      <c r="R33" s="931"/>
      <c r="S33" s="924"/>
      <c r="T33" s="960"/>
      <c r="U33" s="931"/>
      <c r="V33" s="924"/>
      <c r="W33" s="960"/>
    </row>
    <row r="34" spans="1:29" ht="15" customHeight="1" thickTop="1" thickBot="1" x14ac:dyDescent="0.25">
      <c r="A34" s="429">
        <v>24</v>
      </c>
      <c r="B34" s="365" t="s">
        <v>94</v>
      </c>
      <c r="C34" s="104" t="s">
        <v>124</v>
      </c>
      <c r="D34" s="916" t="s">
        <v>14</v>
      </c>
      <c r="E34" s="920">
        <v>15</v>
      </c>
      <c r="F34" s="920"/>
      <c r="G34" s="925">
        <v>15</v>
      </c>
      <c r="H34" s="584"/>
      <c r="I34" s="343"/>
      <c r="J34" s="343"/>
      <c r="K34" s="343"/>
      <c r="L34" s="916"/>
      <c r="M34" s="920"/>
      <c r="N34" s="922"/>
      <c r="O34" s="916"/>
      <c r="P34" s="920"/>
      <c r="Q34" s="922"/>
      <c r="R34" s="916"/>
      <c r="S34" s="920"/>
      <c r="T34" s="922"/>
      <c r="U34" s="188"/>
      <c r="V34" s="198"/>
      <c r="W34" s="197"/>
    </row>
    <row r="35" spans="1:29" ht="16.5" thickTop="1" thickBot="1" x14ac:dyDescent="0.25">
      <c r="A35" s="429">
        <v>25</v>
      </c>
      <c r="B35" s="410" t="s">
        <v>95</v>
      </c>
      <c r="C35" s="105" t="s">
        <v>49</v>
      </c>
      <c r="D35" s="917"/>
      <c r="E35" s="921"/>
      <c r="F35" s="921"/>
      <c r="G35" s="926"/>
      <c r="H35" s="582"/>
      <c r="I35" s="344"/>
      <c r="J35" s="344"/>
      <c r="K35" s="344"/>
      <c r="L35" s="917"/>
      <c r="M35" s="921"/>
      <c r="N35" s="923"/>
      <c r="O35" s="917"/>
      <c r="P35" s="921"/>
      <c r="Q35" s="923"/>
      <c r="R35" s="917"/>
      <c r="S35" s="921"/>
      <c r="T35" s="923"/>
      <c r="U35" s="192"/>
      <c r="V35" s="194">
        <v>15</v>
      </c>
      <c r="W35" s="196">
        <v>2</v>
      </c>
    </row>
    <row r="36" spans="1:29" ht="16.5" thickTop="1" thickBot="1" x14ac:dyDescent="0.25">
      <c r="A36" s="429">
        <v>26</v>
      </c>
      <c r="B36" s="409" t="s">
        <v>96</v>
      </c>
      <c r="C36" s="106" t="s">
        <v>50</v>
      </c>
      <c r="D36" s="973"/>
      <c r="E36" s="970"/>
      <c r="F36" s="970"/>
      <c r="G36" s="974"/>
      <c r="H36" s="585"/>
      <c r="I36" s="421"/>
      <c r="J36" s="421"/>
      <c r="K36" s="421"/>
      <c r="L36" s="973"/>
      <c r="M36" s="970"/>
      <c r="N36" s="971"/>
      <c r="O36" s="973"/>
      <c r="P36" s="970"/>
      <c r="Q36" s="971"/>
      <c r="R36" s="973"/>
      <c r="S36" s="970"/>
      <c r="T36" s="971"/>
      <c r="U36" s="201"/>
      <c r="V36" s="199"/>
      <c r="W36" s="200"/>
    </row>
    <row r="37" spans="1:29" ht="16.5" thickTop="1" thickBot="1" x14ac:dyDescent="0.25">
      <c r="A37" s="429">
        <v>27</v>
      </c>
      <c r="B37" s="365" t="s">
        <v>97</v>
      </c>
      <c r="C37" s="105" t="s">
        <v>51</v>
      </c>
      <c r="D37" s="930" t="s">
        <v>14</v>
      </c>
      <c r="E37" s="969">
        <v>15</v>
      </c>
      <c r="F37" s="969"/>
      <c r="G37" s="972">
        <v>15</v>
      </c>
      <c r="H37" s="586"/>
      <c r="I37" s="422"/>
      <c r="J37" s="422"/>
      <c r="K37" s="422"/>
      <c r="L37" s="191"/>
      <c r="M37" s="193"/>
      <c r="N37" s="195"/>
      <c r="O37" s="191"/>
      <c r="P37" s="193"/>
      <c r="Q37" s="195"/>
      <c r="R37" s="191"/>
      <c r="S37" s="969">
        <v>15</v>
      </c>
      <c r="T37" s="968">
        <v>1</v>
      </c>
      <c r="U37" s="191"/>
      <c r="V37" s="969"/>
      <c r="W37" s="968"/>
    </row>
    <row r="38" spans="1:29" ht="16.5" thickTop="1" thickBot="1" x14ac:dyDescent="0.25">
      <c r="A38" s="429">
        <v>28</v>
      </c>
      <c r="B38" s="410" t="s">
        <v>98</v>
      </c>
      <c r="C38" s="105" t="s">
        <v>319</v>
      </c>
      <c r="D38" s="917"/>
      <c r="E38" s="921"/>
      <c r="F38" s="921"/>
      <c r="G38" s="926"/>
      <c r="H38" s="582"/>
      <c r="I38" s="344"/>
      <c r="J38" s="344"/>
      <c r="K38" s="344"/>
      <c r="L38" s="192"/>
      <c r="M38" s="194"/>
      <c r="N38" s="196"/>
      <c r="O38" s="192"/>
      <c r="P38" s="194"/>
      <c r="Q38" s="196"/>
      <c r="R38" s="192"/>
      <c r="S38" s="921"/>
      <c r="T38" s="923"/>
      <c r="U38" s="192"/>
      <c r="V38" s="921"/>
      <c r="W38" s="923"/>
    </row>
    <row r="39" spans="1:29" ht="16.5" thickTop="1" thickBot="1" x14ac:dyDescent="0.25">
      <c r="A39" s="429">
        <v>29</v>
      </c>
      <c r="B39" s="410" t="s">
        <v>203</v>
      </c>
      <c r="C39" s="107" t="s">
        <v>52</v>
      </c>
      <c r="D39" s="917"/>
      <c r="E39" s="921"/>
      <c r="F39" s="921"/>
      <c r="G39" s="926"/>
      <c r="H39" s="582"/>
      <c r="I39" s="344"/>
      <c r="J39" s="344"/>
      <c r="K39" s="344"/>
      <c r="L39" s="192"/>
      <c r="M39" s="194"/>
      <c r="N39" s="196"/>
      <c r="O39" s="192"/>
      <c r="P39" s="194"/>
      <c r="Q39" s="196"/>
      <c r="R39" s="192"/>
      <c r="S39" s="921"/>
      <c r="T39" s="923"/>
      <c r="U39" s="192"/>
      <c r="V39" s="921"/>
      <c r="W39" s="923"/>
    </row>
    <row r="40" spans="1:29" ht="16.5" thickTop="1" thickBot="1" x14ac:dyDescent="0.25">
      <c r="A40" s="429">
        <v>30</v>
      </c>
      <c r="B40" s="407"/>
      <c r="C40" s="430" t="s">
        <v>305</v>
      </c>
      <c r="D40" s="430"/>
      <c r="E40" s="405">
        <f t="shared" ref="E40:W40" si="1">SUM(E25:E39)</f>
        <v>80</v>
      </c>
      <c r="F40" s="405">
        <f t="shared" si="1"/>
        <v>0</v>
      </c>
      <c r="G40" s="587">
        <f t="shared" si="1"/>
        <v>80</v>
      </c>
      <c r="H40" s="587">
        <f t="shared" si="1"/>
        <v>0</v>
      </c>
      <c r="I40" s="405">
        <f t="shared" si="1"/>
        <v>0</v>
      </c>
      <c r="J40" s="405">
        <f t="shared" si="1"/>
        <v>0</v>
      </c>
      <c r="K40" s="405">
        <f t="shared" si="1"/>
        <v>0</v>
      </c>
      <c r="L40" s="405">
        <f t="shared" si="1"/>
        <v>0</v>
      </c>
      <c r="M40" s="405">
        <f t="shared" si="1"/>
        <v>0</v>
      </c>
      <c r="N40" s="405">
        <f t="shared" si="1"/>
        <v>0</v>
      </c>
      <c r="O40" s="405">
        <f t="shared" si="1"/>
        <v>0</v>
      </c>
      <c r="P40" s="405">
        <f t="shared" si="1"/>
        <v>0</v>
      </c>
      <c r="Q40" s="405">
        <f t="shared" si="1"/>
        <v>0</v>
      </c>
      <c r="R40" s="405">
        <f t="shared" si="1"/>
        <v>0</v>
      </c>
      <c r="S40" s="405">
        <f t="shared" si="1"/>
        <v>35</v>
      </c>
      <c r="T40" s="405">
        <f t="shared" si="1"/>
        <v>3</v>
      </c>
      <c r="U40" s="405">
        <f t="shared" si="1"/>
        <v>0</v>
      </c>
      <c r="V40" s="405">
        <f t="shared" si="1"/>
        <v>45</v>
      </c>
      <c r="W40" s="405">
        <f t="shared" si="1"/>
        <v>8</v>
      </c>
    </row>
    <row r="41" spans="1:29" ht="15.75" thickTop="1" thickBot="1" x14ac:dyDescent="0.25">
      <c r="A41" s="429">
        <v>31</v>
      </c>
      <c r="B41" s="436"/>
      <c r="C41" s="431" t="s">
        <v>306</v>
      </c>
      <c r="D41" s="429" t="s">
        <v>193</v>
      </c>
      <c r="E41" s="372">
        <f>SUM(E12:E21,E25:E39)</f>
        <v>310</v>
      </c>
      <c r="F41" s="372">
        <f t="shared" ref="F41:W41" si="2">SUM(F12:F21,F25:F39)</f>
        <v>30</v>
      </c>
      <c r="G41" s="542">
        <f t="shared" si="2"/>
        <v>215</v>
      </c>
      <c r="H41" s="542">
        <f t="shared" si="2"/>
        <v>20</v>
      </c>
      <c r="I41" s="372">
        <f t="shared" si="2"/>
        <v>45</v>
      </c>
      <c r="J41" s="372">
        <f t="shared" si="2"/>
        <v>0</v>
      </c>
      <c r="K41" s="372">
        <f t="shared" si="2"/>
        <v>0</v>
      </c>
      <c r="L41" s="372">
        <f t="shared" si="2"/>
        <v>0</v>
      </c>
      <c r="M41" s="372">
        <f t="shared" si="2"/>
        <v>60</v>
      </c>
      <c r="N41" s="372">
        <f t="shared" si="2"/>
        <v>8</v>
      </c>
      <c r="O41" s="372">
        <f t="shared" si="2"/>
        <v>15</v>
      </c>
      <c r="P41" s="372">
        <f t="shared" si="2"/>
        <v>15</v>
      </c>
      <c r="Q41" s="372">
        <f t="shared" si="2"/>
        <v>4</v>
      </c>
      <c r="R41" s="372">
        <f t="shared" si="2"/>
        <v>15</v>
      </c>
      <c r="S41" s="372">
        <f t="shared" si="2"/>
        <v>110</v>
      </c>
      <c r="T41" s="372">
        <f t="shared" si="2"/>
        <v>12</v>
      </c>
      <c r="U41" s="372">
        <f t="shared" si="2"/>
        <v>0</v>
      </c>
      <c r="V41" s="372">
        <f t="shared" si="2"/>
        <v>95</v>
      </c>
      <c r="W41" s="372">
        <f t="shared" si="2"/>
        <v>15</v>
      </c>
    </row>
    <row r="42" spans="1:29" s="575" customFormat="1" ht="15.75" hidden="1" thickTop="1" thickBot="1" x14ac:dyDescent="0.25">
      <c r="A42" s="571">
        <v>21</v>
      </c>
      <c r="B42" s="572" t="s">
        <v>233</v>
      </c>
      <c r="C42" s="573"/>
      <c r="D42" s="571" t="s">
        <v>234</v>
      </c>
      <c r="E42" s="574">
        <v>525</v>
      </c>
      <c r="F42" s="574">
        <v>225</v>
      </c>
      <c r="G42" s="588">
        <v>150</v>
      </c>
      <c r="H42" s="588">
        <v>0</v>
      </c>
      <c r="I42" s="574">
        <v>30</v>
      </c>
      <c r="J42" s="574">
        <v>120</v>
      </c>
      <c r="K42" s="574">
        <v>0</v>
      </c>
      <c r="L42" s="574">
        <v>90</v>
      </c>
      <c r="M42" s="574">
        <v>90</v>
      </c>
      <c r="N42" s="574">
        <v>22</v>
      </c>
      <c r="O42" s="574">
        <v>75</v>
      </c>
      <c r="P42" s="574">
        <v>135</v>
      </c>
      <c r="Q42" s="574">
        <v>26</v>
      </c>
      <c r="R42" s="574">
        <v>60</v>
      </c>
      <c r="S42" s="574">
        <v>45</v>
      </c>
      <c r="T42" s="574">
        <v>18</v>
      </c>
      <c r="U42" s="574">
        <v>0</v>
      </c>
      <c r="V42" s="574">
        <v>30</v>
      </c>
      <c r="W42" s="574">
        <v>15</v>
      </c>
    </row>
    <row r="43" spans="1:29" ht="15.75" thickTop="1" thickBot="1" x14ac:dyDescent="0.25">
      <c r="A43" s="429">
        <v>32</v>
      </c>
      <c r="B43" s="427"/>
      <c r="C43" s="432" t="s">
        <v>298</v>
      </c>
      <c r="D43" s="354"/>
      <c r="E43" s="569">
        <f>SUM(E41:E42)</f>
        <v>835</v>
      </c>
      <c r="F43" s="569">
        <f t="shared" ref="F43:W43" si="3">SUM(F41:F42)</f>
        <v>255</v>
      </c>
      <c r="G43" s="589">
        <f t="shared" si="3"/>
        <v>365</v>
      </c>
      <c r="H43" s="589">
        <f t="shared" si="3"/>
        <v>20</v>
      </c>
      <c r="I43" s="569">
        <f t="shared" si="3"/>
        <v>75</v>
      </c>
      <c r="J43" s="569">
        <f t="shared" si="3"/>
        <v>120</v>
      </c>
      <c r="K43" s="569">
        <f t="shared" si="3"/>
        <v>0</v>
      </c>
      <c r="L43" s="569">
        <f t="shared" si="3"/>
        <v>90</v>
      </c>
      <c r="M43" s="569">
        <f t="shared" si="3"/>
        <v>150</v>
      </c>
      <c r="N43" s="569">
        <f t="shared" si="3"/>
        <v>30</v>
      </c>
      <c r="O43" s="569">
        <f t="shared" si="3"/>
        <v>90</v>
      </c>
      <c r="P43" s="569">
        <f t="shared" si="3"/>
        <v>150</v>
      </c>
      <c r="Q43" s="569">
        <f t="shared" si="3"/>
        <v>30</v>
      </c>
      <c r="R43" s="569">
        <f t="shared" si="3"/>
        <v>75</v>
      </c>
      <c r="S43" s="569">
        <f t="shared" si="3"/>
        <v>155</v>
      </c>
      <c r="T43" s="569">
        <f t="shared" si="3"/>
        <v>30</v>
      </c>
      <c r="U43" s="569">
        <f t="shared" si="3"/>
        <v>0</v>
      </c>
      <c r="V43" s="569">
        <f t="shared" si="3"/>
        <v>125</v>
      </c>
      <c r="W43" s="569">
        <f t="shared" si="3"/>
        <v>30</v>
      </c>
    </row>
    <row r="44" spans="1:29" s="513" customFormat="1" ht="15.75" thickTop="1" x14ac:dyDescent="0.25">
      <c r="A44" s="512"/>
      <c r="B44" s="121" t="s">
        <v>314</v>
      </c>
      <c r="C44" s="121"/>
      <c r="D44" s="121"/>
      <c r="E44" s="121"/>
      <c r="F44" s="121"/>
      <c r="G44" s="645"/>
      <c r="H44" s="645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</row>
    <row r="45" spans="1:29" s="513" customFormat="1" ht="15" x14ac:dyDescent="0.25">
      <c r="A45" s="512"/>
      <c r="B45" s="121" t="s">
        <v>311</v>
      </c>
      <c r="C45" s="121"/>
      <c r="D45" s="121"/>
      <c r="E45" s="121"/>
      <c r="F45" s="121"/>
      <c r="G45" s="645"/>
      <c r="H45" s="645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</row>
    <row r="46" spans="1:29" s="513" customFormat="1" ht="15" x14ac:dyDescent="0.25">
      <c r="A46" s="512"/>
      <c r="B46" s="121" t="s">
        <v>307</v>
      </c>
      <c r="C46" s="121"/>
      <c r="D46" s="646"/>
      <c r="E46" s="121"/>
      <c r="F46" s="121"/>
      <c r="G46" s="645"/>
      <c r="H46" s="645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</row>
    <row r="47" spans="1:29" s="513" customFormat="1" ht="15" x14ac:dyDescent="0.25">
      <c r="A47" s="512"/>
      <c r="B47" s="644"/>
      <c r="D47" s="512"/>
      <c r="E47" s="512"/>
      <c r="F47" s="512"/>
      <c r="G47" s="562"/>
      <c r="H47" s="56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</row>
    <row r="48" spans="1:29" s="513" customFormat="1" ht="31.5" x14ac:dyDescent="0.25">
      <c r="A48" s="512"/>
      <c r="B48" s="1077" t="s">
        <v>414</v>
      </c>
      <c r="C48" s="882" t="s">
        <v>415</v>
      </c>
      <c r="D48"/>
      <c r="E48"/>
      <c r="F48"/>
      <c r="G48" s="537"/>
      <c r="H48" s="537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</row>
  </sheetData>
  <mergeCells count="94">
    <mergeCell ref="A1:W1"/>
    <mergeCell ref="A2:W2"/>
    <mergeCell ref="A3:W3"/>
    <mergeCell ref="A4:W4"/>
    <mergeCell ref="K8:K9"/>
    <mergeCell ref="A7:A9"/>
    <mergeCell ref="A5:W5"/>
    <mergeCell ref="A6:W6"/>
    <mergeCell ref="E7:K7"/>
    <mergeCell ref="N34:N36"/>
    <mergeCell ref="O34:O36"/>
    <mergeCell ref="P34:P36"/>
    <mergeCell ref="Q34:Q36"/>
    <mergeCell ref="R34:R36"/>
    <mergeCell ref="R31:R33"/>
    <mergeCell ref="D31:D33"/>
    <mergeCell ref="E31:E33"/>
    <mergeCell ref="F31:F33"/>
    <mergeCell ref="G31:G33"/>
    <mergeCell ref="L31:L33"/>
    <mergeCell ref="N31:N33"/>
    <mergeCell ref="M31:M33"/>
    <mergeCell ref="O31:O33"/>
    <mergeCell ref="P31:P33"/>
    <mergeCell ref="Q31:Q33"/>
    <mergeCell ref="D37:D39"/>
    <mergeCell ref="E37:E39"/>
    <mergeCell ref="F37:F39"/>
    <mergeCell ref="G37:G39"/>
    <mergeCell ref="M34:M36"/>
    <mergeCell ref="D34:D36"/>
    <mergeCell ref="E34:E36"/>
    <mergeCell ref="F34:F36"/>
    <mergeCell ref="G34:G36"/>
    <mergeCell ref="L34:L36"/>
    <mergeCell ref="V37:V39"/>
    <mergeCell ref="W37:W39"/>
    <mergeCell ref="S34:S36"/>
    <mergeCell ref="T34:T36"/>
    <mergeCell ref="W28:W30"/>
    <mergeCell ref="U31:U33"/>
    <mergeCell ref="V31:V33"/>
    <mergeCell ref="W31:W33"/>
    <mergeCell ref="T31:T33"/>
    <mergeCell ref="S31:S33"/>
    <mergeCell ref="V28:V30"/>
    <mergeCell ref="S37:S39"/>
    <mergeCell ref="T37:T39"/>
    <mergeCell ref="W25:W27"/>
    <mergeCell ref="D28:D30"/>
    <mergeCell ref="E28:E30"/>
    <mergeCell ref="F28:F30"/>
    <mergeCell ref="G28:G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R25:R27"/>
    <mergeCell ref="S25:S27"/>
    <mergeCell ref="T25:T27"/>
    <mergeCell ref="U25:U27"/>
    <mergeCell ref="V25:V27"/>
    <mergeCell ref="M25:M27"/>
    <mergeCell ref="N25:N27"/>
    <mergeCell ref="O25:O27"/>
    <mergeCell ref="P25:P27"/>
    <mergeCell ref="Q25:Q27"/>
    <mergeCell ref="D25:D27"/>
    <mergeCell ref="E25:E27"/>
    <mergeCell ref="F25:F27"/>
    <mergeCell ref="G25:G27"/>
    <mergeCell ref="L25:L27"/>
    <mergeCell ref="AA5:AC5"/>
    <mergeCell ref="B7:B9"/>
    <mergeCell ref="C7:C9"/>
    <mergeCell ref="D7:D9"/>
    <mergeCell ref="L7:Q7"/>
    <mergeCell ref="R7:W7"/>
    <mergeCell ref="E8:E9"/>
    <mergeCell ref="F8:F9"/>
    <mergeCell ref="G8:G9"/>
    <mergeCell ref="L8:N8"/>
    <mergeCell ref="O8:Q8"/>
    <mergeCell ref="R8:T8"/>
    <mergeCell ref="U8:W8"/>
    <mergeCell ref="H8:H9"/>
    <mergeCell ref="I8:I9"/>
    <mergeCell ref="J8:J9"/>
  </mergeCells>
  <printOptions horizontalCentered="1"/>
  <pageMargins left="0.19685039370078741" right="0.19685039370078741" top="0.23622047244094491" bottom="0.19685039370078741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C49"/>
  <sheetViews>
    <sheetView topLeftCell="A4" zoomScale="71" zoomScaleNormal="71" workbookViewId="0">
      <selection activeCell="C30" sqref="C30"/>
    </sheetView>
  </sheetViews>
  <sheetFormatPr defaultRowHeight="12.75" x14ac:dyDescent="0.2"/>
  <cols>
    <col min="1" max="1" width="9.140625" style="215"/>
    <col min="2" max="2" width="14.85546875" style="215" customWidth="1"/>
    <col min="3" max="3" width="40.7109375" style="215" customWidth="1"/>
    <col min="4" max="4" width="6.140625" style="215" customWidth="1"/>
    <col min="5" max="5" width="4.42578125" style="215" customWidth="1"/>
    <col min="6" max="6" width="5" style="215" customWidth="1"/>
    <col min="7" max="11" width="7" style="215" customWidth="1"/>
    <col min="12" max="12" width="4.85546875" style="215" customWidth="1"/>
    <col min="13" max="13" width="6" style="215" customWidth="1"/>
    <col min="14" max="14" width="4.7109375" style="215" customWidth="1"/>
    <col min="15" max="15" width="4.42578125" style="215" customWidth="1"/>
    <col min="16" max="16" width="5.7109375" style="215" customWidth="1"/>
    <col min="17" max="17" width="5" style="215" customWidth="1"/>
    <col min="18" max="19" width="4.85546875" style="215" customWidth="1"/>
    <col min="20" max="20" width="4.7109375" style="215" customWidth="1"/>
    <col min="21" max="21" width="5.42578125" style="215" customWidth="1"/>
    <col min="22" max="22" width="5.5703125" style="215" customWidth="1"/>
    <col min="23" max="23" width="5.85546875" style="215" customWidth="1"/>
    <col min="24" max="24" width="6" style="215" customWidth="1"/>
    <col min="25" max="260" width="9.140625" style="215"/>
    <col min="261" max="261" width="14.85546875" style="215" customWidth="1"/>
    <col min="262" max="262" width="40.7109375" style="215" customWidth="1"/>
    <col min="263" max="263" width="6.140625" style="215" customWidth="1"/>
    <col min="264" max="264" width="8.28515625" style="215" customWidth="1"/>
    <col min="265" max="265" width="4.42578125" style="215" customWidth="1"/>
    <col min="266" max="266" width="5" style="215" customWidth="1"/>
    <col min="267" max="267" width="7" style="215" customWidth="1"/>
    <col min="268" max="268" width="4.85546875" style="215" customWidth="1"/>
    <col min="269" max="269" width="6" style="215" customWidth="1"/>
    <col min="270" max="270" width="4.7109375" style="215" customWidth="1"/>
    <col min="271" max="271" width="4.42578125" style="215" customWidth="1"/>
    <col min="272" max="272" width="5.7109375" style="215" customWidth="1"/>
    <col min="273" max="273" width="5" style="215" customWidth="1"/>
    <col min="274" max="275" width="4.85546875" style="215" customWidth="1"/>
    <col min="276" max="276" width="4.7109375" style="215" customWidth="1"/>
    <col min="277" max="277" width="5.42578125" style="215" customWidth="1"/>
    <col min="278" max="278" width="5.5703125" style="215" customWidth="1"/>
    <col min="279" max="279" width="5.85546875" style="215" customWidth="1"/>
    <col min="280" max="280" width="6" style="215" customWidth="1"/>
    <col min="281" max="516" width="9.140625" style="215"/>
    <col min="517" max="517" width="14.85546875" style="215" customWidth="1"/>
    <col min="518" max="518" width="40.7109375" style="215" customWidth="1"/>
    <col min="519" max="519" width="6.140625" style="215" customWidth="1"/>
    <col min="520" max="520" width="8.28515625" style="215" customWidth="1"/>
    <col min="521" max="521" width="4.42578125" style="215" customWidth="1"/>
    <col min="522" max="522" width="5" style="215" customWidth="1"/>
    <col min="523" max="523" width="7" style="215" customWidth="1"/>
    <col min="524" max="524" width="4.85546875" style="215" customWidth="1"/>
    <col min="525" max="525" width="6" style="215" customWidth="1"/>
    <col min="526" max="526" width="4.7109375" style="215" customWidth="1"/>
    <col min="527" max="527" width="4.42578125" style="215" customWidth="1"/>
    <col min="528" max="528" width="5.7109375" style="215" customWidth="1"/>
    <col min="529" max="529" width="5" style="215" customWidth="1"/>
    <col min="530" max="531" width="4.85546875" style="215" customWidth="1"/>
    <col min="532" max="532" width="4.7109375" style="215" customWidth="1"/>
    <col min="533" max="533" width="5.42578125" style="215" customWidth="1"/>
    <col min="534" max="534" width="5.5703125" style="215" customWidth="1"/>
    <col min="535" max="535" width="5.85546875" style="215" customWidth="1"/>
    <col min="536" max="536" width="6" style="215" customWidth="1"/>
    <col min="537" max="772" width="9.140625" style="215"/>
    <col min="773" max="773" width="14.85546875" style="215" customWidth="1"/>
    <col min="774" max="774" width="40.7109375" style="215" customWidth="1"/>
    <col min="775" max="775" width="6.140625" style="215" customWidth="1"/>
    <col min="776" max="776" width="8.28515625" style="215" customWidth="1"/>
    <col min="777" max="777" width="4.42578125" style="215" customWidth="1"/>
    <col min="778" max="778" width="5" style="215" customWidth="1"/>
    <col min="779" max="779" width="7" style="215" customWidth="1"/>
    <col min="780" max="780" width="4.85546875" style="215" customWidth="1"/>
    <col min="781" max="781" width="6" style="215" customWidth="1"/>
    <col min="782" max="782" width="4.7109375" style="215" customWidth="1"/>
    <col min="783" max="783" width="4.42578125" style="215" customWidth="1"/>
    <col min="784" max="784" width="5.7109375" style="215" customWidth="1"/>
    <col min="785" max="785" width="5" style="215" customWidth="1"/>
    <col min="786" max="787" width="4.85546875" style="215" customWidth="1"/>
    <col min="788" max="788" width="4.7109375" style="215" customWidth="1"/>
    <col min="789" max="789" width="5.42578125" style="215" customWidth="1"/>
    <col min="790" max="790" width="5.5703125" style="215" customWidth="1"/>
    <col min="791" max="791" width="5.85546875" style="215" customWidth="1"/>
    <col min="792" max="792" width="6" style="215" customWidth="1"/>
    <col min="793" max="1028" width="9.140625" style="215"/>
    <col min="1029" max="1029" width="14.85546875" style="215" customWidth="1"/>
    <col min="1030" max="1030" width="40.7109375" style="215" customWidth="1"/>
    <col min="1031" max="1031" width="6.140625" style="215" customWidth="1"/>
    <col min="1032" max="1032" width="8.28515625" style="215" customWidth="1"/>
    <col min="1033" max="1033" width="4.42578125" style="215" customWidth="1"/>
    <col min="1034" max="1034" width="5" style="215" customWidth="1"/>
    <col min="1035" max="1035" width="7" style="215" customWidth="1"/>
    <col min="1036" max="1036" width="4.85546875" style="215" customWidth="1"/>
    <col min="1037" max="1037" width="6" style="215" customWidth="1"/>
    <col min="1038" max="1038" width="4.7109375" style="215" customWidth="1"/>
    <col min="1039" max="1039" width="4.42578125" style="215" customWidth="1"/>
    <col min="1040" max="1040" width="5.7109375" style="215" customWidth="1"/>
    <col min="1041" max="1041" width="5" style="215" customWidth="1"/>
    <col min="1042" max="1043" width="4.85546875" style="215" customWidth="1"/>
    <col min="1044" max="1044" width="4.7109375" style="215" customWidth="1"/>
    <col min="1045" max="1045" width="5.42578125" style="215" customWidth="1"/>
    <col min="1046" max="1046" width="5.5703125" style="215" customWidth="1"/>
    <col min="1047" max="1047" width="5.85546875" style="215" customWidth="1"/>
    <col min="1048" max="1048" width="6" style="215" customWidth="1"/>
    <col min="1049" max="1284" width="9.140625" style="215"/>
    <col min="1285" max="1285" width="14.85546875" style="215" customWidth="1"/>
    <col min="1286" max="1286" width="40.7109375" style="215" customWidth="1"/>
    <col min="1287" max="1287" width="6.140625" style="215" customWidth="1"/>
    <col min="1288" max="1288" width="8.28515625" style="215" customWidth="1"/>
    <col min="1289" max="1289" width="4.42578125" style="215" customWidth="1"/>
    <col min="1290" max="1290" width="5" style="215" customWidth="1"/>
    <col min="1291" max="1291" width="7" style="215" customWidth="1"/>
    <col min="1292" max="1292" width="4.85546875" style="215" customWidth="1"/>
    <col min="1293" max="1293" width="6" style="215" customWidth="1"/>
    <col min="1294" max="1294" width="4.7109375" style="215" customWidth="1"/>
    <col min="1295" max="1295" width="4.42578125" style="215" customWidth="1"/>
    <col min="1296" max="1296" width="5.7109375" style="215" customWidth="1"/>
    <col min="1297" max="1297" width="5" style="215" customWidth="1"/>
    <col min="1298" max="1299" width="4.85546875" style="215" customWidth="1"/>
    <col min="1300" max="1300" width="4.7109375" style="215" customWidth="1"/>
    <col min="1301" max="1301" width="5.42578125" style="215" customWidth="1"/>
    <col min="1302" max="1302" width="5.5703125" style="215" customWidth="1"/>
    <col min="1303" max="1303" width="5.85546875" style="215" customWidth="1"/>
    <col min="1304" max="1304" width="6" style="215" customWidth="1"/>
    <col min="1305" max="1540" width="9.140625" style="215"/>
    <col min="1541" max="1541" width="14.85546875" style="215" customWidth="1"/>
    <col min="1542" max="1542" width="40.7109375" style="215" customWidth="1"/>
    <col min="1543" max="1543" width="6.140625" style="215" customWidth="1"/>
    <col min="1544" max="1544" width="8.28515625" style="215" customWidth="1"/>
    <col min="1545" max="1545" width="4.42578125" style="215" customWidth="1"/>
    <col min="1546" max="1546" width="5" style="215" customWidth="1"/>
    <col min="1547" max="1547" width="7" style="215" customWidth="1"/>
    <col min="1548" max="1548" width="4.85546875" style="215" customWidth="1"/>
    <col min="1549" max="1549" width="6" style="215" customWidth="1"/>
    <col min="1550" max="1550" width="4.7109375" style="215" customWidth="1"/>
    <col min="1551" max="1551" width="4.42578125" style="215" customWidth="1"/>
    <col min="1552" max="1552" width="5.7109375" style="215" customWidth="1"/>
    <col min="1553" max="1553" width="5" style="215" customWidth="1"/>
    <col min="1554" max="1555" width="4.85546875" style="215" customWidth="1"/>
    <col min="1556" max="1556" width="4.7109375" style="215" customWidth="1"/>
    <col min="1557" max="1557" width="5.42578125" style="215" customWidth="1"/>
    <col min="1558" max="1558" width="5.5703125" style="215" customWidth="1"/>
    <col min="1559" max="1559" width="5.85546875" style="215" customWidth="1"/>
    <col min="1560" max="1560" width="6" style="215" customWidth="1"/>
    <col min="1561" max="1796" width="9.140625" style="215"/>
    <col min="1797" max="1797" width="14.85546875" style="215" customWidth="1"/>
    <col min="1798" max="1798" width="40.7109375" style="215" customWidth="1"/>
    <col min="1799" max="1799" width="6.140625" style="215" customWidth="1"/>
    <col min="1800" max="1800" width="8.28515625" style="215" customWidth="1"/>
    <col min="1801" max="1801" width="4.42578125" style="215" customWidth="1"/>
    <col min="1802" max="1802" width="5" style="215" customWidth="1"/>
    <col min="1803" max="1803" width="7" style="215" customWidth="1"/>
    <col min="1804" max="1804" width="4.85546875" style="215" customWidth="1"/>
    <col min="1805" max="1805" width="6" style="215" customWidth="1"/>
    <col min="1806" max="1806" width="4.7109375" style="215" customWidth="1"/>
    <col min="1807" max="1807" width="4.42578125" style="215" customWidth="1"/>
    <col min="1808" max="1808" width="5.7109375" style="215" customWidth="1"/>
    <col min="1809" max="1809" width="5" style="215" customWidth="1"/>
    <col min="1810" max="1811" width="4.85546875" style="215" customWidth="1"/>
    <col min="1812" max="1812" width="4.7109375" style="215" customWidth="1"/>
    <col min="1813" max="1813" width="5.42578125" style="215" customWidth="1"/>
    <col min="1814" max="1814" width="5.5703125" style="215" customWidth="1"/>
    <col min="1815" max="1815" width="5.85546875" style="215" customWidth="1"/>
    <col min="1816" max="1816" width="6" style="215" customWidth="1"/>
    <col min="1817" max="2052" width="9.140625" style="215"/>
    <col min="2053" max="2053" width="14.85546875" style="215" customWidth="1"/>
    <col min="2054" max="2054" width="40.7109375" style="215" customWidth="1"/>
    <col min="2055" max="2055" width="6.140625" style="215" customWidth="1"/>
    <col min="2056" max="2056" width="8.28515625" style="215" customWidth="1"/>
    <col min="2057" max="2057" width="4.42578125" style="215" customWidth="1"/>
    <col min="2058" max="2058" width="5" style="215" customWidth="1"/>
    <col min="2059" max="2059" width="7" style="215" customWidth="1"/>
    <col min="2060" max="2060" width="4.85546875" style="215" customWidth="1"/>
    <col min="2061" max="2061" width="6" style="215" customWidth="1"/>
    <col min="2062" max="2062" width="4.7109375" style="215" customWidth="1"/>
    <col min="2063" max="2063" width="4.42578125" style="215" customWidth="1"/>
    <col min="2064" max="2064" width="5.7109375" style="215" customWidth="1"/>
    <col min="2065" max="2065" width="5" style="215" customWidth="1"/>
    <col min="2066" max="2067" width="4.85546875" style="215" customWidth="1"/>
    <col min="2068" max="2068" width="4.7109375" style="215" customWidth="1"/>
    <col min="2069" max="2069" width="5.42578125" style="215" customWidth="1"/>
    <col min="2070" max="2070" width="5.5703125" style="215" customWidth="1"/>
    <col min="2071" max="2071" width="5.85546875" style="215" customWidth="1"/>
    <col min="2072" max="2072" width="6" style="215" customWidth="1"/>
    <col min="2073" max="2308" width="9.140625" style="215"/>
    <col min="2309" max="2309" width="14.85546875" style="215" customWidth="1"/>
    <col min="2310" max="2310" width="40.7109375" style="215" customWidth="1"/>
    <col min="2311" max="2311" width="6.140625" style="215" customWidth="1"/>
    <col min="2312" max="2312" width="8.28515625" style="215" customWidth="1"/>
    <col min="2313" max="2313" width="4.42578125" style="215" customWidth="1"/>
    <col min="2314" max="2314" width="5" style="215" customWidth="1"/>
    <col min="2315" max="2315" width="7" style="215" customWidth="1"/>
    <col min="2316" max="2316" width="4.85546875" style="215" customWidth="1"/>
    <col min="2317" max="2317" width="6" style="215" customWidth="1"/>
    <col min="2318" max="2318" width="4.7109375" style="215" customWidth="1"/>
    <col min="2319" max="2319" width="4.42578125" style="215" customWidth="1"/>
    <col min="2320" max="2320" width="5.7109375" style="215" customWidth="1"/>
    <col min="2321" max="2321" width="5" style="215" customWidth="1"/>
    <col min="2322" max="2323" width="4.85546875" style="215" customWidth="1"/>
    <col min="2324" max="2324" width="4.7109375" style="215" customWidth="1"/>
    <col min="2325" max="2325" width="5.42578125" style="215" customWidth="1"/>
    <col min="2326" max="2326" width="5.5703125" style="215" customWidth="1"/>
    <col min="2327" max="2327" width="5.85546875" style="215" customWidth="1"/>
    <col min="2328" max="2328" width="6" style="215" customWidth="1"/>
    <col min="2329" max="2564" width="9.140625" style="215"/>
    <col min="2565" max="2565" width="14.85546875" style="215" customWidth="1"/>
    <col min="2566" max="2566" width="40.7109375" style="215" customWidth="1"/>
    <col min="2567" max="2567" width="6.140625" style="215" customWidth="1"/>
    <col min="2568" max="2568" width="8.28515625" style="215" customWidth="1"/>
    <col min="2569" max="2569" width="4.42578125" style="215" customWidth="1"/>
    <col min="2570" max="2570" width="5" style="215" customWidth="1"/>
    <col min="2571" max="2571" width="7" style="215" customWidth="1"/>
    <col min="2572" max="2572" width="4.85546875" style="215" customWidth="1"/>
    <col min="2573" max="2573" width="6" style="215" customWidth="1"/>
    <col min="2574" max="2574" width="4.7109375" style="215" customWidth="1"/>
    <col min="2575" max="2575" width="4.42578125" style="215" customWidth="1"/>
    <col min="2576" max="2576" width="5.7109375" style="215" customWidth="1"/>
    <col min="2577" max="2577" width="5" style="215" customWidth="1"/>
    <col min="2578" max="2579" width="4.85546875" style="215" customWidth="1"/>
    <col min="2580" max="2580" width="4.7109375" style="215" customWidth="1"/>
    <col min="2581" max="2581" width="5.42578125" style="215" customWidth="1"/>
    <col min="2582" max="2582" width="5.5703125" style="215" customWidth="1"/>
    <col min="2583" max="2583" width="5.85546875" style="215" customWidth="1"/>
    <col min="2584" max="2584" width="6" style="215" customWidth="1"/>
    <col min="2585" max="2820" width="9.140625" style="215"/>
    <col min="2821" max="2821" width="14.85546875" style="215" customWidth="1"/>
    <col min="2822" max="2822" width="40.7109375" style="215" customWidth="1"/>
    <col min="2823" max="2823" width="6.140625" style="215" customWidth="1"/>
    <col min="2824" max="2824" width="8.28515625" style="215" customWidth="1"/>
    <col min="2825" max="2825" width="4.42578125" style="215" customWidth="1"/>
    <col min="2826" max="2826" width="5" style="215" customWidth="1"/>
    <col min="2827" max="2827" width="7" style="215" customWidth="1"/>
    <col min="2828" max="2828" width="4.85546875" style="215" customWidth="1"/>
    <col min="2829" max="2829" width="6" style="215" customWidth="1"/>
    <col min="2830" max="2830" width="4.7109375" style="215" customWidth="1"/>
    <col min="2831" max="2831" width="4.42578125" style="215" customWidth="1"/>
    <col min="2832" max="2832" width="5.7109375" style="215" customWidth="1"/>
    <col min="2833" max="2833" width="5" style="215" customWidth="1"/>
    <col min="2834" max="2835" width="4.85546875" style="215" customWidth="1"/>
    <col min="2836" max="2836" width="4.7109375" style="215" customWidth="1"/>
    <col min="2837" max="2837" width="5.42578125" style="215" customWidth="1"/>
    <col min="2838" max="2838" width="5.5703125" style="215" customWidth="1"/>
    <col min="2839" max="2839" width="5.85546875" style="215" customWidth="1"/>
    <col min="2840" max="2840" width="6" style="215" customWidth="1"/>
    <col min="2841" max="3076" width="9.140625" style="215"/>
    <col min="3077" max="3077" width="14.85546875" style="215" customWidth="1"/>
    <col min="3078" max="3078" width="40.7109375" style="215" customWidth="1"/>
    <col min="3079" max="3079" width="6.140625" style="215" customWidth="1"/>
    <col min="3080" max="3080" width="8.28515625" style="215" customWidth="1"/>
    <col min="3081" max="3081" width="4.42578125" style="215" customWidth="1"/>
    <col min="3082" max="3082" width="5" style="215" customWidth="1"/>
    <col min="3083" max="3083" width="7" style="215" customWidth="1"/>
    <col min="3084" max="3084" width="4.85546875" style="215" customWidth="1"/>
    <col min="3085" max="3085" width="6" style="215" customWidth="1"/>
    <col min="3086" max="3086" width="4.7109375" style="215" customWidth="1"/>
    <col min="3087" max="3087" width="4.42578125" style="215" customWidth="1"/>
    <col min="3088" max="3088" width="5.7109375" style="215" customWidth="1"/>
    <col min="3089" max="3089" width="5" style="215" customWidth="1"/>
    <col min="3090" max="3091" width="4.85546875" style="215" customWidth="1"/>
    <col min="3092" max="3092" width="4.7109375" style="215" customWidth="1"/>
    <col min="3093" max="3093" width="5.42578125" style="215" customWidth="1"/>
    <col min="3094" max="3094" width="5.5703125" style="215" customWidth="1"/>
    <col min="3095" max="3095" width="5.85546875" style="215" customWidth="1"/>
    <col min="3096" max="3096" width="6" style="215" customWidth="1"/>
    <col min="3097" max="3332" width="9.140625" style="215"/>
    <col min="3333" max="3333" width="14.85546875" style="215" customWidth="1"/>
    <col min="3334" max="3334" width="40.7109375" style="215" customWidth="1"/>
    <col min="3335" max="3335" width="6.140625" style="215" customWidth="1"/>
    <col min="3336" max="3336" width="8.28515625" style="215" customWidth="1"/>
    <col min="3337" max="3337" width="4.42578125" style="215" customWidth="1"/>
    <col min="3338" max="3338" width="5" style="215" customWidth="1"/>
    <col min="3339" max="3339" width="7" style="215" customWidth="1"/>
    <col min="3340" max="3340" width="4.85546875" style="215" customWidth="1"/>
    <col min="3341" max="3341" width="6" style="215" customWidth="1"/>
    <col min="3342" max="3342" width="4.7109375" style="215" customWidth="1"/>
    <col min="3343" max="3343" width="4.42578125" style="215" customWidth="1"/>
    <col min="3344" max="3344" width="5.7109375" style="215" customWidth="1"/>
    <col min="3345" max="3345" width="5" style="215" customWidth="1"/>
    <col min="3346" max="3347" width="4.85546875" style="215" customWidth="1"/>
    <col min="3348" max="3348" width="4.7109375" style="215" customWidth="1"/>
    <col min="3349" max="3349" width="5.42578125" style="215" customWidth="1"/>
    <col min="3350" max="3350" width="5.5703125" style="215" customWidth="1"/>
    <col min="3351" max="3351" width="5.85546875" style="215" customWidth="1"/>
    <col min="3352" max="3352" width="6" style="215" customWidth="1"/>
    <col min="3353" max="3588" width="9.140625" style="215"/>
    <col min="3589" max="3589" width="14.85546875" style="215" customWidth="1"/>
    <col min="3590" max="3590" width="40.7109375" style="215" customWidth="1"/>
    <col min="3591" max="3591" width="6.140625" style="215" customWidth="1"/>
    <col min="3592" max="3592" width="8.28515625" style="215" customWidth="1"/>
    <col min="3593" max="3593" width="4.42578125" style="215" customWidth="1"/>
    <col min="3594" max="3594" width="5" style="215" customWidth="1"/>
    <col min="3595" max="3595" width="7" style="215" customWidth="1"/>
    <col min="3596" max="3596" width="4.85546875" style="215" customWidth="1"/>
    <col min="3597" max="3597" width="6" style="215" customWidth="1"/>
    <col min="3598" max="3598" width="4.7109375" style="215" customWidth="1"/>
    <col min="3599" max="3599" width="4.42578125" style="215" customWidth="1"/>
    <col min="3600" max="3600" width="5.7109375" style="215" customWidth="1"/>
    <col min="3601" max="3601" width="5" style="215" customWidth="1"/>
    <col min="3602" max="3603" width="4.85546875" style="215" customWidth="1"/>
    <col min="3604" max="3604" width="4.7109375" style="215" customWidth="1"/>
    <col min="3605" max="3605" width="5.42578125" style="215" customWidth="1"/>
    <col min="3606" max="3606" width="5.5703125" style="215" customWidth="1"/>
    <col min="3607" max="3607" width="5.85546875" style="215" customWidth="1"/>
    <col min="3608" max="3608" width="6" style="215" customWidth="1"/>
    <col min="3609" max="3844" width="9.140625" style="215"/>
    <col min="3845" max="3845" width="14.85546875" style="215" customWidth="1"/>
    <col min="3846" max="3846" width="40.7109375" style="215" customWidth="1"/>
    <col min="3847" max="3847" width="6.140625" style="215" customWidth="1"/>
    <col min="3848" max="3848" width="8.28515625" style="215" customWidth="1"/>
    <col min="3849" max="3849" width="4.42578125" style="215" customWidth="1"/>
    <col min="3850" max="3850" width="5" style="215" customWidth="1"/>
    <col min="3851" max="3851" width="7" style="215" customWidth="1"/>
    <col min="3852" max="3852" width="4.85546875" style="215" customWidth="1"/>
    <col min="3853" max="3853" width="6" style="215" customWidth="1"/>
    <col min="3854" max="3854" width="4.7109375" style="215" customWidth="1"/>
    <col min="3855" max="3855" width="4.42578125" style="215" customWidth="1"/>
    <col min="3856" max="3856" width="5.7109375" style="215" customWidth="1"/>
    <col min="3857" max="3857" width="5" style="215" customWidth="1"/>
    <col min="3858" max="3859" width="4.85546875" style="215" customWidth="1"/>
    <col min="3860" max="3860" width="4.7109375" style="215" customWidth="1"/>
    <col min="3861" max="3861" width="5.42578125" style="215" customWidth="1"/>
    <col min="3862" max="3862" width="5.5703125" style="215" customWidth="1"/>
    <col min="3863" max="3863" width="5.85546875" style="215" customWidth="1"/>
    <col min="3864" max="3864" width="6" style="215" customWidth="1"/>
    <col min="3865" max="4100" width="9.140625" style="215"/>
    <col min="4101" max="4101" width="14.85546875" style="215" customWidth="1"/>
    <col min="4102" max="4102" width="40.7109375" style="215" customWidth="1"/>
    <col min="4103" max="4103" width="6.140625" style="215" customWidth="1"/>
    <col min="4104" max="4104" width="8.28515625" style="215" customWidth="1"/>
    <col min="4105" max="4105" width="4.42578125" style="215" customWidth="1"/>
    <col min="4106" max="4106" width="5" style="215" customWidth="1"/>
    <col min="4107" max="4107" width="7" style="215" customWidth="1"/>
    <col min="4108" max="4108" width="4.85546875" style="215" customWidth="1"/>
    <col min="4109" max="4109" width="6" style="215" customWidth="1"/>
    <col min="4110" max="4110" width="4.7109375" style="215" customWidth="1"/>
    <col min="4111" max="4111" width="4.42578125" style="215" customWidth="1"/>
    <col min="4112" max="4112" width="5.7109375" style="215" customWidth="1"/>
    <col min="4113" max="4113" width="5" style="215" customWidth="1"/>
    <col min="4114" max="4115" width="4.85546875" style="215" customWidth="1"/>
    <col min="4116" max="4116" width="4.7109375" style="215" customWidth="1"/>
    <col min="4117" max="4117" width="5.42578125" style="215" customWidth="1"/>
    <col min="4118" max="4118" width="5.5703125" style="215" customWidth="1"/>
    <col min="4119" max="4119" width="5.85546875" style="215" customWidth="1"/>
    <col min="4120" max="4120" width="6" style="215" customWidth="1"/>
    <col min="4121" max="4356" width="9.140625" style="215"/>
    <col min="4357" max="4357" width="14.85546875" style="215" customWidth="1"/>
    <col min="4358" max="4358" width="40.7109375" style="215" customWidth="1"/>
    <col min="4359" max="4359" width="6.140625" style="215" customWidth="1"/>
    <col min="4360" max="4360" width="8.28515625" style="215" customWidth="1"/>
    <col min="4361" max="4361" width="4.42578125" style="215" customWidth="1"/>
    <col min="4362" max="4362" width="5" style="215" customWidth="1"/>
    <col min="4363" max="4363" width="7" style="215" customWidth="1"/>
    <col min="4364" max="4364" width="4.85546875" style="215" customWidth="1"/>
    <col min="4365" max="4365" width="6" style="215" customWidth="1"/>
    <col min="4366" max="4366" width="4.7109375" style="215" customWidth="1"/>
    <col min="4367" max="4367" width="4.42578125" style="215" customWidth="1"/>
    <col min="4368" max="4368" width="5.7109375" style="215" customWidth="1"/>
    <col min="4369" max="4369" width="5" style="215" customWidth="1"/>
    <col min="4370" max="4371" width="4.85546875" style="215" customWidth="1"/>
    <col min="4372" max="4372" width="4.7109375" style="215" customWidth="1"/>
    <col min="4373" max="4373" width="5.42578125" style="215" customWidth="1"/>
    <col min="4374" max="4374" width="5.5703125" style="215" customWidth="1"/>
    <col min="4375" max="4375" width="5.85546875" style="215" customWidth="1"/>
    <col min="4376" max="4376" width="6" style="215" customWidth="1"/>
    <col min="4377" max="4612" width="9.140625" style="215"/>
    <col min="4613" max="4613" width="14.85546875" style="215" customWidth="1"/>
    <col min="4614" max="4614" width="40.7109375" style="215" customWidth="1"/>
    <col min="4615" max="4615" width="6.140625" style="215" customWidth="1"/>
    <col min="4616" max="4616" width="8.28515625" style="215" customWidth="1"/>
    <col min="4617" max="4617" width="4.42578125" style="215" customWidth="1"/>
    <col min="4618" max="4618" width="5" style="215" customWidth="1"/>
    <col min="4619" max="4619" width="7" style="215" customWidth="1"/>
    <col min="4620" max="4620" width="4.85546875" style="215" customWidth="1"/>
    <col min="4621" max="4621" width="6" style="215" customWidth="1"/>
    <col min="4622" max="4622" width="4.7109375" style="215" customWidth="1"/>
    <col min="4623" max="4623" width="4.42578125" style="215" customWidth="1"/>
    <col min="4624" max="4624" width="5.7109375" style="215" customWidth="1"/>
    <col min="4625" max="4625" width="5" style="215" customWidth="1"/>
    <col min="4626" max="4627" width="4.85546875" style="215" customWidth="1"/>
    <col min="4628" max="4628" width="4.7109375" style="215" customWidth="1"/>
    <col min="4629" max="4629" width="5.42578125" style="215" customWidth="1"/>
    <col min="4630" max="4630" width="5.5703125" style="215" customWidth="1"/>
    <col min="4631" max="4631" width="5.85546875" style="215" customWidth="1"/>
    <col min="4632" max="4632" width="6" style="215" customWidth="1"/>
    <col min="4633" max="4868" width="9.140625" style="215"/>
    <col min="4869" max="4869" width="14.85546875" style="215" customWidth="1"/>
    <col min="4870" max="4870" width="40.7109375" style="215" customWidth="1"/>
    <col min="4871" max="4871" width="6.140625" style="215" customWidth="1"/>
    <col min="4872" max="4872" width="8.28515625" style="215" customWidth="1"/>
    <col min="4873" max="4873" width="4.42578125" style="215" customWidth="1"/>
    <col min="4874" max="4874" width="5" style="215" customWidth="1"/>
    <col min="4875" max="4875" width="7" style="215" customWidth="1"/>
    <col min="4876" max="4876" width="4.85546875" style="215" customWidth="1"/>
    <col min="4877" max="4877" width="6" style="215" customWidth="1"/>
    <col min="4878" max="4878" width="4.7109375" style="215" customWidth="1"/>
    <col min="4879" max="4879" width="4.42578125" style="215" customWidth="1"/>
    <col min="4880" max="4880" width="5.7109375" style="215" customWidth="1"/>
    <col min="4881" max="4881" width="5" style="215" customWidth="1"/>
    <col min="4882" max="4883" width="4.85546875" style="215" customWidth="1"/>
    <col min="4884" max="4884" width="4.7109375" style="215" customWidth="1"/>
    <col min="4885" max="4885" width="5.42578125" style="215" customWidth="1"/>
    <col min="4886" max="4886" width="5.5703125" style="215" customWidth="1"/>
    <col min="4887" max="4887" width="5.85546875" style="215" customWidth="1"/>
    <col min="4888" max="4888" width="6" style="215" customWidth="1"/>
    <col min="4889" max="5124" width="9.140625" style="215"/>
    <col min="5125" max="5125" width="14.85546875" style="215" customWidth="1"/>
    <col min="5126" max="5126" width="40.7109375" style="215" customWidth="1"/>
    <col min="5127" max="5127" width="6.140625" style="215" customWidth="1"/>
    <col min="5128" max="5128" width="8.28515625" style="215" customWidth="1"/>
    <col min="5129" max="5129" width="4.42578125" style="215" customWidth="1"/>
    <col min="5130" max="5130" width="5" style="215" customWidth="1"/>
    <col min="5131" max="5131" width="7" style="215" customWidth="1"/>
    <col min="5132" max="5132" width="4.85546875" style="215" customWidth="1"/>
    <col min="5133" max="5133" width="6" style="215" customWidth="1"/>
    <col min="5134" max="5134" width="4.7109375" style="215" customWidth="1"/>
    <col min="5135" max="5135" width="4.42578125" style="215" customWidth="1"/>
    <col min="5136" max="5136" width="5.7109375" style="215" customWidth="1"/>
    <col min="5137" max="5137" width="5" style="215" customWidth="1"/>
    <col min="5138" max="5139" width="4.85546875" style="215" customWidth="1"/>
    <col min="5140" max="5140" width="4.7109375" style="215" customWidth="1"/>
    <col min="5141" max="5141" width="5.42578125" style="215" customWidth="1"/>
    <col min="5142" max="5142" width="5.5703125" style="215" customWidth="1"/>
    <col min="5143" max="5143" width="5.85546875" style="215" customWidth="1"/>
    <col min="5144" max="5144" width="6" style="215" customWidth="1"/>
    <col min="5145" max="5380" width="9.140625" style="215"/>
    <col min="5381" max="5381" width="14.85546875" style="215" customWidth="1"/>
    <col min="5382" max="5382" width="40.7109375" style="215" customWidth="1"/>
    <col min="5383" max="5383" width="6.140625" style="215" customWidth="1"/>
    <col min="5384" max="5384" width="8.28515625" style="215" customWidth="1"/>
    <col min="5385" max="5385" width="4.42578125" style="215" customWidth="1"/>
    <col min="5386" max="5386" width="5" style="215" customWidth="1"/>
    <col min="5387" max="5387" width="7" style="215" customWidth="1"/>
    <col min="5388" max="5388" width="4.85546875" style="215" customWidth="1"/>
    <col min="5389" max="5389" width="6" style="215" customWidth="1"/>
    <col min="5390" max="5390" width="4.7109375" style="215" customWidth="1"/>
    <col min="5391" max="5391" width="4.42578125" style="215" customWidth="1"/>
    <col min="5392" max="5392" width="5.7109375" style="215" customWidth="1"/>
    <col min="5393" max="5393" width="5" style="215" customWidth="1"/>
    <col min="5394" max="5395" width="4.85546875" style="215" customWidth="1"/>
    <col min="5396" max="5396" width="4.7109375" style="215" customWidth="1"/>
    <col min="5397" max="5397" width="5.42578125" style="215" customWidth="1"/>
    <col min="5398" max="5398" width="5.5703125" style="215" customWidth="1"/>
    <col min="5399" max="5399" width="5.85546875" style="215" customWidth="1"/>
    <col min="5400" max="5400" width="6" style="215" customWidth="1"/>
    <col min="5401" max="5636" width="9.140625" style="215"/>
    <col min="5637" max="5637" width="14.85546875" style="215" customWidth="1"/>
    <col min="5638" max="5638" width="40.7109375" style="215" customWidth="1"/>
    <col min="5639" max="5639" width="6.140625" style="215" customWidth="1"/>
    <col min="5640" max="5640" width="8.28515625" style="215" customWidth="1"/>
    <col min="5641" max="5641" width="4.42578125" style="215" customWidth="1"/>
    <col min="5642" max="5642" width="5" style="215" customWidth="1"/>
    <col min="5643" max="5643" width="7" style="215" customWidth="1"/>
    <col min="5644" max="5644" width="4.85546875" style="215" customWidth="1"/>
    <col min="5645" max="5645" width="6" style="215" customWidth="1"/>
    <col min="5646" max="5646" width="4.7109375" style="215" customWidth="1"/>
    <col min="5647" max="5647" width="4.42578125" style="215" customWidth="1"/>
    <col min="5648" max="5648" width="5.7109375" style="215" customWidth="1"/>
    <col min="5649" max="5649" width="5" style="215" customWidth="1"/>
    <col min="5650" max="5651" width="4.85546875" style="215" customWidth="1"/>
    <col min="5652" max="5652" width="4.7109375" style="215" customWidth="1"/>
    <col min="5653" max="5653" width="5.42578125" style="215" customWidth="1"/>
    <col min="5654" max="5654" width="5.5703125" style="215" customWidth="1"/>
    <col min="5655" max="5655" width="5.85546875" style="215" customWidth="1"/>
    <col min="5656" max="5656" width="6" style="215" customWidth="1"/>
    <col min="5657" max="5892" width="9.140625" style="215"/>
    <col min="5893" max="5893" width="14.85546875" style="215" customWidth="1"/>
    <col min="5894" max="5894" width="40.7109375" style="215" customWidth="1"/>
    <col min="5895" max="5895" width="6.140625" style="215" customWidth="1"/>
    <col min="5896" max="5896" width="8.28515625" style="215" customWidth="1"/>
    <col min="5897" max="5897" width="4.42578125" style="215" customWidth="1"/>
    <col min="5898" max="5898" width="5" style="215" customWidth="1"/>
    <col min="5899" max="5899" width="7" style="215" customWidth="1"/>
    <col min="5900" max="5900" width="4.85546875" style="215" customWidth="1"/>
    <col min="5901" max="5901" width="6" style="215" customWidth="1"/>
    <col min="5902" max="5902" width="4.7109375" style="215" customWidth="1"/>
    <col min="5903" max="5903" width="4.42578125" style="215" customWidth="1"/>
    <col min="5904" max="5904" width="5.7109375" style="215" customWidth="1"/>
    <col min="5905" max="5905" width="5" style="215" customWidth="1"/>
    <col min="5906" max="5907" width="4.85546875" style="215" customWidth="1"/>
    <col min="5908" max="5908" width="4.7109375" style="215" customWidth="1"/>
    <col min="5909" max="5909" width="5.42578125" style="215" customWidth="1"/>
    <col min="5910" max="5910" width="5.5703125" style="215" customWidth="1"/>
    <col min="5911" max="5911" width="5.85546875" style="215" customWidth="1"/>
    <col min="5912" max="5912" width="6" style="215" customWidth="1"/>
    <col min="5913" max="6148" width="9.140625" style="215"/>
    <col min="6149" max="6149" width="14.85546875" style="215" customWidth="1"/>
    <col min="6150" max="6150" width="40.7109375" style="215" customWidth="1"/>
    <col min="6151" max="6151" width="6.140625" style="215" customWidth="1"/>
    <col min="6152" max="6152" width="8.28515625" style="215" customWidth="1"/>
    <col min="6153" max="6153" width="4.42578125" style="215" customWidth="1"/>
    <col min="6154" max="6154" width="5" style="215" customWidth="1"/>
    <col min="6155" max="6155" width="7" style="215" customWidth="1"/>
    <col min="6156" max="6156" width="4.85546875" style="215" customWidth="1"/>
    <col min="6157" max="6157" width="6" style="215" customWidth="1"/>
    <col min="6158" max="6158" width="4.7109375" style="215" customWidth="1"/>
    <col min="6159" max="6159" width="4.42578125" style="215" customWidth="1"/>
    <col min="6160" max="6160" width="5.7109375" style="215" customWidth="1"/>
    <col min="6161" max="6161" width="5" style="215" customWidth="1"/>
    <col min="6162" max="6163" width="4.85546875" style="215" customWidth="1"/>
    <col min="6164" max="6164" width="4.7109375" style="215" customWidth="1"/>
    <col min="6165" max="6165" width="5.42578125" style="215" customWidth="1"/>
    <col min="6166" max="6166" width="5.5703125" style="215" customWidth="1"/>
    <col min="6167" max="6167" width="5.85546875" style="215" customWidth="1"/>
    <col min="6168" max="6168" width="6" style="215" customWidth="1"/>
    <col min="6169" max="6404" width="9.140625" style="215"/>
    <col min="6405" max="6405" width="14.85546875" style="215" customWidth="1"/>
    <col min="6406" max="6406" width="40.7109375" style="215" customWidth="1"/>
    <col min="6407" max="6407" width="6.140625" style="215" customWidth="1"/>
    <col min="6408" max="6408" width="8.28515625" style="215" customWidth="1"/>
    <col min="6409" max="6409" width="4.42578125" style="215" customWidth="1"/>
    <col min="6410" max="6410" width="5" style="215" customWidth="1"/>
    <col min="6411" max="6411" width="7" style="215" customWidth="1"/>
    <col min="6412" max="6412" width="4.85546875" style="215" customWidth="1"/>
    <col min="6413" max="6413" width="6" style="215" customWidth="1"/>
    <col min="6414" max="6414" width="4.7109375" style="215" customWidth="1"/>
    <col min="6415" max="6415" width="4.42578125" style="215" customWidth="1"/>
    <col min="6416" max="6416" width="5.7109375" style="215" customWidth="1"/>
    <col min="6417" max="6417" width="5" style="215" customWidth="1"/>
    <col min="6418" max="6419" width="4.85546875" style="215" customWidth="1"/>
    <col min="6420" max="6420" width="4.7109375" style="215" customWidth="1"/>
    <col min="6421" max="6421" width="5.42578125" style="215" customWidth="1"/>
    <col min="6422" max="6422" width="5.5703125" style="215" customWidth="1"/>
    <col min="6423" max="6423" width="5.85546875" style="215" customWidth="1"/>
    <col min="6424" max="6424" width="6" style="215" customWidth="1"/>
    <col min="6425" max="6660" width="9.140625" style="215"/>
    <col min="6661" max="6661" width="14.85546875" style="215" customWidth="1"/>
    <col min="6662" max="6662" width="40.7109375" style="215" customWidth="1"/>
    <col min="6663" max="6663" width="6.140625" style="215" customWidth="1"/>
    <col min="6664" max="6664" width="8.28515625" style="215" customWidth="1"/>
    <col min="6665" max="6665" width="4.42578125" style="215" customWidth="1"/>
    <col min="6666" max="6666" width="5" style="215" customWidth="1"/>
    <col min="6667" max="6667" width="7" style="215" customWidth="1"/>
    <col min="6668" max="6668" width="4.85546875" style="215" customWidth="1"/>
    <col min="6669" max="6669" width="6" style="215" customWidth="1"/>
    <col min="6670" max="6670" width="4.7109375" style="215" customWidth="1"/>
    <col min="6671" max="6671" width="4.42578125" style="215" customWidth="1"/>
    <col min="6672" max="6672" width="5.7109375" style="215" customWidth="1"/>
    <col min="6673" max="6673" width="5" style="215" customWidth="1"/>
    <col min="6674" max="6675" width="4.85546875" style="215" customWidth="1"/>
    <col min="6676" max="6676" width="4.7109375" style="215" customWidth="1"/>
    <col min="6677" max="6677" width="5.42578125" style="215" customWidth="1"/>
    <col min="6678" max="6678" width="5.5703125" style="215" customWidth="1"/>
    <col min="6679" max="6679" width="5.85546875" style="215" customWidth="1"/>
    <col min="6680" max="6680" width="6" style="215" customWidth="1"/>
    <col min="6681" max="6916" width="9.140625" style="215"/>
    <col min="6917" max="6917" width="14.85546875" style="215" customWidth="1"/>
    <col min="6918" max="6918" width="40.7109375" style="215" customWidth="1"/>
    <col min="6919" max="6919" width="6.140625" style="215" customWidth="1"/>
    <col min="6920" max="6920" width="8.28515625" style="215" customWidth="1"/>
    <col min="6921" max="6921" width="4.42578125" style="215" customWidth="1"/>
    <col min="6922" max="6922" width="5" style="215" customWidth="1"/>
    <col min="6923" max="6923" width="7" style="215" customWidth="1"/>
    <col min="6924" max="6924" width="4.85546875" style="215" customWidth="1"/>
    <col min="6925" max="6925" width="6" style="215" customWidth="1"/>
    <col min="6926" max="6926" width="4.7109375" style="215" customWidth="1"/>
    <col min="6927" max="6927" width="4.42578125" style="215" customWidth="1"/>
    <col min="6928" max="6928" width="5.7109375" style="215" customWidth="1"/>
    <col min="6929" max="6929" width="5" style="215" customWidth="1"/>
    <col min="6930" max="6931" width="4.85546875" style="215" customWidth="1"/>
    <col min="6932" max="6932" width="4.7109375" style="215" customWidth="1"/>
    <col min="6933" max="6933" width="5.42578125" style="215" customWidth="1"/>
    <col min="6934" max="6934" width="5.5703125" style="215" customWidth="1"/>
    <col min="6935" max="6935" width="5.85546875" style="215" customWidth="1"/>
    <col min="6936" max="6936" width="6" style="215" customWidth="1"/>
    <col min="6937" max="7172" width="9.140625" style="215"/>
    <col min="7173" max="7173" width="14.85546875" style="215" customWidth="1"/>
    <col min="7174" max="7174" width="40.7109375" style="215" customWidth="1"/>
    <col min="7175" max="7175" width="6.140625" style="215" customWidth="1"/>
    <col min="7176" max="7176" width="8.28515625" style="215" customWidth="1"/>
    <col min="7177" max="7177" width="4.42578125" style="215" customWidth="1"/>
    <col min="7178" max="7178" width="5" style="215" customWidth="1"/>
    <col min="7179" max="7179" width="7" style="215" customWidth="1"/>
    <col min="7180" max="7180" width="4.85546875" style="215" customWidth="1"/>
    <col min="7181" max="7181" width="6" style="215" customWidth="1"/>
    <col min="7182" max="7182" width="4.7109375" style="215" customWidth="1"/>
    <col min="7183" max="7183" width="4.42578125" style="215" customWidth="1"/>
    <col min="7184" max="7184" width="5.7109375" style="215" customWidth="1"/>
    <col min="7185" max="7185" width="5" style="215" customWidth="1"/>
    <col min="7186" max="7187" width="4.85546875" style="215" customWidth="1"/>
    <col min="7188" max="7188" width="4.7109375" style="215" customWidth="1"/>
    <col min="7189" max="7189" width="5.42578125" style="215" customWidth="1"/>
    <col min="7190" max="7190" width="5.5703125" style="215" customWidth="1"/>
    <col min="7191" max="7191" width="5.85546875" style="215" customWidth="1"/>
    <col min="7192" max="7192" width="6" style="215" customWidth="1"/>
    <col min="7193" max="7428" width="9.140625" style="215"/>
    <col min="7429" max="7429" width="14.85546875" style="215" customWidth="1"/>
    <col min="7430" max="7430" width="40.7109375" style="215" customWidth="1"/>
    <col min="7431" max="7431" width="6.140625" style="215" customWidth="1"/>
    <col min="7432" max="7432" width="8.28515625" style="215" customWidth="1"/>
    <col min="7433" max="7433" width="4.42578125" style="215" customWidth="1"/>
    <col min="7434" max="7434" width="5" style="215" customWidth="1"/>
    <col min="7435" max="7435" width="7" style="215" customWidth="1"/>
    <col min="7436" max="7436" width="4.85546875" style="215" customWidth="1"/>
    <col min="7437" max="7437" width="6" style="215" customWidth="1"/>
    <col min="7438" max="7438" width="4.7109375" style="215" customWidth="1"/>
    <col min="7439" max="7439" width="4.42578125" style="215" customWidth="1"/>
    <col min="7440" max="7440" width="5.7109375" style="215" customWidth="1"/>
    <col min="7441" max="7441" width="5" style="215" customWidth="1"/>
    <col min="7442" max="7443" width="4.85546875" style="215" customWidth="1"/>
    <col min="7444" max="7444" width="4.7109375" style="215" customWidth="1"/>
    <col min="7445" max="7445" width="5.42578125" style="215" customWidth="1"/>
    <col min="7446" max="7446" width="5.5703125" style="215" customWidth="1"/>
    <col min="7447" max="7447" width="5.85546875" style="215" customWidth="1"/>
    <col min="7448" max="7448" width="6" style="215" customWidth="1"/>
    <col min="7449" max="7684" width="9.140625" style="215"/>
    <col min="7685" max="7685" width="14.85546875" style="215" customWidth="1"/>
    <col min="7686" max="7686" width="40.7109375" style="215" customWidth="1"/>
    <col min="7687" max="7687" width="6.140625" style="215" customWidth="1"/>
    <col min="7688" max="7688" width="8.28515625" style="215" customWidth="1"/>
    <col min="7689" max="7689" width="4.42578125" style="215" customWidth="1"/>
    <col min="7690" max="7690" width="5" style="215" customWidth="1"/>
    <col min="7691" max="7691" width="7" style="215" customWidth="1"/>
    <col min="7692" max="7692" width="4.85546875" style="215" customWidth="1"/>
    <col min="7693" max="7693" width="6" style="215" customWidth="1"/>
    <col min="7694" max="7694" width="4.7109375" style="215" customWidth="1"/>
    <col min="7695" max="7695" width="4.42578125" style="215" customWidth="1"/>
    <col min="7696" max="7696" width="5.7109375" style="215" customWidth="1"/>
    <col min="7697" max="7697" width="5" style="215" customWidth="1"/>
    <col min="7698" max="7699" width="4.85546875" style="215" customWidth="1"/>
    <col min="7700" max="7700" width="4.7109375" style="215" customWidth="1"/>
    <col min="7701" max="7701" width="5.42578125" style="215" customWidth="1"/>
    <col min="7702" max="7702" width="5.5703125" style="215" customWidth="1"/>
    <col min="7703" max="7703" width="5.85546875" style="215" customWidth="1"/>
    <col min="7704" max="7704" width="6" style="215" customWidth="1"/>
    <col min="7705" max="7940" width="9.140625" style="215"/>
    <col min="7941" max="7941" width="14.85546875" style="215" customWidth="1"/>
    <col min="7942" max="7942" width="40.7109375" style="215" customWidth="1"/>
    <col min="7943" max="7943" width="6.140625" style="215" customWidth="1"/>
    <col min="7944" max="7944" width="8.28515625" style="215" customWidth="1"/>
    <col min="7945" max="7945" width="4.42578125" style="215" customWidth="1"/>
    <col min="7946" max="7946" width="5" style="215" customWidth="1"/>
    <col min="7947" max="7947" width="7" style="215" customWidth="1"/>
    <col min="7948" max="7948" width="4.85546875" style="215" customWidth="1"/>
    <col min="7949" max="7949" width="6" style="215" customWidth="1"/>
    <col min="7950" max="7950" width="4.7109375" style="215" customWidth="1"/>
    <col min="7951" max="7951" width="4.42578125" style="215" customWidth="1"/>
    <col min="7952" max="7952" width="5.7109375" style="215" customWidth="1"/>
    <col min="7953" max="7953" width="5" style="215" customWidth="1"/>
    <col min="7954" max="7955" width="4.85546875" style="215" customWidth="1"/>
    <col min="7956" max="7956" width="4.7109375" style="215" customWidth="1"/>
    <col min="7957" max="7957" width="5.42578125" style="215" customWidth="1"/>
    <col min="7958" max="7958" width="5.5703125" style="215" customWidth="1"/>
    <col min="7959" max="7959" width="5.85546875" style="215" customWidth="1"/>
    <col min="7960" max="7960" width="6" style="215" customWidth="1"/>
    <col min="7961" max="8196" width="9.140625" style="215"/>
    <col min="8197" max="8197" width="14.85546875" style="215" customWidth="1"/>
    <col min="8198" max="8198" width="40.7109375" style="215" customWidth="1"/>
    <col min="8199" max="8199" width="6.140625" style="215" customWidth="1"/>
    <col min="8200" max="8200" width="8.28515625" style="215" customWidth="1"/>
    <col min="8201" max="8201" width="4.42578125" style="215" customWidth="1"/>
    <col min="8202" max="8202" width="5" style="215" customWidth="1"/>
    <col min="8203" max="8203" width="7" style="215" customWidth="1"/>
    <col min="8204" max="8204" width="4.85546875" style="215" customWidth="1"/>
    <col min="8205" max="8205" width="6" style="215" customWidth="1"/>
    <col min="8206" max="8206" width="4.7109375" style="215" customWidth="1"/>
    <col min="8207" max="8207" width="4.42578125" style="215" customWidth="1"/>
    <col min="8208" max="8208" width="5.7109375" style="215" customWidth="1"/>
    <col min="8209" max="8209" width="5" style="215" customWidth="1"/>
    <col min="8210" max="8211" width="4.85546875" style="215" customWidth="1"/>
    <col min="8212" max="8212" width="4.7109375" style="215" customWidth="1"/>
    <col min="8213" max="8213" width="5.42578125" style="215" customWidth="1"/>
    <col min="8214" max="8214" width="5.5703125" style="215" customWidth="1"/>
    <col min="8215" max="8215" width="5.85546875" style="215" customWidth="1"/>
    <col min="8216" max="8216" width="6" style="215" customWidth="1"/>
    <col min="8217" max="8452" width="9.140625" style="215"/>
    <col min="8453" max="8453" width="14.85546875" style="215" customWidth="1"/>
    <col min="8454" max="8454" width="40.7109375" style="215" customWidth="1"/>
    <col min="8455" max="8455" width="6.140625" style="215" customWidth="1"/>
    <col min="8456" max="8456" width="8.28515625" style="215" customWidth="1"/>
    <col min="8457" max="8457" width="4.42578125" style="215" customWidth="1"/>
    <col min="8458" max="8458" width="5" style="215" customWidth="1"/>
    <col min="8459" max="8459" width="7" style="215" customWidth="1"/>
    <col min="8460" max="8460" width="4.85546875" style="215" customWidth="1"/>
    <col min="8461" max="8461" width="6" style="215" customWidth="1"/>
    <col min="8462" max="8462" width="4.7109375" style="215" customWidth="1"/>
    <col min="8463" max="8463" width="4.42578125" style="215" customWidth="1"/>
    <col min="8464" max="8464" width="5.7109375" style="215" customWidth="1"/>
    <col min="8465" max="8465" width="5" style="215" customWidth="1"/>
    <col min="8466" max="8467" width="4.85546875" style="215" customWidth="1"/>
    <col min="8468" max="8468" width="4.7109375" style="215" customWidth="1"/>
    <col min="8469" max="8469" width="5.42578125" style="215" customWidth="1"/>
    <col min="8470" max="8470" width="5.5703125" style="215" customWidth="1"/>
    <col min="8471" max="8471" width="5.85546875" style="215" customWidth="1"/>
    <col min="8472" max="8472" width="6" style="215" customWidth="1"/>
    <col min="8473" max="8708" width="9.140625" style="215"/>
    <col min="8709" max="8709" width="14.85546875" style="215" customWidth="1"/>
    <col min="8710" max="8710" width="40.7109375" style="215" customWidth="1"/>
    <col min="8711" max="8711" width="6.140625" style="215" customWidth="1"/>
    <col min="8712" max="8712" width="8.28515625" style="215" customWidth="1"/>
    <col min="8713" max="8713" width="4.42578125" style="215" customWidth="1"/>
    <col min="8714" max="8714" width="5" style="215" customWidth="1"/>
    <col min="8715" max="8715" width="7" style="215" customWidth="1"/>
    <col min="8716" max="8716" width="4.85546875" style="215" customWidth="1"/>
    <col min="8717" max="8717" width="6" style="215" customWidth="1"/>
    <col min="8718" max="8718" width="4.7109375" style="215" customWidth="1"/>
    <col min="8719" max="8719" width="4.42578125" style="215" customWidth="1"/>
    <col min="8720" max="8720" width="5.7109375" style="215" customWidth="1"/>
    <col min="8721" max="8721" width="5" style="215" customWidth="1"/>
    <col min="8722" max="8723" width="4.85546875" style="215" customWidth="1"/>
    <col min="8724" max="8724" width="4.7109375" style="215" customWidth="1"/>
    <col min="8725" max="8725" width="5.42578125" style="215" customWidth="1"/>
    <col min="8726" max="8726" width="5.5703125" style="215" customWidth="1"/>
    <col min="8727" max="8727" width="5.85546875" style="215" customWidth="1"/>
    <col min="8728" max="8728" width="6" style="215" customWidth="1"/>
    <col min="8729" max="8964" width="9.140625" style="215"/>
    <col min="8965" max="8965" width="14.85546875" style="215" customWidth="1"/>
    <col min="8966" max="8966" width="40.7109375" style="215" customWidth="1"/>
    <col min="8967" max="8967" width="6.140625" style="215" customWidth="1"/>
    <col min="8968" max="8968" width="8.28515625" style="215" customWidth="1"/>
    <col min="8969" max="8969" width="4.42578125" style="215" customWidth="1"/>
    <col min="8970" max="8970" width="5" style="215" customWidth="1"/>
    <col min="8971" max="8971" width="7" style="215" customWidth="1"/>
    <col min="8972" max="8972" width="4.85546875" style="215" customWidth="1"/>
    <col min="8973" max="8973" width="6" style="215" customWidth="1"/>
    <col min="8974" max="8974" width="4.7109375" style="215" customWidth="1"/>
    <col min="8975" max="8975" width="4.42578125" style="215" customWidth="1"/>
    <col min="8976" max="8976" width="5.7109375" style="215" customWidth="1"/>
    <col min="8977" max="8977" width="5" style="215" customWidth="1"/>
    <col min="8978" max="8979" width="4.85546875" style="215" customWidth="1"/>
    <col min="8980" max="8980" width="4.7109375" style="215" customWidth="1"/>
    <col min="8981" max="8981" width="5.42578125" style="215" customWidth="1"/>
    <col min="8982" max="8982" width="5.5703125" style="215" customWidth="1"/>
    <col min="8983" max="8983" width="5.85546875" style="215" customWidth="1"/>
    <col min="8984" max="8984" width="6" style="215" customWidth="1"/>
    <col min="8985" max="9220" width="9.140625" style="215"/>
    <col min="9221" max="9221" width="14.85546875" style="215" customWidth="1"/>
    <col min="9222" max="9222" width="40.7109375" style="215" customWidth="1"/>
    <col min="9223" max="9223" width="6.140625" style="215" customWidth="1"/>
    <col min="9224" max="9224" width="8.28515625" style="215" customWidth="1"/>
    <col min="9225" max="9225" width="4.42578125" style="215" customWidth="1"/>
    <col min="9226" max="9226" width="5" style="215" customWidth="1"/>
    <col min="9227" max="9227" width="7" style="215" customWidth="1"/>
    <col min="9228" max="9228" width="4.85546875" style="215" customWidth="1"/>
    <col min="9229" max="9229" width="6" style="215" customWidth="1"/>
    <col min="9230" max="9230" width="4.7109375" style="215" customWidth="1"/>
    <col min="9231" max="9231" width="4.42578125" style="215" customWidth="1"/>
    <col min="9232" max="9232" width="5.7109375" style="215" customWidth="1"/>
    <col min="9233" max="9233" width="5" style="215" customWidth="1"/>
    <col min="9234" max="9235" width="4.85546875" style="215" customWidth="1"/>
    <col min="9236" max="9236" width="4.7109375" style="215" customWidth="1"/>
    <col min="9237" max="9237" width="5.42578125" style="215" customWidth="1"/>
    <col min="9238" max="9238" width="5.5703125" style="215" customWidth="1"/>
    <col min="9239" max="9239" width="5.85546875" style="215" customWidth="1"/>
    <col min="9240" max="9240" width="6" style="215" customWidth="1"/>
    <col min="9241" max="9476" width="9.140625" style="215"/>
    <col min="9477" max="9477" width="14.85546875" style="215" customWidth="1"/>
    <col min="9478" max="9478" width="40.7109375" style="215" customWidth="1"/>
    <col min="9479" max="9479" width="6.140625" style="215" customWidth="1"/>
    <col min="9480" max="9480" width="8.28515625" style="215" customWidth="1"/>
    <col min="9481" max="9481" width="4.42578125" style="215" customWidth="1"/>
    <col min="9482" max="9482" width="5" style="215" customWidth="1"/>
    <col min="9483" max="9483" width="7" style="215" customWidth="1"/>
    <col min="9484" max="9484" width="4.85546875" style="215" customWidth="1"/>
    <col min="9485" max="9485" width="6" style="215" customWidth="1"/>
    <col min="9486" max="9486" width="4.7109375" style="215" customWidth="1"/>
    <col min="9487" max="9487" width="4.42578125" style="215" customWidth="1"/>
    <col min="9488" max="9488" width="5.7109375" style="215" customWidth="1"/>
    <col min="9489" max="9489" width="5" style="215" customWidth="1"/>
    <col min="9490" max="9491" width="4.85546875" style="215" customWidth="1"/>
    <col min="9492" max="9492" width="4.7109375" style="215" customWidth="1"/>
    <col min="9493" max="9493" width="5.42578125" style="215" customWidth="1"/>
    <col min="9494" max="9494" width="5.5703125" style="215" customWidth="1"/>
    <col min="9495" max="9495" width="5.85546875" style="215" customWidth="1"/>
    <col min="9496" max="9496" width="6" style="215" customWidth="1"/>
    <col min="9497" max="9732" width="9.140625" style="215"/>
    <col min="9733" max="9733" width="14.85546875" style="215" customWidth="1"/>
    <col min="9734" max="9734" width="40.7109375" style="215" customWidth="1"/>
    <col min="9735" max="9735" width="6.140625" style="215" customWidth="1"/>
    <col min="9736" max="9736" width="8.28515625" style="215" customWidth="1"/>
    <col min="9737" max="9737" width="4.42578125" style="215" customWidth="1"/>
    <col min="9738" max="9738" width="5" style="215" customWidth="1"/>
    <col min="9739" max="9739" width="7" style="215" customWidth="1"/>
    <col min="9740" max="9740" width="4.85546875" style="215" customWidth="1"/>
    <col min="9741" max="9741" width="6" style="215" customWidth="1"/>
    <col min="9742" max="9742" width="4.7109375" style="215" customWidth="1"/>
    <col min="9743" max="9743" width="4.42578125" style="215" customWidth="1"/>
    <col min="9744" max="9744" width="5.7109375" style="215" customWidth="1"/>
    <col min="9745" max="9745" width="5" style="215" customWidth="1"/>
    <col min="9746" max="9747" width="4.85546875" style="215" customWidth="1"/>
    <col min="9748" max="9748" width="4.7109375" style="215" customWidth="1"/>
    <col min="9749" max="9749" width="5.42578125" style="215" customWidth="1"/>
    <col min="9750" max="9750" width="5.5703125" style="215" customWidth="1"/>
    <col min="9751" max="9751" width="5.85546875" style="215" customWidth="1"/>
    <col min="9752" max="9752" width="6" style="215" customWidth="1"/>
    <col min="9753" max="9988" width="9.140625" style="215"/>
    <col min="9989" max="9989" width="14.85546875" style="215" customWidth="1"/>
    <col min="9990" max="9990" width="40.7109375" style="215" customWidth="1"/>
    <col min="9991" max="9991" width="6.140625" style="215" customWidth="1"/>
    <col min="9992" max="9992" width="8.28515625" style="215" customWidth="1"/>
    <col min="9993" max="9993" width="4.42578125" style="215" customWidth="1"/>
    <col min="9994" max="9994" width="5" style="215" customWidth="1"/>
    <col min="9995" max="9995" width="7" style="215" customWidth="1"/>
    <col min="9996" max="9996" width="4.85546875" style="215" customWidth="1"/>
    <col min="9997" max="9997" width="6" style="215" customWidth="1"/>
    <col min="9998" max="9998" width="4.7109375" style="215" customWidth="1"/>
    <col min="9999" max="9999" width="4.42578125" style="215" customWidth="1"/>
    <col min="10000" max="10000" width="5.7109375" style="215" customWidth="1"/>
    <col min="10001" max="10001" width="5" style="215" customWidth="1"/>
    <col min="10002" max="10003" width="4.85546875" style="215" customWidth="1"/>
    <col min="10004" max="10004" width="4.7109375" style="215" customWidth="1"/>
    <col min="10005" max="10005" width="5.42578125" style="215" customWidth="1"/>
    <col min="10006" max="10006" width="5.5703125" style="215" customWidth="1"/>
    <col min="10007" max="10007" width="5.85546875" style="215" customWidth="1"/>
    <col min="10008" max="10008" width="6" style="215" customWidth="1"/>
    <col min="10009" max="10244" width="9.140625" style="215"/>
    <col min="10245" max="10245" width="14.85546875" style="215" customWidth="1"/>
    <col min="10246" max="10246" width="40.7109375" style="215" customWidth="1"/>
    <col min="10247" max="10247" width="6.140625" style="215" customWidth="1"/>
    <col min="10248" max="10248" width="8.28515625" style="215" customWidth="1"/>
    <col min="10249" max="10249" width="4.42578125" style="215" customWidth="1"/>
    <col min="10250" max="10250" width="5" style="215" customWidth="1"/>
    <col min="10251" max="10251" width="7" style="215" customWidth="1"/>
    <col min="10252" max="10252" width="4.85546875" style="215" customWidth="1"/>
    <col min="10253" max="10253" width="6" style="215" customWidth="1"/>
    <col min="10254" max="10254" width="4.7109375" style="215" customWidth="1"/>
    <col min="10255" max="10255" width="4.42578125" style="215" customWidth="1"/>
    <col min="10256" max="10256" width="5.7109375" style="215" customWidth="1"/>
    <col min="10257" max="10257" width="5" style="215" customWidth="1"/>
    <col min="10258" max="10259" width="4.85546875" style="215" customWidth="1"/>
    <col min="10260" max="10260" width="4.7109375" style="215" customWidth="1"/>
    <col min="10261" max="10261" width="5.42578125" style="215" customWidth="1"/>
    <col min="10262" max="10262" width="5.5703125" style="215" customWidth="1"/>
    <col min="10263" max="10263" width="5.85546875" style="215" customWidth="1"/>
    <col min="10264" max="10264" width="6" style="215" customWidth="1"/>
    <col min="10265" max="10500" width="9.140625" style="215"/>
    <col min="10501" max="10501" width="14.85546875" style="215" customWidth="1"/>
    <col min="10502" max="10502" width="40.7109375" style="215" customWidth="1"/>
    <col min="10503" max="10503" width="6.140625" style="215" customWidth="1"/>
    <col min="10504" max="10504" width="8.28515625" style="215" customWidth="1"/>
    <col min="10505" max="10505" width="4.42578125" style="215" customWidth="1"/>
    <col min="10506" max="10506" width="5" style="215" customWidth="1"/>
    <col min="10507" max="10507" width="7" style="215" customWidth="1"/>
    <col min="10508" max="10508" width="4.85546875" style="215" customWidth="1"/>
    <col min="10509" max="10509" width="6" style="215" customWidth="1"/>
    <col min="10510" max="10510" width="4.7109375" style="215" customWidth="1"/>
    <col min="10511" max="10511" width="4.42578125" style="215" customWidth="1"/>
    <col min="10512" max="10512" width="5.7109375" style="215" customWidth="1"/>
    <col min="10513" max="10513" width="5" style="215" customWidth="1"/>
    <col min="10514" max="10515" width="4.85546875" style="215" customWidth="1"/>
    <col min="10516" max="10516" width="4.7109375" style="215" customWidth="1"/>
    <col min="10517" max="10517" width="5.42578125" style="215" customWidth="1"/>
    <col min="10518" max="10518" width="5.5703125" style="215" customWidth="1"/>
    <col min="10519" max="10519" width="5.85546875" style="215" customWidth="1"/>
    <col min="10520" max="10520" width="6" style="215" customWidth="1"/>
    <col min="10521" max="10756" width="9.140625" style="215"/>
    <col min="10757" max="10757" width="14.85546875" style="215" customWidth="1"/>
    <col min="10758" max="10758" width="40.7109375" style="215" customWidth="1"/>
    <col min="10759" max="10759" width="6.140625" style="215" customWidth="1"/>
    <col min="10760" max="10760" width="8.28515625" style="215" customWidth="1"/>
    <col min="10761" max="10761" width="4.42578125" style="215" customWidth="1"/>
    <col min="10762" max="10762" width="5" style="215" customWidth="1"/>
    <col min="10763" max="10763" width="7" style="215" customWidth="1"/>
    <col min="10764" max="10764" width="4.85546875" style="215" customWidth="1"/>
    <col min="10765" max="10765" width="6" style="215" customWidth="1"/>
    <col min="10766" max="10766" width="4.7109375" style="215" customWidth="1"/>
    <col min="10767" max="10767" width="4.42578125" style="215" customWidth="1"/>
    <col min="10768" max="10768" width="5.7109375" style="215" customWidth="1"/>
    <col min="10769" max="10769" width="5" style="215" customWidth="1"/>
    <col min="10770" max="10771" width="4.85546875" style="215" customWidth="1"/>
    <col min="10772" max="10772" width="4.7109375" style="215" customWidth="1"/>
    <col min="10773" max="10773" width="5.42578125" style="215" customWidth="1"/>
    <col min="10774" max="10774" width="5.5703125" style="215" customWidth="1"/>
    <col min="10775" max="10775" width="5.85546875" style="215" customWidth="1"/>
    <col min="10776" max="10776" width="6" style="215" customWidth="1"/>
    <col min="10777" max="11012" width="9.140625" style="215"/>
    <col min="11013" max="11013" width="14.85546875" style="215" customWidth="1"/>
    <col min="11014" max="11014" width="40.7109375" style="215" customWidth="1"/>
    <col min="11015" max="11015" width="6.140625" style="215" customWidth="1"/>
    <col min="11016" max="11016" width="8.28515625" style="215" customWidth="1"/>
    <col min="11017" max="11017" width="4.42578125" style="215" customWidth="1"/>
    <col min="11018" max="11018" width="5" style="215" customWidth="1"/>
    <col min="11019" max="11019" width="7" style="215" customWidth="1"/>
    <col min="11020" max="11020" width="4.85546875" style="215" customWidth="1"/>
    <col min="11021" max="11021" width="6" style="215" customWidth="1"/>
    <col min="11022" max="11022" width="4.7109375" style="215" customWidth="1"/>
    <col min="11023" max="11023" width="4.42578125" style="215" customWidth="1"/>
    <col min="11024" max="11024" width="5.7109375" style="215" customWidth="1"/>
    <col min="11025" max="11025" width="5" style="215" customWidth="1"/>
    <col min="11026" max="11027" width="4.85546875" style="215" customWidth="1"/>
    <col min="11028" max="11028" width="4.7109375" style="215" customWidth="1"/>
    <col min="11029" max="11029" width="5.42578125" style="215" customWidth="1"/>
    <col min="11030" max="11030" width="5.5703125" style="215" customWidth="1"/>
    <col min="11031" max="11031" width="5.85546875" style="215" customWidth="1"/>
    <col min="11032" max="11032" width="6" style="215" customWidth="1"/>
    <col min="11033" max="11268" width="9.140625" style="215"/>
    <col min="11269" max="11269" width="14.85546875" style="215" customWidth="1"/>
    <col min="11270" max="11270" width="40.7109375" style="215" customWidth="1"/>
    <col min="11271" max="11271" width="6.140625" style="215" customWidth="1"/>
    <col min="11272" max="11272" width="8.28515625" style="215" customWidth="1"/>
    <col min="11273" max="11273" width="4.42578125" style="215" customWidth="1"/>
    <col min="11274" max="11274" width="5" style="215" customWidth="1"/>
    <col min="11275" max="11275" width="7" style="215" customWidth="1"/>
    <col min="11276" max="11276" width="4.85546875" style="215" customWidth="1"/>
    <col min="11277" max="11277" width="6" style="215" customWidth="1"/>
    <col min="11278" max="11278" width="4.7109375" style="215" customWidth="1"/>
    <col min="11279" max="11279" width="4.42578125" style="215" customWidth="1"/>
    <col min="11280" max="11280" width="5.7109375" style="215" customWidth="1"/>
    <col min="11281" max="11281" width="5" style="215" customWidth="1"/>
    <col min="11282" max="11283" width="4.85546875" style="215" customWidth="1"/>
    <col min="11284" max="11284" width="4.7109375" style="215" customWidth="1"/>
    <col min="11285" max="11285" width="5.42578125" style="215" customWidth="1"/>
    <col min="11286" max="11286" width="5.5703125" style="215" customWidth="1"/>
    <col min="11287" max="11287" width="5.85546875" style="215" customWidth="1"/>
    <col min="11288" max="11288" width="6" style="215" customWidth="1"/>
    <col min="11289" max="11524" width="9.140625" style="215"/>
    <col min="11525" max="11525" width="14.85546875" style="215" customWidth="1"/>
    <col min="11526" max="11526" width="40.7109375" style="215" customWidth="1"/>
    <col min="11527" max="11527" width="6.140625" style="215" customWidth="1"/>
    <col min="11528" max="11528" width="8.28515625" style="215" customWidth="1"/>
    <col min="11529" max="11529" width="4.42578125" style="215" customWidth="1"/>
    <col min="11530" max="11530" width="5" style="215" customWidth="1"/>
    <col min="11531" max="11531" width="7" style="215" customWidth="1"/>
    <col min="11532" max="11532" width="4.85546875" style="215" customWidth="1"/>
    <col min="11533" max="11533" width="6" style="215" customWidth="1"/>
    <col min="11534" max="11534" width="4.7109375" style="215" customWidth="1"/>
    <col min="11535" max="11535" width="4.42578125" style="215" customWidth="1"/>
    <col min="11536" max="11536" width="5.7109375" style="215" customWidth="1"/>
    <col min="11537" max="11537" width="5" style="215" customWidth="1"/>
    <col min="11538" max="11539" width="4.85546875" style="215" customWidth="1"/>
    <col min="11540" max="11540" width="4.7109375" style="215" customWidth="1"/>
    <col min="11541" max="11541" width="5.42578125" style="215" customWidth="1"/>
    <col min="11542" max="11542" width="5.5703125" style="215" customWidth="1"/>
    <col min="11543" max="11543" width="5.85546875" style="215" customWidth="1"/>
    <col min="11544" max="11544" width="6" style="215" customWidth="1"/>
    <col min="11545" max="11780" width="9.140625" style="215"/>
    <col min="11781" max="11781" width="14.85546875" style="215" customWidth="1"/>
    <col min="11782" max="11782" width="40.7109375" style="215" customWidth="1"/>
    <col min="11783" max="11783" width="6.140625" style="215" customWidth="1"/>
    <col min="11784" max="11784" width="8.28515625" style="215" customWidth="1"/>
    <col min="11785" max="11785" width="4.42578125" style="215" customWidth="1"/>
    <col min="11786" max="11786" width="5" style="215" customWidth="1"/>
    <col min="11787" max="11787" width="7" style="215" customWidth="1"/>
    <col min="11788" max="11788" width="4.85546875" style="215" customWidth="1"/>
    <col min="11789" max="11789" width="6" style="215" customWidth="1"/>
    <col min="11790" max="11790" width="4.7109375" style="215" customWidth="1"/>
    <col min="11791" max="11791" width="4.42578125" style="215" customWidth="1"/>
    <col min="11792" max="11792" width="5.7109375" style="215" customWidth="1"/>
    <col min="11793" max="11793" width="5" style="215" customWidth="1"/>
    <col min="11794" max="11795" width="4.85546875" style="215" customWidth="1"/>
    <col min="11796" max="11796" width="4.7109375" style="215" customWidth="1"/>
    <col min="11797" max="11797" width="5.42578125" style="215" customWidth="1"/>
    <col min="11798" max="11798" width="5.5703125" style="215" customWidth="1"/>
    <col min="11799" max="11799" width="5.85546875" style="215" customWidth="1"/>
    <col min="11800" max="11800" width="6" style="215" customWidth="1"/>
    <col min="11801" max="12036" width="9.140625" style="215"/>
    <col min="12037" max="12037" width="14.85546875" style="215" customWidth="1"/>
    <col min="12038" max="12038" width="40.7109375" style="215" customWidth="1"/>
    <col min="12039" max="12039" width="6.140625" style="215" customWidth="1"/>
    <col min="12040" max="12040" width="8.28515625" style="215" customWidth="1"/>
    <col min="12041" max="12041" width="4.42578125" style="215" customWidth="1"/>
    <col min="12042" max="12042" width="5" style="215" customWidth="1"/>
    <col min="12043" max="12043" width="7" style="215" customWidth="1"/>
    <col min="12044" max="12044" width="4.85546875" style="215" customWidth="1"/>
    <col min="12045" max="12045" width="6" style="215" customWidth="1"/>
    <col min="12046" max="12046" width="4.7109375" style="215" customWidth="1"/>
    <col min="12047" max="12047" width="4.42578125" style="215" customWidth="1"/>
    <col min="12048" max="12048" width="5.7109375" style="215" customWidth="1"/>
    <col min="12049" max="12049" width="5" style="215" customWidth="1"/>
    <col min="12050" max="12051" width="4.85546875" style="215" customWidth="1"/>
    <col min="12052" max="12052" width="4.7109375" style="215" customWidth="1"/>
    <col min="12053" max="12053" width="5.42578125" style="215" customWidth="1"/>
    <col min="12054" max="12054" width="5.5703125" style="215" customWidth="1"/>
    <col min="12055" max="12055" width="5.85546875" style="215" customWidth="1"/>
    <col min="12056" max="12056" width="6" style="215" customWidth="1"/>
    <col min="12057" max="12292" width="9.140625" style="215"/>
    <col min="12293" max="12293" width="14.85546875" style="215" customWidth="1"/>
    <col min="12294" max="12294" width="40.7109375" style="215" customWidth="1"/>
    <col min="12295" max="12295" width="6.140625" style="215" customWidth="1"/>
    <col min="12296" max="12296" width="8.28515625" style="215" customWidth="1"/>
    <col min="12297" max="12297" width="4.42578125" style="215" customWidth="1"/>
    <col min="12298" max="12298" width="5" style="215" customWidth="1"/>
    <col min="12299" max="12299" width="7" style="215" customWidth="1"/>
    <col min="12300" max="12300" width="4.85546875" style="215" customWidth="1"/>
    <col min="12301" max="12301" width="6" style="215" customWidth="1"/>
    <col min="12302" max="12302" width="4.7109375" style="215" customWidth="1"/>
    <col min="12303" max="12303" width="4.42578125" style="215" customWidth="1"/>
    <col min="12304" max="12304" width="5.7109375" style="215" customWidth="1"/>
    <col min="12305" max="12305" width="5" style="215" customWidth="1"/>
    <col min="12306" max="12307" width="4.85546875" style="215" customWidth="1"/>
    <col min="12308" max="12308" width="4.7109375" style="215" customWidth="1"/>
    <col min="12309" max="12309" width="5.42578125" style="215" customWidth="1"/>
    <col min="12310" max="12310" width="5.5703125" style="215" customWidth="1"/>
    <col min="12311" max="12311" width="5.85546875" style="215" customWidth="1"/>
    <col min="12312" max="12312" width="6" style="215" customWidth="1"/>
    <col min="12313" max="12548" width="9.140625" style="215"/>
    <col min="12549" max="12549" width="14.85546875" style="215" customWidth="1"/>
    <col min="12550" max="12550" width="40.7109375" style="215" customWidth="1"/>
    <col min="12551" max="12551" width="6.140625" style="215" customWidth="1"/>
    <col min="12552" max="12552" width="8.28515625" style="215" customWidth="1"/>
    <col min="12553" max="12553" width="4.42578125" style="215" customWidth="1"/>
    <col min="12554" max="12554" width="5" style="215" customWidth="1"/>
    <col min="12555" max="12555" width="7" style="215" customWidth="1"/>
    <col min="12556" max="12556" width="4.85546875" style="215" customWidth="1"/>
    <col min="12557" max="12557" width="6" style="215" customWidth="1"/>
    <col min="12558" max="12558" width="4.7109375" style="215" customWidth="1"/>
    <col min="12559" max="12559" width="4.42578125" style="215" customWidth="1"/>
    <col min="12560" max="12560" width="5.7109375" style="215" customWidth="1"/>
    <col min="12561" max="12561" width="5" style="215" customWidth="1"/>
    <col min="12562" max="12563" width="4.85546875" style="215" customWidth="1"/>
    <col min="12564" max="12564" width="4.7109375" style="215" customWidth="1"/>
    <col min="12565" max="12565" width="5.42578125" style="215" customWidth="1"/>
    <col min="12566" max="12566" width="5.5703125" style="215" customWidth="1"/>
    <col min="12567" max="12567" width="5.85546875" style="215" customWidth="1"/>
    <col min="12568" max="12568" width="6" style="215" customWidth="1"/>
    <col min="12569" max="12804" width="9.140625" style="215"/>
    <col min="12805" max="12805" width="14.85546875" style="215" customWidth="1"/>
    <col min="12806" max="12806" width="40.7109375" style="215" customWidth="1"/>
    <col min="12807" max="12807" width="6.140625" style="215" customWidth="1"/>
    <col min="12808" max="12808" width="8.28515625" style="215" customWidth="1"/>
    <col min="12809" max="12809" width="4.42578125" style="215" customWidth="1"/>
    <col min="12810" max="12810" width="5" style="215" customWidth="1"/>
    <col min="12811" max="12811" width="7" style="215" customWidth="1"/>
    <col min="12812" max="12812" width="4.85546875" style="215" customWidth="1"/>
    <col min="12813" max="12813" width="6" style="215" customWidth="1"/>
    <col min="12814" max="12814" width="4.7109375" style="215" customWidth="1"/>
    <col min="12815" max="12815" width="4.42578125" style="215" customWidth="1"/>
    <col min="12816" max="12816" width="5.7109375" style="215" customWidth="1"/>
    <col min="12817" max="12817" width="5" style="215" customWidth="1"/>
    <col min="12818" max="12819" width="4.85546875" style="215" customWidth="1"/>
    <col min="12820" max="12820" width="4.7109375" style="215" customWidth="1"/>
    <col min="12821" max="12821" width="5.42578125" style="215" customWidth="1"/>
    <col min="12822" max="12822" width="5.5703125" style="215" customWidth="1"/>
    <col min="12823" max="12823" width="5.85546875" style="215" customWidth="1"/>
    <col min="12824" max="12824" width="6" style="215" customWidth="1"/>
    <col min="12825" max="13060" width="9.140625" style="215"/>
    <col min="13061" max="13061" width="14.85546875" style="215" customWidth="1"/>
    <col min="13062" max="13062" width="40.7109375" style="215" customWidth="1"/>
    <col min="13063" max="13063" width="6.140625" style="215" customWidth="1"/>
    <col min="13064" max="13064" width="8.28515625" style="215" customWidth="1"/>
    <col min="13065" max="13065" width="4.42578125" style="215" customWidth="1"/>
    <col min="13066" max="13066" width="5" style="215" customWidth="1"/>
    <col min="13067" max="13067" width="7" style="215" customWidth="1"/>
    <col min="13068" max="13068" width="4.85546875" style="215" customWidth="1"/>
    <col min="13069" max="13069" width="6" style="215" customWidth="1"/>
    <col min="13070" max="13070" width="4.7109375" style="215" customWidth="1"/>
    <col min="13071" max="13071" width="4.42578125" style="215" customWidth="1"/>
    <col min="13072" max="13072" width="5.7109375" style="215" customWidth="1"/>
    <col min="13073" max="13073" width="5" style="215" customWidth="1"/>
    <col min="13074" max="13075" width="4.85546875" style="215" customWidth="1"/>
    <col min="13076" max="13076" width="4.7109375" style="215" customWidth="1"/>
    <col min="13077" max="13077" width="5.42578125" style="215" customWidth="1"/>
    <col min="13078" max="13078" width="5.5703125" style="215" customWidth="1"/>
    <col min="13079" max="13079" width="5.85546875" style="215" customWidth="1"/>
    <col min="13080" max="13080" width="6" style="215" customWidth="1"/>
    <col min="13081" max="13316" width="9.140625" style="215"/>
    <col min="13317" max="13317" width="14.85546875" style="215" customWidth="1"/>
    <col min="13318" max="13318" width="40.7109375" style="215" customWidth="1"/>
    <col min="13319" max="13319" width="6.140625" style="215" customWidth="1"/>
    <col min="13320" max="13320" width="8.28515625" style="215" customWidth="1"/>
    <col min="13321" max="13321" width="4.42578125" style="215" customWidth="1"/>
    <col min="13322" max="13322" width="5" style="215" customWidth="1"/>
    <col min="13323" max="13323" width="7" style="215" customWidth="1"/>
    <col min="13324" max="13324" width="4.85546875" style="215" customWidth="1"/>
    <col min="13325" max="13325" width="6" style="215" customWidth="1"/>
    <col min="13326" max="13326" width="4.7109375" style="215" customWidth="1"/>
    <col min="13327" max="13327" width="4.42578125" style="215" customWidth="1"/>
    <col min="13328" max="13328" width="5.7109375" style="215" customWidth="1"/>
    <col min="13329" max="13329" width="5" style="215" customWidth="1"/>
    <col min="13330" max="13331" width="4.85546875" style="215" customWidth="1"/>
    <col min="13332" max="13332" width="4.7109375" style="215" customWidth="1"/>
    <col min="13333" max="13333" width="5.42578125" style="215" customWidth="1"/>
    <col min="13334" max="13334" width="5.5703125" style="215" customWidth="1"/>
    <col min="13335" max="13335" width="5.85546875" style="215" customWidth="1"/>
    <col min="13336" max="13336" width="6" style="215" customWidth="1"/>
    <col min="13337" max="13572" width="9.140625" style="215"/>
    <col min="13573" max="13573" width="14.85546875" style="215" customWidth="1"/>
    <col min="13574" max="13574" width="40.7109375" style="215" customWidth="1"/>
    <col min="13575" max="13575" width="6.140625" style="215" customWidth="1"/>
    <col min="13576" max="13576" width="8.28515625" style="215" customWidth="1"/>
    <col min="13577" max="13577" width="4.42578125" style="215" customWidth="1"/>
    <col min="13578" max="13578" width="5" style="215" customWidth="1"/>
    <col min="13579" max="13579" width="7" style="215" customWidth="1"/>
    <col min="13580" max="13580" width="4.85546875" style="215" customWidth="1"/>
    <col min="13581" max="13581" width="6" style="215" customWidth="1"/>
    <col min="13582" max="13582" width="4.7109375" style="215" customWidth="1"/>
    <col min="13583" max="13583" width="4.42578125" style="215" customWidth="1"/>
    <col min="13584" max="13584" width="5.7109375" style="215" customWidth="1"/>
    <col min="13585" max="13585" width="5" style="215" customWidth="1"/>
    <col min="13586" max="13587" width="4.85546875" style="215" customWidth="1"/>
    <col min="13588" max="13588" width="4.7109375" style="215" customWidth="1"/>
    <col min="13589" max="13589" width="5.42578125" style="215" customWidth="1"/>
    <col min="13590" max="13590" width="5.5703125" style="215" customWidth="1"/>
    <col min="13591" max="13591" width="5.85546875" style="215" customWidth="1"/>
    <col min="13592" max="13592" width="6" style="215" customWidth="1"/>
    <col min="13593" max="13828" width="9.140625" style="215"/>
    <col min="13829" max="13829" width="14.85546875" style="215" customWidth="1"/>
    <col min="13830" max="13830" width="40.7109375" style="215" customWidth="1"/>
    <col min="13831" max="13831" width="6.140625" style="215" customWidth="1"/>
    <col min="13832" max="13832" width="8.28515625" style="215" customWidth="1"/>
    <col min="13833" max="13833" width="4.42578125" style="215" customWidth="1"/>
    <col min="13834" max="13834" width="5" style="215" customWidth="1"/>
    <col min="13835" max="13835" width="7" style="215" customWidth="1"/>
    <col min="13836" max="13836" width="4.85546875" style="215" customWidth="1"/>
    <col min="13837" max="13837" width="6" style="215" customWidth="1"/>
    <col min="13838" max="13838" width="4.7109375" style="215" customWidth="1"/>
    <col min="13839" max="13839" width="4.42578125" style="215" customWidth="1"/>
    <col min="13840" max="13840" width="5.7109375" style="215" customWidth="1"/>
    <col min="13841" max="13841" width="5" style="215" customWidth="1"/>
    <col min="13842" max="13843" width="4.85546875" style="215" customWidth="1"/>
    <col min="13844" max="13844" width="4.7109375" style="215" customWidth="1"/>
    <col min="13845" max="13845" width="5.42578125" style="215" customWidth="1"/>
    <col min="13846" max="13846" width="5.5703125" style="215" customWidth="1"/>
    <col min="13847" max="13847" width="5.85546875" style="215" customWidth="1"/>
    <col min="13848" max="13848" width="6" style="215" customWidth="1"/>
    <col min="13849" max="14084" width="9.140625" style="215"/>
    <col min="14085" max="14085" width="14.85546875" style="215" customWidth="1"/>
    <col min="14086" max="14086" width="40.7109375" style="215" customWidth="1"/>
    <col min="14087" max="14087" width="6.140625" style="215" customWidth="1"/>
    <col min="14088" max="14088" width="8.28515625" style="215" customWidth="1"/>
    <col min="14089" max="14089" width="4.42578125" style="215" customWidth="1"/>
    <col min="14090" max="14090" width="5" style="215" customWidth="1"/>
    <col min="14091" max="14091" width="7" style="215" customWidth="1"/>
    <col min="14092" max="14092" width="4.85546875" style="215" customWidth="1"/>
    <col min="14093" max="14093" width="6" style="215" customWidth="1"/>
    <col min="14094" max="14094" width="4.7109375" style="215" customWidth="1"/>
    <col min="14095" max="14095" width="4.42578125" style="215" customWidth="1"/>
    <col min="14096" max="14096" width="5.7109375" style="215" customWidth="1"/>
    <col min="14097" max="14097" width="5" style="215" customWidth="1"/>
    <col min="14098" max="14099" width="4.85546875" style="215" customWidth="1"/>
    <col min="14100" max="14100" width="4.7109375" style="215" customWidth="1"/>
    <col min="14101" max="14101" width="5.42578125" style="215" customWidth="1"/>
    <col min="14102" max="14102" width="5.5703125" style="215" customWidth="1"/>
    <col min="14103" max="14103" width="5.85546875" style="215" customWidth="1"/>
    <col min="14104" max="14104" width="6" style="215" customWidth="1"/>
    <col min="14105" max="14340" width="9.140625" style="215"/>
    <col min="14341" max="14341" width="14.85546875" style="215" customWidth="1"/>
    <col min="14342" max="14342" width="40.7109375" style="215" customWidth="1"/>
    <col min="14343" max="14343" width="6.140625" style="215" customWidth="1"/>
    <col min="14344" max="14344" width="8.28515625" style="215" customWidth="1"/>
    <col min="14345" max="14345" width="4.42578125" style="215" customWidth="1"/>
    <col min="14346" max="14346" width="5" style="215" customWidth="1"/>
    <col min="14347" max="14347" width="7" style="215" customWidth="1"/>
    <col min="14348" max="14348" width="4.85546875" style="215" customWidth="1"/>
    <col min="14349" max="14349" width="6" style="215" customWidth="1"/>
    <col min="14350" max="14350" width="4.7109375" style="215" customWidth="1"/>
    <col min="14351" max="14351" width="4.42578125" style="215" customWidth="1"/>
    <col min="14352" max="14352" width="5.7109375" style="215" customWidth="1"/>
    <col min="14353" max="14353" width="5" style="215" customWidth="1"/>
    <col min="14354" max="14355" width="4.85546875" style="215" customWidth="1"/>
    <col min="14356" max="14356" width="4.7109375" style="215" customWidth="1"/>
    <col min="14357" max="14357" width="5.42578125" style="215" customWidth="1"/>
    <col min="14358" max="14358" width="5.5703125" style="215" customWidth="1"/>
    <col min="14359" max="14359" width="5.85546875" style="215" customWidth="1"/>
    <col min="14360" max="14360" width="6" style="215" customWidth="1"/>
    <col min="14361" max="14596" width="9.140625" style="215"/>
    <col min="14597" max="14597" width="14.85546875" style="215" customWidth="1"/>
    <col min="14598" max="14598" width="40.7109375" style="215" customWidth="1"/>
    <col min="14599" max="14599" width="6.140625" style="215" customWidth="1"/>
    <col min="14600" max="14600" width="8.28515625" style="215" customWidth="1"/>
    <col min="14601" max="14601" width="4.42578125" style="215" customWidth="1"/>
    <col min="14602" max="14602" width="5" style="215" customWidth="1"/>
    <col min="14603" max="14603" width="7" style="215" customWidth="1"/>
    <col min="14604" max="14604" width="4.85546875" style="215" customWidth="1"/>
    <col min="14605" max="14605" width="6" style="215" customWidth="1"/>
    <col min="14606" max="14606" width="4.7109375" style="215" customWidth="1"/>
    <col min="14607" max="14607" width="4.42578125" style="215" customWidth="1"/>
    <col min="14608" max="14608" width="5.7109375" style="215" customWidth="1"/>
    <col min="14609" max="14609" width="5" style="215" customWidth="1"/>
    <col min="14610" max="14611" width="4.85546875" style="215" customWidth="1"/>
    <col min="14612" max="14612" width="4.7109375" style="215" customWidth="1"/>
    <col min="14613" max="14613" width="5.42578125" style="215" customWidth="1"/>
    <col min="14614" max="14614" width="5.5703125" style="215" customWidth="1"/>
    <col min="14615" max="14615" width="5.85546875" style="215" customWidth="1"/>
    <col min="14616" max="14616" width="6" style="215" customWidth="1"/>
    <col min="14617" max="14852" width="9.140625" style="215"/>
    <col min="14853" max="14853" width="14.85546875" style="215" customWidth="1"/>
    <col min="14854" max="14854" width="40.7109375" style="215" customWidth="1"/>
    <col min="14855" max="14855" width="6.140625" style="215" customWidth="1"/>
    <col min="14856" max="14856" width="8.28515625" style="215" customWidth="1"/>
    <col min="14857" max="14857" width="4.42578125" style="215" customWidth="1"/>
    <col min="14858" max="14858" width="5" style="215" customWidth="1"/>
    <col min="14859" max="14859" width="7" style="215" customWidth="1"/>
    <col min="14860" max="14860" width="4.85546875" style="215" customWidth="1"/>
    <col min="14861" max="14861" width="6" style="215" customWidth="1"/>
    <col min="14862" max="14862" width="4.7109375" style="215" customWidth="1"/>
    <col min="14863" max="14863" width="4.42578125" style="215" customWidth="1"/>
    <col min="14864" max="14864" width="5.7109375" style="215" customWidth="1"/>
    <col min="14865" max="14865" width="5" style="215" customWidth="1"/>
    <col min="14866" max="14867" width="4.85546875" style="215" customWidth="1"/>
    <col min="14868" max="14868" width="4.7109375" style="215" customWidth="1"/>
    <col min="14869" max="14869" width="5.42578125" style="215" customWidth="1"/>
    <col min="14870" max="14870" width="5.5703125" style="215" customWidth="1"/>
    <col min="14871" max="14871" width="5.85546875" style="215" customWidth="1"/>
    <col min="14872" max="14872" width="6" style="215" customWidth="1"/>
    <col min="14873" max="15108" width="9.140625" style="215"/>
    <col min="15109" max="15109" width="14.85546875" style="215" customWidth="1"/>
    <col min="15110" max="15110" width="40.7109375" style="215" customWidth="1"/>
    <col min="15111" max="15111" width="6.140625" style="215" customWidth="1"/>
    <col min="15112" max="15112" width="8.28515625" style="215" customWidth="1"/>
    <col min="15113" max="15113" width="4.42578125" style="215" customWidth="1"/>
    <col min="15114" max="15114" width="5" style="215" customWidth="1"/>
    <col min="15115" max="15115" width="7" style="215" customWidth="1"/>
    <col min="15116" max="15116" width="4.85546875" style="215" customWidth="1"/>
    <col min="15117" max="15117" width="6" style="215" customWidth="1"/>
    <col min="15118" max="15118" width="4.7109375" style="215" customWidth="1"/>
    <col min="15119" max="15119" width="4.42578125" style="215" customWidth="1"/>
    <col min="15120" max="15120" width="5.7109375" style="215" customWidth="1"/>
    <col min="15121" max="15121" width="5" style="215" customWidth="1"/>
    <col min="15122" max="15123" width="4.85546875" style="215" customWidth="1"/>
    <col min="15124" max="15124" width="4.7109375" style="215" customWidth="1"/>
    <col min="15125" max="15125" width="5.42578125" style="215" customWidth="1"/>
    <col min="15126" max="15126" width="5.5703125" style="215" customWidth="1"/>
    <col min="15127" max="15127" width="5.85546875" style="215" customWidth="1"/>
    <col min="15128" max="15128" width="6" style="215" customWidth="1"/>
    <col min="15129" max="15364" width="9.140625" style="215"/>
    <col min="15365" max="15365" width="14.85546875" style="215" customWidth="1"/>
    <col min="15366" max="15366" width="40.7109375" style="215" customWidth="1"/>
    <col min="15367" max="15367" width="6.140625" style="215" customWidth="1"/>
    <col min="15368" max="15368" width="8.28515625" style="215" customWidth="1"/>
    <col min="15369" max="15369" width="4.42578125" style="215" customWidth="1"/>
    <col min="15370" max="15370" width="5" style="215" customWidth="1"/>
    <col min="15371" max="15371" width="7" style="215" customWidth="1"/>
    <col min="15372" max="15372" width="4.85546875" style="215" customWidth="1"/>
    <col min="15373" max="15373" width="6" style="215" customWidth="1"/>
    <col min="15374" max="15374" width="4.7109375" style="215" customWidth="1"/>
    <col min="15375" max="15375" width="4.42578125" style="215" customWidth="1"/>
    <col min="15376" max="15376" width="5.7109375" style="215" customWidth="1"/>
    <col min="15377" max="15377" width="5" style="215" customWidth="1"/>
    <col min="15378" max="15379" width="4.85546875" style="215" customWidth="1"/>
    <col min="15380" max="15380" width="4.7109375" style="215" customWidth="1"/>
    <col min="15381" max="15381" width="5.42578125" style="215" customWidth="1"/>
    <col min="15382" max="15382" width="5.5703125" style="215" customWidth="1"/>
    <col min="15383" max="15383" width="5.85546875" style="215" customWidth="1"/>
    <col min="15384" max="15384" width="6" style="215" customWidth="1"/>
    <col min="15385" max="15620" width="9.140625" style="215"/>
    <col min="15621" max="15621" width="14.85546875" style="215" customWidth="1"/>
    <col min="15622" max="15622" width="40.7109375" style="215" customWidth="1"/>
    <col min="15623" max="15623" width="6.140625" style="215" customWidth="1"/>
    <col min="15624" max="15624" width="8.28515625" style="215" customWidth="1"/>
    <col min="15625" max="15625" width="4.42578125" style="215" customWidth="1"/>
    <col min="15626" max="15626" width="5" style="215" customWidth="1"/>
    <col min="15627" max="15627" width="7" style="215" customWidth="1"/>
    <col min="15628" max="15628" width="4.85546875" style="215" customWidth="1"/>
    <col min="15629" max="15629" width="6" style="215" customWidth="1"/>
    <col min="15630" max="15630" width="4.7109375" style="215" customWidth="1"/>
    <col min="15631" max="15631" width="4.42578125" style="215" customWidth="1"/>
    <col min="15632" max="15632" width="5.7109375" style="215" customWidth="1"/>
    <col min="15633" max="15633" width="5" style="215" customWidth="1"/>
    <col min="15634" max="15635" width="4.85546875" style="215" customWidth="1"/>
    <col min="15636" max="15636" width="4.7109375" style="215" customWidth="1"/>
    <col min="15637" max="15637" width="5.42578125" style="215" customWidth="1"/>
    <col min="15638" max="15638" width="5.5703125" style="215" customWidth="1"/>
    <col min="15639" max="15639" width="5.85546875" style="215" customWidth="1"/>
    <col min="15640" max="15640" width="6" style="215" customWidth="1"/>
    <col min="15641" max="15876" width="9.140625" style="215"/>
    <col min="15877" max="15877" width="14.85546875" style="215" customWidth="1"/>
    <col min="15878" max="15878" width="40.7109375" style="215" customWidth="1"/>
    <col min="15879" max="15879" width="6.140625" style="215" customWidth="1"/>
    <col min="15880" max="15880" width="8.28515625" style="215" customWidth="1"/>
    <col min="15881" max="15881" width="4.42578125" style="215" customWidth="1"/>
    <col min="15882" max="15882" width="5" style="215" customWidth="1"/>
    <col min="15883" max="15883" width="7" style="215" customWidth="1"/>
    <col min="15884" max="15884" width="4.85546875" style="215" customWidth="1"/>
    <col min="15885" max="15885" width="6" style="215" customWidth="1"/>
    <col min="15886" max="15886" width="4.7109375" style="215" customWidth="1"/>
    <col min="15887" max="15887" width="4.42578125" style="215" customWidth="1"/>
    <col min="15888" max="15888" width="5.7109375" style="215" customWidth="1"/>
    <col min="15889" max="15889" width="5" style="215" customWidth="1"/>
    <col min="15890" max="15891" width="4.85546875" style="215" customWidth="1"/>
    <col min="15892" max="15892" width="4.7109375" style="215" customWidth="1"/>
    <col min="15893" max="15893" width="5.42578125" style="215" customWidth="1"/>
    <col min="15894" max="15894" width="5.5703125" style="215" customWidth="1"/>
    <col min="15895" max="15895" width="5.85546875" style="215" customWidth="1"/>
    <col min="15896" max="15896" width="6" style="215" customWidth="1"/>
    <col min="15897" max="16132" width="9.140625" style="215"/>
    <col min="16133" max="16133" width="14.85546875" style="215" customWidth="1"/>
    <col min="16134" max="16134" width="40.7109375" style="215" customWidth="1"/>
    <col min="16135" max="16135" width="6.140625" style="215" customWidth="1"/>
    <col min="16136" max="16136" width="8.28515625" style="215" customWidth="1"/>
    <col min="16137" max="16137" width="4.42578125" style="215" customWidth="1"/>
    <col min="16138" max="16138" width="5" style="215" customWidth="1"/>
    <col min="16139" max="16139" width="7" style="215" customWidth="1"/>
    <col min="16140" max="16140" width="4.85546875" style="215" customWidth="1"/>
    <col min="16141" max="16141" width="6" style="215" customWidth="1"/>
    <col min="16142" max="16142" width="4.7109375" style="215" customWidth="1"/>
    <col min="16143" max="16143" width="4.42578125" style="215" customWidth="1"/>
    <col min="16144" max="16144" width="5.7109375" style="215" customWidth="1"/>
    <col min="16145" max="16145" width="5" style="215" customWidth="1"/>
    <col min="16146" max="16147" width="4.85546875" style="215" customWidth="1"/>
    <col min="16148" max="16148" width="4.7109375" style="215" customWidth="1"/>
    <col min="16149" max="16149" width="5.42578125" style="215" customWidth="1"/>
    <col min="16150" max="16150" width="5.5703125" style="215" customWidth="1"/>
    <col min="16151" max="16151" width="5.85546875" style="215" customWidth="1"/>
    <col min="16152" max="16152" width="6" style="215" customWidth="1"/>
    <col min="16153" max="16384" width="9.140625" style="215"/>
  </cols>
  <sheetData>
    <row r="1" spans="1:29" s="217" customFormat="1" ht="14.25" x14ac:dyDescent="0.2">
      <c r="A1" s="908" t="s">
        <v>409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216"/>
    </row>
    <row r="2" spans="1:29" s="217" customFormat="1" ht="14.25" x14ac:dyDescent="0.2">
      <c r="A2" s="908" t="s">
        <v>295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216"/>
    </row>
    <row r="3" spans="1:29" s="217" customFormat="1" ht="14.25" x14ac:dyDescent="0.2">
      <c r="A3" s="908" t="s">
        <v>303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216"/>
    </row>
    <row r="4" spans="1:29" s="217" customFormat="1" x14ac:dyDescent="0.2">
      <c r="A4" s="908" t="s">
        <v>411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</row>
    <row r="5" spans="1:29" s="590" customFormat="1" ht="12.75" customHeight="1" x14ac:dyDescent="0.2">
      <c r="A5" s="959" t="s">
        <v>302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651"/>
      <c r="Y5" s="651"/>
      <c r="Z5" s="651"/>
      <c r="AA5" s="986"/>
      <c r="AB5" s="986"/>
      <c r="AC5" s="986"/>
    </row>
    <row r="6" spans="1:29" ht="13.5" thickBot="1" x14ac:dyDescent="0.25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9" ht="14.25" thickTop="1" thickBot="1" x14ac:dyDescent="0.25">
      <c r="A7" s="1005" t="s">
        <v>318</v>
      </c>
      <c r="B7" s="987" t="s">
        <v>53</v>
      </c>
      <c r="C7" s="989" t="s">
        <v>0</v>
      </c>
      <c r="D7" s="991" t="s">
        <v>1</v>
      </c>
      <c r="E7" s="1006" t="s">
        <v>2</v>
      </c>
      <c r="F7" s="1007"/>
      <c r="G7" s="1007"/>
      <c r="H7" s="1007"/>
      <c r="I7" s="1007"/>
      <c r="J7" s="1007"/>
      <c r="K7" s="1008"/>
      <c r="L7" s="994" t="s">
        <v>3</v>
      </c>
      <c r="M7" s="994"/>
      <c r="N7" s="994"/>
      <c r="O7" s="994"/>
      <c r="P7" s="994"/>
      <c r="Q7" s="994"/>
      <c r="R7" s="994" t="s">
        <v>4</v>
      </c>
      <c r="S7" s="994"/>
      <c r="T7" s="994"/>
      <c r="U7" s="994"/>
      <c r="V7" s="994"/>
      <c r="W7" s="995"/>
    </row>
    <row r="8" spans="1:29" ht="14.25" thickTop="1" thickBot="1" x14ac:dyDescent="0.25">
      <c r="A8" s="1005"/>
      <c r="B8" s="988"/>
      <c r="C8" s="990"/>
      <c r="D8" s="992"/>
      <c r="E8" s="996" t="s">
        <v>5</v>
      </c>
      <c r="F8" s="997" t="s">
        <v>6</v>
      </c>
      <c r="G8" s="999" t="s">
        <v>286</v>
      </c>
      <c r="H8" s="950" t="s">
        <v>287</v>
      </c>
      <c r="I8" s="950" t="s">
        <v>288</v>
      </c>
      <c r="J8" s="950" t="s">
        <v>289</v>
      </c>
      <c r="K8" s="950" t="s">
        <v>290</v>
      </c>
      <c r="L8" s="1001" t="s">
        <v>7</v>
      </c>
      <c r="M8" s="1001"/>
      <c r="N8" s="1001"/>
      <c r="O8" s="1001" t="s">
        <v>8</v>
      </c>
      <c r="P8" s="1001"/>
      <c r="Q8" s="1001"/>
      <c r="R8" s="1001" t="s">
        <v>9</v>
      </c>
      <c r="S8" s="1001"/>
      <c r="T8" s="1001"/>
      <c r="U8" s="1001" t="s">
        <v>10</v>
      </c>
      <c r="V8" s="1001"/>
      <c r="W8" s="1002"/>
    </row>
    <row r="9" spans="1:29" ht="70.5" thickTop="1" thickBot="1" x14ac:dyDescent="0.25">
      <c r="A9" s="1005"/>
      <c r="B9" s="988"/>
      <c r="C9" s="990"/>
      <c r="D9" s="993"/>
      <c r="E9" s="993"/>
      <c r="F9" s="998"/>
      <c r="G9" s="1000"/>
      <c r="H9" s="967"/>
      <c r="I9" s="967"/>
      <c r="J9" s="967"/>
      <c r="K9" s="967"/>
      <c r="L9" s="218" t="s">
        <v>11</v>
      </c>
      <c r="M9" s="218" t="s">
        <v>12</v>
      </c>
      <c r="N9" s="218" t="s">
        <v>13</v>
      </c>
      <c r="O9" s="218" t="s">
        <v>11</v>
      </c>
      <c r="P9" s="218" t="s">
        <v>12</v>
      </c>
      <c r="Q9" s="218" t="s">
        <v>13</v>
      </c>
      <c r="R9" s="218" t="s">
        <v>11</v>
      </c>
      <c r="S9" s="218" t="s">
        <v>12</v>
      </c>
      <c r="T9" s="218" t="s">
        <v>13</v>
      </c>
      <c r="U9" s="218" t="s">
        <v>11</v>
      </c>
      <c r="V9" s="218" t="s">
        <v>12</v>
      </c>
      <c r="W9" s="219" t="s">
        <v>13</v>
      </c>
    </row>
    <row r="10" spans="1:29" ht="14.25" thickTop="1" thickBot="1" x14ac:dyDescent="0.25">
      <c r="A10" s="509"/>
      <c r="B10" s="319">
        <v>1</v>
      </c>
      <c r="C10" s="220">
        <v>2</v>
      </c>
      <c r="D10" s="220">
        <v>3</v>
      </c>
      <c r="E10" s="220">
        <v>4</v>
      </c>
      <c r="F10" s="220">
        <v>5</v>
      </c>
      <c r="G10" s="220">
        <v>6</v>
      </c>
      <c r="H10" s="220">
        <v>7</v>
      </c>
      <c r="I10" s="220">
        <v>8</v>
      </c>
      <c r="J10" s="220">
        <v>9</v>
      </c>
      <c r="K10" s="220">
        <v>10</v>
      </c>
      <c r="L10" s="220">
        <v>11</v>
      </c>
      <c r="M10" s="220">
        <v>12</v>
      </c>
      <c r="N10" s="220">
        <v>13</v>
      </c>
      <c r="O10" s="220">
        <v>14</v>
      </c>
      <c r="P10" s="220">
        <v>15</v>
      </c>
      <c r="Q10" s="220">
        <v>16</v>
      </c>
      <c r="R10" s="220">
        <v>17</v>
      </c>
      <c r="S10" s="220">
        <v>18</v>
      </c>
      <c r="T10" s="220">
        <v>19</v>
      </c>
      <c r="U10" s="220">
        <v>20</v>
      </c>
      <c r="V10" s="220">
        <v>21</v>
      </c>
      <c r="W10" s="221">
        <v>22</v>
      </c>
    </row>
    <row r="11" spans="1:29" ht="16.5" thickTop="1" thickBot="1" x14ac:dyDescent="0.3">
      <c r="A11" s="508">
        <v>1</v>
      </c>
      <c r="B11" s="335" t="s">
        <v>304</v>
      </c>
      <c r="C11" s="335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5"/>
    </row>
    <row r="12" spans="1:29" ht="14.25" thickTop="1" thickBot="1" x14ac:dyDescent="0.25">
      <c r="A12" s="508">
        <v>2</v>
      </c>
      <c r="B12" s="499" t="s">
        <v>235</v>
      </c>
      <c r="C12" s="304" t="s">
        <v>236</v>
      </c>
      <c r="D12" s="305" t="s">
        <v>14</v>
      </c>
      <c r="E12" s="305">
        <v>30</v>
      </c>
      <c r="F12" s="305"/>
      <c r="G12" s="305">
        <v>30</v>
      </c>
      <c r="H12" s="311"/>
      <c r="I12" s="311"/>
      <c r="J12" s="311"/>
      <c r="K12" s="311"/>
      <c r="L12" s="306"/>
      <c r="M12" s="305">
        <v>30</v>
      </c>
      <c r="N12" s="307">
        <v>4</v>
      </c>
      <c r="O12" s="308"/>
      <c r="P12" s="309"/>
      <c r="Q12" s="310"/>
      <c r="R12" s="306"/>
      <c r="S12" s="305"/>
      <c r="T12" s="307"/>
      <c r="U12" s="311"/>
      <c r="V12" s="305"/>
      <c r="W12" s="307"/>
    </row>
    <row r="13" spans="1:29" ht="14.25" thickTop="1" thickBot="1" x14ac:dyDescent="0.25">
      <c r="A13" s="508">
        <v>3</v>
      </c>
      <c r="B13" s="500" t="s">
        <v>237</v>
      </c>
      <c r="C13" s="228" t="s">
        <v>238</v>
      </c>
      <c r="D13" s="227" t="s">
        <v>202</v>
      </c>
      <c r="E13" s="227">
        <v>30</v>
      </c>
      <c r="F13" s="227">
        <v>15</v>
      </c>
      <c r="G13" s="227">
        <v>15</v>
      </c>
      <c r="H13" s="314"/>
      <c r="I13" s="314"/>
      <c r="J13" s="314"/>
      <c r="K13" s="314"/>
      <c r="L13" s="312">
        <v>15</v>
      </c>
      <c r="M13" s="227">
        <v>15</v>
      </c>
      <c r="N13" s="313">
        <v>4</v>
      </c>
      <c r="O13" s="226"/>
      <c r="P13" s="227"/>
      <c r="Q13" s="313"/>
      <c r="R13" s="312"/>
      <c r="S13" s="227"/>
      <c r="T13" s="313"/>
      <c r="U13" s="314"/>
      <c r="V13" s="227"/>
      <c r="W13" s="313"/>
    </row>
    <row r="14" spans="1:29" ht="15.75" customHeight="1" thickTop="1" thickBot="1" x14ac:dyDescent="0.25">
      <c r="A14" s="508">
        <v>4</v>
      </c>
      <c r="B14" s="500" t="s">
        <v>239</v>
      </c>
      <c r="C14" s="228" t="s">
        <v>245</v>
      </c>
      <c r="D14" s="227" t="s">
        <v>15</v>
      </c>
      <c r="E14" s="227">
        <v>30</v>
      </c>
      <c r="F14" s="227">
        <v>15</v>
      </c>
      <c r="G14" s="227">
        <v>15</v>
      </c>
      <c r="H14" s="314"/>
      <c r="I14" s="314"/>
      <c r="J14" s="314"/>
      <c r="K14" s="314"/>
      <c r="L14" s="312"/>
      <c r="M14" s="227"/>
      <c r="N14" s="313"/>
      <c r="O14" s="312">
        <v>15</v>
      </c>
      <c r="P14" s="227">
        <v>15</v>
      </c>
      <c r="Q14" s="313">
        <v>4</v>
      </c>
      <c r="R14" s="312"/>
      <c r="S14" s="227"/>
      <c r="T14" s="313"/>
      <c r="U14" s="314"/>
      <c r="V14" s="227"/>
      <c r="W14" s="313"/>
    </row>
    <row r="15" spans="1:29" ht="14.25" thickTop="1" thickBot="1" x14ac:dyDescent="0.25">
      <c r="A15" s="508">
        <v>5</v>
      </c>
      <c r="B15" s="500" t="s">
        <v>241</v>
      </c>
      <c r="C15" s="228" t="s">
        <v>240</v>
      </c>
      <c r="D15" s="227" t="s">
        <v>19</v>
      </c>
      <c r="E15" s="227">
        <v>30</v>
      </c>
      <c r="F15" s="227">
        <v>15</v>
      </c>
      <c r="G15" s="227">
        <v>15</v>
      </c>
      <c r="H15" s="314"/>
      <c r="I15" s="314"/>
      <c r="J15" s="314"/>
      <c r="K15" s="314"/>
      <c r="L15" s="312"/>
      <c r="M15" s="227"/>
      <c r="N15" s="313"/>
      <c r="O15" s="315"/>
      <c r="P15" s="229"/>
      <c r="Q15" s="316"/>
      <c r="R15" s="312">
        <v>15</v>
      </c>
      <c r="S15" s="227">
        <v>15</v>
      </c>
      <c r="T15" s="313">
        <v>3</v>
      </c>
      <c r="U15" s="314"/>
      <c r="V15" s="317"/>
      <c r="W15" s="316"/>
    </row>
    <row r="16" spans="1:29" ht="14.25" thickTop="1" thickBot="1" x14ac:dyDescent="0.25">
      <c r="A16" s="508">
        <v>6</v>
      </c>
      <c r="B16" s="500" t="s">
        <v>243</v>
      </c>
      <c r="C16" s="228" t="s">
        <v>186</v>
      </c>
      <c r="D16" s="227" t="s">
        <v>14</v>
      </c>
      <c r="E16" s="227">
        <v>20</v>
      </c>
      <c r="F16" s="227"/>
      <c r="G16" s="227">
        <v>20</v>
      </c>
      <c r="H16" s="314"/>
      <c r="I16" s="314"/>
      <c r="J16" s="314"/>
      <c r="K16" s="314"/>
      <c r="L16" s="312"/>
      <c r="M16" s="227"/>
      <c r="N16" s="313"/>
      <c r="O16" s="312"/>
      <c r="P16" s="227"/>
      <c r="Q16" s="313"/>
      <c r="R16" s="312"/>
      <c r="S16" s="227">
        <v>20</v>
      </c>
      <c r="T16" s="313">
        <v>2</v>
      </c>
      <c r="U16" s="314"/>
      <c r="V16" s="227"/>
      <c r="W16" s="313"/>
    </row>
    <row r="17" spans="1:25" ht="12.75" customHeight="1" thickTop="1" thickBot="1" x14ac:dyDescent="0.25">
      <c r="A17" s="508">
        <v>7</v>
      </c>
      <c r="B17" s="500" t="s">
        <v>244</v>
      </c>
      <c r="C17" s="228" t="s">
        <v>242</v>
      </c>
      <c r="D17" s="227" t="s">
        <v>14</v>
      </c>
      <c r="E17" s="227">
        <v>20</v>
      </c>
      <c r="F17" s="227"/>
      <c r="G17" s="227">
        <v>20</v>
      </c>
      <c r="H17" s="314"/>
      <c r="I17" s="314"/>
      <c r="J17" s="314"/>
      <c r="K17" s="314"/>
      <c r="L17" s="312"/>
      <c r="M17" s="227"/>
      <c r="N17" s="313"/>
      <c r="O17" s="312"/>
      <c r="P17" s="227"/>
      <c r="Q17" s="313"/>
      <c r="R17" s="312"/>
      <c r="S17" s="227"/>
      <c r="T17" s="313"/>
      <c r="U17" s="314"/>
      <c r="V17" s="227">
        <v>20</v>
      </c>
      <c r="W17" s="313">
        <v>3</v>
      </c>
    </row>
    <row r="18" spans="1:25" ht="12.75" customHeight="1" thickTop="1" thickBot="1" x14ac:dyDescent="0.25">
      <c r="A18" s="508">
        <v>8</v>
      </c>
      <c r="B18" s="501" t="s">
        <v>246</v>
      </c>
      <c r="C18" s="228" t="s">
        <v>247</v>
      </c>
      <c r="D18" s="227" t="s">
        <v>22</v>
      </c>
      <c r="E18" s="227">
        <v>15</v>
      </c>
      <c r="F18" s="227">
        <v>15</v>
      </c>
      <c r="G18" s="517"/>
      <c r="H18" s="517"/>
      <c r="I18" s="517"/>
      <c r="J18" s="517"/>
      <c r="K18" s="518"/>
      <c r="L18" s="318"/>
      <c r="M18" s="220"/>
      <c r="N18" s="250"/>
      <c r="O18" s="318"/>
      <c r="P18" s="220"/>
      <c r="Q18" s="250"/>
      <c r="R18" s="318"/>
      <c r="S18" s="220"/>
      <c r="T18" s="250"/>
      <c r="U18" s="319">
        <v>15</v>
      </c>
      <c r="V18" s="220"/>
      <c r="W18" s="250">
        <v>2</v>
      </c>
    </row>
    <row r="19" spans="1:25" ht="14.25" thickTop="1" thickBot="1" x14ac:dyDescent="0.25">
      <c r="A19" s="508">
        <v>9</v>
      </c>
      <c r="B19" s="502" t="s">
        <v>248</v>
      </c>
      <c r="C19" s="236" t="s">
        <v>279</v>
      </c>
      <c r="D19" s="220" t="s">
        <v>14</v>
      </c>
      <c r="E19" s="220">
        <v>15</v>
      </c>
      <c r="F19" s="220">
        <v>15</v>
      </c>
      <c r="G19" s="220"/>
      <c r="H19" s="319"/>
      <c r="I19" s="319"/>
      <c r="J19" s="319"/>
      <c r="K19" s="319"/>
      <c r="L19" s="318"/>
      <c r="M19" s="220"/>
      <c r="N19" s="250"/>
      <c r="O19" s="318"/>
      <c r="P19" s="220"/>
      <c r="Q19" s="250"/>
      <c r="R19" s="318"/>
      <c r="S19" s="220"/>
      <c r="T19" s="250"/>
      <c r="U19" s="319">
        <v>15</v>
      </c>
      <c r="V19" s="220"/>
      <c r="W19" s="250">
        <v>2</v>
      </c>
    </row>
    <row r="20" spans="1:25" ht="14.25" thickTop="1" thickBot="1" x14ac:dyDescent="0.25">
      <c r="A20" s="508">
        <v>10</v>
      </c>
      <c r="B20" s="503"/>
      <c r="C20" s="495" t="s">
        <v>308</v>
      </c>
      <c r="D20" s="496"/>
      <c r="E20" s="496">
        <f>SUM(E12:E19)</f>
        <v>190</v>
      </c>
      <c r="F20" s="496">
        <f t="shared" ref="F20:W20" si="0">SUM(F12:F19)</f>
        <v>75</v>
      </c>
      <c r="G20" s="496">
        <f t="shared" si="0"/>
        <v>115</v>
      </c>
      <c r="H20" s="496">
        <f t="shared" si="0"/>
        <v>0</v>
      </c>
      <c r="I20" s="496">
        <f t="shared" si="0"/>
        <v>0</v>
      </c>
      <c r="J20" s="496">
        <f t="shared" si="0"/>
        <v>0</v>
      </c>
      <c r="K20" s="496">
        <f t="shared" si="0"/>
        <v>0</v>
      </c>
      <c r="L20" s="496">
        <f t="shared" si="0"/>
        <v>15</v>
      </c>
      <c r="M20" s="496">
        <f t="shared" si="0"/>
        <v>45</v>
      </c>
      <c r="N20" s="496">
        <f t="shared" si="0"/>
        <v>8</v>
      </c>
      <c r="O20" s="496">
        <f t="shared" si="0"/>
        <v>15</v>
      </c>
      <c r="P20" s="496">
        <f t="shared" si="0"/>
        <v>15</v>
      </c>
      <c r="Q20" s="496">
        <f t="shared" si="0"/>
        <v>4</v>
      </c>
      <c r="R20" s="496">
        <f t="shared" si="0"/>
        <v>15</v>
      </c>
      <c r="S20" s="496">
        <f t="shared" si="0"/>
        <v>35</v>
      </c>
      <c r="T20" s="496">
        <f t="shared" si="0"/>
        <v>5</v>
      </c>
      <c r="U20" s="496">
        <f t="shared" si="0"/>
        <v>30</v>
      </c>
      <c r="V20" s="496">
        <f t="shared" si="0"/>
        <v>20</v>
      </c>
      <c r="W20" s="496">
        <f t="shared" si="0"/>
        <v>7</v>
      </c>
    </row>
    <row r="21" spans="1:25" ht="16.5" thickTop="1" thickBot="1" x14ac:dyDescent="0.3">
      <c r="A21" s="508">
        <v>11</v>
      </c>
      <c r="B21" s="230" t="s">
        <v>405</v>
      </c>
      <c r="C21" s="230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2"/>
      <c r="W21" s="233"/>
    </row>
    <row r="22" spans="1:25" ht="14.25" thickTop="1" thickBot="1" x14ac:dyDescent="0.25">
      <c r="A22" s="508">
        <v>12</v>
      </c>
      <c r="B22" s="504" t="s">
        <v>249</v>
      </c>
      <c r="C22" s="253" t="s">
        <v>250</v>
      </c>
      <c r="D22" s="981" t="s">
        <v>14</v>
      </c>
      <c r="E22" s="352">
        <v>15</v>
      </c>
      <c r="F22" s="352"/>
      <c r="G22" s="352">
        <v>15</v>
      </c>
      <c r="H22" s="352"/>
      <c r="I22" s="352"/>
      <c r="J22" s="352"/>
      <c r="K22" s="352"/>
      <c r="L22" s="352"/>
      <c r="M22" s="321"/>
      <c r="N22" s="323"/>
      <c r="O22" s="324"/>
      <c r="P22" s="320"/>
      <c r="Q22" s="322"/>
      <c r="R22" s="223"/>
      <c r="S22" s="321">
        <v>15</v>
      </c>
      <c r="T22" s="323">
        <v>2</v>
      </c>
      <c r="U22" s="324"/>
      <c r="V22" s="325"/>
      <c r="W22" s="322"/>
    </row>
    <row r="23" spans="1:25" ht="14.25" thickTop="1" thickBot="1" x14ac:dyDescent="0.25">
      <c r="A23" s="508">
        <v>13</v>
      </c>
      <c r="B23" s="505" t="s">
        <v>251</v>
      </c>
      <c r="C23" s="254" t="s">
        <v>252</v>
      </c>
      <c r="D23" s="982"/>
      <c r="E23" s="353"/>
      <c r="F23" s="353"/>
      <c r="G23" s="353"/>
      <c r="H23" s="353"/>
      <c r="I23" s="353"/>
      <c r="J23" s="353"/>
      <c r="K23" s="353"/>
      <c r="L23" s="353"/>
      <c r="M23" s="247"/>
      <c r="N23" s="326"/>
      <c r="O23" s="327"/>
      <c r="P23" s="222"/>
      <c r="Q23" s="245"/>
      <c r="R23" s="226"/>
      <c r="S23" s="247"/>
      <c r="T23" s="326"/>
      <c r="U23" s="327"/>
      <c r="V23" s="244"/>
      <c r="W23" s="245"/>
    </row>
    <row r="24" spans="1:25" ht="14.25" thickTop="1" thickBot="1" x14ac:dyDescent="0.25">
      <c r="A24" s="508">
        <v>14</v>
      </c>
      <c r="B24" s="506" t="s">
        <v>253</v>
      </c>
      <c r="C24" s="255" t="s">
        <v>254</v>
      </c>
      <c r="D24" s="981" t="s">
        <v>14</v>
      </c>
      <c r="E24" s="977">
        <v>15</v>
      </c>
      <c r="F24" s="977"/>
      <c r="G24" s="977">
        <v>15</v>
      </c>
      <c r="H24" s="350"/>
      <c r="I24" s="350"/>
      <c r="J24" s="350"/>
      <c r="K24" s="350"/>
      <c r="L24" s="977"/>
      <c r="M24" s="977"/>
      <c r="N24" s="979"/>
      <c r="O24" s="983"/>
      <c r="P24" s="236"/>
      <c r="Q24" s="979"/>
      <c r="R24" s="983"/>
      <c r="S24" s="977">
        <v>15</v>
      </c>
      <c r="T24" s="979">
        <v>2</v>
      </c>
      <c r="U24" s="983"/>
      <c r="V24" s="977"/>
      <c r="W24" s="979"/>
    </row>
    <row r="25" spans="1:25" ht="14.25" thickTop="1" thickBot="1" x14ac:dyDescent="0.25">
      <c r="A25" s="508">
        <v>15</v>
      </c>
      <c r="B25" s="497" t="s">
        <v>255</v>
      </c>
      <c r="C25" s="235" t="s">
        <v>256</v>
      </c>
      <c r="D25" s="982"/>
      <c r="E25" s="978"/>
      <c r="F25" s="978"/>
      <c r="G25" s="978"/>
      <c r="H25" s="351"/>
      <c r="I25" s="351"/>
      <c r="J25" s="351"/>
      <c r="K25" s="351"/>
      <c r="L25" s="978"/>
      <c r="M25" s="978"/>
      <c r="N25" s="980"/>
      <c r="O25" s="984"/>
      <c r="P25" s="238"/>
      <c r="Q25" s="980"/>
      <c r="R25" s="984"/>
      <c r="S25" s="978"/>
      <c r="T25" s="980"/>
      <c r="U25" s="984"/>
      <c r="V25" s="978"/>
      <c r="W25" s="980"/>
    </row>
    <row r="26" spans="1:25" ht="14.25" thickTop="1" thickBot="1" x14ac:dyDescent="0.25">
      <c r="A26" s="508">
        <v>16</v>
      </c>
      <c r="B26" s="502" t="s">
        <v>257</v>
      </c>
      <c r="C26" s="255" t="s">
        <v>258</v>
      </c>
      <c r="D26" s="981" t="s">
        <v>14</v>
      </c>
      <c r="E26" s="236"/>
      <c r="F26" s="220"/>
      <c r="G26" s="220"/>
      <c r="H26" s="220"/>
      <c r="I26" s="220"/>
      <c r="J26" s="220"/>
      <c r="K26" s="220"/>
      <c r="L26" s="220"/>
      <c r="M26" s="220"/>
      <c r="N26" s="329"/>
      <c r="O26" s="318"/>
      <c r="P26" s="328"/>
      <c r="Q26" s="250"/>
      <c r="R26" s="330"/>
      <c r="S26" s="220"/>
      <c r="T26" s="329"/>
      <c r="U26" s="318"/>
      <c r="V26" s="319"/>
      <c r="W26" s="250"/>
    </row>
    <row r="27" spans="1:25" ht="14.25" thickTop="1" thickBot="1" x14ac:dyDescent="0.25">
      <c r="A27" s="508">
        <v>17</v>
      </c>
      <c r="B27" s="497" t="s">
        <v>259</v>
      </c>
      <c r="C27" s="254" t="s">
        <v>47</v>
      </c>
      <c r="D27" s="982"/>
      <c r="E27" s="251">
        <v>15</v>
      </c>
      <c r="F27" s="251"/>
      <c r="G27" s="251">
        <v>15</v>
      </c>
      <c r="H27" s="251"/>
      <c r="I27" s="251"/>
      <c r="J27" s="251"/>
      <c r="K27" s="251"/>
      <c r="L27" s="251"/>
      <c r="M27" s="251"/>
      <c r="N27" s="332"/>
      <c r="O27" s="333"/>
      <c r="P27" s="331"/>
      <c r="Q27" s="249"/>
      <c r="R27" s="334"/>
      <c r="S27" s="251">
        <v>15</v>
      </c>
      <c r="T27" s="332">
        <v>2</v>
      </c>
      <c r="U27" s="333"/>
      <c r="V27" s="248"/>
      <c r="W27" s="249"/>
    </row>
    <row r="28" spans="1:25" ht="14.25" thickTop="1" thickBot="1" x14ac:dyDescent="0.25">
      <c r="A28" s="508">
        <v>18</v>
      </c>
      <c r="B28" s="502" t="s">
        <v>260</v>
      </c>
      <c r="C28" s="255" t="s">
        <v>261</v>
      </c>
      <c r="D28" s="981" t="s">
        <v>14</v>
      </c>
      <c r="E28" s="236"/>
      <c r="F28" s="220"/>
      <c r="G28" s="220"/>
      <c r="H28" s="220"/>
      <c r="I28" s="220"/>
      <c r="J28" s="220"/>
      <c r="K28" s="220"/>
      <c r="L28" s="220"/>
      <c r="M28" s="220"/>
      <c r="N28" s="250"/>
      <c r="O28" s="318"/>
      <c r="P28" s="220"/>
      <c r="Q28" s="250"/>
      <c r="R28" s="318"/>
      <c r="S28" s="220"/>
      <c r="T28" s="250"/>
      <c r="U28" s="318"/>
      <c r="V28" s="220"/>
      <c r="W28" s="250"/>
    </row>
    <row r="29" spans="1:25" ht="27" thickTop="1" thickBot="1" x14ac:dyDescent="0.25">
      <c r="A29" s="508">
        <v>19</v>
      </c>
      <c r="B29" s="497" t="s">
        <v>262</v>
      </c>
      <c r="C29" s="871" t="s">
        <v>263</v>
      </c>
      <c r="D29" s="982" t="s">
        <v>14</v>
      </c>
      <c r="E29" s="251">
        <v>15</v>
      </c>
      <c r="F29" s="251"/>
      <c r="G29" s="251">
        <v>15</v>
      </c>
      <c r="H29" s="251"/>
      <c r="I29" s="251"/>
      <c r="J29" s="251"/>
      <c r="K29" s="251"/>
      <c r="L29" s="251"/>
      <c r="M29" s="251"/>
      <c r="N29" s="249"/>
      <c r="O29" s="333"/>
      <c r="P29" s="251"/>
      <c r="Q29" s="249"/>
      <c r="R29" s="333"/>
      <c r="S29" s="251">
        <v>15</v>
      </c>
      <c r="T29" s="249">
        <v>1</v>
      </c>
      <c r="U29" s="333"/>
      <c r="V29" s="251"/>
      <c r="W29" s="249"/>
    </row>
    <row r="30" spans="1:25" ht="27" thickTop="1" thickBot="1" x14ac:dyDescent="0.25">
      <c r="A30" s="508">
        <v>20</v>
      </c>
      <c r="B30" s="502" t="s">
        <v>264</v>
      </c>
      <c r="C30" s="872" t="s">
        <v>265</v>
      </c>
      <c r="D30" s="981" t="s">
        <v>14</v>
      </c>
      <c r="E30" s="236"/>
      <c r="F30" s="220"/>
      <c r="G30" s="220"/>
      <c r="H30" s="220"/>
      <c r="I30" s="220"/>
      <c r="J30" s="220"/>
      <c r="K30" s="220"/>
      <c r="L30" s="220"/>
      <c r="M30" s="220"/>
      <c r="N30" s="250"/>
      <c r="O30" s="318"/>
      <c r="P30" s="220"/>
      <c r="Q30" s="250"/>
      <c r="R30" s="318"/>
      <c r="S30" s="220"/>
      <c r="T30" s="250"/>
      <c r="U30" s="318"/>
      <c r="V30" s="220"/>
      <c r="W30" s="250"/>
    </row>
    <row r="31" spans="1:25" ht="14.25" thickTop="1" thickBot="1" x14ac:dyDescent="0.25">
      <c r="A31" s="508">
        <v>21</v>
      </c>
      <c r="B31" s="497" t="s">
        <v>266</v>
      </c>
      <c r="C31" s="235" t="s">
        <v>267</v>
      </c>
      <c r="D31" s="982" t="s">
        <v>14</v>
      </c>
      <c r="E31" s="251">
        <v>15</v>
      </c>
      <c r="F31" s="251"/>
      <c r="G31" s="237"/>
      <c r="H31" s="251"/>
      <c r="I31" s="251">
        <v>15</v>
      </c>
      <c r="J31" s="251"/>
      <c r="K31" s="251"/>
      <c r="L31" s="251"/>
      <c r="M31" s="251"/>
      <c r="N31" s="249"/>
      <c r="O31" s="248"/>
      <c r="P31" s="251"/>
      <c r="Q31" s="249"/>
      <c r="R31" s="333"/>
      <c r="S31" s="238"/>
      <c r="T31" s="256"/>
      <c r="U31" s="333"/>
      <c r="V31" s="251">
        <v>15</v>
      </c>
      <c r="W31" s="249">
        <v>2</v>
      </c>
    </row>
    <row r="32" spans="1:25" s="217" customFormat="1" ht="15" customHeight="1" thickTop="1" thickBot="1" x14ac:dyDescent="0.25">
      <c r="A32" s="508">
        <v>22</v>
      </c>
      <c r="B32" s="502" t="s">
        <v>268</v>
      </c>
      <c r="C32" s="255" t="s">
        <v>285</v>
      </c>
      <c r="D32" s="981" t="s">
        <v>14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43"/>
      <c r="O32" s="240"/>
      <c r="P32" s="236"/>
      <c r="Q32" s="243"/>
      <c r="R32" s="240"/>
      <c r="S32" s="236"/>
      <c r="T32" s="243"/>
      <c r="U32" s="240"/>
      <c r="V32" s="236"/>
      <c r="W32" s="243"/>
      <c r="Y32" s="252"/>
    </row>
    <row r="33" spans="1:29" ht="14.25" thickTop="1" thickBot="1" x14ac:dyDescent="0.25">
      <c r="A33" s="508">
        <v>23</v>
      </c>
      <c r="B33" s="497" t="s">
        <v>269</v>
      </c>
      <c r="C33" s="235" t="s">
        <v>270</v>
      </c>
      <c r="D33" s="982" t="s">
        <v>14</v>
      </c>
      <c r="E33" s="251">
        <v>15</v>
      </c>
      <c r="F33" s="238"/>
      <c r="G33" s="251">
        <v>15</v>
      </c>
      <c r="H33" s="251"/>
      <c r="I33" s="251"/>
      <c r="J33" s="251"/>
      <c r="K33" s="251"/>
      <c r="L33" s="238"/>
      <c r="M33" s="238"/>
      <c r="N33" s="242"/>
      <c r="O33" s="241"/>
      <c r="P33" s="238"/>
      <c r="Q33" s="242"/>
      <c r="R33" s="241"/>
      <c r="S33" s="256"/>
      <c r="T33" s="242"/>
      <c r="U33" s="248"/>
      <c r="V33" s="251">
        <v>15</v>
      </c>
      <c r="W33" s="249">
        <v>2</v>
      </c>
    </row>
    <row r="34" spans="1:29" ht="14.25" thickTop="1" thickBot="1" x14ac:dyDescent="0.25">
      <c r="A34" s="508">
        <v>24</v>
      </c>
      <c r="B34" s="502" t="s">
        <v>271</v>
      </c>
      <c r="C34" s="255" t="s">
        <v>272</v>
      </c>
      <c r="D34" s="981" t="s">
        <v>14</v>
      </c>
      <c r="E34" s="236"/>
      <c r="F34" s="236"/>
      <c r="G34" s="220"/>
      <c r="H34" s="220"/>
      <c r="I34" s="220"/>
      <c r="J34" s="220"/>
      <c r="K34" s="220"/>
      <c r="L34" s="236"/>
      <c r="M34" s="236"/>
      <c r="N34" s="243"/>
      <c r="O34" s="240"/>
      <c r="P34" s="236"/>
      <c r="Q34" s="243"/>
      <c r="R34" s="240"/>
      <c r="S34" s="236"/>
      <c r="T34" s="243"/>
      <c r="U34" s="240"/>
      <c r="V34" s="236"/>
      <c r="W34" s="243"/>
    </row>
    <row r="35" spans="1:29" ht="14.25" thickTop="1" thickBot="1" x14ac:dyDescent="0.25">
      <c r="A35" s="508">
        <v>25</v>
      </c>
      <c r="B35" s="497" t="s">
        <v>273</v>
      </c>
      <c r="C35" s="235" t="s">
        <v>309</v>
      </c>
      <c r="D35" s="982" t="s">
        <v>14</v>
      </c>
      <c r="E35" s="251">
        <v>15</v>
      </c>
      <c r="F35" s="238"/>
      <c r="G35" s="251"/>
      <c r="H35" s="251">
        <v>15</v>
      </c>
      <c r="I35" s="251"/>
      <c r="J35" s="251"/>
      <c r="K35" s="251"/>
      <c r="L35" s="238"/>
      <c r="M35" s="238"/>
      <c r="N35" s="242"/>
      <c r="O35" s="241"/>
      <c r="P35" s="238"/>
      <c r="Q35" s="242"/>
      <c r="R35" s="241"/>
      <c r="S35" s="238"/>
      <c r="T35" s="242"/>
      <c r="U35" s="241"/>
      <c r="V35" s="251">
        <v>15</v>
      </c>
      <c r="W35" s="249">
        <v>2</v>
      </c>
    </row>
    <row r="36" spans="1:29" ht="14.25" thickTop="1" thickBot="1" x14ac:dyDescent="0.25">
      <c r="A36" s="508">
        <v>26</v>
      </c>
      <c r="B36" s="502" t="s">
        <v>274</v>
      </c>
      <c r="C36" s="234" t="s">
        <v>275</v>
      </c>
      <c r="D36" s="981" t="s">
        <v>14</v>
      </c>
      <c r="E36" s="237"/>
      <c r="F36" s="237"/>
      <c r="G36" s="353"/>
      <c r="H36" s="353"/>
      <c r="I36" s="353"/>
      <c r="J36" s="353"/>
      <c r="K36" s="353"/>
      <c r="L36" s="237"/>
      <c r="M36" s="237"/>
      <c r="N36" s="246"/>
      <c r="O36" s="239"/>
      <c r="P36" s="237"/>
      <c r="Q36" s="246"/>
      <c r="R36" s="239"/>
      <c r="S36" s="237"/>
      <c r="T36" s="246"/>
      <c r="U36" s="239"/>
      <c r="V36" s="247"/>
      <c r="W36" s="245"/>
    </row>
    <row r="37" spans="1:29" ht="14.25" thickTop="1" thickBot="1" x14ac:dyDescent="0.25">
      <c r="A37" s="508">
        <v>27</v>
      </c>
      <c r="B37" s="497" t="s">
        <v>276</v>
      </c>
      <c r="C37" s="234" t="s">
        <v>277</v>
      </c>
      <c r="D37" s="985"/>
      <c r="E37" s="514">
        <v>15</v>
      </c>
      <c r="F37" s="515"/>
      <c r="G37" s="514">
        <v>15</v>
      </c>
      <c r="H37" s="514"/>
      <c r="I37" s="514"/>
      <c r="J37" s="514"/>
      <c r="K37" s="514"/>
      <c r="L37" s="515"/>
      <c r="M37" s="237"/>
      <c r="N37" s="246"/>
      <c r="O37" s="239"/>
      <c r="P37" s="237"/>
      <c r="Q37" s="246"/>
      <c r="R37" s="239"/>
      <c r="S37" s="237"/>
      <c r="T37" s="246"/>
      <c r="U37" s="239"/>
      <c r="V37" s="247">
        <v>15</v>
      </c>
      <c r="W37" s="245">
        <v>2</v>
      </c>
    </row>
    <row r="38" spans="1:29" ht="14.25" thickTop="1" thickBot="1" x14ac:dyDescent="0.25">
      <c r="A38" s="508">
        <v>28</v>
      </c>
      <c r="B38" s="507"/>
      <c r="C38" s="498" t="s">
        <v>305</v>
      </c>
      <c r="D38" s="498"/>
      <c r="E38" s="496">
        <f>SUM(E22:E37)</f>
        <v>120</v>
      </c>
      <c r="F38" s="496">
        <f t="shared" ref="F38:W38" si="1">SUM(F22:F37)</f>
        <v>0</v>
      </c>
      <c r="G38" s="496">
        <f t="shared" si="1"/>
        <v>90</v>
      </c>
      <c r="H38" s="496">
        <f t="shared" si="1"/>
        <v>15</v>
      </c>
      <c r="I38" s="496">
        <f t="shared" si="1"/>
        <v>15</v>
      </c>
      <c r="J38" s="496">
        <f t="shared" si="1"/>
        <v>0</v>
      </c>
      <c r="K38" s="496">
        <f t="shared" si="1"/>
        <v>0</v>
      </c>
      <c r="L38" s="496">
        <f t="shared" si="1"/>
        <v>0</v>
      </c>
      <c r="M38" s="496">
        <f t="shared" si="1"/>
        <v>0</v>
      </c>
      <c r="N38" s="496">
        <f t="shared" si="1"/>
        <v>0</v>
      </c>
      <c r="O38" s="496">
        <f t="shared" si="1"/>
        <v>0</v>
      </c>
      <c r="P38" s="496">
        <f t="shared" si="1"/>
        <v>0</v>
      </c>
      <c r="Q38" s="496">
        <f t="shared" si="1"/>
        <v>0</v>
      </c>
      <c r="R38" s="496">
        <f t="shared" si="1"/>
        <v>0</v>
      </c>
      <c r="S38" s="496">
        <f t="shared" si="1"/>
        <v>60</v>
      </c>
      <c r="T38" s="496">
        <f t="shared" si="1"/>
        <v>7</v>
      </c>
      <c r="U38" s="496">
        <f t="shared" si="1"/>
        <v>0</v>
      </c>
      <c r="V38" s="496">
        <f t="shared" si="1"/>
        <v>60</v>
      </c>
      <c r="W38" s="496">
        <f t="shared" si="1"/>
        <v>8</v>
      </c>
    </row>
    <row r="39" spans="1:29" ht="14.25" thickTop="1" thickBot="1" x14ac:dyDescent="0.25">
      <c r="A39" s="508">
        <v>29</v>
      </c>
      <c r="B39" s="1009" t="s">
        <v>306</v>
      </c>
      <c r="C39" s="1009"/>
      <c r="D39" s="591" t="s">
        <v>282</v>
      </c>
      <c r="E39" s="516">
        <f>SUM(E22:E37,E12:E19)</f>
        <v>310</v>
      </c>
      <c r="F39" s="516">
        <f t="shared" ref="F39:W39" si="2">SUM(F22:F37,F12:F19)</f>
        <v>75</v>
      </c>
      <c r="G39" s="516">
        <f t="shared" si="2"/>
        <v>205</v>
      </c>
      <c r="H39" s="516">
        <f t="shared" si="2"/>
        <v>15</v>
      </c>
      <c r="I39" s="516">
        <f t="shared" si="2"/>
        <v>15</v>
      </c>
      <c r="J39" s="516">
        <f t="shared" si="2"/>
        <v>0</v>
      </c>
      <c r="K39" s="516">
        <f t="shared" si="2"/>
        <v>0</v>
      </c>
      <c r="L39" s="516">
        <f t="shared" si="2"/>
        <v>15</v>
      </c>
      <c r="M39" s="516">
        <f t="shared" si="2"/>
        <v>45</v>
      </c>
      <c r="N39" s="516">
        <f t="shared" si="2"/>
        <v>8</v>
      </c>
      <c r="O39" s="516">
        <f t="shared" si="2"/>
        <v>15</v>
      </c>
      <c r="P39" s="516">
        <f t="shared" si="2"/>
        <v>15</v>
      </c>
      <c r="Q39" s="516">
        <f t="shared" si="2"/>
        <v>4</v>
      </c>
      <c r="R39" s="516">
        <f t="shared" si="2"/>
        <v>15</v>
      </c>
      <c r="S39" s="516">
        <f t="shared" si="2"/>
        <v>95</v>
      </c>
      <c r="T39" s="516">
        <f t="shared" si="2"/>
        <v>12</v>
      </c>
      <c r="U39" s="516">
        <f t="shared" si="2"/>
        <v>30</v>
      </c>
      <c r="V39" s="516">
        <f t="shared" si="2"/>
        <v>80</v>
      </c>
      <c r="W39" s="516">
        <f t="shared" si="2"/>
        <v>15</v>
      </c>
    </row>
    <row r="40" spans="1:29" s="595" customFormat="1" ht="14.25" hidden="1" thickTop="1" thickBot="1" x14ac:dyDescent="0.25">
      <c r="A40" s="592">
        <v>21</v>
      </c>
      <c r="B40" s="1003" t="s">
        <v>233</v>
      </c>
      <c r="C40" s="1004"/>
      <c r="D40" s="593" t="s">
        <v>234</v>
      </c>
      <c r="E40" s="594">
        <v>525</v>
      </c>
      <c r="F40" s="594">
        <v>225</v>
      </c>
      <c r="G40" s="594">
        <v>150</v>
      </c>
      <c r="H40" s="594">
        <v>0</v>
      </c>
      <c r="I40" s="594">
        <v>30</v>
      </c>
      <c r="J40" s="594">
        <v>120</v>
      </c>
      <c r="K40" s="594">
        <v>0</v>
      </c>
      <c r="L40" s="594">
        <v>90</v>
      </c>
      <c r="M40" s="594">
        <v>90</v>
      </c>
      <c r="N40" s="594">
        <v>22</v>
      </c>
      <c r="O40" s="594">
        <v>75</v>
      </c>
      <c r="P40" s="594">
        <v>135</v>
      </c>
      <c r="Q40" s="594">
        <v>26</v>
      </c>
      <c r="R40" s="594">
        <v>60</v>
      </c>
      <c r="S40" s="594">
        <v>45</v>
      </c>
      <c r="T40" s="594">
        <v>18</v>
      </c>
      <c r="U40" s="594">
        <v>0</v>
      </c>
      <c r="V40" s="594">
        <v>30</v>
      </c>
      <c r="W40" s="594">
        <v>15</v>
      </c>
    </row>
    <row r="41" spans="1:29" s="656" customFormat="1" ht="14.25" thickTop="1" thickBot="1" x14ac:dyDescent="0.25">
      <c r="A41" s="653">
        <v>30</v>
      </c>
      <c r="B41" s="654"/>
      <c r="C41" s="654" t="s">
        <v>298</v>
      </c>
      <c r="D41" s="655"/>
      <c r="E41" s="652">
        <f t="shared" ref="E41:W41" si="3">SUM(E39:E40)</f>
        <v>835</v>
      </c>
      <c r="F41" s="652">
        <f t="shared" si="3"/>
        <v>300</v>
      </c>
      <c r="G41" s="652">
        <f t="shared" si="3"/>
        <v>355</v>
      </c>
      <c r="H41" s="652">
        <f t="shared" si="3"/>
        <v>15</v>
      </c>
      <c r="I41" s="652">
        <f t="shared" si="3"/>
        <v>45</v>
      </c>
      <c r="J41" s="652">
        <f t="shared" si="3"/>
        <v>120</v>
      </c>
      <c r="K41" s="652">
        <f t="shared" si="3"/>
        <v>0</v>
      </c>
      <c r="L41" s="652">
        <f t="shared" si="3"/>
        <v>105</v>
      </c>
      <c r="M41" s="652">
        <f t="shared" si="3"/>
        <v>135</v>
      </c>
      <c r="N41" s="652">
        <f t="shared" si="3"/>
        <v>30</v>
      </c>
      <c r="O41" s="652">
        <f t="shared" si="3"/>
        <v>90</v>
      </c>
      <c r="P41" s="652">
        <f t="shared" si="3"/>
        <v>150</v>
      </c>
      <c r="Q41" s="652">
        <f t="shared" si="3"/>
        <v>30</v>
      </c>
      <c r="R41" s="652">
        <f t="shared" si="3"/>
        <v>75</v>
      </c>
      <c r="S41" s="652">
        <f t="shared" si="3"/>
        <v>140</v>
      </c>
      <c r="T41" s="652">
        <f t="shared" si="3"/>
        <v>30</v>
      </c>
      <c r="U41" s="652">
        <f t="shared" si="3"/>
        <v>30</v>
      </c>
      <c r="V41" s="652">
        <f t="shared" si="3"/>
        <v>110</v>
      </c>
      <c r="W41" s="652">
        <f t="shared" si="3"/>
        <v>30</v>
      </c>
    </row>
    <row r="42" spans="1:29" ht="13.5" thickTop="1" x14ac:dyDescent="0.2">
      <c r="B42" s="590" t="s">
        <v>312</v>
      </c>
      <c r="C42" s="590"/>
      <c r="D42" s="590"/>
      <c r="E42" s="590"/>
      <c r="F42" s="590"/>
      <c r="G42" s="590"/>
    </row>
    <row r="43" spans="1:29" x14ac:dyDescent="0.2">
      <c r="B43" s="215" t="s">
        <v>278</v>
      </c>
    </row>
    <row r="44" spans="1:29" s="513" customFormat="1" ht="15" x14ac:dyDescent="0.25">
      <c r="A44" s="512"/>
      <c r="B44" s="121" t="s">
        <v>314</v>
      </c>
      <c r="C44" s="121"/>
      <c r="D44" s="121"/>
      <c r="E44" s="121"/>
      <c r="F44" s="121"/>
      <c r="G44" s="121"/>
      <c r="H44" s="121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</row>
    <row r="45" spans="1:29" s="513" customFormat="1" ht="15" x14ac:dyDescent="0.25">
      <c r="A45" s="512"/>
      <c r="B45" s="121" t="s">
        <v>313</v>
      </c>
      <c r="C45" s="121"/>
      <c r="D45" s="121"/>
      <c r="E45" s="121"/>
      <c r="F45" s="121"/>
      <c r="G45" s="121"/>
      <c r="H45" s="121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</row>
    <row r="46" spans="1:29" s="513" customFormat="1" ht="15" x14ac:dyDescent="0.25">
      <c r="A46" s="512"/>
      <c r="B46" s="121" t="s">
        <v>307</v>
      </c>
      <c r="C46" s="121"/>
      <c r="D46" s="646"/>
      <c r="E46" s="121"/>
      <c r="F46" s="121"/>
      <c r="G46" s="121"/>
      <c r="H46" s="121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</row>
    <row r="47" spans="1:29" s="513" customFormat="1" ht="15" x14ac:dyDescent="0.25">
      <c r="A47" s="512"/>
      <c r="B47" s="644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</row>
    <row r="48" spans="1:29" s="513" customFormat="1" ht="15" x14ac:dyDescent="0.25">
      <c r="A48" s="512"/>
      <c r="B48" s="31"/>
      <c r="C48"/>
      <c r="D48"/>
      <c r="E48"/>
      <c r="F48"/>
      <c r="G48" s="31"/>
      <c r="H48" s="31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</row>
    <row r="49" spans="1:29" s="513" customFormat="1" ht="15" x14ac:dyDescent="0.25">
      <c r="A49" s="512"/>
      <c r="B49"/>
      <c r="C49"/>
      <c r="D49" s="32"/>
      <c r="E49" s="32"/>
      <c r="F49"/>
      <c r="G49" s="31"/>
      <c r="H49" s="31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</row>
  </sheetData>
  <mergeCells count="48">
    <mergeCell ref="B40:C40"/>
    <mergeCell ref="A7:A9"/>
    <mergeCell ref="A1:W1"/>
    <mergeCell ref="A2:W2"/>
    <mergeCell ref="A3:W3"/>
    <mergeCell ref="A4:W4"/>
    <mergeCell ref="A5:W5"/>
    <mergeCell ref="H8:H9"/>
    <mergeCell ref="I8:I9"/>
    <mergeCell ref="J8:J9"/>
    <mergeCell ref="K8:K9"/>
    <mergeCell ref="E7:K7"/>
    <mergeCell ref="B39:C39"/>
    <mergeCell ref="D22:D23"/>
    <mergeCell ref="D28:D29"/>
    <mergeCell ref="D30:D31"/>
    <mergeCell ref="AA5:AC5"/>
    <mergeCell ref="B7:B9"/>
    <mergeCell ref="C7:C9"/>
    <mergeCell ref="D7:D9"/>
    <mergeCell ref="L7:Q7"/>
    <mergeCell ref="R7:W7"/>
    <mergeCell ref="E8:E9"/>
    <mergeCell ref="F8:F9"/>
    <mergeCell ref="G8:G9"/>
    <mergeCell ref="L8:N8"/>
    <mergeCell ref="O8:Q8"/>
    <mergeCell ref="R8:T8"/>
    <mergeCell ref="U8:W8"/>
    <mergeCell ref="D32:D33"/>
    <mergeCell ref="D24:D25"/>
    <mergeCell ref="D34:D35"/>
    <mergeCell ref="D36:D37"/>
    <mergeCell ref="U24:U25"/>
    <mergeCell ref="V24:V25"/>
    <mergeCell ref="W24:W25"/>
    <mergeCell ref="D26:D27"/>
    <mergeCell ref="N24:N25"/>
    <mergeCell ref="O24:O25"/>
    <mergeCell ref="Q24:Q25"/>
    <mergeCell ref="R24:R25"/>
    <mergeCell ref="S24:S25"/>
    <mergeCell ref="T24:T25"/>
    <mergeCell ref="E24:E25"/>
    <mergeCell ref="F24:F25"/>
    <mergeCell ref="G24:G25"/>
    <mergeCell ref="L24:L25"/>
    <mergeCell ref="M24:M25"/>
  </mergeCells>
  <conditionalFormatting sqref="E21:K21">
    <cfRule type="cellIs" dxfId="2" priority="1" stopIfTrue="1" operator="equal">
      <formula>0</formula>
    </cfRule>
  </conditionalFormatting>
  <printOptions horizontalCentered="1"/>
  <pageMargins left="0.39370078740157483" right="0.39370078740157483" top="0.62992125984251968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L42"/>
  <sheetViews>
    <sheetView topLeftCell="A13" zoomScale="82" zoomScaleNormal="82" workbookViewId="0">
      <selection activeCell="Y12" sqref="Y12"/>
    </sheetView>
  </sheetViews>
  <sheetFormatPr defaultRowHeight="12.75" x14ac:dyDescent="0.2"/>
  <cols>
    <col min="2" max="2" width="14.85546875" customWidth="1"/>
    <col min="3" max="3" width="42.7109375" customWidth="1"/>
    <col min="4" max="4" width="6.140625" customWidth="1"/>
    <col min="5" max="5" width="4.42578125" customWidth="1"/>
    <col min="6" max="6" width="5" customWidth="1"/>
    <col min="7" max="7" width="7" style="537" customWidth="1"/>
    <col min="8" max="11" width="7" customWidth="1"/>
    <col min="12" max="12" width="4.85546875" customWidth="1"/>
    <col min="13" max="13" width="6" customWidth="1"/>
    <col min="14" max="14" width="4.7109375" customWidth="1"/>
    <col min="15" max="15" width="4.42578125" customWidth="1"/>
    <col min="16" max="16" width="5.7109375" customWidth="1"/>
    <col min="17" max="17" width="5" customWidth="1"/>
    <col min="18" max="19" width="4.85546875" customWidth="1"/>
    <col min="20" max="20" width="4.7109375" customWidth="1"/>
    <col min="21" max="21" width="5.42578125" customWidth="1"/>
    <col min="22" max="22" width="5.5703125" customWidth="1"/>
    <col min="23" max="23" width="5.85546875" customWidth="1"/>
    <col min="24" max="24" width="6" customWidth="1"/>
  </cols>
  <sheetData>
    <row r="1" spans="1:29" ht="14.25" x14ac:dyDescent="0.2">
      <c r="A1" s="908" t="s">
        <v>409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51"/>
    </row>
    <row r="2" spans="1:29" ht="14.25" x14ac:dyDescent="0.2">
      <c r="A2" s="908" t="s">
        <v>295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51"/>
    </row>
    <row r="3" spans="1:29" ht="14.25" x14ac:dyDescent="0.2">
      <c r="A3" s="908" t="s">
        <v>303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51"/>
    </row>
    <row r="4" spans="1:29" x14ac:dyDescent="0.2">
      <c r="A4" s="908" t="s">
        <v>411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</row>
    <row r="5" spans="1:29" s="643" customFormat="1" ht="12.75" customHeight="1" x14ac:dyDescent="0.2">
      <c r="A5" s="959" t="s">
        <v>300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650"/>
      <c r="Y5" s="650"/>
      <c r="Z5" s="650"/>
      <c r="AA5" s="959"/>
      <c r="AB5" s="959"/>
      <c r="AC5" s="959"/>
    </row>
    <row r="6" spans="1:29" ht="13.5" thickBot="1" x14ac:dyDescent="0.25">
      <c r="A6" s="602"/>
      <c r="B6" s="602"/>
      <c r="C6" s="602"/>
      <c r="D6" s="602"/>
      <c r="E6" s="602"/>
      <c r="F6" s="602"/>
      <c r="G6" s="603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</row>
    <row r="7" spans="1:29" ht="13.5" thickBot="1" x14ac:dyDescent="0.25">
      <c r="A7" s="1014" t="s">
        <v>318</v>
      </c>
      <c r="B7" s="886" t="s">
        <v>53</v>
      </c>
      <c r="C7" s="889" t="s">
        <v>0</v>
      </c>
      <c r="D7" s="892" t="s">
        <v>1</v>
      </c>
      <c r="E7" s="1016" t="s">
        <v>2</v>
      </c>
      <c r="F7" s="1017"/>
      <c r="G7" s="1017"/>
      <c r="H7" s="1017"/>
      <c r="I7" s="1017"/>
      <c r="J7" s="1017"/>
      <c r="K7" s="1018"/>
      <c r="L7" s="1012" t="s">
        <v>3</v>
      </c>
      <c r="M7" s="1012"/>
      <c r="N7" s="1012"/>
      <c r="O7" s="1012"/>
      <c r="P7" s="1012"/>
      <c r="Q7" s="1012"/>
      <c r="R7" s="1012" t="s">
        <v>4</v>
      </c>
      <c r="S7" s="1012"/>
      <c r="T7" s="1012"/>
      <c r="U7" s="1012"/>
      <c r="V7" s="1012"/>
      <c r="W7" s="1013"/>
      <c r="X7" s="31"/>
    </row>
    <row r="8" spans="1:29" ht="14.25" thickTop="1" thickBot="1" x14ac:dyDescent="0.25">
      <c r="A8" s="1015"/>
      <c r="B8" s="886"/>
      <c r="C8" s="889"/>
      <c r="D8" s="892"/>
      <c r="E8" s="898" t="s">
        <v>5</v>
      </c>
      <c r="F8" s="900" t="s">
        <v>6</v>
      </c>
      <c r="G8" s="943" t="s">
        <v>286</v>
      </c>
      <c r="H8" s="950" t="s">
        <v>287</v>
      </c>
      <c r="I8" s="950" t="s">
        <v>288</v>
      </c>
      <c r="J8" s="950" t="s">
        <v>289</v>
      </c>
      <c r="K8" s="950" t="s">
        <v>290</v>
      </c>
      <c r="L8" s="932" t="s">
        <v>7</v>
      </c>
      <c r="M8" s="932"/>
      <c r="N8" s="932"/>
      <c r="O8" s="932" t="s">
        <v>8</v>
      </c>
      <c r="P8" s="932"/>
      <c r="Q8" s="932"/>
      <c r="R8" s="932" t="s">
        <v>9</v>
      </c>
      <c r="S8" s="932"/>
      <c r="T8" s="932"/>
      <c r="U8" s="932" t="s">
        <v>10</v>
      </c>
      <c r="V8" s="932"/>
      <c r="W8" s="946"/>
      <c r="X8" s="31"/>
    </row>
    <row r="9" spans="1:29" ht="62.25" thickTop="1" thickBot="1" x14ac:dyDescent="0.25">
      <c r="A9" s="1015"/>
      <c r="B9" s="886"/>
      <c r="C9" s="889"/>
      <c r="D9" s="892"/>
      <c r="E9" s="941"/>
      <c r="F9" s="942"/>
      <c r="G9" s="965"/>
      <c r="H9" s="967"/>
      <c r="I9" s="967"/>
      <c r="J9" s="967"/>
      <c r="K9" s="967"/>
      <c r="L9" s="203" t="s">
        <v>11</v>
      </c>
      <c r="M9" s="203" t="s">
        <v>12</v>
      </c>
      <c r="N9" s="203" t="s">
        <v>13</v>
      </c>
      <c r="O9" s="203" t="s">
        <v>11</v>
      </c>
      <c r="P9" s="203" t="s">
        <v>12</v>
      </c>
      <c r="Q9" s="203" t="s">
        <v>13</v>
      </c>
      <c r="R9" s="203" t="s">
        <v>11</v>
      </c>
      <c r="S9" s="203" t="s">
        <v>12</v>
      </c>
      <c r="T9" s="203" t="s">
        <v>13</v>
      </c>
      <c r="U9" s="203" t="s">
        <v>11</v>
      </c>
      <c r="V9" s="203" t="s">
        <v>12</v>
      </c>
      <c r="W9" s="398" t="s">
        <v>13</v>
      </c>
    </row>
    <row r="10" spans="1:29" ht="14.25" thickTop="1" thickBot="1" x14ac:dyDescent="0.25">
      <c r="A10" s="359"/>
      <c r="B10" s="406">
        <v>1</v>
      </c>
      <c r="C10" s="360">
        <v>2</v>
      </c>
      <c r="D10" s="360">
        <v>3</v>
      </c>
      <c r="E10" s="360">
        <v>4</v>
      </c>
      <c r="F10" s="360">
        <v>5</v>
      </c>
      <c r="G10" s="529">
        <v>6</v>
      </c>
      <c r="H10" s="360">
        <v>7</v>
      </c>
      <c r="I10" s="360">
        <v>8</v>
      </c>
      <c r="J10" s="360">
        <v>9</v>
      </c>
      <c r="K10" s="360">
        <v>10</v>
      </c>
      <c r="L10" s="360">
        <v>11</v>
      </c>
      <c r="M10" s="360">
        <v>12</v>
      </c>
      <c r="N10" s="360">
        <v>13</v>
      </c>
      <c r="O10" s="360">
        <v>14</v>
      </c>
      <c r="P10" s="360">
        <v>15</v>
      </c>
      <c r="Q10" s="360">
        <v>16</v>
      </c>
      <c r="R10" s="360">
        <v>17</v>
      </c>
      <c r="S10" s="360">
        <v>18</v>
      </c>
      <c r="T10" s="360">
        <v>19</v>
      </c>
      <c r="U10" s="360">
        <v>20</v>
      </c>
      <c r="V10" s="360">
        <v>21</v>
      </c>
      <c r="W10" s="360">
        <v>22</v>
      </c>
    </row>
    <row r="11" spans="1:29" ht="14.25" thickTop="1" thickBot="1" x14ac:dyDescent="0.25">
      <c r="A11" s="360">
        <v>1</v>
      </c>
      <c r="B11" s="399" t="s">
        <v>304</v>
      </c>
      <c r="D11" s="448"/>
      <c r="E11" s="449"/>
      <c r="F11" s="449"/>
      <c r="G11" s="530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50"/>
      <c r="V11" s="450"/>
      <c r="W11" s="451"/>
    </row>
    <row r="12" spans="1:29" ht="14.25" thickTop="1" thickBot="1" x14ac:dyDescent="0.25">
      <c r="A12" s="360">
        <v>2</v>
      </c>
      <c r="B12" s="355" t="s">
        <v>55</v>
      </c>
      <c r="C12" s="33" t="s">
        <v>236</v>
      </c>
      <c r="D12" s="44" t="s">
        <v>14</v>
      </c>
      <c r="E12" s="37">
        <v>30</v>
      </c>
      <c r="F12" s="37"/>
      <c r="G12" s="596">
        <v>30</v>
      </c>
      <c r="H12" s="442"/>
      <c r="I12" s="442"/>
      <c r="J12" s="442"/>
      <c r="K12" s="442"/>
      <c r="L12" s="40"/>
      <c r="M12" s="37">
        <v>30</v>
      </c>
      <c r="N12" s="38">
        <v>4</v>
      </c>
      <c r="O12" s="272"/>
      <c r="P12" s="273"/>
      <c r="Q12" s="274"/>
      <c r="R12" s="40"/>
      <c r="S12" s="37"/>
      <c r="T12" s="38"/>
      <c r="U12" s="35"/>
      <c r="V12" s="36"/>
      <c r="W12" s="38"/>
    </row>
    <row r="13" spans="1:29" ht="14.25" thickTop="1" thickBot="1" x14ac:dyDescent="0.25">
      <c r="A13" s="360">
        <v>3</v>
      </c>
      <c r="B13" s="357" t="s">
        <v>56</v>
      </c>
      <c r="C13" s="46" t="s">
        <v>25</v>
      </c>
      <c r="D13" s="268" t="s">
        <v>202</v>
      </c>
      <c r="E13" s="9">
        <v>30</v>
      </c>
      <c r="F13" s="9">
        <v>15</v>
      </c>
      <c r="G13" s="136">
        <v>15</v>
      </c>
      <c r="H13" s="443"/>
      <c r="I13" s="443"/>
      <c r="J13" s="443"/>
      <c r="K13" s="443"/>
      <c r="L13" s="269">
        <v>15</v>
      </c>
      <c r="M13" s="9">
        <v>15</v>
      </c>
      <c r="N13" s="270">
        <v>4</v>
      </c>
      <c r="O13" s="269"/>
      <c r="P13" s="9"/>
      <c r="Q13" s="270"/>
      <c r="R13" s="269"/>
      <c r="S13" s="9"/>
      <c r="T13" s="270"/>
      <c r="U13" s="271"/>
      <c r="V13" s="190"/>
      <c r="W13" s="270"/>
    </row>
    <row r="14" spans="1:29" ht="14.25" thickTop="1" thickBot="1" x14ac:dyDescent="0.25">
      <c r="A14" s="360">
        <v>4</v>
      </c>
      <c r="B14" s="356" t="s">
        <v>57</v>
      </c>
      <c r="C14" s="34" t="s">
        <v>139</v>
      </c>
      <c r="D14" s="41" t="s">
        <v>281</v>
      </c>
      <c r="E14" s="5">
        <v>30</v>
      </c>
      <c r="F14" s="5">
        <v>15</v>
      </c>
      <c r="G14" s="579"/>
      <c r="H14" s="5"/>
      <c r="I14" s="5">
        <v>15</v>
      </c>
      <c r="J14" s="444"/>
      <c r="K14" s="444"/>
      <c r="L14" s="15"/>
      <c r="M14" s="4"/>
      <c r="N14" s="16"/>
      <c r="O14" s="15">
        <v>15</v>
      </c>
      <c r="P14" s="4">
        <v>15</v>
      </c>
      <c r="Q14" s="16">
        <v>4</v>
      </c>
      <c r="R14" s="15"/>
      <c r="S14" s="4"/>
      <c r="T14" s="16"/>
      <c r="U14" s="15"/>
      <c r="V14" s="4"/>
      <c r="W14" s="16"/>
    </row>
    <row r="15" spans="1:29" ht="14.25" thickTop="1" thickBot="1" x14ac:dyDescent="0.25">
      <c r="A15" s="360">
        <v>5</v>
      </c>
      <c r="B15" s="357" t="s">
        <v>58</v>
      </c>
      <c r="C15" s="46" t="s">
        <v>26</v>
      </c>
      <c r="D15" s="268" t="s">
        <v>14</v>
      </c>
      <c r="E15" s="9">
        <v>15</v>
      </c>
      <c r="F15" s="9">
        <v>15</v>
      </c>
      <c r="G15" s="597"/>
      <c r="H15" s="5"/>
      <c r="I15" s="443"/>
      <c r="J15" s="443"/>
      <c r="K15" s="443"/>
      <c r="L15" s="275"/>
      <c r="M15" s="9"/>
      <c r="N15" s="270"/>
      <c r="O15" s="269"/>
      <c r="P15" s="9"/>
      <c r="Q15" s="270"/>
      <c r="R15" s="269">
        <v>15</v>
      </c>
      <c r="S15" s="9"/>
      <c r="T15" s="270">
        <v>2</v>
      </c>
      <c r="U15" s="271"/>
      <c r="V15" s="190"/>
      <c r="W15" s="270"/>
    </row>
    <row r="16" spans="1:29" ht="14.25" thickTop="1" thickBot="1" x14ac:dyDescent="0.25">
      <c r="A16" s="360">
        <v>6</v>
      </c>
      <c r="B16" s="357" t="s">
        <v>59</v>
      </c>
      <c r="C16" s="34" t="s">
        <v>28</v>
      </c>
      <c r="D16" s="41" t="s">
        <v>14</v>
      </c>
      <c r="E16" s="5">
        <v>20</v>
      </c>
      <c r="F16" s="5"/>
      <c r="G16" s="597">
        <v>20</v>
      </c>
      <c r="H16" s="444"/>
      <c r="I16" s="444"/>
      <c r="J16" s="444"/>
      <c r="K16" s="444"/>
      <c r="L16" s="17"/>
      <c r="M16" s="5"/>
      <c r="N16" s="16"/>
      <c r="O16" s="17"/>
      <c r="P16" s="5"/>
      <c r="Q16" s="16"/>
      <c r="R16" s="17"/>
      <c r="S16" s="5">
        <v>20</v>
      </c>
      <c r="T16" s="16">
        <v>2</v>
      </c>
      <c r="U16" s="15"/>
      <c r="V16" s="4"/>
      <c r="W16" s="16"/>
    </row>
    <row r="17" spans="1:23" ht="14.25" thickTop="1" thickBot="1" x14ac:dyDescent="0.25">
      <c r="A17" s="360">
        <v>7</v>
      </c>
      <c r="B17" s="357" t="s">
        <v>60</v>
      </c>
      <c r="C17" s="34" t="s">
        <v>31</v>
      </c>
      <c r="D17" s="41" t="s">
        <v>14</v>
      </c>
      <c r="E17" s="5">
        <v>15</v>
      </c>
      <c r="F17" s="5">
        <v>15</v>
      </c>
      <c r="G17" s="597"/>
      <c r="H17" s="444"/>
      <c r="I17" s="444"/>
      <c r="J17" s="444"/>
      <c r="K17" s="444"/>
      <c r="L17" s="15"/>
      <c r="M17" s="4"/>
      <c r="N17" s="16"/>
      <c r="O17" s="15"/>
      <c r="P17" s="4"/>
      <c r="Q17" s="16"/>
      <c r="R17" s="17">
        <v>15</v>
      </c>
      <c r="S17" s="4"/>
      <c r="T17" s="16">
        <v>2</v>
      </c>
      <c r="U17" s="15"/>
      <c r="V17" s="4"/>
      <c r="W17" s="16"/>
    </row>
    <row r="18" spans="1:23" ht="14.25" thickTop="1" thickBot="1" x14ac:dyDescent="0.25">
      <c r="A18" s="360">
        <v>8</v>
      </c>
      <c r="B18" s="357" t="s">
        <v>61</v>
      </c>
      <c r="C18" s="34" t="s">
        <v>29</v>
      </c>
      <c r="D18" s="41" t="s">
        <v>14</v>
      </c>
      <c r="E18" s="5">
        <v>15</v>
      </c>
      <c r="F18" s="5"/>
      <c r="G18" s="597">
        <v>15</v>
      </c>
      <c r="H18" s="444"/>
      <c r="I18" s="444"/>
      <c r="J18" s="444"/>
      <c r="K18" s="444"/>
      <c r="L18" s="17"/>
      <c r="M18" s="5"/>
      <c r="N18" s="16"/>
      <c r="O18" s="276"/>
      <c r="P18" s="257"/>
      <c r="Q18" s="277"/>
      <c r="R18" s="17"/>
      <c r="S18" s="5"/>
      <c r="T18" s="16"/>
      <c r="U18" s="17"/>
      <c r="V18" s="5">
        <v>15</v>
      </c>
      <c r="W18" s="16">
        <v>2</v>
      </c>
    </row>
    <row r="19" spans="1:23" ht="14.25" thickTop="1" thickBot="1" x14ac:dyDescent="0.25">
      <c r="A19" s="360">
        <v>9</v>
      </c>
      <c r="B19" s="358" t="s">
        <v>62</v>
      </c>
      <c r="C19" s="43" t="s">
        <v>137</v>
      </c>
      <c r="D19" s="42" t="s">
        <v>14</v>
      </c>
      <c r="E19" s="27">
        <v>15</v>
      </c>
      <c r="F19" s="27"/>
      <c r="G19" s="598">
        <v>15</v>
      </c>
      <c r="H19" s="433"/>
      <c r="I19" s="433"/>
      <c r="J19" s="433"/>
      <c r="K19" s="433"/>
      <c r="L19" s="28"/>
      <c r="M19" s="27"/>
      <c r="N19" s="29"/>
      <c r="O19" s="28"/>
      <c r="P19" s="27"/>
      <c r="Q19" s="29"/>
      <c r="R19" s="28"/>
      <c r="S19" s="27"/>
      <c r="T19" s="29"/>
      <c r="U19" s="39"/>
      <c r="V19" s="27">
        <v>15</v>
      </c>
      <c r="W19" s="29">
        <v>3</v>
      </c>
    </row>
    <row r="20" spans="1:23" ht="14.25" thickTop="1" thickBot="1" x14ac:dyDescent="0.25">
      <c r="A20" s="360">
        <v>10</v>
      </c>
      <c r="B20" s="462"/>
      <c r="C20" s="455" t="s">
        <v>296</v>
      </c>
      <c r="D20" s="456"/>
      <c r="E20" s="457">
        <f>SUM(E12:E19)</f>
        <v>170</v>
      </c>
      <c r="F20" s="457">
        <f t="shared" ref="F20:W20" si="0">SUM(F12:F19)</f>
        <v>60</v>
      </c>
      <c r="G20" s="599">
        <f t="shared" si="0"/>
        <v>95</v>
      </c>
      <c r="H20" s="457">
        <f t="shared" si="0"/>
        <v>0</v>
      </c>
      <c r="I20" s="457">
        <f t="shared" si="0"/>
        <v>15</v>
      </c>
      <c r="J20" s="457">
        <f t="shared" si="0"/>
        <v>0</v>
      </c>
      <c r="K20" s="457">
        <f t="shared" si="0"/>
        <v>0</v>
      </c>
      <c r="L20" s="457">
        <f t="shared" si="0"/>
        <v>15</v>
      </c>
      <c r="M20" s="457">
        <f t="shared" si="0"/>
        <v>45</v>
      </c>
      <c r="N20" s="457">
        <f t="shared" si="0"/>
        <v>8</v>
      </c>
      <c r="O20" s="457">
        <f t="shared" si="0"/>
        <v>15</v>
      </c>
      <c r="P20" s="457">
        <f t="shared" si="0"/>
        <v>15</v>
      </c>
      <c r="Q20" s="457">
        <f t="shared" si="0"/>
        <v>4</v>
      </c>
      <c r="R20" s="457">
        <f t="shared" si="0"/>
        <v>30</v>
      </c>
      <c r="S20" s="457">
        <f t="shared" si="0"/>
        <v>20</v>
      </c>
      <c r="T20" s="457">
        <f t="shared" si="0"/>
        <v>6</v>
      </c>
      <c r="U20" s="457">
        <f t="shared" si="0"/>
        <v>0</v>
      </c>
      <c r="V20" s="457">
        <f t="shared" si="0"/>
        <v>30</v>
      </c>
      <c r="W20" s="457">
        <f t="shared" si="0"/>
        <v>5</v>
      </c>
    </row>
    <row r="21" spans="1:23" ht="14.25" thickTop="1" thickBot="1" x14ac:dyDescent="0.25">
      <c r="A21" s="360">
        <v>11</v>
      </c>
      <c r="B21" s="401" t="s">
        <v>405</v>
      </c>
      <c r="D21" s="452"/>
      <c r="E21" s="449"/>
      <c r="F21" s="449"/>
      <c r="G21" s="530"/>
      <c r="H21" s="449"/>
      <c r="I21" s="449"/>
      <c r="J21" s="449"/>
      <c r="K21" s="449"/>
      <c r="L21" s="449"/>
      <c r="M21" s="450"/>
      <c r="N21" s="450"/>
      <c r="O21" s="449"/>
      <c r="P21" s="450"/>
      <c r="Q21" s="450"/>
      <c r="R21" s="449"/>
      <c r="S21" s="450"/>
      <c r="T21" s="450"/>
      <c r="U21" s="449"/>
      <c r="V21" s="453"/>
      <c r="W21" s="454"/>
    </row>
    <row r="22" spans="1:23" ht="14.25" thickTop="1" thickBot="1" x14ac:dyDescent="0.25">
      <c r="A22" s="360">
        <v>12</v>
      </c>
      <c r="B22" s="408" t="s">
        <v>63</v>
      </c>
      <c r="C22" s="113" t="s">
        <v>54</v>
      </c>
      <c r="D22" s="1019" t="s">
        <v>14</v>
      </c>
      <c r="E22" s="134">
        <v>30</v>
      </c>
      <c r="F22" s="114"/>
      <c r="G22" s="134">
        <v>30</v>
      </c>
      <c r="H22" s="53"/>
      <c r="I22" s="53"/>
      <c r="J22" s="53"/>
      <c r="K22" s="445"/>
      <c r="L22" s="115"/>
      <c r="M22" s="53"/>
      <c r="N22" s="54"/>
      <c r="O22" s="116"/>
      <c r="P22" s="117"/>
      <c r="Q22" s="118"/>
      <c r="R22" s="55"/>
      <c r="S22" s="53"/>
      <c r="T22" s="54"/>
      <c r="U22" s="55"/>
      <c r="V22" s="53">
        <v>30</v>
      </c>
      <c r="W22" s="54">
        <v>3</v>
      </c>
    </row>
    <row r="23" spans="1:23" ht="14.25" thickTop="1" thickBot="1" x14ac:dyDescent="0.25">
      <c r="A23" s="360">
        <v>13</v>
      </c>
      <c r="B23" s="357" t="s">
        <v>64</v>
      </c>
      <c r="C23" s="109" t="s">
        <v>47</v>
      </c>
      <c r="D23" s="1020"/>
      <c r="E23" s="9"/>
      <c r="F23" s="30"/>
      <c r="G23" s="136"/>
      <c r="H23" s="9"/>
      <c r="I23" s="9"/>
      <c r="J23" s="9"/>
      <c r="K23" s="270"/>
      <c r="L23" s="23"/>
      <c r="M23" s="9"/>
      <c r="N23" s="19"/>
      <c r="O23" s="110"/>
      <c r="P23" s="111"/>
      <c r="Q23" s="112"/>
      <c r="R23" s="23"/>
      <c r="S23" s="9"/>
      <c r="T23" s="19"/>
      <c r="U23" s="23"/>
      <c r="V23" s="9"/>
      <c r="W23" s="19"/>
    </row>
    <row r="24" spans="1:23" ht="14.25" thickTop="1" thickBot="1" x14ac:dyDescent="0.25">
      <c r="A24" s="360">
        <v>14</v>
      </c>
      <c r="B24" s="365" t="s">
        <v>65</v>
      </c>
      <c r="C24" s="45" t="s">
        <v>135</v>
      </c>
      <c r="D24" s="1010" t="s">
        <v>27</v>
      </c>
      <c r="E24" s="7"/>
      <c r="F24" s="13"/>
      <c r="G24" s="600"/>
      <c r="H24" s="7"/>
      <c r="I24" s="7"/>
      <c r="J24" s="7"/>
      <c r="K24" s="446"/>
      <c r="L24" s="20"/>
      <c r="M24" s="7"/>
      <c r="N24" s="21"/>
      <c r="O24" s="20"/>
      <c r="P24" s="7"/>
      <c r="Q24" s="21"/>
      <c r="R24" s="20"/>
      <c r="S24" s="7"/>
      <c r="T24" s="21"/>
      <c r="U24" s="22"/>
      <c r="V24" s="6"/>
      <c r="W24" s="21"/>
    </row>
    <row r="25" spans="1:23" ht="14.25" thickTop="1" thickBot="1" x14ac:dyDescent="0.25">
      <c r="A25" s="360">
        <v>15</v>
      </c>
      <c r="B25" s="409" t="s">
        <v>66</v>
      </c>
      <c r="C25" s="46" t="s">
        <v>136</v>
      </c>
      <c r="D25" s="1020"/>
      <c r="E25" s="9">
        <v>30</v>
      </c>
      <c r="F25" s="30">
        <v>30</v>
      </c>
      <c r="G25" s="136"/>
      <c r="H25" s="9"/>
      <c r="I25" s="9"/>
      <c r="J25" s="9"/>
      <c r="K25" s="270"/>
      <c r="L25" s="23"/>
      <c r="M25" s="9"/>
      <c r="N25" s="19"/>
      <c r="O25" s="23"/>
      <c r="P25" s="9"/>
      <c r="Q25" s="19"/>
      <c r="R25" s="23"/>
      <c r="S25" s="9"/>
      <c r="T25" s="19"/>
      <c r="U25" s="23">
        <v>30</v>
      </c>
      <c r="V25" s="8"/>
      <c r="W25" s="19">
        <v>4</v>
      </c>
    </row>
    <row r="26" spans="1:23" ht="14.25" thickTop="1" thickBot="1" x14ac:dyDescent="0.25">
      <c r="A26" s="360">
        <v>16</v>
      </c>
      <c r="B26" s="365" t="s">
        <v>67</v>
      </c>
      <c r="C26" s="45" t="s">
        <v>128</v>
      </c>
      <c r="D26" s="1010" t="s">
        <v>14</v>
      </c>
      <c r="E26" s="7"/>
      <c r="F26" s="13"/>
      <c r="G26" s="600"/>
      <c r="H26" s="7"/>
      <c r="I26" s="7"/>
      <c r="J26" s="7"/>
      <c r="K26" s="446"/>
      <c r="L26" s="20"/>
      <c r="M26" s="7"/>
      <c r="N26" s="21"/>
      <c r="O26" s="20"/>
      <c r="P26" s="7"/>
      <c r="Q26" s="21"/>
      <c r="R26" s="20"/>
      <c r="S26" s="7"/>
      <c r="T26" s="21"/>
      <c r="U26" s="22"/>
      <c r="V26" s="6"/>
      <c r="W26" s="21"/>
    </row>
    <row r="27" spans="1:23" ht="14.25" thickTop="1" thickBot="1" x14ac:dyDescent="0.25">
      <c r="A27" s="360">
        <v>17</v>
      </c>
      <c r="B27" s="409" t="s">
        <v>68</v>
      </c>
      <c r="C27" s="47" t="s">
        <v>36</v>
      </c>
      <c r="D27" s="1020"/>
      <c r="E27" s="135">
        <v>30</v>
      </c>
      <c r="F27" s="10"/>
      <c r="G27" s="135">
        <v>30</v>
      </c>
      <c r="H27" s="11"/>
      <c r="I27" s="11"/>
      <c r="J27" s="11"/>
      <c r="K27" s="447"/>
      <c r="L27" s="25"/>
      <c r="M27" s="12"/>
      <c r="N27" s="24"/>
      <c r="O27" s="25"/>
      <c r="P27" s="12"/>
      <c r="Q27" s="24"/>
      <c r="R27" s="25"/>
      <c r="S27" s="11">
        <v>30</v>
      </c>
      <c r="T27" s="24">
        <v>3</v>
      </c>
      <c r="U27" s="25"/>
      <c r="V27" s="12"/>
      <c r="W27" s="24"/>
    </row>
    <row r="28" spans="1:23" ht="15.75" customHeight="1" thickTop="1" thickBot="1" x14ac:dyDescent="0.25">
      <c r="A28" s="360">
        <v>18</v>
      </c>
      <c r="B28" s="365" t="s">
        <v>69</v>
      </c>
      <c r="C28" s="45" t="s">
        <v>20</v>
      </c>
      <c r="D28" s="1010" t="s">
        <v>14</v>
      </c>
      <c r="E28" s="7"/>
      <c r="F28" s="7"/>
      <c r="G28" s="600"/>
      <c r="H28" s="7"/>
      <c r="I28" s="7"/>
      <c r="J28" s="7"/>
      <c r="K28" s="446"/>
      <c r="L28" s="22"/>
      <c r="M28" s="6"/>
      <c r="N28" s="21"/>
      <c r="O28" s="22"/>
      <c r="P28" s="6"/>
      <c r="Q28" s="21"/>
      <c r="R28" s="22"/>
      <c r="S28" s="6"/>
      <c r="T28" s="21"/>
      <c r="U28" s="22"/>
      <c r="V28" s="6"/>
      <c r="W28" s="21"/>
    </row>
    <row r="29" spans="1:23" ht="15.75" customHeight="1" thickTop="1" thickBot="1" x14ac:dyDescent="0.25">
      <c r="A29" s="360">
        <v>19</v>
      </c>
      <c r="B29" s="409" t="s">
        <v>70</v>
      </c>
      <c r="C29" s="132" t="s">
        <v>74</v>
      </c>
      <c r="D29" s="1020"/>
      <c r="E29" s="136">
        <v>30</v>
      </c>
      <c r="F29" s="9"/>
      <c r="G29" s="601"/>
      <c r="H29" s="9"/>
      <c r="I29" s="9">
        <v>30</v>
      </c>
      <c r="J29" s="9"/>
      <c r="K29" s="270"/>
      <c r="L29" s="18"/>
      <c r="M29" s="8"/>
      <c r="N29" s="19"/>
      <c r="O29" s="18"/>
      <c r="P29" s="8"/>
      <c r="Q29" s="19"/>
      <c r="R29" s="18"/>
      <c r="S29" s="9">
        <v>30</v>
      </c>
      <c r="T29" s="19">
        <v>3</v>
      </c>
      <c r="U29" s="18"/>
      <c r="V29" s="8"/>
      <c r="W29" s="19"/>
    </row>
    <row r="30" spans="1:23" ht="15.75" customHeight="1" thickTop="1" thickBot="1" x14ac:dyDescent="0.25">
      <c r="A30" s="360">
        <v>20</v>
      </c>
      <c r="B30" s="365" t="s">
        <v>71</v>
      </c>
      <c r="C30" s="48" t="s">
        <v>129</v>
      </c>
      <c r="D30" s="1010" t="s">
        <v>14</v>
      </c>
      <c r="E30" s="7"/>
      <c r="F30" s="7"/>
      <c r="G30" s="600"/>
      <c r="H30" s="7"/>
      <c r="I30" s="7"/>
      <c r="J30" s="7"/>
      <c r="K30" s="446"/>
      <c r="L30" s="22"/>
      <c r="M30" s="6"/>
      <c r="N30" s="21"/>
      <c r="O30" s="22"/>
      <c r="P30" s="6"/>
      <c r="Q30" s="21"/>
      <c r="R30" s="22"/>
      <c r="S30" s="6"/>
      <c r="T30" s="21"/>
      <c r="U30" s="22"/>
      <c r="V30" s="6"/>
      <c r="W30" s="21"/>
    </row>
    <row r="31" spans="1:23" ht="14.25" thickTop="1" thickBot="1" x14ac:dyDescent="0.25">
      <c r="A31" s="360">
        <v>21</v>
      </c>
      <c r="B31" s="410" t="s">
        <v>72</v>
      </c>
      <c r="C31" s="49" t="s">
        <v>134</v>
      </c>
      <c r="D31" s="1011"/>
      <c r="E31" s="11"/>
      <c r="F31" s="11"/>
      <c r="G31" s="135"/>
      <c r="H31" s="11"/>
      <c r="I31" s="11"/>
      <c r="J31" s="11"/>
      <c r="K31" s="447"/>
      <c r="L31" s="25"/>
      <c r="M31" s="187"/>
      <c r="N31" s="24"/>
      <c r="O31" s="25"/>
      <c r="P31" s="187"/>
      <c r="Q31" s="24"/>
      <c r="R31" s="25"/>
      <c r="S31" s="187"/>
      <c r="T31" s="24"/>
      <c r="U31" s="25"/>
      <c r="V31" s="187"/>
      <c r="W31" s="24"/>
    </row>
    <row r="32" spans="1:23" ht="14.25" thickTop="1" thickBot="1" x14ac:dyDescent="0.25">
      <c r="A32" s="360">
        <v>22</v>
      </c>
      <c r="B32" s="410" t="s">
        <v>73</v>
      </c>
      <c r="C32" s="49" t="s">
        <v>130</v>
      </c>
      <c r="D32" s="1011"/>
      <c r="E32" s="11">
        <v>20</v>
      </c>
      <c r="F32" s="11"/>
      <c r="G32" s="135">
        <v>20</v>
      </c>
      <c r="H32" s="458"/>
      <c r="I32" s="458"/>
      <c r="J32" s="458"/>
      <c r="K32" s="458"/>
      <c r="L32" s="459"/>
      <c r="M32" s="340"/>
      <c r="N32" s="447"/>
      <c r="O32" s="459"/>
      <c r="P32" s="340"/>
      <c r="Q32" s="447"/>
      <c r="R32" s="459"/>
      <c r="S32" s="340"/>
      <c r="T32" s="447"/>
      <c r="U32" s="459"/>
      <c r="V32" s="11">
        <v>20</v>
      </c>
      <c r="W32" s="447">
        <v>3</v>
      </c>
    </row>
    <row r="33" spans="1:38" ht="14.25" thickTop="1" thickBot="1" x14ac:dyDescent="0.25">
      <c r="A33" s="360">
        <v>23</v>
      </c>
      <c r="B33" s="407"/>
      <c r="C33" s="460" t="s">
        <v>305</v>
      </c>
      <c r="D33" s="430"/>
      <c r="E33" s="429">
        <f>SUM(E22:E32)</f>
        <v>140</v>
      </c>
      <c r="F33" s="429">
        <f t="shared" ref="F33:W33" si="1">SUM(F22:F32)</f>
        <v>30</v>
      </c>
      <c r="G33" s="529">
        <f t="shared" si="1"/>
        <v>80</v>
      </c>
      <c r="H33" s="429">
        <f t="shared" si="1"/>
        <v>0</v>
      </c>
      <c r="I33" s="429">
        <f t="shared" si="1"/>
        <v>30</v>
      </c>
      <c r="J33" s="429">
        <f t="shared" si="1"/>
        <v>0</v>
      </c>
      <c r="K33" s="429">
        <f t="shared" si="1"/>
        <v>0</v>
      </c>
      <c r="L33" s="429">
        <f t="shared" si="1"/>
        <v>0</v>
      </c>
      <c r="M33" s="429">
        <f t="shared" si="1"/>
        <v>0</v>
      </c>
      <c r="N33" s="429">
        <f t="shared" si="1"/>
        <v>0</v>
      </c>
      <c r="O33" s="429">
        <f t="shared" si="1"/>
        <v>0</v>
      </c>
      <c r="P33" s="429">
        <f t="shared" si="1"/>
        <v>0</v>
      </c>
      <c r="Q33" s="429">
        <f t="shared" si="1"/>
        <v>0</v>
      </c>
      <c r="R33" s="429">
        <f t="shared" si="1"/>
        <v>0</v>
      </c>
      <c r="S33" s="429">
        <f t="shared" si="1"/>
        <v>60</v>
      </c>
      <c r="T33" s="429">
        <f t="shared" si="1"/>
        <v>6</v>
      </c>
      <c r="U33" s="429">
        <f t="shared" si="1"/>
        <v>30</v>
      </c>
      <c r="V33" s="429">
        <f t="shared" si="1"/>
        <v>50</v>
      </c>
      <c r="W33" s="429">
        <f t="shared" si="1"/>
        <v>10</v>
      </c>
    </row>
    <row r="34" spans="1:38" ht="15.75" thickTop="1" thickBot="1" x14ac:dyDescent="0.25">
      <c r="A34" s="360">
        <v>24</v>
      </c>
      <c r="B34" s="463"/>
      <c r="C34" s="461" t="s">
        <v>306</v>
      </c>
      <c r="D34" s="429" t="s">
        <v>193</v>
      </c>
      <c r="E34" s="372">
        <f>SUM(E12:E19,E22:E32)</f>
        <v>310</v>
      </c>
      <c r="F34" s="372">
        <f t="shared" ref="F34:W34" si="2">SUM(F12:F19,F22:F32)</f>
        <v>90</v>
      </c>
      <c r="G34" s="542">
        <f t="shared" si="2"/>
        <v>175</v>
      </c>
      <c r="H34" s="372">
        <f t="shared" si="2"/>
        <v>0</v>
      </c>
      <c r="I34" s="372">
        <f t="shared" si="2"/>
        <v>45</v>
      </c>
      <c r="J34" s="372">
        <f t="shared" si="2"/>
        <v>0</v>
      </c>
      <c r="K34" s="372">
        <f t="shared" si="2"/>
        <v>0</v>
      </c>
      <c r="L34" s="372">
        <f t="shared" si="2"/>
        <v>15</v>
      </c>
      <c r="M34" s="372">
        <f t="shared" si="2"/>
        <v>45</v>
      </c>
      <c r="N34" s="372">
        <f t="shared" si="2"/>
        <v>8</v>
      </c>
      <c r="O34" s="372">
        <f t="shared" si="2"/>
        <v>15</v>
      </c>
      <c r="P34" s="372">
        <f t="shared" si="2"/>
        <v>15</v>
      </c>
      <c r="Q34" s="372">
        <f t="shared" si="2"/>
        <v>4</v>
      </c>
      <c r="R34" s="372">
        <f t="shared" si="2"/>
        <v>30</v>
      </c>
      <c r="S34" s="372">
        <f t="shared" si="2"/>
        <v>80</v>
      </c>
      <c r="T34" s="372">
        <f t="shared" si="2"/>
        <v>12</v>
      </c>
      <c r="U34" s="372">
        <f t="shared" si="2"/>
        <v>30</v>
      </c>
      <c r="V34" s="372">
        <f t="shared" si="2"/>
        <v>80</v>
      </c>
      <c r="W34" s="372">
        <f t="shared" si="2"/>
        <v>15</v>
      </c>
    </row>
    <row r="35" spans="1:38" s="568" customFormat="1" ht="15.75" hidden="1" thickTop="1" thickBot="1" x14ac:dyDescent="0.25">
      <c r="A35" s="604">
        <v>21</v>
      </c>
      <c r="B35" s="605" t="s">
        <v>233</v>
      </c>
      <c r="C35" s="606"/>
      <c r="D35" s="571" t="s">
        <v>234</v>
      </c>
      <c r="E35" s="574">
        <v>525</v>
      </c>
      <c r="F35" s="574">
        <v>225</v>
      </c>
      <c r="G35" s="588">
        <v>150</v>
      </c>
      <c r="H35" s="574">
        <v>0</v>
      </c>
      <c r="I35" s="574">
        <v>30</v>
      </c>
      <c r="J35" s="574">
        <v>120</v>
      </c>
      <c r="K35" s="574">
        <v>0</v>
      </c>
      <c r="L35" s="574">
        <v>90</v>
      </c>
      <c r="M35" s="574">
        <v>90</v>
      </c>
      <c r="N35" s="574">
        <v>22</v>
      </c>
      <c r="O35" s="574">
        <v>75</v>
      </c>
      <c r="P35" s="574">
        <v>135</v>
      </c>
      <c r="Q35" s="574">
        <v>26</v>
      </c>
      <c r="R35" s="574">
        <v>60</v>
      </c>
      <c r="S35" s="574">
        <v>45</v>
      </c>
      <c r="T35" s="574">
        <v>18</v>
      </c>
      <c r="U35" s="574">
        <v>0</v>
      </c>
      <c r="V35" s="574">
        <v>30</v>
      </c>
      <c r="W35" s="574">
        <v>15</v>
      </c>
    </row>
    <row r="36" spans="1:38" ht="15.75" thickTop="1" thickBot="1" x14ac:dyDescent="0.25">
      <c r="A36" s="360">
        <v>25</v>
      </c>
      <c r="B36" s="463"/>
      <c r="C36" s="431" t="s">
        <v>298</v>
      </c>
      <c r="D36" s="429"/>
      <c r="E36" s="372">
        <f>SUM(E34:E35)</f>
        <v>835</v>
      </c>
      <c r="F36" s="372">
        <f t="shared" ref="F36:W36" si="3">SUM(F34:F35)</f>
        <v>315</v>
      </c>
      <c r="G36" s="372">
        <f t="shared" si="3"/>
        <v>325</v>
      </c>
      <c r="H36" s="372">
        <f t="shared" si="3"/>
        <v>0</v>
      </c>
      <c r="I36" s="372">
        <f t="shared" si="3"/>
        <v>75</v>
      </c>
      <c r="J36" s="372">
        <f t="shared" si="3"/>
        <v>120</v>
      </c>
      <c r="K36" s="372">
        <f t="shared" si="3"/>
        <v>0</v>
      </c>
      <c r="L36" s="372">
        <f t="shared" si="3"/>
        <v>105</v>
      </c>
      <c r="M36" s="372">
        <f t="shared" si="3"/>
        <v>135</v>
      </c>
      <c r="N36" s="372">
        <f t="shared" si="3"/>
        <v>30</v>
      </c>
      <c r="O36" s="372">
        <f t="shared" si="3"/>
        <v>90</v>
      </c>
      <c r="P36" s="372">
        <f t="shared" si="3"/>
        <v>150</v>
      </c>
      <c r="Q36" s="372">
        <f t="shared" si="3"/>
        <v>30</v>
      </c>
      <c r="R36" s="372">
        <f t="shared" si="3"/>
        <v>90</v>
      </c>
      <c r="S36" s="372">
        <f t="shared" si="3"/>
        <v>125</v>
      </c>
      <c r="T36" s="372">
        <f t="shared" si="3"/>
        <v>30</v>
      </c>
      <c r="U36" s="372">
        <f t="shared" si="3"/>
        <v>30</v>
      </c>
      <c r="V36" s="372">
        <f t="shared" si="3"/>
        <v>110</v>
      </c>
      <c r="W36" s="372">
        <f t="shared" si="3"/>
        <v>30</v>
      </c>
    </row>
    <row r="37" spans="1:38" s="668" customFormat="1" ht="15.75" thickTop="1" x14ac:dyDescent="0.25">
      <c r="A37" s="666"/>
      <c r="B37" s="909" t="s">
        <v>322</v>
      </c>
      <c r="C37" s="909"/>
      <c r="D37" s="909"/>
      <c r="E37" s="909"/>
      <c r="F37" s="909"/>
      <c r="G37" s="909"/>
      <c r="H37" s="909"/>
      <c r="I37" s="909"/>
      <c r="J37" s="909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667"/>
      <c r="AE37" s="667"/>
      <c r="AF37" s="667"/>
      <c r="AG37" s="667"/>
      <c r="AH37" s="667"/>
      <c r="AI37" s="667"/>
      <c r="AJ37" s="667"/>
      <c r="AK37" s="667"/>
      <c r="AL37" s="667"/>
    </row>
    <row r="38" spans="1:38" s="513" customFormat="1" ht="15" x14ac:dyDescent="0.25">
      <c r="A38" s="512"/>
      <c r="B38" s="121" t="s">
        <v>314</v>
      </c>
      <c r="C38" s="121"/>
      <c r="D38" s="121"/>
      <c r="E38" s="121"/>
      <c r="F38" s="121"/>
      <c r="G38" s="645"/>
      <c r="H38" s="121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</row>
    <row r="39" spans="1:38" s="513" customFormat="1" ht="15" x14ac:dyDescent="0.25">
      <c r="A39" s="512"/>
      <c r="B39" s="121" t="s">
        <v>315</v>
      </c>
      <c r="C39" s="121"/>
      <c r="D39" s="121"/>
      <c r="E39" s="121"/>
      <c r="F39" s="121"/>
      <c r="G39" s="645"/>
      <c r="H39" s="121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2"/>
      <c r="AB39" s="512"/>
      <c r="AC39" s="512"/>
    </row>
    <row r="40" spans="1:38" s="513" customFormat="1" ht="15" x14ac:dyDescent="0.25">
      <c r="A40" s="512"/>
      <c r="B40" s="121" t="s">
        <v>307</v>
      </c>
      <c r="C40" s="121"/>
      <c r="D40" s="646"/>
      <c r="E40" s="121"/>
      <c r="F40" s="121"/>
      <c r="G40" s="645"/>
      <c r="H40" s="121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</row>
    <row r="41" spans="1:38" s="122" customFormat="1" x14ac:dyDescent="0.2">
      <c r="A41" s="647"/>
      <c r="B41" s="648"/>
      <c r="D41" s="647"/>
      <c r="E41" s="647"/>
      <c r="F41" s="647"/>
      <c r="G41" s="649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</row>
    <row r="42" spans="1:38" s="121" customFormat="1" x14ac:dyDescent="0.2">
      <c r="G42" s="645"/>
    </row>
  </sheetData>
  <mergeCells count="30">
    <mergeCell ref="B37:J37"/>
    <mergeCell ref="A7:A9"/>
    <mergeCell ref="A1:W1"/>
    <mergeCell ref="A2:W2"/>
    <mergeCell ref="A3:W3"/>
    <mergeCell ref="A4:W4"/>
    <mergeCell ref="A5:W5"/>
    <mergeCell ref="H8:H9"/>
    <mergeCell ref="I8:I9"/>
    <mergeCell ref="J8:J9"/>
    <mergeCell ref="K8:K9"/>
    <mergeCell ref="E7:K7"/>
    <mergeCell ref="D22:D23"/>
    <mergeCell ref="D24:D25"/>
    <mergeCell ref="D26:D27"/>
    <mergeCell ref="D28:D29"/>
    <mergeCell ref="D30:D32"/>
    <mergeCell ref="AA5:AC5"/>
    <mergeCell ref="B7:B9"/>
    <mergeCell ref="C7:C9"/>
    <mergeCell ref="D7:D9"/>
    <mergeCell ref="L7:Q7"/>
    <mergeCell ref="R7:W7"/>
    <mergeCell ref="E8:E9"/>
    <mergeCell ref="F8:F9"/>
    <mergeCell ref="G8:G9"/>
    <mergeCell ref="L8:N8"/>
    <mergeCell ref="O8:Q8"/>
    <mergeCell ref="R8:T8"/>
    <mergeCell ref="U8:W8"/>
  </mergeCells>
  <conditionalFormatting sqref="E21:K21">
    <cfRule type="cellIs" dxfId="1" priority="1" stopIfTrue="1" operator="equal">
      <formula>0</formula>
    </cfRule>
  </conditionalFormatting>
  <printOptions horizontalCentered="1"/>
  <pageMargins left="0.39370078740157483" right="0.39370078740157483" top="0.43307086614173229" bottom="0.39370078740157483" header="0.11811023622047245" footer="0.1181102362204724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C58"/>
  <sheetViews>
    <sheetView topLeftCell="A31" zoomScale="80" zoomScaleNormal="80" workbookViewId="0">
      <selection activeCell="H45" sqref="H45"/>
    </sheetView>
  </sheetViews>
  <sheetFormatPr defaultRowHeight="12.75" x14ac:dyDescent="0.2"/>
  <cols>
    <col min="1" max="1" width="9.140625" style="138"/>
    <col min="2" max="2" width="14.85546875" style="138" customWidth="1"/>
    <col min="3" max="3" width="42.7109375" style="138" customWidth="1"/>
    <col min="4" max="4" width="6.140625" style="138" customWidth="1"/>
    <col min="5" max="5" width="4.42578125" style="138" customWidth="1"/>
    <col min="6" max="6" width="5" style="138" customWidth="1"/>
    <col min="7" max="8" width="7" style="631" customWidth="1"/>
    <col min="9" max="11" width="7" style="138" customWidth="1"/>
    <col min="12" max="12" width="4.85546875" style="138" customWidth="1"/>
    <col min="13" max="13" width="6" style="138" customWidth="1"/>
    <col min="14" max="14" width="4.7109375" style="138" customWidth="1"/>
    <col min="15" max="15" width="4.42578125" style="138" customWidth="1"/>
    <col min="16" max="16" width="5.7109375" style="138" customWidth="1"/>
    <col min="17" max="17" width="5" style="138" customWidth="1"/>
    <col min="18" max="19" width="4.85546875" style="138" customWidth="1"/>
    <col min="20" max="20" width="4.7109375" style="138" customWidth="1"/>
    <col min="21" max="21" width="5.42578125" style="138" customWidth="1"/>
    <col min="22" max="22" width="5.5703125" style="138" customWidth="1"/>
    <col min="23" max="23" width="5.85546875" style="138" customWidth="1"/>
    <col min="24" max="24" width="6" style="138" customWidth="1"/>
    <col min="25" max="16384" width="9.140625" style="138"/>
  </cols>
  <sheetData>
    <row r="1" spans="1:29" customFormat="1" ht="14.25" x14ac:dyDescent="0.2">
      <c r="A1" s="908" t="s">
        <v>408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51"/>
    </row>
    <row r="2" spans="1:29" customFormat="1" ht="14.25" x14ac:dyDescent="0.2">
      <c r="A2" s="908" t="s">
        <v>295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51"/>
    </row>
    <row r="3" spans="1:29" customFormat="1" ht="14.25" x14ac:dyDescent="0.2">
      <c r="A3" s="908" t="s">
        <v>316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51"/>
    </row>
    <row r="4" spans="1:29" customFormat="1" x14ac:dyDescent="0.2">
      <c r="A4" s="908" t="s">
        <v>411</v>
      </c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</row>
    <row r="5" spans="1:29" s="658" customFormat="1" ht="12.75" customHeight="1" x14ac:dyDescent="0.2">
      <c r="A5" s="959" t="s">
        <v>301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657"/>
      <c r="Y5" s="657"/>
      <c r="Z5" s="657"/>
      <c r="AA5" s="1021"/>
      <c r="AB5" s="1021"/>
      <c r="AC5" s="1021"/>
    </row>
    <row r="6" spans="1:29" ht="13.5" thickBot="1" x14ac:dyDescent="0.25">
      <c r="A6" s="602"/>
      <c r="B6" s="602"/>
      <c r="C6" s="602"/>
      <c r="D6" s="602"/>
      <c r="E6" s="602"/>
      <c r="F6" s="602"/>
      <c r="G6" s="603"/>
      <c r="H6" s="603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</row>
    <row r="7" spans="1:29" ht="13.5" thickBot="1" x14ac:dyDescent="0.25">
      <c r="A7" s="1052" t="s">
        <v>291</v>
      </c>
      <c r="B7" s="1049" t="s">
        <v>53</v>
      </c>
      <c r="C7" s="1039" t="s">
        <v>0</v>
      </c>
      <c r="D7" s="1040" t="s">
        <v>1</v>
      </c>
      <c r="E7" s="1046" t="s">
        <v>2</v>
      </c>
      <c r="F7" s="1047"/>
      <c r="G7" s="1047"/>
      <c r="H7" s="1047"/>
      <c r="I7" s="1047"/>
      <c r="J7" s="1047"/>
      <c r="K7" s="1048"/>
      <c r="L7" s="1050" t="s">
        <v>3</v>
      </c>
      <c r="M7" s="1050"/>
      <c r="N7" s="1050"/>
      <c r="O7" s="1050"/>
      <c r="P7" s="1050"/>
      <c r="Q7" s="1050"/>
      <c r="R7" s="1050" t="s">
        <v>4</v>
      </c>
      <c r="S7" s="1050"/>
      <c r="T7" s="1050"/>
      <c r="U7" s="1050"/>
      <c r="V7" s="1050"/>
      <c r="W7" s="1051"/>
    </row>
    <row r="8" spans="1:29" ht="13.5" thickBot="1" x14ac:dyDescent="0.25">
      <c r="A8" s="1053"/>
      <c r="B8" s="1049"/>
      <c r="C8" s="1039"/>
      <c r="D8" s="1040"/>
      <c r="E8" s="1041" t="s">
        <v>5</v>
      </c>
      <c r="F8" s="1043" t="s">
        <v>6</v>
      </c>
      <c r="G8" s="943" t="s">
        <v>286</v>
      </c>
      <c r="H8" s="943" t="s">
        <v>287</v>
      </c>
      <c r="I8" s="950" t="s">
        <v>288</v>
      </c>
      <c r="J8" s="950" t="s">
        <v>289</v>
      </c>
      <c r="K8" s="950" t="s">
        <v>290</v>
      </c>
      <c r="L8" s="1038" t="s">
        <v>7</v>
      </c>
      <c r="M8" s="1038"/>
      <c r="N8" s="1038"/>
      <c r="O8" s="1038" t="s">
        <v>8</v>
      </c>
      <c r="P8" s="1038"/>
      <c r="Q8" s="1038"/>
      <c r="R8" s="1038" t="s">
        <v>9</v>
      </c>
      <c r="S8" s="1038"/>
      <c r="T8" s="1038"/>
      <c r="U8" s="1038" t="s">
        <v>10</v>
      </c>
      <c r="V8" s="1038"/>
      <c r="W8" s="1045"/>
    </row>
    <row r="9" spans="1:29" ht="61.5" thickBot="1" x14ac:dyDescent="0.25">
      <c r="A9" s="1053"/>
      <c r="B9" s="1049"/>
      <c r="C9" s="1039"/>
      <c r="D9" s="1040"/>
      <c r="E9" s="1042"/>
      <c r="F9" s="1044"/>
      <c r="G9" s="965"/>
      <c r="H9" s="965"/>
      <c r="I9" s="967"/>
      <c r="J9" s="967"/>
      <c r="K9" s="967"/>
      <c r="L9" s="477" t="s">
        <v>11</v>
      </c>
      <c r="M9" s="477" t="s">
        <v>12</v>
      </c>
      <c r="N9" s="477" t="s">
        <v>13</v>
      </c>
      <c r="O9" s="477" t="s">
        <v>11</v>
      </c>
      <c r="P9" s="477" t="s">
        <v>12</v>
      </c>
      <c r="Q9" s="477" t="s">
        <v>13</v>
      </c>
      <c r="R9" s="477" t="s">
        <v>11</v>
      </c>
      <c r="S9" s="477" t="s">
        <v>12</v>
      </c>
      <c r="T9" s="477" t="s">
        <v>13</v>
      </c>
      <c r="U9" s="477" t="s">
        <v>11</v>
      </c>
      <c r="V9" s="477" t="s">
        <v>12</v>
      </c>
      <c r="W9" s="478" t="s">
        <v>13</v>
      </c>
    </row>
    <row r="10" spans="1:29" ht="14.25" thickTop="1" thickBot="1" x14ac:dyDescent="0.25">
      <c r="A10" s="493">
        <v>1</v>
      </c>
      <c r="B10" s="484">
        <v>1</v>
      </c>
      <c r="C10" s="479">
        <v>2</v>
      </c>
      <c r="D10" s="479">
        <v>3</v>
      </c>
      <c r="E10" s="479">
        <v>4</v>
      </c>
      <c r="F10" s="479">
        <v>5</v>
      </c>
      <c r="G10" s="607">
        <v>6</v>
      </c>
      <c r="H10" s="607">
        <v>7</v>
      </c>
      <c r="I10" s="479">
        <v>8</v>
      </c>
      <c r="J10" s="479">
        <v>9</v>
      </c>
      <c r="K10" s="479">
        <v>10</v>
      </c>
      <c r="L10" s="479">
        <v>11</v>
      </c>
      <c r="M10" s="479">
        <v>12</v>
      </c>
      <c r="N10" s="479">
        <v>13</v>
      </c>
      <c r="O10" s="479">
        <v>14</v>
      </c>
      <c r="P10" s="479">
        <v>15</v>
      </c>
      <c r="Q10" s="479">
        <v>16</v>
      </c>
      <c r="R10" s="479">
        <v>17</v>
      </c>
      <c r="S10" s="479">
        <v>18</v>
      </c>
      <c r="T10" s="479">
        <v>19</v>
      </c>
      <c r="U10" s="479">
        <v>20</v>
      </c>
      <c r="V10" s="479">
        <v>21</v>
      </c>
      <c r="W10" s="479">
        <v>22</v>
      </c>
    </row>
    <row r="11" spans="1:29" ht="15.75" thickBot="1" x14ac:dyDescent="0.3">
      <c r="A11" s="493">
        <v>2</v>
      </c>
      <c r="B11" s="139" t="s">
        <v>16</v>
      </c>
      <c r="C11" s="139" t="s">
        <v>16</v>
      </c>
      <c r="D11" s="140"/>
      <c r="E11" s="140"/>
      <c r="F11" s="140"/>
      <c r="G11" s="608"/>
      <c r="H11" s="608"/>
      <c r="I11" s="140"/>
      <c r="J11" s="140"/>
      <c r="K11" s="140"/>
      <c r="L11" s="140"/>
      <c r="M11" s="140"/>
      <c r="N11" s="140"/>
      <c r="O11" s="141"/>
      <c r="P11" s="141"/>
      <c r="Q11" s="141"/>
      <c r="R11" s="140"/>
      <c r="S11" s="140"/>
      <c r="T11" s="140"/>
      <c r="U11" s="140"/>
      <c r="V11" s="140"/>
      <c r="W11" s="142"/>
    </row>
    <row r="12" spans="1:29" ht="15.75" thickBot="1" x14ac:dyDescent="0.3">
      <c r="A12" s="493">
        <v>3</v>
      </c>
      <c r="B12" s="485" t="s">
        <v>141</v>
      </c>
      <c r="C12" s="33" t="s">
        <v>236</v>
      </c>
      <c r="D12" s="143" t="s">
        <v>14</v>
      </c>
      <c r="E12" s="144">
        <v>30</v>
      </c>
      <c r="F12" s="144"/>
      <c r="G12" s="609">
        <v>30</v>
      </c>
      <c r="H12" s="609"/>
      <c r="I12" s="144"/>
      <c r="J12" s="144"/>
      <c r="K12" s="150"/>
      <c r="L12" s="143"/>
      <c r="M12" s="144">
        <v>30</v>
      </c>
      <c r="N12" s="145">
        <v>4</v>
      </c>
      <c r="O12" s="146"/>
      <c r="P12" s="147"/>
      <c r="Q12" s="148"/>
      <c r="R12" s="149"/>
      <c r="S12" s="144"/>
      <c r="T12" s="150"/>
      <c r="U12" s="146"/>
      <c r="V12" s="147"/>
      <c r="W12" s="148"/>
    </row>
    <row r="13" spans="1:29" ht="15.75" thickBot="1" x14ac:dyDescent="0.3">
      <c r="A13" s="493">
        <v>4</v>
      </c>
      <c r="B13" s="485" t="s">
        <v>142</v>
      </c>
      <c r="C13" s="185" t="s">
        <v>195</v>
      </c>
      <c r="D13" s="151" t="s">
        <v>202</v>
      </c>
      <c r="E13" s="152">
        <v>30</v>
      </c>
      <c r="F13" s="152">
        <v>15</v>
      </c>
      <c r="G13" s="610">
        <v>15</v>
      </c>
      <c r="H13" s="610"/>
      <c r="I13" s="152"/>
      <c r="J13" s="152"/>
      <c r="K13" s="153"/>
      <c r="L13" s="151">
        <v>15</v>
      </c>
      <c r="M13" s="152">
        <v>15</v>
      </c>
      <c r="N13" s="153">
        <v>4</v>
      </c>
      <c r="O13" s="151"/>
      <c r="P13" s="152"/>
      <c r="Q13" s="153"/>
      <c r="R13" s="151"/>
      <c r="S13" s="152"/>
      <c r="T13" s="153"/>
      <c r="U13" s="151"/>
      <c r="V13" s="152"/>
      <c r="W13" s="153"/>
    </row>
    <row r="14" spans="1:29" s="154" customFormat="1" ht="15.75" customHeight="1" thickBot="1" x14ac:dyDescent="0.3">
      <c r="A14" s="493">
        <v>5</v>
      </c>
      <c r="B14" s="485" t="s">
        <v>143</v>
      </c>
      <c r="C14" s="123" t="s">
        <v>158</v>
      </c>
      <c r="D14" s="170" t="s">
        <v>15</v>
      </c>
      <c r="E14" s="152">
        <v>30</v>
      </c>
      <c r="F14" s="152">
        <v>15</v>
      </c>
      <c r="G14" s="610">
        <v>15</v>
      </c>
      <c r="H14" s="610"/>
      <c r="I14" s="152"/>
      <c r="J14" s="152"/>
      <c r="K14" s="153"/>
      <c r="L14" s="151"/>
      <c r="M14" s="152"/>
      <c r="N14" s="153"/>
      <c r="O14" s="163">
        <v>15</v>
      </c>
      <c r="P14" s="152">
        <v>15</v>
      </c>
      <c r="Q14" s="153">
        <v>4</v>
      </c>
      <c r="R14" s="151"/>
      <c r="S14" s="152"/>
      <c r="T14" s="153"/>
      <c r="U14" s="283"/>
      <c r="V14" s="282"/>
      <c r="W14" s="153"/>
    </row>
    <row r="15" spans="1:29" ht="15.75" thickBot="1" x14ac:dyDescent="0.3">
      <c r="A15" s="493">
        <v>6</v>
      </c>
      <c r="B15" s="485" t="s">
        <v>144</v>
      </c>
      <c r="C15" s="123" t="s">
        <v>131</v>
      </c>
      <c r="D15" s="151" t="s">
        <v>14</v>
      </c>
      <c r="E15" s="152">
        <v>20</v>
      </c>
      <c r="F15" s="152"/>
      <c r="G15" s="611"/>
      <c r="H15" s="610">
        <v>20</v>
      </c>
      <c r="I15" s="152"/>
      <c r="J15" s="152"/>
      <c r="K15" s="153"/>
      <c r="L15" s="151"/>
      <c r="M15" s="152"/>
      <c r="N15" s="153"/>
      <c r="O15" s="151"/>
      <c r="P15" s="152"/>
      <c r="Q15" s="153"/>
      <c r="R15" s="151"/>
      <c r="S15" s="152">
        <v>20</v>
      </c>
      <c r="T15" s="153">
        <v>2</v>
      </c>
      <c r="U15" s="151"/>
      <c r="V15" s="152"/>
      <c r="W15" s="153"/>
    </row>
    <row r="16" spans="1:29" ht="15.75" thickBot="1" x14ac:dyDescent="0.3">
      <c r="A16" s="493">
        <v>7</v>
      </c>
      <c r="B16" s="486" t="s">
        <v>145</v>
      </c>
      <c r="C16" s="123" t="s">
        <v>162</v>
      </c>
      <c r="D16" s="281" t="s">
        <v>14</v>
      </c>
      <c r="E16" s="152">
        <v>30</v>
      </c>
      <c r="F16" s="152">
        <v>15</v>
      </c>
      <c r="G16" s="610">
        <v>15</v>
      </c>
      <c r="H16" s="610"/>
      <c r="I16" s="152"/>
      <c r="J16" s="152"/>
      <c r="K16" s="153"/>
      <c r="L16" s="151"/>
      <c r="M16" s="152"/>
      <c r="N16" s="153"/>
      <c r="O16" s="151"/>
      <c r="P16" s="152"/>
      <c r="Q16" s="153"/>
      <c r="R16" s="151">
        <v>15</v>
      </c>
      <c r="S16" s="152">
        <v>15</v>
      </c>
      <c r="T16" s="153">
        <v>2</v>
      </c>
      <c r="U16" s="151"/>
      <c r="V16" s="152"/>
      <c r="W16" s="153"/>
    </row>
    <row r="17" spans="1:24" ht="15.75" thickBot="1" x14ac:dyDescent="0.3">
      <c r="A17" s="493">
        <v>8</v>
      </c>
      <c r="B17" s="485" t="s">
        <v>146</v>
      </c>
      <c r="C17" s="183" t="s">
        <v>161</v>
      </c>
      <c r="D17" s="177" t="s">
        <v>22</v>
      </c>
      <c r="E17" s="178">
        <v>30</v>
      </c>
      <c r="F17" s="178">
        <v>15</v>
      </c>
      <c r="G17" s="610">
        <v>15</v>
      </c>
      <c r="H17" s="610"/>
      <c r="I17" s="152"/>
      <c r="J17" s="152"/>
      <c r="K17" s="153"/>
      <c r="L17" s="177"/>
      <c r="M17" s="178"/>
      <c r="N17" s="168"/>
      <c r="O17" s="177"/>
      <c r="P17" s="178"/>
      <c r="Q17" s="168"/>
      <c r="R17" s="177"/>
      <c r="S17" s="178"/>
      <c r="T17" s="168"/>
      <c r="U17" s="177">
        <v>15</v>
      </c>
      <c r="V17" s="152">
        <v>15</v>
      </c>
      <c r="W17" s="168">
        <v>4</v>
      </c>
    </row>
    <row r="18" spans="1:24" ht="12.75" customHeight="1" thickBot="1" x14ac:dyDescent="0.3">
      <c r="A18" s="493">
        <v>9</v>
      </c>
      <c r="B18" s="466" t="s">
        <v>147</v>
      </c>
      <c r="C18" s="467" t="s">
        <v>159</v>
      </c>
      <c r="D18" s="170" t="s">
        <v>14</v>
      </c>
      <c r="E18" s="172">
        <v>20</v>
      </c>
      <c r="F18" s="286"/>
      <c r="G18" s="612">
        <v>20</v>
      </c>
      <c r="H18" s="612"/>
      <c r="I18" s="519"/>
      <c r="J18" s="519"/>
      <c r="K18" s="520"/>
      <c r="L18" s="170"/>
      <c r="M18" s="172"/>
      <c r="N18" s="175"/>
      <c r="O18" s="468"/>
      <c r="P18" s="283"/>
      <c r="Q18" s="469"/>
      <c r="R18" s="283"/>
      <c r="S18" s="286"/>
      <c r="T18" s="283"/>
      <c r="U18" s="468"/>
      <c r="V18" s="163">
        <v>20</v>
      </c>
      <c r="W18" s="469">
        <v>3</v>
      </c>
      <c r="X18" s="169"/>
    </row>
    <row r="19" spans="1:24" ht="20.25" customHeight="1" thickTop="1" thickBot="1" x14ac:dyDescent="0.3">
      <c r="A19" s="493">
        <v>10</v>
      </c>
      <c r="B19" s="487"/>
      <c r="C19" s="471" t="s">
        <v>296</v>
      </c>
      <c r="D19" s="470"/>
      <c r="E19" s="470">
        <f>SUM(E12:E18)</f>
        <v>190</v>
      </c>
      <c r="F19" s="470">
        <f t="shared" ref="F19:W19" si="0">SUM(F12:F18)</f>
        <v>60</v>
      </c>
      <c r="G19" s="613">
        <f t="shared" si="0"/>
        <v>110</v>
      </c>
      <c r="H19" s="613">
        <f t="shared" si="0"/>
        <v>20</v>
      </c>
      <c r="I19" s="470">
        <f t="shared" si="0"/>
        <v>0</v>
      </c>
      <c r="J19" s="470">
        <f t="shared" si="0"/>
        <v>0</v>
      </c>
      <c r="K19" s="470">
        <f t="shared" si="0"/>
        <v>0</v>
      </c>
      <c r="L19" s="470">
        <f t="shared" si="0"/>
        <v>15</v>
      </c>
      <c r="M19" s="470">
        <f t="shared" si="0"/>
        <v>45</v>
      </c>
      <c r="N19" s="470">
        <f t="shared" si="0"/>
        <v>8</v>
      </c>
      <c r="O19" s="470">
        <f t="shared" si="0"/>
        <v>15</v>
      </c>
      <c r="P19" s="470">
        <f t="shared" si="0"/>
        <v>15</v>
      </c>
      <c r="Q19" s="470">
        <f t="shared" si="0"/>
        <v>4</v>
      </c>
      <c r="R19" s="470">
        <f t="shared" si="0"/>
        <v>15</v>
      </c>
      <c r="S19" s="470">
        <f t="shared" si="0"/>
        <v>35</v>
      </c>
      <c r="T19" s="470">
        <f t="shared" si="0"/>
        <v>4</v>
      </c>
      <c r="U19" s="470">
        <f t="shared" si="0"/>
        <v>15</v>
      </c>
      <c r="V19" s="470">
        <f t="shared" si="0"/>
        <v>35</v>
      </c>
      <c r="W19" s="470">
        <f t="shared" si="0"/>
        <v>7</v>
      </c>
      <c r="X19" s="169"/>
    </row>
    <row r="20" spans="1:24" ht="21" customHeight="1" thickTop="1" thickBot="1" x14ac:dyDescent="0.3">
      <c r="A20" s="493">
        <v>11</v>
      </c>
      <c r="B20" s="179" t="s">
        <v>406</v>
      </c>
      <c r="C20" s="494"/>
      <c r="D20" s="278"/>
      <c r="E20" s="278"/>
      <c r="F20" s="278"/>
      <c r="G20" s="614"/>
      <c r="H20" s="614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9"/>
      <c r="W20" s="280"/>
    </row>
    <row r="21" spans="1:24" ht="15.75" thickBot="1" x14ac:dyDescent="0.3">
      <c r="A21" s="493">
        <v>12</v>
      </c>
      <c r="B21" s="488" t="s">
        <v>148</v>
      </c>
      <c r="C21" s="181" t="s">
        <v>184</v>
      </c>
      <c r="D21" s="155"/>
      <c r="E21" s="141"/>
      <c r="F21" s="156"/>
      <c r="G21" s="615"/>
      <c r="H21" s="616"/>
      <c r="I21" s="156"/>
      <c r="J21" s="156"/>
      <c r="K21" s="141"/>
      <c r="L21" s="155"/>
      <c r="M21" s="156"/>
      <c r="N21" s="158"/>
      <c r="O21" s="155"/>
      <c r="P21" s="141"/>
      <c r="Q21" s="159"/>
      <c r="R21" s="157"/>
      <c r="S21" s="156"/>
      <c r="T21" s="158"/>
      <c r="U21" s="155"/>
      <c r="V21" s="160"/>
      <c r="W21" s="159"/>
    </row>
    <row r="22" spans="1:24" ht="15.75" thickBot="1" x14ac:dyDescent="0.3">
      <c r="A22" s="493">
        <v>13</v>
      </c>
      <c r="B22" s="489" t="s">
        <v>149</v>
      </c>
      <c r="C22" s="284" t="s">
        <v>185</v>
      </c>
      <c r="D22" s="161" t="s">
        <v>14</v>
      </c>
      <c r="E22" s="163">
        <v>15</v>
      </c>
      <c r="F22" s="162"/>
      <c r="G22" s="617">
        <v>15</v>
      </c>
      <c r="H22" s="618"/>
      <c r="I22" s="162"/>
      <c r="J22" s="162"/>
      <c r="K22" s="163"/>
      <c r="L22" s="161"/>
      <c r="M22" s="162"/>
      <c r="N22" s="165"/>
      <c r="O22" s="161"/>
      <c r="P22" s="163"/>
      <c r="Q22" s="166"/>
      <c r="R22" s="164"/>
      <c r="S22" s="162">
        <v>15</v>
      </c>
      <c r="T22" s="165">
        <v>2</v>
      </c>
      <c r="U22" s="161"/>
      <c r="V22" s="167"/>
      <c r="W22" s="166"/>
    </row>
    <row r="23" spans="1:24" ht="15.75" thickBot="1" x14ac:dyDescent="0.3">
      <c r="A23" s="493">
        <v>14</v>
      </c>
      <c r="B23" s="490" t="s">
        <v>163</v>
      </c>
      <c r="C23" s="183" t="s">
        <v>186</v>
      </c>
      <c r="D23" s="161"/>
      <c r="E23" s="285"/>
      <c r="F23" s="162"/>
      <c r="G23" s="617"/>
      <c r="H23" s="618"/>
      <c r="I23" s="162"/>
      <c r="J23" s="162"/>
      <c r="K23" s="163"/>
      <c r="L23" s="161"/>
      <c r="M23" s="162"/>
      <c r="N23" s="165"/>
      <c r="O23" s="161"/>
      <c r="P23" s="163"/>
      <c r="Q23" s="166"/>
      <c r="R23" s="164"/>
      <c r="S23" s="162"/>
      <c r="T23" s="165"/>
      <c r="U23" s="161"/>
      <c r="V23" s="167"/>
      <c r="W23" s="168"/>
    </row>
    <row r="24" spans="1:24" ht="15.75" thickBot="1" x14ac:dyDescent="0.25">
      <c r="A24" s="493">
        <v>15</v>
      </c>
      <c r="B24" s="491" t="s">
        <v>150</v>
      </c>
      <c r="C24" s="181" t="s">
        <v>196</v>
      </c>
      <c r="D24" s="1022" t="s">
        <v>19</v>
      </c>
      <c r="E24" s="1025">
        <v>15</v>
      </c>
      <c r="F24" s="1025"/>
      <c r="G24" s="1028">
        <v>15</v>
      </c>
      <c r="H24" s="619"/>
      <c r="I24" s="524"/>
      <c r="J24" s="524"/>
      <c r="K24" s="464"/>
      <c r="L24" s="1030"/>
      <c r="M24" s="1025"/>
      <c r="N24" s="1033"/>
      <c r="O24" s="1035"/>
      <c r="P24" s="286"/>
      <c r="Q24" s="1033"/>
      <c r="R24" s="1035"/>
      <c r="S24" s="1025">
        <v>15</v>
      </c>
      <c r="T24" s="1033">
        <v>2</v>
      </c>
      <c r="U24" s="1035"/>
      <c r="V24" s="1025"/>
      <c r="W24" s="1033"/>
    </row>
    <row r="25" spans="1:24" ht="15.75" thickBot="1" x14ac:dyDescent="0.25">
      <c r="A25" s="493">
        <v>16</v>
      </c>
      <c r="B25" s="466" t="s">
        <v>151</v>
      </c>
      <c r="C25" s="181" t="s">
        <v>201</v>
      </c>
      <c r="D25" s="1023"/>
      <c r="E25" s="1026"/>
      <c r="F25" s="1026"/>
      <c r="G25" s="1029"/>
      <c r="H25" s="620"/>
      <c r="I25" s="525"/>
      <c r="J25" s="525"/>
      <c r="K25" s="349"/>
      <c r="L25" s="1031"/>
      <c r="M25" s="1026"/>
      <c r="N25" s="1034"/>
      <c r="O25" s="1036"/>
      <c r="P25" s="287"/>
      <c r="Q25" s="1034"/>
      <c r="R25" s="1036"/>
      <c r="S25" s="1026"/>
      <c r="T25" s="1034"/>
      <c r="U25" s="1036"/>
      <c r="V25" s="1026"/>
      <c r="W25" s="1034"/>
    </row>
    <row r="26" spans="1:24" ht="15.75" thickBot="1" x14ac:dyDescent="0.25">
      <c r="A26" s="493">
        <v>17</v>
      </c>
      <c r="B26" s="466" t="s">
        <v>164</v>
      </c>
      <c r="C26" s="183" t="s">
        <v>180</v>
      </c>
      <c r="D26" s="1024"/>
      <c r="E26" s="1027"/>
      <c r="F26" s="1026"/>
      <c r="G26" s="1029"/>
      <c r="H26" s="620"/>
      <c r="I26" s="525"/>
      <c r="J26" s="525"/>
      <c r="K26" s="349"/>
      <c r="L26" s="1032"/>
      <c r="M26" s="1026"/>
      <c r="N26" s="1034"/>
      <c r="O26" s="1036"/>
      <c r="P26" s="288"/>
      <c r="Q26" s="1037"/>
      <c r="R26" s="1036"/>
      <c r="S26" s="1026"/>
      <c r="T26" s="1034"/>
      <c r="U26" s="1036"/>
      <c r="V26" s="1026"/>
      <c r="W26" s="1034"/>
    </row>
    <row r="27" spans="1:24" ht="15.75" thickBot="1" x14ac:dyDescent="0.3">
      <c r="A27" s="493">
        <v>18</v>
      </c>
      <c r="B27" s="492" t="s">
        <v>152</v>
      </c>
      <c r="C27" s="180" t="s">
        <v>177</v>
      </c>
      <c r="D27" s="283"/>
      <c r="E27" s="287"/>
      <c r="F27" s="172"/>
      <c r="G27" s="621"/>
      <c r="H27" s="622"/>
      <c r="I27" s="172"/>
      <c r="J27" s="172"/>
      <c r="K27" s="171"/>
      <c r="L27" s="170"/>
      <c r="M27" s="172"/>
      <c r="N27" s="174"/>
      <c r="O27" s="170"/>
      <c r="P27" s="163"/>
      <c r="Q27" s="175"/>
      <c r="R27" s="173"/>
      <c r="S27" s="172"/>
      <c r="T27" s="174"/>
      <c r="U27" s="170"/>
      <c r="V27" s="176"/>
      <c r="W27" s="175"/>
    </row>
    <row r="28" spans="1:24" ht="27" thickBot="1" x14ac:dyDescent="0.3">
      <c r="A28" s="493">
        <v>19</v>
      </c>
      <c r="B28" s="466" t="s">
        <v>153</v>
      </c>
      <c r="C28" s="182" t="s">
        <v>178</v>
      </c>
      <c r="D28" s="163" t="s">
        <v>14</v>
      </c>
      <c r="E28" s="162">
        <v>15</v>
      </c>
      <c r="F28" s="162"/>
      <c r="G28" s="617">
        <v>15</v>
      </c>
      <c r="H28" s="618"/>
      <c r="I28" s="162"/>
      <c r="J28" s="162"/>
      <c r="K28" s="163"/>
      <c r="L28" s="161"/>
      <c r="M28" s="162"/>
      <c r="N28" s="165"/>
      <c r="O28" s="161"/>
      <c r="P28" s="163"/>
      <c r="Q28" s="166"/>
      <c r="R28" s="164"/>
      <c r="S28" s="162">
        <v>15</v>
      </c>
      <c r="T28" s="165">
        <v>2</v>
      </c>
      <c r="U28" s="161"/>
      <c r="V28" s="167"/>
      <c r="W28" s="166"/>
    </row>
    <row r="29" spans="1:24" ht="15.75" thickBot="1" x14ac:dyDescent="0.3">
      <c r="A29" s="493">
        <v>20</v>
      </c>
      <c r="B29" s="466" t="s">
        <v>165</v>
      </c>
      <c r="C29" s="183" t="s">
        <v>179</v>
      </c>
      <c r="D29" s="163"/>
      <c r="E29" s="162"/>
      <c r="F29" s="162"/>
      <c r="G29" s="617"/>
      <c r="H29" s="618"/>
      <c r="I29" s="162"/>
      <c r="J29" s="162"/>
      <c r="K29" s="163"/>
      <c r="L29" s="161"/>
      <c r="M29" s="162"/>
      <c r="N29" s="165"/>
      <c r="O29" s="161"/>
      <c r="P29" s="163"/>
      <c r="Q29" s="166"/>
      <c r="R29" s="164"/>
      <c r="S29" s="162"/>
      <c r="T29" s="165"/>
      <c r="U29" s="161"/>
      <c r="V29" s="167"/>
      <c r="W29" s="166"/>
    </row>
    <row r="30" spans="1:24" ht="15.75" thickBot="1" x14ac:dyDescent="0.3">
      <c r="A30" s="493">
        <v>21</v>
      </c>
      <c r="B30" s="492" t="s">
        <v>154</v>
      </c>
      <c r="C30" s="181" t="s">
        <v>197</v>
      </c>
      <c r="D30" s="289"/>
      <c r="E30" s="286"/>
      <c r="F30" s="172"/>
      <c r="G30" s="621"/>
      <c r="H30" s="622"/>
      <c r="I30" s="172"/>
      <c r="J30" s="172"/>
      <c r="K30" s="171"/>
      <c r="L30" s="170"/>
      <c r="M30" s="172"/>
      <c r="N30" s="175"/>
      <c r="O30" s="170"/>
      <c r="P30" s="172"/>
      <c r="Q30" s="175"/>
      <c r="R30" s="170"/>
      <c r="S30" s="172"/>
      <c r="T30" s="175"/>
      <c r="U30" s="170"/>
      <c r="V30" s="172"/>
      <c r="W30" s="175"/>
    </row>
    <row r="31" spans="1:24" ht="15.75" thickBot="1" x14ac:dyDescent="0.3">
      <c r="A31" s="493">
        <v>22</v>
      </c>
      <c r="B31" s="466" t="s">
        <v>155</v>
      </c>
      <c r="C31" s="181" t="s">
        <v>198</v>
      </c>
      <c r="D31" s="163" t="s">
        <v>14</v>
      </c>
      <c r="E31" s="162">
        <v>15</v>
      </c>
      <c r="F31" s="162"/>
      <c r="G31" s="617">
        <v>15</v>
      </c>
      <c r="H31" s="618"/>
      <c r="I31" s="162"/>
      <c r="J31" s="162"/>
      <c r="K31" s="163"/>
      <c r="L31" s="161"/>
      <c r="M31" s="162"/>
      <c r="N31" s="166"/>
      <c r="O31" s="161"/>
      <c r="P31" s="162"/>
      <c r="Q31" s="166"/>
      <c r="R31" s="161"/>
      <c r="S31" s="162">
        <v>15</v>
      </c>
      <c r="T31" s="166">
        <v>2</v>
      </c>
      <c r="U31" s="161"/>
      <c r="V31" s="162"/>
      <c r="W31" s="166"/>
    </row>
    <row r="32" spans="1:24" ht="15.75" thickBot="1" x14ac:dyDescent="0.3">
      <c r="A32" s="493">
        <v>23</v>
      </c>
      <c r="B32" s="466" t="s">
        <v>166</v>
      </c>
      <c r="C32" s="183" t="s">
        <v>199</v>
      </c>
      <c r="D32" s="184"/>
      <c r="E32" s="178"/>
      <c r="F32" s="178"/>
      <c r="G32" s="623"/>
      <c r="H32" s="624"/>
      <c r="I32" s="178"/>
      <c r="J32" s="178"/>
      <c r="K32" s="184"/>
      <c r="L32" s="177"/>
      <c r="M32" s="178"/>
      <c r="N32" s="168"/>
      <c r="O32" s="177"/>
      <c r="P32" s="178"/>
      <c r="Q32" s="168"/>
      <c r="R32" s="177"/>
      <c r="S32" s="178"/>
      <c r="T32" s="168"/>
      <c r="U32" s="177"/>
      <c r="V32" s="178"/>
      <c r="W32" s="168"/>
    </row>
    <row r="33" spans="1:25" ht="15.75" thickBot="1" x14ac:dyDescent="0.3">
      <c r="A33" s="493">
        <v>24</v>
      </c>
      <c r="B33" s="492" t="s">
        <v>156</v>
      </c>
      <c r="C33" s="181" t="s">
        <v>187</v>
      </c>
      <c r="D33" s="154"/>
      <c r="E33" s="287"/>
      <c r="F33" s="162"/>
      <c r="G33" s="617"/>
      <c r="H33" s="618"/>
      <c r="I33" s="162"/>
      <c r="J33" s="162"/>
      <c r="K33" s="163"/>
      <c r="L33" s="161"/>
      <c r="M33" s="162"/>
      <c r="N33" s="166"/>
      <c r="O33" s="161"/>
      <c r="P33" s="162"/>
      <c r="Q33" s="166"/>
      <c r="R33" s="161"/>
      <c r="S33" s="162"/>
      <c r="T33" s="166"/>
      <c r="U33" s="161"/>
      <c r="V33" s="162"/>
      <c r="W33" s="166"/>
    </row>
    <row r="34" spans="1:25" ht="15.75" thickBot="1" x14ac:dyDescent="0.3">
      <c r="A34" s="493">
        <v>25</v>
      </c>
      <c r="B34" s="466" t="s">
        <v>157</v>
      </c>
      <c r="C34" s="284" t="s">
        <v>160</v>
      </c>
      <c r="D34" s="163" t="s">
        <v>14</v>
      </c>
      <c r="E34" s="162">
        <v>15</v>
      </c>
      <c r="F34" s="162"/>
      <c r="G34" s="617">
        <v>15</v>
      </c>
      <c r="H34" s="618"/>
      <c r="I34" s="162"/>
      <c r="J34" s="162"/>
      <c r="K34" s="163"/>
      <c r="L34" s="161"/>
      <c r="M34" s="162"/>
      <c r="N34" s="166"/>
      <c r="O34" s="167"/>
      <c r="P34" s="162"/>
      <c r="Q34" s="166"/>
      <c r="R34" s="167"/>
      <c r="S34" s="162"/>
      <c r="T34" s="166"/>
      <c r="U34" s="161"/>
      <c r="V34" s="162">
        <v>15</v>
      </c>
      <c r="W34" s="166">
        <v>2</v>
      </c>
    </row>
    <row r="35" spans="1:25" ht="13.5" thickBot="1" x14ac:dyDescent="0.25">
      <c r="A35" s="493">
        <v>26</v>
      </c>
      <c r="B35" s="485" t="s">
        <v>167</v>
      </c>
      <c r="C35" s="183" t="s">
        <v>204</v>
      </c>
      <c r="D35" s="290"/>
      <c r="E35" s="288"/>
      <c r="F35" s="288"/>
      <c r="G35" s="625"/>
      <c r="H35" s="626"/>
      <c r="I35" s="288"/>
      <c r="J35" s="288"/>
      <c r="K35" s="290"/>
      <c r="L35" s="480"/>
      <c r="M35" s="288"/>
      <c r="N35" s="291"/>
      <c r="O35" s="292"/>
      <c r="P35" s="288"/>
      <c r="Q35" s="291"/>
      <c r="R35" s="292"/>
      <c r="S35" s="288"/>
      <c r="T35" s="291"/>
      <c r="U35" s="292"/>
      <c r="V35" s="288"/>
      <c r="W35" s="291"/>
    </row>
    <row r="36" spans="1:25" ht="15.75" thickBot="1" x14ac:dyDescent="0.3">
      <c r="A36" s="493">
        <v>27</v>
      </c>
      <c r="B36" s="492" t="s">
        <v>168</v>
      </c>
      <c r="C36" s="181" t="s">
        <v>188</v>
      </c>
      <c r="D36" s="303"/>
      <c r="E36" s="286"/>
      <c r="F36" s="286"/>
      <c r="G36" s="627"/>
      <c r="H36" s="628"/>
      <c r="I36" s="286"/>
      <c r="J36" s="286"/>
      <c r="K36" s="289"/>
      <c r="L36" s="481"/>
      <c r="M36" s="286"/>
      <c r="N36" s="293"/>
      <c r="O36" s="294"/>
      <c r="P36" s="286"/>
      <c r="Q36" s="293"/>
      <c r="R36" s="161"/>
      <c r="S36" s="162"/>
      <c r="T36" s="166"/>
      <c r="U36" s="294"/>
      <c r="V36" s="286"/>
      <c r="W36" s="293"/>
    </row>
    <row r="37" spans="1:25" ht="15.75" thickBot="1" x14ac:dyDescent="0.3">
      <c r="A37" s="493">
        <v>28</v>
      </c>
      <c r="B37" s="466" t="s">
        <v>169</v>
      </c>
      <c r="C37" s="284" t="s">
        <v>189</v>
      </c>
      <c r="D37" s="163" t="s">
        <v>14</v>
      </c>
      <c r="E37" s="295">
        <v>15</v>
      </c>
      <c r="F37" s="287"/>
      <c r="G37" s="629">
        <v>15</v>
      </c>
      <c r="H37" s="630"/>
      <c r="I37" s="295"/>
      <c r="J37" s="295"/>
      <c r="K37" s="465"/>
      <c r="L37" s="482"/>
      <c r="M37" s="287"/>
      <c r="N37" s="298"/>
      <c r="O37" s="297"/>
      <c r="P37" s="287"/>
      <c r="Q37" s="298"/>
      <c r="R37" s="167"/>
      <c r="S37" s="162"/>
      <c r="T37" s="166"/>
      <c r="U37" s="295"/>
      <c r="V37" s="162">
        <v>15</v>
      </c>
      <c r="W37" s="296">
        <v>2</v>
      </c>
    </row>
    <row r="38" spans="1:25" ht="15.75" thickBot="1" x14ac:dyDescent="0.3">
      <c r="A38" s="493">
        <v>29</v>
      </c>
      <c r="B38" s="485" t="s">
        <v>170</v>
      </c>
      <c r="C38" s="183" t="s">
        <v>190</v>
      </c>
      <c r="D38" s="184"/>
      <c r="E38" s="299"/>
      <c r="F38" s="288"/>
      <c r="G38" s="625"/>
      <c r="H38" s="626"/>
      <c r="I38" s="288"/>
      <c r="J38" s="288"/>
      <c r="K38" s="290"/>
      <c r="L38" s="480"/>
      <c r="M38" s="288"/>
      <c r="N38" s="291"/>
      <c r="O38" s="292"/>
      <c r="P38" s="288"/>
      <c r="Q38" s="291"/>
      <c r="R38" s="292"/>
      <c r="S38" s="288"/>
      <c r="T38" s="291"/>
      <c r="U38" s="292"/>
      <c r="V38" s="288"/>
      <c r="W38" s="291"/>
      <c r="X38" s="475"/>
    </row>
    <row r="39" spans="1:25" ht="15.75" thickBot="1" x14ac:dyDescent="0.3">
      <c r="A39" s="493">
        <v>30</v>
      </c>
      <c r="B39" s="492" t="s">
        <v>171</v>
      </c>
      <c r="C39" s="181" t="s">
        <v>191</v>
      </c>
      <c r="D39" s="173"/>
      <c r="E39" s="286"/>
      <c r="F39" s="286"/>
      <c r="G39" s="627"/>
      <c r="H39" s="628"/>
      <c r="I39" s="286"/>
      <c r="J39" s="286"/>
      <c r="K39" s="289"/>
      <c r="L39" s="481"/>
      <c r="M39" s="286"/>
      <c r="N39" s="293"/>
      <c r="O39" s="294"/>
      <c r="P39" s="286"/>
      <c r="Q39" s="293"/>
      <c r="R39" s="294"/>
      <c r="S39" s="286"/>
      <c r="T39" s="293"/>
      <c r="U39" s="294"/>
      <c r="V39" s="286"/>
      <c r="W39" s="293"/>
      <c r="X39" s="475"/>
    </row>
    <row r="40" spans="1:25" customFormat="1" ht="15" customHeight="1" thickTop="1" thickBot="1" x14ac:dyDescent="0.3">
      <c r="A40" s="493">
        <v>31</v>
      </c>
      <c r="B40" s="466" t="s">
        <v>172</v>
      </c>
      <c r="C40" s="181" t="s">
        <v>200</v>
      </c>
      <c r="D40" s="163" t="s">
        <v>14</v>
      </c>
      <c r="E40" s="295">
        <v>15</v>
      </c>
      <c r="F40" s="287"/>
      <c r="G40" s="629">
        <v>15</v>
      </c>
      <c r="H40" s="630"/>
      <c r="I40" s="295"/>
      <c r="J40" s="295"/>
      <c r="K40" s="465"/>
      <c r="L40" s="482"/>
      <c r="M40" s="287"/>
      <c r="N40" s="298"/>
      <c r="O40" s="297"/>
      <c r="P40" s="287"/>
      <c r="Q40" s="298"/>
      <c r="R40" s="297"/>
      <c r="S40" s="287"/>
      <c r="T40" s="298"/>
      <c r="U40" s="297"/>
      <c r="V40" s="162">
        <v>15</v>
      </c>
      <c r="W40" s="166">
        <v>2</v>
      </c>
      <c r="X40" s="359"/>
      <c r="Y40" s="202"/>
    </row>
    <row r="41" spans="1:25" customFormat="1" ht="15" customHeight="1" thickBot="1" x14ac:dyDescent="0.3">
      <c r="A41" s="493">
        <v>32</v>
      </c>
      <c r="B41" s="485" t="s">
        <v>173</v>
      </c>
      <c r="C41" s="300" t="s">
        <v>192</v>
      </c>
      <c r="D41" s="184"/>
      <c r="E41" s="299"/>
      <c r="F41" s="288"/>
      <c r="G41" s="625"/>
      <c r="H41" s="626"/>
      <c r="I41" s="288"/>
      <c r="J41" s="288"/>
      <c r="K41" s="290"/>
      <c r="L41" s="480"/>
      <c r="M41" s="288"/>
      <c r="N41" s="291"/>
      <c r="O41" s="292"/>
      <c r="P41" s="288"/>
      <c r="Q41" s="291"/>
      <c r="R41" s="292"/>
      <c r="S41" s="288"/>
      <c r="T41" s="291"/>
      <c r="U41" s="292"/>
      <c r="V41" s="299"/>
      <c r="W41" s="301"/>
      <c r="X41" s="476"/>
      <c r="Y41" s="202"/>
    </row>
    <row r="42" spans="1:25" customFormat="1" ht="15" customHeight="1" thickBot="1" x14ac:dyDescent="0.3">
      <c r="A42" s="493">
        <v>33</v>
      </c>
      <c r="B42" s="875" t="s">
        <v>174</v>
      </c>
      <c r="C42" s="180" t="s">
        <v>181</v>
      </c>
      <c r="D42" s="173"/>
      <c r="E42" s="286"/>
      <c r="F42" s="286"/>
      <c r="G42" s="627"/>
      <c r="H42" s="628"/>
      <c r="I42" s="286"/>
      <c r="J42" s="286"/>
      <c r="K42" s="289"/>
      <c r="L42" s="481"/>
      <c r="M42" s="286"/>
      <c r="N42" s="293"/>
      <c r="O42" s="294"/>
      <c r="P42" s="286"/>
      <c r="Q42" s="293"/>
      <c r="R42" s="294"/>
      <c r="S42" s="286"/>
      <c r="T42" s="293"/>
      <c r="U42" s="294"/>
      <c r="V42" s="302"/>
      <c r="W42" s="521"/>
      <c r="X42" s="32"/>
      <c r="Y42" s="202"/>
    </row>
    <row r="43" spans="1:25" customFormat="1" ht="15" customHeight="1" thickBot="1" x14ac:dyDescent="0.3">
      <c r="A43" s="493">
        <v>34</v>
      </c>
      <c r="B43" s="876" t="s">
        <v>175</v>
      </c>
      <c r="C43" s="181" t="s">
        <v>182</v>
      </c>
      <c r="D43" s="163" t="s">
        <v>14</v>
      </c>
      <c r="E43" s="879">
        <v>15</v>
      </c>
      <c r="F43" s="879"/>
      <c r="G43" s="881">
        <v>15</v>
      </c>
      <c r="H43" s="874"/>
      <c r="I43" s="287"/>
      <c r="J43" s="287"/>
      <c r="K43" s="283"/>
      <c r="L43" s="482"/>
      <c r="M43" s="287"/>
      <c r="N43" s="298"/>
      <c r="O43" s="297"/>
      <c r="P43" s="287"/>
      <c r="Q43" s="298"/>
      <c r="R43" s="297"/>
      <c r="S43" s="287"/>
      <c r="T43" s="298"/>
      <c r="U43" s="297"/>
      <c r="V43" s="879">
        <v>15</v>
      </c>
      <c r="W43" s="880">
        <v>2</v>
      </c>
      <c r="X43" s="32"/>
      <c r="Y43" s="202"/>
    </row>
    <row r="44" spans="1:25" ht="15.75" thickBot="1" x14ac:dyDescent="0.3">
      <c r="A44" s="493">
        <v>35</v>
      </c>
      <c r="B44" s="877" t="s">
        <v>176</v>
      </c>
      <c r="C44" s="878" t="s">
        <v>183</v>
      </c>
      <c r="D44" s="163"/>
      <c r="E44" s="295"/>
      <c r="F44" s="287"/>
      <c r="G44" s="629"/>
      <c r="H44" s="630"/>
      <c r="I44" s="663"/>
      <c r="J44" s="663"/>
      <c r="K44" s="465"/>
      <c r="L44" s="483"/>
      <c r="M44" s="287"/>
      <c r="N44" s="298"/>
      <c r="O44" s="297"/>
      <c r="P44" s="287"/>
      <c r="Q44" s="298"/>
      <c r="R44" s="297"/>
      <c r="S44" s="287"/>
      <c r="T44" s="298"/>
      <c r="U44" s="297"/>
      <c r="V44" s="162"/>
      <c r="W44" s="522"/>
    </row>
    <row r="45" spans="1:25" ht="27.75" customHeight="1" thickTop="1" thickBot="1" x14ac:dyDescent="0.25">
      <c r="A45" s="493">
        <v>36</v>
      </c>
      <c r="B45" s="487"/>
      <c r="C45" s="472" t="s">
        <v>297</v>
      </c>
      <c r="D45" s="472"/>
      <c r="E45" s="632">
        <f t="shared" ref="E45:W45" si="1">SUM(E21:E44)</f>
        <v>120</v>
      </c>
      <c r="F45" s="632">
        <f t="shared" si="1"/>
        <v>0</v>
      </c>
      <c r="G45" s="633">
        <f t="shared" si="1"/>
        <v>120</v>
      </c>
      <c r="H45" s="633">
        <f t="shared" si="1"/>
        <v>0</v>
      </c>
      <c r="I45" s="632">
        <f t="shared" si="1"/>
        <v>0</v>
      </c>
      <c r="J45" s="632">
        <f t="shared" si="1"/>
        <v>0</v>
      </c>
      <c r="K45" s="632">
        <f t="shared" si="1"/>
        <v>0</v>
      </c>
      <c r="L45" s="632">
        <f t="shared" si="1"/>
        <v>0</v>
      </c>
      <c r="M45" s="632">
        <f t="shared" si="1"/>
        <v>0</v>
      </c>
      <c r="N45" s="632">
        <f t="shared" si="1"/>
        <v>0</v>
      </c>
      <c r="O45" s="632">
        <f t="shared" si="1"/>
        <v>0</v>
      </c>
      <c r="P45" s="632">
        <f t="shared" si="1"/>
        <v>0</v>
      </c>
      <c r="Q45" s="632">
        <f t="shared" si="1"/>
        <v>0</v>
      </c>
      <c r="R45" s="632">
        <f t="shared" si="1"/>
        <v>0</v>
      </c>
      <c r="S45" s="632">
        <f t="shared" si="1"/>
        <v>60</v>
      </c>
      <c r="T45" s="632">
        <f t="shared" si="1"/>
        <v>8</v>
      </c>
      <c r="U45" s="632">
        <f t="shared" si="1"/>
        <v>0</v>
      </c>
      <c r="V45" s="632">
        <f t="shared" si="1"/>
        <v>60</v>
      </c>
      <c r="W45" s="632">
        <f t="shared" si="1"/>
        <v>8</v>
      </c>
    </row>
    <row r="46" spans="1:25" ht="29.25" customHeight="1" thickTop="1" thickBot="1" x14ac:dyDescent="0.25">
      <c r="A46" s="493">
        <v>37</v>
      </c>
      <c r="C46" s="474" t="s">
        <v>194</v>
      </c>
      <c r="D46" s="429" t="s">
        <v>282</v>
      </c>
      <c r="E46" s="372">
        <f t="shared" ref="E46:W46" si="2">SUM(E21:E44,E12:E18)</f>
        <v>310</v>
      </c>
      <c r="F46" s="372">
        <f t="shared" si="2"/>
        <v>60</v>
      </c>
      <c r="G46" s="542">
        <f t="shared" si="2"/>
        <v>230</v>
      </c>
      <c r="H46" s="542">
        <f t="shared" si="2"/>
        <v>20</v>
      </c>
      <c r="I46" s="372">
        <f t="shared" si="2"/>
        <v>0</v>
      </c>
      <c r="J46" s="372">
        <f t="shared" si="2"/>
        <v>0</v>
      </c>
      <c r="K46" s="372">
        <f t="shared" si="2"/>
        <v>0</v>
      </c>
      <c r="L46" s="372">
        <f t="shared" si="2"/>
        <v>15</v>
      </c>
      <c r="M46" s="372">
        <f t="shared" si="2"/>
        <v>45</v>
      </c>
      <c r="N46" s="372">
        <f t="shared" si="2"/>
        <v>8</v>
      </c>
      <c r="O46" s="372">
        <f t="shared" si="2"/>
        <v>15</v>
      </c>
      <c r="P46" s="372">
        <f t="shared" si="2"/>
        <v>15</v>
      </c>
      <c r="Q46" s="372">
        <f t="shared" si="2"/>
        <v>4</v>
      </c>
      <c r="R46" s="372">
        <f t="shared" si="2"/>
        <v>15</v>
      </c>
      <c r="S46" s="372">
        <f t="shared" si="2"/>
        <v>95</v>
      </c>
      <c r="T46" s="372">
        <f t="shared" si="2"/>
        <v>12</v>
      </c>
      <c r="U46" s="372">
        <f t="shared" si="2"/>
        <v>15</v>
      </c>
      <c r="V46" s="372">
        <f t="shared" si="2"/>
        <v>95</v>
      </c>
      <c r="W46" s="372">
        <f t="shared" si="2"/>
        <v>15</v>
      </c>
    </row>
    <row r="47" spans="1:25" s="635" customFormat="1" ht="15" hidden="1" thickBot="1" x14ac:dyDescent="0.25">
      <c r="A47" s="634">
        <v>21</v>
      </c>
      <c r="B47" s="635" t="s">
        <v>233</v>
      </c>
      <c r="C47" s="636"/>
      <c r="D47" s="637" t="s">
        <v>234</v>
      </c>
      <c r="E47" s="638">
        <v>525</v>
      </c>
      <c r="F47" s="638">
        <v>225</v>
      </c>
      <c r="G47" s="639">
        <v>150</v>
      </c>
      <c r="H47" s="639">
        <v>0</v>
      </c>
      <c r="I47" s="638">
        <v>30</v>
      </c>
      <c r="J47" s="638">
        <v>120</v>
      </c>
      <c r="K47" s="638">
        <v>0</v>
      </c>
      <c r="L47" s="638">
        <v>90</v>
      </c>
      <c r="M47" s="638">
        <v>90</v>
      </c>
      <c r="N47" s="638">
        <v>22</v>
      </c>
      <c r="O47" s="638">
        <v>75</v>
      </c>
      <c r="P47" s="638">
        <v>135</v>
      </c>
      <c r="Q47" s="638">
        <v>26</v>
      </c>
      <c r="R47" s="638">
        <v>60</v>
      </c>
      <c r="S47" s="638">
        <v>45</v>
      </c>
      <c r="T47" s="638">
        <v>18</v>
      </c>
      <c r="U47" s="638">
        <v>0</v>
      </c>
      <c r="V47" s="638">
        <v>30</v>
      </c>
      <c r="W47" s="638">
        <v>15</v>
      </c>
    </row>
    <row r="48" spans="1:25" s="631" customFormat="1" ht="22.5" customHeight="1" thickTop="1" thickBot="1" x14ac:dyDescent="0.25">
      <c r="A48" s="659">
        <v>38</v>
      </c>
      <c r="B48" s="660"/>
      <c r="C48" s="873" t="s">
        <v>298</v>
      </c>
      <c r="D48" s="661"/>
      <c r="E48" s="662">
        <f>SUM(E46:E47)</f>
        <v>835</v>
      </c>
      <c r="F48" s="662">
        <f t="shared" ref="F48:W48" si="3">SUM(F46:F47)</f>
        <v>285</v>
      </c>
      <c r="G48" s="662">
        <f t="shared" si="3"/>
        <v>380</v>
      </c>
      <c r="H48" s="662">
        <f t="shared" si="3"/>
        <v>20</v>
      </c>
      <c r="I48" s="662">
        <f t="shared" si="3"/>
        <v>30</v>
      </c>
      <c r="J48" s="662">
        <f t="shared" si="3"/>
        <v>120</v>
      </c>
      <c r="K48" s="662">
        <f t="shared" si="3"/>
        <v>0</v>
      </c>
      <c r="L48" s="662">
        <f t="shared" si="3"/>
        <v>105</v>
      </c>
      <c r="M48" s="662">
        <f t="shared" si="3"/>
        <v>135</v>
      </c>
      <c r="N48" s="662">
        <f t="shared" si="3"/>
        <v>30</v>
      </c>
      <c r="O48" s="662">
        <f t="shared" si="3"/>
        <v>90</v>
      </c>
      <c r="P48" s="662">
        <f t="shared" si="3"/>
        <v>150</v>
      </c>
      <c r="Q48" s="662">
        <f t="shared" si="3"/>
        <v>30</v>
      </c>
      <c r="R48" s="662">
        <f t="shared" si="3"/>
        <v>75</v>
      </c>
      <c r="S48" s="662">
        <f t="shared" si="3"/>
        <v>140</v>
      </c>
      <c r="T48" s="662">
        <f t="shared" si="3"/>
        <v>30</v>
      </c>
      <c r="U48" s="662">
        <f t="shared" si="3"/>
        <v>15</v>
      </c>
      <c r="V48" s="662">
        <f t="shared" si="3"/>
        <v>125</v>
      </c>
      <c r="W48" s="662">
        <f t="shared" si="3"/>
        <v>30</v>
      </c>
    </row>
    <row r="49" spans="1:29" s="513" customFormat="1" ht="15" hidden="1" x14ac:dyDescent="0.25">
      <c r="A49" s="512"/>
      <c r="D49" s="512"/>
      <c r="E49" s="512"/>
      <c r="F49" s="512"/>
      <c r="G49" s="562"/>
      <c r="H49" s="56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</row>
    <row r="50" spans="1:29" s="513" customFormat="1" ht="15" x14ac:dyDescent="0.25">
      <c r="A50" s="512"/>
      <c r="B50" s="121" t="s">
        <v>314</v>
      </c>
      <c r="C50" s="121"/>
      <c r="D50" s="121"/>
      <c r="E50" s="121"/>
      <c r="F50" s="121"/>
      <c r="G50" s="645"/>
      <c r="H50" s="645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</row>
    <row r="51" spans="1:29" s="513" customFormat="1" ht="15" x14ac:dyDescent="0.25">
      <c r="A51" s="512"/>
      <c r="B51" s="121" t="s">
        <v>317</v>
      </c>
      <c r="C51" s="121"/>
      <c r="D51" s="121"/>
      <c r="E51" s="121"/>
      <c r="F51" s="121"/>
      <c r="G51" s="645"/>
      <c r="H51" s="645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</row>
    <row r="52" spans="1:29" s="513" customFormat="1" ht="15" x14ac:dyDescent="0.25">
      <c r="A52" s="512"/>
      <c r="B52" s="121" t="s">
        <v>307</v>
      </c>
      <c r="C52" s="121"/>
      <c r="D52" s="646"/>
      <c r="E52" s="121"/>
      <c r="F52" s="121"/>
      <c r="G52" s="645"/>
      <c r="H52" s="645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</row>
    <row r="53" spans="1:29" s="122" customFormat="1" x14ac:dyDescent="0.2">
      <c r="A53" s="647"/>
      <c r="B53" s="648"/>
      <c r="D53" s="647"/>
      <c r="E53" s="647"/>
      <c r="F53" s="647"/>
      <c r="G53" s="649"/>
      <c r="H53" s="649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7"/>
      <c r="X53" s="647"/>
      <c r="Y53" s="647"/>
      <c r="Z53" s="647"/>
      <c r="AA53" s="647"/>
      <c r="AB53" s="647"/>
      <c r="AC53" s="647"/>
    </row>
    <row r="54" spans="1:29" s="513" customFormat="1" ht="15" x14ac:dyDescent="0.25">
      <c r="A54" s="512"/>
      <c r="B54" s="31"/>
      <c r="C54"/>
      <c r="D54"/>
      <c r="E54"/>
      <c r="F54"/>
      <c r="G54" s="537"/>
      <c r="H54" s="537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  <c r="U54" s="512"/>
      <c r="V54" s="512"/>
      <c r="W54" s="512"/>
      <c r="X54" s="512"/>
      <c r="Y54" s="512"/>
      <c r="Z54" s="512"/>
      <c r="AA54" s="512"/>
      <c r="AB54" s="512"/>
      <c r="AC54" s="512"/>
    </row>
    <row r="55" spans="1:29" customFormat="1" x14ac:dyDescent="0.2">
      <c r="G55" s="537"/>
      <c r="H55" s="537"/>
    </row>
    <row r="58" spans="1:29" x14ac:dyDescent="0.2">
      <c r="J58" s="631"/>
    </row>
  </sheetData>
  <mergeCells count="39">
    <mergeCell ref="A1:W1"/>
    <mergeCell ref="A2:W2"/>
    <mergeCell ref="A3:W3"/>
    <mergeCell ref="A4:W4"/>
    <mergeCell ref="E7:K7"/>
    <mergeCell ref="B7:B9"/>
    <mergeCell ref="L7:Q7"/>
    <mergeCell ref="R7:W7"/>
    <mergeCell ref="A7:A9"/>
    <mergeCell ref="V24:V26"/>
    <mergeCell ref="W24:W26"/>
    <mergeCell ref="C7:C9"/>
    <mergeCell ref="D7:D9"/>
    <mergeCell ref="A5:W5"/>
    <mergeCell ref="E8:E9"/>
    <mergeCell ref="F8:F9"/>
    <mergeCell ref="G8:G9"/>
    <mergeCell ref="H8:H9"/>
    <mergeCell ref="I8:I9"/>
    <mergeCell ref="J8:J9"/>
    <mergeCell ref="K8:K9"/>
    <mergeCell ref="R8:T8"/>
    <mergeCell ref="U8:W8"/>
    <mergeCell ref="AA5:AC5"/>
    <mergeCell ref="D24:D26"/>
    <mergeCell ref="E24:E26"/>
    <mergeCell ref="F24:F26"/>
    <mergeCell ref="G24:G26"/>
    <mergeCell ref="L24:L26"/>
    <mergeCell ref="M24:M26"/>
    <mergeCell ref="N24:N26"/>
    <mergeCell ref="O24:O26"/>
    <mergeCell ref="Q24:Q26"/>
    <mergeCell ref="S24:S26"/>
    <mergeCell ref="R24:R26"/>
    <mergeCell ref="L8:N8"/>
    <mergeCell ref="O8:Q8"/>
    <mergeCell ref="T24:T26"/>
    <mergeCell ref="U24:U26"/>
  </mergeCells>
  <conditionalFormatting sqref="E20:K20">
    <cfRule type="cellIs" dxfId="0" priority="1" stopIfTrue="1" operator="equal">
      <formula>0</formula>
    </cfRule>
  </conditionalFormatting>
  <printOptions horizontalCentered="1"/>
  <pageMargins left="0.39370078740157483" right="0.39370078740157483" top="0.62992125984251968" bottom="0.39370078740157483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D56"/>
  <sheetViews>
    <sheetView topLeftCell="A40" zoomScale="77" zoomScaleNormal="77" workbookViewId="0">
      <selection activeCell="X33" sqref="X33"/>
    </sheetView>
  </sheetViews>
  <sheetFormatPr defaultRowHeight="12.75" x14ac:dyDescent="0.2"/>
  <cols>
    <col min="1" max="1" width="6.140625" customWidth="1"/>
    <col min="2" max="2" width="18.5703125" customWidth="1"/>
    <col min="3" max="3" width="38.85546875" customWidth="1"/>
    <col min="4" max="4" width="6.140625" customWidth="1"/>
    <col min="5" max="5" width="4.85546875" customWidth="1"/>
    <col min="6" max="6" width="4.28515625" customWidth="1"/>
    <col min="7" max="7" width="4.7109375" style="675" customWidth="1"/>
    <col min="8" max="8" width="5" customWidth="1"/>
    <col min="9" max="9" width="4.28515625" customWidth="1"/>
    <col min="10" max="10" width="4.5703125" customWidth="1"/>
    <col min="11" max="11" width="3.7109375" customWidth="1"/>
    <col min="12" max="12" width="4.140625" customWidth="1"/>
    <col min="13" max="13" width="5.140625" customWidth="1"/>
    <col min="14" max="14" width="4.28515625" customWidth="1"/>
    <col min="15" max="15" width="4" customWidth="1"/>
    <col min="16" max="16" width="5.140625" customWidth="1"/>
    <col min="17" max="17" width="4.42578125" customWidth="1"/>
    <col min="18" max="18" width="4.28515625" customWidth="1"/>
    <col min="19" max="19" width="4.5703125" customWidth="1"/>
    <col min="20" max="21" width="4.140625" customWidth="1"/>
    <col min="22" max="22" width="5.140625" customWidth="1"/>
    <col min="23" max="23" width="4.28515625" customWidth="1"/>
  </cols>
  <sheetData>
    <row r="1" spans="1:30" ht="18.75" customHeight="1" x14ac:dyDescent="0.25">
      <c r="A1" s="32"/>
      <c r="C1" s="669"/>
      <c r="D1" s="670"/>
      <c r="E1" s="670" t="s">
        <v>407</v>
      </c>
      <c r="F1" s="670"/>
      <c r="G1" s="670"/>
      <c r="H1" s="670"/>
      <c r="I1" s="670"/>
      <c r="J1" s="670"/>
      <c r="K1" s="670"/>
      <c r="L1" s="670"/>
      <c r="M1" s="671"/>
      <c r="N1" s="671"/>
      <c r="O1" s="671"/>
      <c r="P1" s="672"/>
      <c r="Q1" s="672"/>
      <c r="R1" s="672"/>
      <c r="S1" s="672"/>
      <c r="T1" s="672"/>
      <c r="U1" s="672"/>
      <c r="V1" s="673"/>
      <c r="W1" s="673"/>
      <c r="X1" s="673"/>
      <c r="Y1" s="673"/>
      <c r="Z1" s="673"/>
      <c r="AA1" s="673"/>
      <c r="AB1" s="673"/>
      <c r="AC1" s="673"/>
      <c r="AD1" s="673"/>
    </row>
    <row r="2" spans="1:30" ht="18.75" customHeight="1" x14ac:dyDescent="0.25">
      <c r="A2" s="32"/>
      <c r="C2" s="669"/>
      <c r="D2" s="670"/>
      <c r="E2" s="670" t="s">
        <v>323</v>
      </c>
      <c r="F2" s="670"/>
      <c r="G2" s="670"/>
      <c r="H2" s="670"/>
      <c r="I2" s="670"/>
      <c r="J2" s="670"/>
      <c r="K2" s="670"/>
      <c r="L2" s="670"/>
      <c r="M2" s="671"/>
      <c r="N2" s="671"/>
      <c r="O2" s="671"/>
      <c r="P2" s="672"/>
      <c r="Q2" s="672"/>
      <c r="R2" s="672"/>
      <c r="S2" s="672"/>
      <c r="T2" s="672"/>
      <c r="U2" s="672"/>
      <c r="V2" s="673"/>
      <c r="W2" s="673"/>
      <c r="X2" s="673"/>
      <c r="Y2" s="673"/>
      <c r="Z2" s="673"/>
      <c r="AA2" s="673"/>
      <c r="AB2" s="673"/>
      <c r="AC2" s="673"/>
      <c r="AD2" s="673"/>
    </row>
    <row r="3" spans="1:30" ht="18.75" customHeight="1" x14ac:dyDescent="0.25">
      <c r="A3" s="32"/>
      <c r="C3" s="669"/>
      <c r="D3" s="670"/>
      <c r="E3" s="670" t="s">
        <v>303</v>
      </c>
      <c r="F3" s="670"/>
      <c r="G3" s="670"/>
      <c r="H3" s="670"/>
      <c r="I3" s="670"/>
      <c r="J3" s="670"/>
      <c r="K3" s="670"/>
      <c r="L3" s="670"/>
      <c r="M3" s="671"/>
      <c r="N3" s="671"/>
      <c r="O3" s="671"/>
      <c r="P3" s="672"/>
      <c r="Q3" s="672"/>
      <c r="R3" s="672"/>
      <c r="S3" s="672"/>
      <c r="T3" s="672"/>
      <c r="U3" s="672"/>
      <c r="V3" s="673"/>
      <c r="W3" s="673"/>
      <c r="X3" s="673"/>
      <c r="Y3" s="673"/>
      <c r="Z3" s="673"/>
      <c r="AA3" s="673"/>
      <c r="AB3" s="673"/>
      <c r="AC3" s="673"/>
      <c r="AD3" s="673"/>
    </row>
    <row r="4" spans="1:30" ht="18.75" customHeight="1" x14ac:dyDescent="0.25">
      <c r="A4" s="32"/>
      <c r="C4" s="669"/>
      <c r="D4" s="670"/>
      <c r="E4" s="670" t="s">
        <v>412</v>
      </c>
      <c r="F4" s="670"/>
      <c r="G4" s="670"/>
      <c r="H4" s="670"/>
      <c r="I4" s="670"/>
      <c r="J4" s="670"/>
      <c r="K4" s="670"/>
      <c r="L4" s="670"/>
      <c r="M4" s="671"/>
      <c r="N4" s="671"/>
      <c r="O4" s="671"/>
      <c r="P4" s="672"/>
      <c r="Q4" s="672"/>
      <c r="R4" s="672"/>
      <c r="S4" s="672"/>
      <c r="T4" s="672"/>
      <c r="U4" s="672"/>
      <c r="V4" s="673"/>
      <c r="W4" s="673"/>
      <c r="X4" s="673"/>
      <c r="Y4" s="673"/>
      <c r="Z4" s="673"/>
      <c r="AA4" s="673"/>
      <c r="AB4" s="673"/>
      <c r="AC4" s="673"/>
      <c r="AD4" s="673"/>
    </row>
    <row r="5" spans="1:30" ht="15.75" customHeight="1" x14ac:dyDescent="0.3">
      <c r="A5" s="674"/>
      <c r="B5" s="675"/>
      <c r="C5" s="675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</row>
    <row r="6" spans="1:30" ht="15.75" customHeight="1" x14ac:dyDescent="0.3">
      <c r="A6" s="674"/>
      <c r="C6" s="678" t="s">
        <v>324</v>
      </c>
      <c r="D6" s="679"/>
      <c r="E6" s="679"/>
      <c r="F6" s="679"/>
      <c r="G6" s="679"/>
      <c r="H6" s="679"/>
      <c r="I6" s="679"/>
      <c r="J6" s="679"/>
      <c r="K6" s="680"/>
      <c r="L6" s="680"/>
      <c r="M6" s="680"/>
      <c r="N6" s="680"/>
      <c r="O6" s="676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</row>
    <row r="7" spans="1:30" ht="15.75" customHeight="1" thickBot="1" x14ac:dyDescent="0.35">
      <c r="A7" s="674"/>
      <c r="B7" s="679"/>
      <c r="C7" s="679"/>
      <c r="D7" s="679"/>
      <c r="E7" s="679"/>
      <c r="F7" s="679"/>
      <c r="G7" s="679"/>
      <c r="H7" s="679"/>
      <c r="I7" s="679"/>
      <c r="J7" s="679"/>
      <c r="K7" s="680"/>
      <c r="L7" s="680"/>
      <c r="M7" s="680"/>
      <c r="N7" s="680"/>
      <c r="O7" s="681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677"/>
      <c r="AA7" s="677"/>
      <c r="AB7" s="677"/>
      <c r="AC7" s="677"/>
      <c r="AD7" s="677"/>
    </row>
    <row r="8" spans="1:30" ht="16.5" thickTop="1" x14ac:dyDescent="0.25">
      <c r="A8" s="1068" t="s">
        <v>291</v>
      </c>
      <c r="B8" s="1071" t="s">
        <v>325</v>
      </c>
      <c r="C8" s="1074" t="s">
        <v>326</v>
      </c>
      <c r="D8" s="1071" t="s">
        <v>327</v>
      </c>
      <c r="E8" s="1054" t="s">
        <v>2</v>
      </c>
      <c r="F8" s="1055"/>
      <c r="G8" s="1055"/>
      <c r="H8" s="1055"/>
      <c r="I8" s="1055"/>
      <c r="J8" s="1055"/>
      <c r="K8" s="1056"/>
      <c r="L8" s="1054" t="s">
        <v>328</v>
      </c>
      <c r="M8" s="1055"/>
      <c r="N8" s="1055"/>
      <c r="O8" s="1055"/>
      <c r="P8" s="1055"/>
      <c r="Q8" s="1056"/>
      <c r="R8" s="1054" t="s">
        <v>329</v>
      </c>
      <c r="S8" s="1055"/>
      <c r="T8" s="1055"/>
      <c r="U8" s="1055"/>
      <c r="V8" s="1055"/>
      <c r="W8" s="1056"/>
      <c r="X8" s="682"/>
      <c r="Y8" s="682"/>
      <c r="Z8" s="682"/>
      <c r="AA8" s="682"/>
      <c r="AB8" s="682"/>
      <c r="AC8" s="682"/>
      <c r="AD8" s="682"/>
    </row>
    <row r="9" spans="1:30" ht="15.75" x14ac:dyDescent="0.25">
      <c r="A9" s="1069"/>
      <c r="B9" s="1072"/>
      <c r="C9" s="1075"/>
      <c r="D9" s="1072"/>
      <c r="E9" s="1057"/>
      <c r="F9" s="1058"/>
      <c r="G9" s="1058"/>
      <c r="H9" s="1058"/>
      <c r="I9" s="1058"/>
      <c r="J9" s="1058"/>
      <c r="K9" s="1059"/>
      <c r="L9" s="1057"/>
      <c r="M9" s="1058"/>
      <c r="N9" s="1058"/>
      <c r="O9" s="1058"/>
      <c r="P9" s="1058"/>
      <c r="Q9" s="1059"/>
      <c r="R9" s="1057"/>
      <c r="S9" s="1058"/>
      <c r="T9" s="1058"/>
      <c r="U9" s="1058"/>
      <c r="V9" s="1058"/>
      <c r="W9" s="1059"/>
      <c r="X9" s="682"/>
      <c r="Y9" s="682"/>
      <c r="Z9" s="682"/>
      <c r="AA9" s="682"/>
      <c r="AB9" s="682"/>
      <c r="AC9" s="682"/>
      <c r="AD9" s="682"/>
    </row>
    <row r="10" spans="1:30" ht="16.5" thickBot="1" x14ac:dyDescent="0.3">
      <c r="A10" s="1069"/>
      <c r="B10" s="1072"/>
      <c r="C10" s="1075"/>
      <c r="D10" s="1072"/>
      <c r="E10" s="1057"/>
      <c r="F10" s="1058"/>
      <c r="G10" s="1058"/>
      <c r="H10" s="1058"/>
      <c r="I10" s="1058"/>
      <c r="J10" s="1058"/>
      <c r="K10" s="1059"/>
      <c r="L10" s="1060"/>
      <c r="M10" s="1061"/>
      <c r="N10" s="1061"/>
      <c r="O10" s="1061"/>
      <c r="P10" s="1061"/>
      <c r="Q10" s="1062"/>
      <c r="R10" s="1060"/>
      <c r="S10" s="1061"/>
      <c r="T10" s="1061"/>
      <c r="U10" s="1061"/>
      <c r="V10" s="1061"/>
      <c r="W10" s="1062"/>
      <c r="X10" s="682"/>
      <c r="Y10" s="682"/>
      <c r="Z10" s="682"/>
      <c r="AA10" s="682"/>
      <c r="AB10" s="682"/>
      <c r="AC10" s="682"/>
      <c r="AD10" s="682"/>
    </row>
    <row r="11" spans="1:30" ht="17.25" thickTop="1" thickBot="1" x14ac:dyDescent="0.3">
      <c r="A11" s="1069"/>
      <c r="B11" s="1072"/>
      <c r="C11" s="1075"/>
      <c r="D11" s="1072"/>
      <c r="E11" s="1060"/>
      <c r="F11" s="1061"/>
      <c r="G11" s="1061"/>
      <c r="H11" s="1061"/>
      <c r="I11" s="1061"/>
      <c r="J11" s="1061"/>
      <c r="K11" s="1062"/>
      <c r="L11" s="1063" t="s">
        <v>330</v>
      </c>
      <c r="M11" s="1064"/>
      <c r="N11" s="1065"/>
      <c r="O11" s="1066" t="s">
        <v>331</v>
      </c>
      <c r="P11" s="1064"/>
      <c r="Q11" s="1067"/>
      <c r="R11" s="1063" t="s">
        <v>332</v>
      </c>
      <c r="S11" s="1064"/>
      <c r="T11" s="1065"/>
      <c r="U11" s="1066" t="s">
        <v>333</v>
      </c>
      <c r="V11" s="1064"/>
      <c r="W11" s="1067"/>
      <c r="X11" s="682"/>
      <c r="Y11" s="682"/>
      <c r="Z11" s="682"/>
      <c r="AA11" s="682"/>
      <c r="AB11" s="682"/>
      <c r="AC11" s="682"/>
      <c r="AD11" s="682"/>
    </row>
    <row r="12" spans="1:30" ht="93" thickTop="1" thickBot="1" x14ac:dyDescent="0.3">
      <c r="A12" s="1070"/>
      <c r="B12" s="1073"/>
      <c r="C12" s="1076"/>
      <c r="D12" s="1073"/>
      <c r="E12" s="683" t="s">
        <v>5</v>
      </c>
      <c r="F12" s="684" t="s">
        <v>334</v>
      </c>
      <c r="G12" s="684" t="s">
        <v>286</v>
      </c>
      <c r="H12" s="684" t="s">
        <v>287</v>
      </c>
      <c r="I12" s="683" t="s">
        <v>288</v>
      </c>
      <c r="J12" s="684" t="s">
        <v>289</v>
      </c>
      <c r="K12" s="685" t="s">
        <v>290</v>
      </c>
      <c r="L12" s="686" t="s">
        <v>334</v>
      </c>
      <c r="M12" s="685" t="s">
        <v>335</v>
      </c>
      <c r="N12" s="687" t="s">
        <v>13</v>
      </c>
      <c r="O12" s="685" t="s">
        <v>334</v>
      </c>
      <c r="P12" s="685" t="s">
        <v>335</v>
      </c>
      <c r="Q12" s="683" t="s">
        <v>13</v>
      </c>
      <c r="R12" s="683" t="s">
        <v>334</v>
      </c>
      <c r="S12" s="684" t="s">
        <v>335</v>
      </c>
      <c r="T12" s="688" t="s">
        <v>13</v>
      </c>
      <c r="U12" s="684" t="s">
        <v>334</v>
      </c>
      <c r="V12" s="684" t="s">
        <v>335</v>
      </c>
      <c r="W12" s="683" t="s">
        <v>13</v>
      </c>
      <c r="X12" s="682"/>
      <c r="Y12" s="682"/>
      <c r="Z12" s="682"/>
      <c r="AA12" s="682"/>
      <c r="AB12" s="682"/>
      <c r="AC12" s="682"/>
      <c r="AD12" s="682"/>
    </row>
    <row r="13" spans="1:30" ht="17.25" thickTop="1" thickBot="1" x14ac:dyDescent="0.3">
      <c r="A13" s="689"/>
      <c r="B13" s="690">
        <v>1</v>
      </c>
      <c r="C13" s="691">
        <v>2</v>
      </c>
      <c r="D13" s="691">
        <v>3</v>
      </c>
      <c r="E13" s="691">
        <v>4</v>
      </c>
      <c r="F13" s="691">
        <v>5</v>
      </c>
      <c r="G13" s="691">
        <v>6</v>
      </c>
      <c r="H13" s="691">
        <v>7</v>
      </c>
      <c r="I13" s="690">
        <v>8</v>
      </c>
      <c r="J13" s="691">
        <v>9</v>
      </c>
      <c r="K13" s="691">
        <v>10</v>
      </c>
      <c r="L13" s="690">
        <v>11</v>
      </c>
      <c r="M13" s="691">
        <v>12</v>
      </c>
      <c r="N13" s="692">
        <v>13</v>
      </c>
      <c r="O13" s="691">
        <v>14</v>
      </c>
      <c r="P13" s="691">
        <v>15</v>
      </c>
      <c r="Q13" s="693">
        <v>16</v>
      </c>
      <c r="R13" s="693">
        <v>17</v>
      </c>
      <c r="S13" s="694">
        <v>18</v>
      </c>
      <c r="T13" s="695">
        <v>19</v>
      </c>
      <c r="U13" s="694">
        <v>20</v>
      </c>
      <c r="V13" s="694">
        <v>21</v>
      </c>
      <c r="W13" s="694">
        <v>22</v>
      </c>
      <c r="X13" s="682"/>
      <c r="Y13" s="682"/>
      <c r="Z13" s="682"/>
      <c r="AA13" s="682"/>
      <c r="AB13" s="682"/>
      <c r="AC13" s="682"/>
      <c r="AD13" s="682"/>
    </row>
    <row r="14" spans="1:30" ht="17.25" thickTop="1" thickBot="1" x14ac:dyDescent="0.3">
      <c r="A14" s="696">
        <v>1</v>
      </c>
      <c r="B14" s="697" t="s">
        <v>336</v>
      </c>
      <c r="C14" s="682"/>
      <c r="D14" s="698"/>
      <c r="E14" s="682"/>
      <c r="F14" s="682"/>
      <c r="G14" s="682"/>
      <c r="H14" s="698"/>
      <c r="I14" s="682"/>
      <c r="J14" s="682"/>
      <c r="K14" s="682"/>
      <c r="L14" s="682"/>
      <c r="M14" s="682"/>
      <c r="N14" s="682"/>
      <c r="O14" s="698"/>
      <c r="P14" s="698"/>
      <c r="Q14" s="682"/>
      <c r="R14" s="682"/>
      <c r="S14" s="682"/>
      <c r="T14" s="682"/>
      <c r="U14" s="682"/>
      <c r="V14" s="682"/>
      <c r="W14" s="699"/>
      <c r="X14" s="682"/>
      <c r="Y14" s="682"/>
      <c r="Z14" s="682"/>
      <c r="AA14" s="682"/>
      <c r="AB14" s="682"/>
      <c r="AC14" s="682"/>
      <c r="AD14" s="682"/>
    </row>
    <row r="15" spans="1:30" ht="16.5" thickTop="1" x14ac:dyDescent="0.25">
      <c r="A15" s="700">
        <v>2</v>
      </c>
      <c r="B15" s="701" t="s">
        <v>337</v>
      </c>
      <c r="C15" s="702" t="s">
        <v>338</v>
      </c>
      <c r="D15" s="703" t="s">
        <v>14</v>
      </c>
      <c r="E15" s="704">
        <v>30</v>
      </c>
      <c r="F15" s="704">
        <v>30</v>
      </c>
      <c r="G15" s="705"/>
      <c r="H15" s="706"/>
      <c r="I15" s="706"/>
      <c r="J15" s="706"/>
      <c r="K15" s="707"/>
      <c r="L15" s="708"/>
      <c r="M15" s="709"/>
      <c r="N15" s="710"/>
      <c r="O15" s="708"/>
      <c r="P15" s="709"/>
      <c r="Q15" s="710"/>
      <c r="R15" s="708">
        <v>30</v>
      </c>
      <c r="S15" s="709"/>
      <c r="T15" s="710">
        <v>2</v>
      </c>
      <c r="U15" s="711"/>
      <c r="V15" s="712"/>
      <c r="W15" s="713"/>
      <c r="X15" s="682"/>
      <c r="Y15" s="682"/>
      <c r="Z15" s="682"/>
      <c r="AA15" s="682"/>
      <c r="AB15" s="682"/>
      <c r="AC15" s="682"/>
      <c r="AD15" s="682"/>
    </row>
    <row r="16" spans="1:30" ht="19.5" customHeight="1" thickBot="1" x14ac:dyDescent="0.3">
      <c r="A16" s="714">
        <v>3</v>
      </c>
      <c r="B16" s="701" t="s">
        <v>339</v>
      </c>
      <c r="C16" s="715" t="s">
        <v>340</v>
      </c>
      <c r="D16" s="716" t="s">
        <v>14</v>
      </c>
      <c r="E16" s="717">
        <v>60</v>
      </c>
      <c r="F16" s="717"/>
      <c r="G16" s="718">
        <v>60</v>
      </c>
      <c r="H16" s="719"/>
      <c r="I16" s="719"/>
      <c r="J16" s="719"/>
      <c r="K16" s="720"/>
      <c r="L16" s="721"/>
      <c r="M16" s="722">
        <v>30</v>
      </c>
      <c r="N16" s="723">
        <v>2</v>
      </c>
      <c r="O16" s="721"/>
      <c r="P16" s="722">
        <v>30</v>
      </c>
      <c r="Q16" s="723">
        <v>2</v>
      </c>
      <c r="R16" s="721"/>
      <c r="S16" s="722"/>
      <c r="T16" s="723"/>
      <c r="U16" s="724"/>
      <c r="V16" s="725"/>
      <c r="W16" s="726"/>
      <c r="X16" s="682"/>
      <c r="Y16" s="682"/>
      <c r="Z16" s="682"/>
      <c r="AA16" s="682"/>
      <c r="AB16" s="682"/>
      <c r="AC16" s="682"/>
      <c r="AD16" s="682"/>
    </row>
    <row r="17" spans="1:30" s="734" customFormat="1" ht="17.25" thickTop="1" thickBot="1" x14ac:dyDescent="0.3">
      <c r="A17" s="696">
        <v>4</v>
      </c>
      <c r="B17" s="727"/>
      <c r="C17" s="697" t="s">
        <v>341</v>
      </c>
      <c r="D17" s="728"/>
      <c r="E17" s="729">
        <f>SUM(E15:E16)</f>
        <v>90</v>
      </c>
      <c r="F17" s="730">
        <f t="shared" ref="F17:W17" si="0">SUM(F15:F16)</f>
        <v>30</v>
      </c>
      <c r="G17" s="731">
        <f t="shared" si="0"/>
        <v>60</v>
      </c>
      <c r="H17" s="729">
        <f t="shared" si="0"/>
        <v>0</v>
      </c>
      <c r="I17" s="730">
        <f t="shared" si="0"/>
        <v>0</v>
      </c>
      <c r="J17" s="731">
        <f t="shared" si="0"/>
        <v>0</v>
      </c>
      <c r="K17" s="732">
        <f t="shared" si="0"/>
        <v>0</v>
      </c>
      <c r="L17" s="729">
        <f t="shared" si="0"/>
        <v>0</v>
      </c>
      <c r="M17" s="731">
        <f t="shared" si="0"/>
        <v>30</v>
      </c>
      <c r="N17" s="729">
        <f t="shared" si="0"/>
        <v>2</v>
      </c>
      <c r="O17" s="730">
        <f t="shared" si="0"/>
        <v>0</v>
      </c>
      <c r="P17" s="731">
        <f t="shared" si="0"/>
        <v>30</v>
      </c>
      <c r="Q17" s="732">
        <f t="shared" si="0"/>
        <v>2</v>
      </c>
      <c r="R17" s="729">
        <f t="shared" si="0"/>
        <v>30</v>
      </c>
      <c r="S17" s="731">
        <f t="shared" si="0"/>
        <v>0</v>
      </c>
      <c r="T17" s="729">
        <f t="shared" si="0"/>
        <v>2</v>
      </c>
      <c r="U17" s="730">
        <f t="shared" si="0"/>
        <v>0</v>
      </c>
      <c r="V17" s="731">
        <f t="shared" si="0"/>
        <v>0</v>
      </c>
      <c r="W17" s="731">
        <f t="shared" si="0"/>
        <v>0</v>
      </c>
      <c r="X17" s="733"/>
      <c r="Y17" s="733"/>
      <c r="Z17" s="733"/>
      <c r="AA17" s="733"/>
      <c r="AB17" s="733"/>
      <c r="AC17" s="733"/>
      <c r="AD17" s="733"/>
    </row>
    <row r="18" spans="1:30" ht="17.25" thickTop="1" thickBot="1" x14ac:dyDescent="0.3">
      <c r="A18" s="696">
        <v>5</v>
      </c>
      <c r="B18" s="697" t="s">
        <v>342</v>
      </c>
      <c r="C18" s="682"/>
      <c r="D18" s="735"/>
      <c r="E18" s="735"/>
      <c r="F18" s="735"/>
      <c r="G18" s="735"/>
      <c r="H18" s="735"/>
      <c r="I18" s="735"/>
      <c r="J18" s="736"/>
      <c r="K18" s="737"/>
      <c r="L18" s="735"/>
      <c r="M18" s="735"/>
      <c r="N18" s="735"/>
      <c r="O18" s="735"/>
      <c r="P18" s="735"/>
      <c r="Q18" s="737"/>
      <c r="R18" s="735"/>
      <c r="S18" s="735"/>
      <c r="T18" s="735"/>
      <c r="U18" s="735"/>
      <c r="V18" s="735"/>
      <c r="W18" s="738"/>
      <c r="X18" s="682"/>
      <c r="Y18" s="682"/>
      <c r="Z18" s="682"/>
      <c r="AA18" s="682"/>
      <c r="AB18" s="682"/>
      <c r="AC18" s="682"/>
      <c r="AD18" s="682"/>
    </row>
    <row r="19" spans="1:30" ht="16.5" thickTop="1" x14ac:dyDescent="0.25">
      <c r="A19" s="739">
        <v>6</v>
      </c>
      <c r="B19" s="701" t="s">
        <v>343</v>
      </c>
      <c r="C19" s="740" t="s">
        <v>344</v>
      </c>
      <c r="D19" s="741" t="s">
        <v>345</v>
      </c>
      <c r="E19" s="742">
        <v>30</v>
      </c>
      <c r="F19" s="742">
        <v>15</v>
      </c>
      <c r="G19" s="743">
        <v>15</v>
      </c>
      <c r="H19" s="744"/>
      <c r="I19" s="745"/>
      <c r="J19" s="745"/>
      <c r="K19" s="746"/>
      <c r="L19" s="708">
        <v>15</v>
      </c>
      <c r="M19" s="709">
        <v>15</v>
      </c>
      <c r="N19" s="710">
        <v>4</v>
      </c>
      <c r="O19" s="747"/>
      <c r="P19" s="709"/>
      <c r="Q19" s="710"/>
      <c r="R19" s="747"/>
      <c r="S19" s="709"/>
      <c r="T19" s="710"/>
      <c r="U19" s="711"/>
      <c r="V19" s="712"/>
      <c r="W19" s="713"/>
      <c r="X19" s="682"/>
      <c r="Y19" s="682"/>
      <c r="Z19" s="682"/>
      <c r="AA19" s="682"/>
      <c r="AB19" s="682"/>
      <c r="AC19" s="682"/>
      <c r="AD19" s="682"/>
    </row>
    <row r="20" spans="1:30" ht="15.75" x14ac:dyDescent="0.25">
      <c r="A20" s="739">
        <v>7</v>
      </c>
      <c r="B20" s="701" t="s">
        <v>346</v>
      </c>
      <c r="C20" s="748" t="s">
        <v>347</v>
      </c>
      <c r="D20" s="749" t="s">
        <v>348</v>
      </c>
      <c r="E20" s="750">
        <v>30</v>
      </c>
      <c r="F20" s="750">
        <v>15</v>
      </c>
      <c r="G20" s="751">
        <v>15</v>
      </c>
      <c r="H20" s="752"/>
      <c r="I20" s="753"/>
      <c r="J20" s="753"/>
      <c r="K20" s="754"/>
      <c r="L20" s="755">
        <v>15</v>
      </c>
      <c r="M20" s="756">
        <v>15</v>
      </c>
      <c r="N20" s="757">
        <v>4</v>
      </c>
      <c r="O20" s="758"/>
      <c r="P20" s="756"/>
      <c r="Q20" s="757"/>
      <c r="R20" s="758"/>
      <c r="S20" s="756"/>
      <c r="T20" s="757"/>
      <c r="U20" s="759"/>
      <c r="V20" s="760"/>
      <c r="W20" s="761"/>
      <c r="X20" s="682"/>
      <c r="Y20" s="682"/>
      <c r="Z20" s="682"/>
      <c r="AA20" s="682"/>
      <c r="AB20" s="682"/>
      <c r="AC20" s="682"/>
      <c r="AD20" s="682"/>
    </row>
    <row r="21" spans="1:30" ht="18" customHeight="1" x14ac:dyDescent="0.25">
      <c r="A21" s="739">
        <v>8</v>
      </c>
      <c r="B21" s="701" t="s">
        <v>349</v>
      </c>
      <c r="C21" s="748" t="s">
        <v>350</v>
      </c>
      <c r="D21" s="749" t="s">
        <v>15</v>
      </c>
      <c r="E21" s="750">
        <v>45</v>
      </c>
      <c r="F21" s="750">
        <v>15</v>
      </c>
      <c r="G21" s="751"/>
      <c r="H21" s="752"/>
      <c r="I21" s="753">
        <v>30</v>
      </c>
      <c r="J21" s="753"/>
      <c r="K21" s="754"/>
      <c r="L21" s="755"/>
      <c r="M21" s="756"/>
      <c r="N21" s="757"/>
      <c r="O21" s="758">
        <v>15</v>
      </c>
      <c r="P21" s="756">
        <v>30</v>
      </c>
      <c r="Q21" s="757">
        <v>5</v>
      </c>
      <c r="R21" s="758"/>
      <c r="S21" s="756"/>
      <c r="T21" s="757"/>
      <c r="U21" s="762"/>
      <c r="V21" s="763"/>
      <c r="W21" s="764"/>
      <c r="X21" s="682"/>
      <c r="Y21" s="682"/>
      <c r="Z21" s="682"/>
      <c r="AA21" s="682"/>
      <c r="AB21" s="682"/>
      <c r="AC21" s="682"/>
      <c r="AD21" s="682"/>
    </row>
    <row r="22" spans="1:30" ht="15.75" x14ac:dyDescent="0.25">
      <c r="A22" s="739">
        <v>9</v>
      </c>
      <c r="B22" s="701" t="s">
        <v>351</v>
      </c>
      <c r="C22" s="748" t="s">
        <v>352</v>
      </c>
      <c r="D22" s="749" t="s">
        <v>14</v>
      </c>
      <c r="E22" s="750">
        <v>30</v>
      </c>
      <c r="F22" s="750">
        <v>30</v>
      </c>
      <c r="G22" s="751"/>
      <c r="H22" s="765"/>
      <c r="I22" s="766"/>
      <c r="J22" s="766"/>
      <c r="K22" s="767"/>
      <c r="L22" s="755"/>
      <c r="M22" s="756"/>
      <c r="N22" s="757"/>
      <c r="O22" s="758">
        <v>30</v>
      </c>
      <c r="P22" s="756"/>
      <c r="Q22" s="757">
        <v>4</v>
      </c>
      <c r="R22" s="758"/>
      <c r="S22" s="756"/>
      <c r="T22" s="757"/>
      <c r="U22" s="768"/>
      <c r="V22" s="769"/>
      <c r="W22" s="770"/>
      <c r="X22" s="682"/>
      <c r="Y22" s="682"/>
      <c r="Z22" s="682"/>
      <c r="AA22" s="682"/>
      <c r="AB22" s="682"/>
      <c r="AC22" s="682"/>
      <c r="AD22" s="682"/>
    </row>
    <row r="23" spans="1:30" ht="15.75" x14ac:dyDescent="0.25">
      <c r="A23" s="739">
        <v>10</v>
      </c>
      <c r="B23" s="701" t="s">
        <v>353</v>
      </c>
      <c r="C23" s="771" t="s">
        <v>354</v>
      </c>
      <c r="D23" s="772" t="s">
        <v>14</v>
      </c>
      <c r="E23" s="773">
        <v>30</v>
      </c>
      <c r="F23" s="773">
        <v>15</v>
      </c>
      <c r="G23" s="774">
        <v>15</v>
      </c>
      <c r="H23" s="765"/>
      <c r="I23" s="766"/>
      <c r="J23" s="766"/>
      <c r="K23" s="767"/>
      <c r="L23" s="775"/>
      <c r="M23" s="776"/>
      <c r="N23" s="777"/>
      <c r="O23" s="778">
        <v>15</v>
      </c>
      <c r="P23" s="776">
        <v>15</v>
      </c>
      <c r="Q23" s="777">
        <v>4</v>
      </c>
      <c r="R23" s="778"/>
      <c r="S23" s="776"/>
      <c r="T23" s="757"/>
      <c r="U23" s="768"/>
      <c r="V23" s="769"/>
      <c r="W23" s="770"/>
      <c r="X23" s="779"/>
      <c r="Y23" s="780"/>
      <c r="Z23" s="682"/>
      <c r="AA23" s="682"/>
      <c r="AB23" s="682"/>
      <c r="AC23" s="682"/>
      <c r="AD23" s="682"/>
    </row>
    <row r="24" spans="1:30" ht="15.75" x14ac:dyDescent="0.25">
      <c r="A24" s="739">
        <v>11</v>
      </c>
      <c r="B24" s="701" t="s">
        <v>355</v>
      </c>
      <c r="C24" s="781" t="s">
        <v>356</v>
      </c>
      <c r="D24" s="772" t="s">
        <v>14</v>
      </c>
      <c r="E24" s="773">
        <v>15</v>
      </c>
      <c r="F24" s="773">
        <v>15</v>
      </c>
      <c r="G24" s="774"/>
      <c r="H24" s="765"/>
      <c r="I24" s="766"/>
      <c r="J24" s="766"/>
      <c r="K24" s="767"/>
      <c r="L24" s="775"/>
      <c r="M24" s="776"/>
      <c r="N24" s="777"/>
      <c r="O24" s="778"/>
      <c r="P24" s="776"/>
      <c r="Q24" s="777"/>
      <c r="R24" s="778">
        <v>15</v>
      </c>
      <c r="S24" s="776"/>
      <c r="T24" s="757">
        <v>3</v>
      </c>
      <c r="U24" s="768"/>
      <c r="V24" s="769"/>
      <c r="W24" s="770"/>
      <c r="X24" s="779"/>
      <c r="Y24" s="780"/>
      <c r="Z24" s="682"/>
      <c r="AA24" s="682"/>
      <c r="AB24" s="682"/>
      <c r="AC24" s="682"/>
      <c r="AD24" s="682"/>
    </row>
    <row r="25" spans="1:30" ht="16.5" thickBot="1" x14ac:dyDescent="0.3">
      <c r="A25" s="714">
        <v>12</v>
      </c>
      <c r="B25" s="701" t="s">
        <v>357</v>
      </c>
      <c r="C25" s="782" t="s">
        <v>358</v>
      </c>
      <c r="D25" s="783" t="s">
        <v>14</v>
      </c>
      <c r="E25" s="784">
        <v>15</v>
      </c>
      <c r="F25" s="784"/>
      <c r="G25" s="785">
        <v>15</v>
      </c>
      <c r="H25" s="786"/>
      <c r="I25" s="787"/>
      <c r="J25" s="787"/>
      <c r="K25" s="788"/>
      <c r="L25" s="789"/>
      <c r="M25" s="790">
        <v>15</v>
      </c>
      <c r="N25" s="791">
        <v>2</v>
      </c>
      <c r="O25" s="792"/>
      <c r="P25" s="790"/>
      <c r="Q25" s="791"/>
      <c r="R25" s="792"/>
      <c r="S25" s="790"/>
      <c r="T25" s="791"/>
      <c r="U25" s="793"/>
      <c r="V25" s="794"/>
      <c r="W25" s="795"/>
      <c r="X25" s="682"/>
      <c r="Y25" s="682"/>
      <c r="Z25" s="682"/>
      <c r="AA25" s="682"/>
      <c r="AB25" s="682"/>
      <c r="AC25" s="682"/>
      <c r="AD25" s="682"/>
    </row>
    <row r="26" spans="1:30" ht="17.25" thickTop="1" thickBot="1" x14ac:dyDescent="0.3">
      <c r="A26" s="696">
        <v>13</v>
      </c>
      <c r="B26" s="796"/>
      <c r="C26" s="797" t="s">
        <v>341</v>
      </c>
      <c r="D26" s="798"/>
      <c r="E26" s="799">
        <f>SUM(E19:E25)</f>
        <v>195</v>
      </c>
      <c r="F26" s="799">
        <f t="shared" ref="F26:W26" si="1">SUM(F19:F25)</f>
        <v>105</v>
      </c>
      <c r="G26" s="799">
        <f t="shared" si="1"/>
        <v>60</v>
      </c>
      <c r="H26" s="799">
        <f t="shared" si="1"/>
        <v>0</v>
      </c>
      <c r="I26" s="799">
        <f t="shared" si="1"/>
        <v>30</v>
      </c>
      <c r="J26" s="799">
        <f t="shared" si="1"/>
        <v>0</v>
      </c>
      <c r="K26" s="799">
        <f t="shared" si="1"/>
        <v>0</v>
      </c>
      <c r="L26" s="799">
        <f t="shared" si="1"/>
        <v>30</v>
      </c>
      <c r="M26" s="799">
        <f t="shared" si="1"/>
        <v>45</v>
      </c>
      <c r="N26" s="799">
        <f t="shared" si="1"/>
        <v>10</v>
      </c>
      <c r="O26" s="799">
        <f t="shared" si="1"/>
        <v>60</v>
      </c>
      <c r="P26" s="799">
        <f t="shared" si="1"/>
        <v>45</v>
      </c>
      <c r="Q26" s="799">
        <f t="shared" si="1"/>
        <v>13</v>
      </c>
      <c r="R26" s="799">
        <f t="shared" si="1"/>
        <v>15</v>
      </c>
      <c r="S26" s="799">
        <f t="shared" si="1"/>
        <v>0</v>
      </c>
      <c r="T26" s="799">
        <f t="shared" si="1"/>
        <v>3</v>
      </c>
      <c r="U26" s="799">
        <f t="shared" si="1"/>
        <v>0</v>
      </c>
      <c r="V26" s="799">
        <f t="shared" si="1"/>
        <v>0</v>
      </c>
      <c r="W26" s="799">
        <f t="shared" si="1"/>
        <v>0</v>
      </c>
      <c r="X26" s="682"/>
      <c r="Y26" s="682"/>
      <c r="Z26" s="682"/>
      <c r="AA26" s="682"/>
      <c r="AB26" s="682"/>
      <c r="AC26" s="682"/>
      <c r="AD26" s="682"/>
    </row>
    <row r="27" spans="1:30" ht="17.25" thickTop="1" thickBot="1" x14ac:dyDescent="0.3">
      <c r="A27" s="696">
        <v>14</v>
      </c>
      <c r="B27" s="800" t="s">
        <v>359</v>
      </c>
      <c r="C27" s="801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3"/>
      <c r="X27" s="682"/>
      <c r="Y27" s="682"/>
      <c r="Z27" s="682"/>
      <c r="AA27" s="682"/>
      <c r="AB27" s="682"/>
      <c r="AC27" s="682"/>
      <c r="AD27" s="682"/>
    </row>
    <row r="28" spans="1:30" ht="16.5" thickTop="1" x14ac:dyDescent="0.25">
      <c r="A28" s="739">
        <v>15</v>
      </c>
      <c r="B28" s="804" t="s">
        <v>360</v>
      </c>
      <c r="C28" s="805" t="s">
        <v>361</v>
      </c>
      <c r="D28" s="772" t="s">
        <v>14</v>
      </c>
      <c r="E28" s="773">
        <v>30</v>
      </c>
      <c r="F28" s="773"/>
      <c r="G28" s="774">
        <v>30</v>
      </c>
      <c r="H28" s="806"/>
      <c r="I28" s="806"/>
      <c r="J28" s="806"/>
      <c r="K28" s="806"/>
      <c r="L28" s="778"/>
      <c r="M28" s="776">
        <v>30</v>
      </c>
      <c r="N28" s="777">
        <v>3</v>
      </c>
      <c r="O28" s="778"/>
      <c r="P28" s="776"/>
      <c r="Q28" s="777"/>
      <c r="R28" s="778"/>
      <c r="S28" s="776"/>
      <c r="T28" s="777"/>
      <c r="U28" s="775"/>
      <c r="V28" s="776"/>
      <c r="W28" s="777"/>
      <c r="X28" s="682"/>
      <c r="Y28" s="682"/>
      <c r="Z28" s="682"/>
      <c r="AA28" s="682"/>
      <c r="AB28" s="682"/>
      <c r="AC28" s="682"/>
      <c r="AD28" s="682"/>
    </row>
    <row r="29" spans="1:30" ht="15.75" x14ac:dyDescent="0.25">
      <c r="A29" s="739">
        <v>16</v>
      </c>
      <c r="B29" s="807" t="s">
        <v>362</v>
      </c>
      <c r="C29" s="808" t="s">
        <v>363</v>
      </c>
      <c r="D29" s="749" t="s">
        <v>348</v>
      </c>
      <c r="E29" s="750">
        <v>30</v>
      </c>
      <c r="F29" s="750">
        <v>30</v>
      </c>
      <c r="G29" s="751"/>
      <c r="H29" s="809"/>
      <c r="I29" s="809"/>
      <c r="J29" s="809"/>
      <c r="K29" s="809"/>
      <c r="L29" s="758">
        <v>30</v>
      </c>
      <c r="M29" s="756"/>
      <c r="N29" s="757">
        <v>4</v>
      </c>
      <c r="O29" s="758"/>
      <c r="P29" s="756"/>
      <c r="Q29" s="757"/>
      <c r="R29" s="758"/>
      <c r="S29" s="756"/>
      <c r="T29" s="757"/>
      <c r="U29" s="755"/>
      <c r="V29" s="756"/>
      <c r="W29" s="757"/>
      <c r="X29" s="682"/>
      <c r="Y29" s="682"/>
      <c r="Z29" s="682"/>
      <c r="AA29" s="682"/>
      <c r="AB29" s="682"/>
      <c r="AC29" s="682"/>
      <c r="AD29" s="682"/>
    </row>
    <row r="30" spans="1:30" ht="15.75" x14ac:dyDescent="0.25">
      <c r="A30" s="739">
        <v>17</v>
      </c>
      <c r="B30" s="807" t="s">
        <v>364</v>
      </c>
      <c r="C30" s="808" t="s">
        <v>365</v>
      </c>
      <c r="D30" s="749" t="s">
        <v>366</v>
      </c>
      <c r="E30" s="750">
        <v>30</v>
      </c>
      <c r="F30" s="750">
        <v>15</v>
      </c>
      <c r="G30" s="751">
        <v>15</v>
      </c>
      <c r="H30" s="809"/>
      <c r="I30" s="809"/>
      <c r="J30" s="809"/>
      <c r="K30" s="809"/>
      <c r="L30" s="758"/>
      <c r="M30" s="756"/>
      <c r="N30" s="757"/>
      <c r="O30" s="758">
        <v>15</v>
      </c>
      <c r="P30" s="756">
        <v>15</v>
      </c>
      <c r="Q30" s="757">
        <v>4</v>
      </c>
      <c r="R30" s="758"/>
      <c r="S30" s="756"/>
      <c r="T30" s="757"/>
      <c r="U30" s="755"/>
      <c r="V30" s="756"/>
      <c r="W30" s="757"/>
      <c r="X30" s="682"/>
      <c r="Y30" s="682"/>
      <c r="Z30" s="682"/>
      <c r="AA30" s="682"/>
      <c r="AB30" s="682"/>
      <c r="AC30" s="682"/>
      <c r="AD30" s="682"/>
    </row>
    <row r="31" spans="1:30" ht="19.5" customHeight="1" x14ac:dyDescent="0.25">
      <c r="A31" s="739">
        <v>18</v>
      </c>
      <c r="B31" s="807" t="s">
        <v>367</v>
      </c>
      <c r="C31" s="808" t="s">
        <v>368</v>
      </c>
      <c r="D31" s="772" t="s">
        <v>374</v>
      </c>
      <c r="E31" s="773">
        <v>30</v>
      </c>
      <c r="F31" s="773">
        <v>15</v>
      </c>
      <c r="G31" s="774">
        <v>15</v>
      </c>
      <c r="H31" s="809"/>
      <c r="I31" s="809"/>
      <c r="J31" s="809"/>
      <c r="K31" s="809"/>
      <c r="L31" s="778"/>
      <c r="M31" s="776"/>
      <c r="N31" s="777"/>
      <c r="O31" s="778"/>
      <c r="P31" s="776"/>
      <c r="Q31" s="810"/>
      <c r="R31" s="778">
        <v>15</v>
      </c>
      <c r="S31" s="776">
        <v>15</v>
      </c>
      <c r="T31" s="777">
        <v>3</v>
      </c>
      <c r="U31" s="775"/>
      <c r="V31" s="776"/>
      <c r="W31" s="777"/>
      <c r="X31" s="682"/>
      <c r="Y31" s="682"/>
      <c r="Z31" s="682"/>
      <c r="AA31" s="682"/>
      <c r="AB31" s="682"/>
      <c r="AC31" s="682"/>
      <c r="AD31" s="682"/>
    </row>
    <row r="32" spans="1:30" ht="16.5" thickBot="1" x14ac:dyDescent="0.3">
      <c r="A32" s="714">
        <v>19</v>
      </c>
      <c r="B32" s="811" t="s">
        <v>369</v>
      </c>
      <c r="C32" s="812" t="s">
        <v>370</v>
      </c>
      <c r="D32" s="813" t="s">
        <v>14</v>
      </c>
      <c r="E32" s="814">
        <v>120</v>
      </c>
      <c r="F32" s="814"/>
      <c r="G32" s="815"/>
      <c r="H32" s="816"/>
      <c r="I32" s="816"/>
      <c r="J32" s="817">
        <v>120</v>
      </c>
      <c r="K32" s="816"/>
      <c r="L32" s="818"/>
      <c r="M32" s="722">
        <v>30</v>
      </c>
      <c r="N32" s="723">
        <v>5</v>
      </c>
      <c r="O32" s="818"/>
      <c r="P32" s="722">
        <v>30</v>
      </c>
      <c r="Q32" s="723">
        <v>5</v>
      </c>
      <c r="R32" s="818"/>
      <c r="S32" s="722">
        <v>30</v>
      </c>
      <c r="T32" s="723">
        <v>10</v>
      </c>
      <c r="U32" s="721"/>
      <c r="V32" s="722">
        <v>30</v>
      </c>
      <c r="W32" s="723">
        <v>15</v>
      </c>
      <c r="X32" s="682"/>
      <c r="Y32" s="682"/>
      <c r="Z32" s="682"/>
      <c r="AA32" s="682"/>
      <c r="AB32" s="682"/>
      <c r="AC32" s="682"/>
      <c r="AD32" s="682"/>
    </row>
    <row r="33" spans="1:30" ht="17.25" thickTop="1" thickBot="1" x14ac:dyDescent="0.3">
      <c r="A33" s="696">
        <v>20</v>
      </c>
      <c r="B33" s="819"/>
      <c r="C33" s="820" t="s">
        <v>341</v>
      </c>
      <c r="D33" s="821"/>
      <c r="E33" s="799">
        <f>SUM(E28:E32)</f>
        <v>240</v>
      </c>
      <c r="F33" s="799">
        <f t="shared" ref="F33:W33" si="2">SUM(F28:F32)</f>
        <v>60</v>
      </c>
      <c r="G33" s="799">
        <f t="shared" si="2"/>
        <v>60</v>
      </c>
      <c r="H33" s="799">
        <f t="shared" si="2"/>
        <v>0</v>
      </c>
      <c r="I33" s="799">
        <f t="shared" si="2"/>
        <v>0</v>
      </c>
      <c r="J33" s="799">
        <f t="shared" si="2"/>
        <v>120</v>
      </c>
      <c r="K33" s="799">
        <f t="shared" si="2"/>
        <v>0</v>
      </c>
      <c r="L33" s="799">
        <f t="shared" si="2"/>
        <v>30</v>
      </c>
      <c r="M33" s="799">
        <f t="shared" si="2"/>
        <v>60</v>
      </c>
      <c r="N33" s="799">
        <f t="shared" si="2"/>
        <v>12</v>
      </c>
      <c r="O33" s="799">
        <f t="shared" si="2"/>
        <v>15</v>
      </c>
      <c r="P33" s="799">
        <f t="shared" si="2"/>
        <v>45</v>
      </c>
      <c r="Q33" s="799">
        <f t="shared" si="2"/>
        <v>9</v>
      </c>
      <c r="R33" s="799">
        <f t="shared" si="2"/>
        <v>15</v>
      </c>
      <c r="S33" s="799">
        <f t="shared" si="2"/>
        <v>45</v>
      </c>
      <c r="T33" s="799">
        <f t="shared" si="2"/>
        <v>13</v>
      </c>
      <c r="U33" s="799">
        <f t="shared" si="2"/>
        <v>0</v>
      </c>
      <c r="V33" s="799">
        <f t="shared" si="2"/>
        <v>30</v>
      </c>
      <c r="W33" s="799">
        <f t="shared" si="2"/>
        <v>15</v>
      </c>
      <c r="X33" s="682"/>
      <c r="Y33" s="682"/>
      <c r="Z33" s="682"/>
      <c r="AA33" s="682"/>
      <c r="AB33" s="682"/>
      <c r="AC33" s="682"/>
      <c r="AD33" s="682"/>
    </row>
    <row r="34" spans="1:30" ht="17.25" thickTop="1" thickBot="1" x14ac:dyDescent="0.3">
      <c r="A34" s="696">
        <v>21</v>
      </c>
      <c r="B34" s="822" t="s">
        <v>371</v>
      </c>
      <c r="C34" s="823"/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3"/>
      <c r="Q34" s="823"/>
      <c r="R34" s="823"/>
      <c r="S34" s="823"/>
      <c r="T34" s="823"/>
      <c r="U34" s="823"/>
      <c r="V34" s="823"/>
      <c r="W34" s="824"/>
      <c r="X34" s="682"/>
      <c r="Y34" s="682"/>
      <c r="Z34" s="682"/>
      <c r="AA34" s="682"/>
      <c r="AB34" s="682"/>
      <c r="AC34" s="682"/>
      <c r="AD34" s="682"/>
    </row>
    <row r="35" spans="1:30" ht="16.5" thickTop="1" x14ac:dyDescent="0.25">
      <c r="A35" s="739">
        <v>22</v>
      </c>
      <c r="B35" s="804" t="s">
        <v>372</v>
      </c>
      <c r="C35" s="805" t="s">
        <v>373</v>
      </c>
      <c r="D35" s="772" t="s">
        <v>374</v>
      </c>
      <c r="E35" s="773">
        <v>30</v>
      </c>
      <c r="F35" s="773">
        <v>30</v>
      </c>
      <c r="G35" s="825"/>
      <c r="H35" s="826"/>
      <c r="I35" s="827"/>
      <c r="J35" s="827"/>
      <c r="K35" s="828"/>
      <c r="L35" s="775"/>
      <c r="M35" s="776"/>
      <c r="N35" s="777"/>
      <c r="O35" s="775"/>
      <c r="P35" s="776"/>
      <c r="Q35" s="777"/>
      <c r="R35" s="775">
        <v>30</v>
      </c>
      <c r="S35" s="776"/>
      <c r="T35" s="777">
        <v>3</v>
      </c>
      <c r="U35" s="775"/>
      <c r="V35" s="776"/>
      <c r="W35" s="777"/>
      <c r="X35" s="682"/>
      <c r="Y35" s="682"/>
      <c r="Z35" s="682"/>
      <c r="AA35" s="682"/>
      <c r="AB35" s="682"/>
      <c r="AC35" s="682"/>
      <c r="AD35" s="682"/>
    </row>
    <row r="36" spans="1:30" ht="15.75" x14ac:dyDescent="0.25">
      <c r="A36" s="739">
        <v>23</v>
      </c>
      <c r="B36" s="807" t="s">
        <v>375</v>
      </c>
      <c r="C36" s="808" t="s">
        <v>376</v>
      </c>
      <c r="D36" s="749" t="s">
        <v>14</v>
      </c>
      <c r="E36" s="750">
        <v>15</v>
      </c>
      <c r="F36" s="750">
        <v>15</v>
      </c>
      <c r="G36" s="751"/>
      <c r="H36" s="765"/>
      <c r="I36" s="766"/>
      <c r="J36" s="766"/>
      <c r="K36" s="767"/>
      <c r="L36" s="755"/>
      <c r="M36" s="756"/>
      <c r="N36" s="757"/>
      <c r="O36" s="755"/>
      <c r="P36" s="756"/>
      <c r="Q36" s="757"/>
      <c r="R36" s="755"/>
      <c r="S36" s="756"/>
      <c r="T36" s="757"/>
      <c r="U36" s="755">
        <v>15</v>
      </c>
      <c r="V36" s="756"/>
      <c r="W36" s="757">
        <v>3</v>
      </c>
      <c r="X36" s="682"/>
      <c r="Y36" s="682"/>
      <c r="Z36" s="682"/>
      <c r="AA36" s="682"/>
      <c r="AB36" s="682"/>
      <c r="AC36" s="682"/>
      <c r="AD36" s="682"/>
    </row>
    <row r="37" spans="1:30" ht="15.75" x14ac:dyDescent="0.25">
      <c r="A37" s="739">
        <v>24</v>
      </c>
      <c r="B37" s="807" t="s">
        <v>377</v>
      </c>
      <c r="C37" s="808" t="s">
        <v>378</v>
      </c>
      <c r="D37" s="749" t="s">
        <v>14</v>
      </c>
      <c r="E37" s="750">
        <v>15</v>
      </c>
      <c r="F37" s="750"/>
      <c r="G37" s="751">
        <v>15</v>
      </c>
      <c r="H37" s="765"/>
      <c r="I37" s="766"/>
      <c r="J37" s="766"/>
      <c r="K37" s="767"/>
      <c r="L37" s="755"/>
      <c r="M37" s="756"/>
      <c r="N37" s="757"/>
      <c r="O37" s="755"/>
      <c r="P37" s="756">
        <v>15</v>
      </c>
      <c r="Q37" s="757">
        <v>2</v>
      </c>
      <c r="R37" s="755"/>
      <c r="S37" s="756"/>
      <c r="T37" s="757"/>
      <c r="U37" s="755"/>
      <c r="V37" s="756"/>
      <c r="W37" s="757"/>
      <c r="X37" s="682"/>
      <c r="Y37" s="682"/>
      <c r="Z37" s="682"/>
      <c r="AA37" s="682"/>
      <c r="AB37" s="682"/>
      <c r="AC37" s="682"/>
      <c r="AD37" s="682"/>
    </row>
    <row r="38" spans="1:30" ht="15.75" x14ac:dyDescent="0.25">
      <c r="A38" s="739">
        <v>25</v>
      </c>
      <c r="B38" s="807" t="s">
        <v>379</v>
      </c>
      <c r="C38" s="808" t="s">
        <v>380</v>
      </c>
      <c r="D38" s="749" t="s">
        <v>14</v>
      </c>
      <c r="E38" s="750">
        <v>30</v>
      </c>
      <c r="F38" s="750"/>
      <c r="G38" s="751">
        <v>30</v>
      </c>
      <c r="H38" s="765"/>
      <c r="I38" s="766"/>
      <c r="J38" s="766"/>
      <c r="K38" s="767"/>
      <c r="L38" s="755"/>
      <c r="M38" s="756">
        <v>30</v>
      </c>
      <c r="N38" s="757">
        <v>4</v>
      </c>
      <c r="O38" s="755"/>
      <c r="P38" s="756"/>
      <c r="Q38" s="757"/>
      <c r="R38" s="755"/>
      <c r="S38" s="756"/>
      <c r="T38" s="757"/>
      <c r="U38" s="755"/>
      <c r="V38" s="756"/>
      <c r="W38" s="757"/>
      <c r="X38" s="682"/>
      <c r="Y38" s="682"/>
      <c r="Z38" s="682"/>
      <c r="AA38" s="682"/>
      <c r="AB38" s="682"/>
      <c r="AC38" s="682"/>
      <c r="AD38" s="682"/>
    </row>
    <row r="39" spans="1:30" ht="17.25" customHeight="1" x14ac:dyDescent="0.25">
      <c r="A39" s="739">
        <v>26</v>
      </c>
      <c r="B39" s="807" t="s">
        <v>381</v>
      </c>
      <c r="C39" s="808" t="s">
        <v>382</v>
      </c>
      <c r="D39" s="749" t="s">
        <v>14</v>
      </c>
      <c r="E39" s="750">
        <v>15</v>
      </c>
      <c r="F39" s="750"/>
      <c r="G39" s="751">
        <v>15</v>
      </c>
      <c r="H39" s="765"/>
      <c r="I39" s="766"/>
      <c r="J39" s="766"/>
      <c r="K39" s="767"/>
      <c r="L39" s="755"/>
      <c r="M39" s="756"/>
      <c r="N39" s="757"/>
      <c r="O39" s="755"/>
      <c r="P39" s="756">
        <v>15</v>
      </c>
      <c r="Q39" s="757">
        <v>2</v>
      </c>
      <c r="R39" s="755"/>
      <c r="S39" s="756"/>
      <c r="T39" s="757"/>
      <c r="U39" s="755"/>
      <c r="V39" s="756"/>
      <c r="W39" s="757"/>
      <c r="X39" s="682"/>
      <c r="Y39" s="682"/>
      <c r="Z39" s="682"/>
      <c r="AA39" s="682"/>
      <c r="AB39" s="682"/>
      <c r="AC39" s="682"/>
      <c r="AD39" s="682"/>
    </row>
    <row r="40" spans="1:30" ht="16.5" thickBot="1" x14ac:dyDescent="0.3">
      <c r="A40" s="714">
        <v>27</v>
      </c>
      <c r="B40" s="829" t="s">
        <v>383</v>
      </c>
      <c r="C40" s="830" t="s">
        <v>384</v>
      </c>
      <c r="D40" s="783" t="s">
        <v>374</v>
      </c>
      <c r="E40" s="784">
        <v>15</v>
      </c>
      <c r="F40" s="784"/>
      <c r="G40" s="831">
        <v>15</v>
      </c>
      <c r="H40" s="786"/>
      <c r="I40" s="787"/>
      <c r="J40" s="787"/>
      <c r="K40" s="788"/>
      <c r="L40" s="789"/>
      <c r="M40" s="790"/>
      <c r="N40" s="791"/>
      <c r="O40" s="789"/>
      <c r="P40" s="790"/>
      <c r="Q40" s="791"/>
      <c r="R40" s="789"/>
      <c r="S40" s="790">
        <v>15</v>
      </c>
      <c r="T40" s="791">
        <v>3</v>
      </c>
      <c r="U40" s="789"/>
      <c r="V40" s="790"/>
      <c r="W40" s="791"/>
      <c r="X40" s="682"/>
      <c r="Y40" s="682"/>
      <c r="Z40" s="682"/>
      <c r="AA40" s="682"/>
      <c r="AB40" s="682"/>
      <c r="AC40" s="682"/>
      <c r="AD40" s="682"/>
    </row>
    <row r="41" spans="1:30" ht="17.25" thickTop="1" thickBot="1" x14ac:dyDescent="0.3">
      <c r="A41" s="696">
        <v>28</v>
      </c>
      <c r="B41" s="832"/>
      <c r="C41" s="833" t="s">
        <v>341</v>
      </c>
      <c r="D41" s="834"/>
      <c r="E41" s="834">
        <f>SUM(E35:E40)</f>
        <v>120</v>
      </c>
      <c r="F41" s="834">
        <f t="shared" ref="F41:W41" si="3">SUM(F35:F40)</f>
        <v>45</v>
      </c>
      <c r="G41" s="799">
        <f t="shared" si="3"/>
        <v>75</v>
      </c>
      <c r="H41" s="834">
        <f t="shared" si="3"/>
        <v>0</v>
      </c>
      <c r="I41" s="834">
        <f t="shared" si="3"/>
        <v>0</v>
      </c>
      <c r="J41" s="834">
        <f t="shared" si="3"/>
        <v>0</v>
      </c>
      <c r="K41" s="834">
        <f t="shared" si="3"/>
        <v>0</v>
      </c>
      <c r="L41" s="834">
        <f t="shared" si="3"/>
        <v>0</v>
      </c>
      <c r="M41" s="834">
        <f t="shared" si="3"/>
        <v>30</v>
      </c>
      <c r="N41" s="834">
        <f t="shared" si="3"/>
        <v>4</v>
      </c>
      <c r="O41" s="834">
        <f t="shared" si="3"/>
        <v>0</v>
      </c>
      <c r="P41" s="834">
        <f t="shared" si="3"/>
        <v>30</v>
      </c>
      <c r="Q41" s="834">
        <f t="shared" si="3"/>
        <v>4</v>
      </c>
      <c r="R41" s="834">
        <f t="shared" si="3"/>
        <v>30</v>
      </c>
      <c r="S41" s="834">
        <f t="shared" si="3"/>
        <v>15</v>
      </c>
      <c r="T41" s="834">
        <f t="shared" si="3"/>
        <v>6</v>
      </c>
      <c r="U41" s="834">
        <f t="shared" si="3"/>
        <v>15</v>
      </c>
      <c r="V41" s="834">
        <f t="shared" si="3"/>
        <v>0</v>
      </c>
      <c r="W41" s="834">
        <f t="shared" si="3"/>
        <v>3</v>
      </c>
      <c r="X41" s="682"/>
      <c r="Y41" s="682"/>
      <c r="Z41" s="682"/>
      <c r="AA41" s="682"/>
      <c r="AB41" s="682"/>
      <c r="AC41" s="682"/>
      <c r="AD41" s="682"/>
    </row>
    <row r="42" spans="1:30" ht="17.25" thickTop="1" thickBot="1" x14ac:dyDescent="0.3">
      <c r="A42" s="696">
        <v>29</v>
      </c>
      <c r="B42" s="822" t="s">
        <v>385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5"/>
      <c r="Q42" s="835"/>
      <c r="R42" s="835"/>
      <c r="S42" s="835"/>
      <c r="T42" s="835"/>
      <c r="U42" s="835"/>
      <c r="V42" s="835"/>
      <c r="W42" s="836"/>
      <c r="X42" s="682"/>
      <c r="Y42" s="682"/>
      <c r="Z42" s="682"/>
      <c r="AA42" s="682"/>
      <c r="AB42" s="682"/>
      <c r="AC42" s="682"/>
      <c r="AD42" s="682"/>
    </row>
    <row r="43" spans="1:30" s="510" customFormat="1" ht="27.75" thickTop="1" thickBot="1" x14ac:dyDescent="0.3">
      <c r="A43" s="837">
        <v>30</v>
      </c>
      <c r="B43" s="838" t="s">
        <v>386</v>
      </c>
      <c r="C43" s="839" t="s">
        <v>387</v>
      </c>
      <c r="D43" s="772" t="s">
        <v>14</v>
      </c>
      <c r="E43" s="772">
        <v>30</v>
      </c>
      <c r="F43" s="773">
        <v>15</v>
      </c>
      <c r="G43" s="825">
        <v>15</v>
      </c>
      <c r="H43" s="840"/>
      <c r="I43" s="841"/>
      <c r="J43" s="841"/>
      <c r="K43" s="842"/>
      <c r="L43" s="778"/>
      <c r="M43" s="776"/>
      <c r="N43" s="777"/>
      <c r="O43" s="778"/>
      <c r="P43" s="776"/>
      <c r="Q43" s="777"/>
      <c r="R43" s="778"/>
      <c r="S43" s="776"/>
      <c r="T43" s="777"/>
      <c r="U43" s="778">
        <v>15</v>
      </c>
      <c r="V43" s="776">
        <v>15</v>
      </c>
      <c r="W43" s="777">
        <v>4</v>
      </c>
      <c r="X43" s="843"/>
      <c r="Y43" s="843"/>
      <c r="Z43" s="843"/>
      <c r="AA43" s="843"/>
      <c r="AB43" s="843"/>
      <c r="AC43" s="843"/>
      <c r="AD43" s="843"/>
    </row>
    <row r="44" spans="1:30" ht="27" thickTop="1" x14ac:dyDescent="0.25">
      <c r="A44" s="739">
        <v>31</v>
      </c>
      <c r="B44" s="838" t="s">
        <v>388</v>
      </c>
      <c r="C44" s="844" t="s">
        <v>389</v>
      </c>
      <c r="D44" s="749" t="s">
        <v>14</v>
      </c>
      <c r="E44" s="749">
        <v>15</v>
      </c>
      <c r="F44" s="750"/>
      <c r="G44" s="751">
        <v>15</v>
      </c>
      <c r="H44" s="845"/>
      <c r="I44" s="809"/>
      <c r="J44" s="809"/>
      <c r="K44" s="846"/>
      <c r="L44" s="758"/>
      <c r="M44" s="847"/>
      <c r="N44" s="847"/>
      <c r="O44" s="758"/>
      <c r="P44" s="756"/>
      <c r="Q44" s="757"/>
      <c r="R44" s="758"/>
      <c r="S44" s="756"/>
      <c r="T44" s="757"/>
      <c r="U44" s="847"/>
      <c r="V44" s="756">
        <v>15</v>
      </c>
      <c r="W44" s="757">
        <v>2</v>
      </c>
      <c r="X44" s="682"/>
      <c r="Y44" s="682"/>
      <c r="Z44" s="682"/>
      <c r="AA44" s="682"/>
      <c r="AB44" s="682"/>
      <c r="AC44" s="682"/>
      <c r="AD44" s="682"/>
    </row>
    <row r="45" spans="1:30" ht="26.25" x14ac:dyDescent="0.25">
      <c r="A45" s="739">
        <v>32</v>
      </c>
      <c r="B45" s="838" t="s">
        <v>390</v>
      </c>
      <c r="C45" s="844" t="s">
        <v>391</v>
      </c>
      <c r="D45" s="749" t="s">
        <v>14</v>
      </c>
      <c r="E45" s="749">
        <v>15</v>
      </c>
      <c r="F45" s="847"/>
      <c r="G45" s="751">
        <v>15</v>
      </c>
      <c r="H45" s="845"/>
      <c r="I45" s="809"/>
      <c r="J45" s="809"/>
      <c r="K45" s="846"/>
      <c r="L45" s="758"/>
      <c r="M45" s="756">
        <v>15</v>
      </c>
      <c r="N45" s="757">
        <v>2</v>
      </c>
      <c r="O45" s="758"/>
      <c r="P45" s="756"/>
      <c r="Q45" s="757"/>
      <c r="R45" s="758"/>
      <c r="S45" s="756"/>
      <c r="T45" s="757"/>
      <c r="U45" s="848"/>
      <c r="V45" s="847"/>
      <c r="W45" s="849"/>
      <c r="X45" s="682"/>
      <c r="Y45" s="682"/>
      <c r="Z45" s="682"/>
      <c r="AA45" s="682"/>
      <c r="AB45" s="682"/>
      <c r="AC45" s="682"/>
      <c r="AD45" s="682"/>
    </row>
    <row r="46" spans="1:30" ht="26.25" x14ac:dyDescent="0.25">
      <c r="A46" s="739">
        <v>33</v>
      </c>
      <c r="B46" s="838" t="s">
        <v>392</v>
      </c>
      <c r="C46" s="844" t="s">
        <v>393</v>
      </c>
      <c r="D46" s="749" t="s">
        <v>14</v>
      </c>
      <c r="E46" s="749">
        <v>30</v>
      </c>
      <c r="F46" s="750"/>
      <c r="G46" s="751"/>
      <c r="H46" s="850">
        <v>30</v>
      </c>
      <c r="I46" s="809"/>
      <c r="J46" s="809"/>
      <c r="K46" s="846"/>
      <c r="L46" s="758"/>
      <c r="M46" s="756"/>
      <c r="N46" s="757"/>
      <c r="O46" s="758"/>
      <c r="P46" s="756"/>
      <c r="Q46" s="757"/>
      <c r="R46" s="758"/>
      <c r="S46" s="756">
        <v>30</v>
      </c>
      <c r="T46" s="757">
        <v>3</v>
      </c>
      <c r="U46" s="758"/>
      <c r="V46" s="756"/>
      <c r="W46" s="757"/>
      <c r="X46" s="682"/>
      <c r="Y46" s="682"/>
      <c r="Z46" s="682"/>
      <c r="AA46" s="682"/>
      <c r="AB46" s="682"/>
      <c r="AC46" s="682"/>
      <c r="AD46" s="682"/>
    </row>
    <row r="47" spans="1:30" ht="29.25" customHeight="1" x14ac:dyDescent="0.25">
      <c r="A47" s="739">
        <v>34</v>
      </c>
      <c r="B47" s="838" t="s">
        <v>394</v>
      </c>
      <c r="C47" s="844" t="s">
        <v>395</v>
      </c>
      <c r="D47" s="749" t="s">
        <v>14</v>
      </c>
      <c r="E47" s="749">
        <v>15</v>
      </c>
      <c r="F47" s="750"/>
      <c r="G47" s="751">
        <v>15</v>
      </c>
      <c r="H47" s="845"/>
      <c r="I47" s="809"/>
      <c r="J47" s="809"/>
      <c r="K47" s="846"/>
      <c r="L47" s="758"/>
      <c r="M47" s="756"/>
      <c r="N47" s="757"/>
      <c r="O47" s="758"/>
      <c r="P47" s="756">
        <v>15</v>
      </c>
      <c r="Q47" s="757">
        <v>2</v>
      </c>
      <c r="R47" s="847"/>
      <c r="S47" s="847"/>
      <c r="T47" s="847"/>
      <c r="U47" s="758"/>
      <c r="V47" s="756"/>
      <c r="W47" s="757"/>
      <c r="X47" s="682"/>
      <c r="Y47" s="851"/>
      <c r="Z47" s="682"/>
      <c r="AA47" s="682"/>
      <c r="AB47" s="682"/>
      <c r="AC47" s="682"/>
      <c r="AD47" s="682"/>
    </row>
    <row r="48" spans="1:30" ht="26.25" x14ac:dyDescent="0.25">
      <c r="A48" s="739">
        <v>35</v>
      </c>
      <c r="B48" s="838" t="s">
        <v>396</v>
      </c>
      <c r="C48" s="844" t="s">
        <v>397</v>
      </c>
      <c r="D48" s="749" t="s">
        <v>14</v>
      </c>
      <c r="E48" s="749">
        <v>30</v>
      </c>
      <c r="F48" s="750">
        <v>15</v>
      </c>
      <c r="G48" s="751">
        <v>15</v>
      </c>
      <c r="H48" s="845"/>
      <c r="I48" s="809"/>
      <c r="J48" s="809"/>
      <c r="K48" s="846"/>
      <c r="L48" s="758"/>
      <c r="M48" s="756"/>
      <c r="N48" s="757"/>
      <c r="O48" s="758"/>
      <c r="P48" s="756"/>
      <c r="Q48" s="757"/>
      <c r="R48" s="758"/>
      <c r="S48" s="756"/>
      <c r="T48" s="757"/>
      <c r="U48" s="758">
        <v>15</v>
      </c>
      <c r="V48" s="756">
        <v>15</v>
      </c>
      <c r="W48" s="757">
        <v>3</v>
      </c>
      <c r="X48" s="682"/>
      <c r="Y48" s="682"/>
      <c r="Z48" s="682"/>
      <c r="AA48" s="682"/>
      <c r="AB48" s="682"/>
      <c r="AC48" s="682"/>
      <c r="AD48" s="682"/>
    </row>
    <row r="49" spans="1:30" s="510" customFormat="1" ht="26.25" x14ac:dyDescent="0.25">
      <c r="A49" s="852">
        <v>36</v>
      </c>
      <c r="B49" s="838" t="s">
        <v>398</v>
      </c>
      <c r="C49" s="853" t="s">
        <v>399</v>
      </c>
      <c r="D49" s="749" t="s">
        <v>14</v>
      </c>
      <c r="E49" s="749">
        <f>F49+G49</f>
        <v>25</v>
      </c>
      <c r="F49" s="750">
        <v>10</v>
      </c>
      <c r="G49" s="751">
        <v>15</v>
      </c>
      <c r="H49" s="854"/>
      <c r="I49" s="855"/>
      <c r="J49" s="855"/>
      <c r="K49" s="856"/>
      <c r="L49" s="758"/>
      <c r="M49" s="756"/>
      <c r="N49" s="757"/>
      <c r="O49" s="758"/>
      <c r="P49" s="756"/>
      <c r="Q49" s="757"/>
      <c r="R49" s="758">
        <v>10</v>
      </c>
      <c r="S49" s="756">
        <v>15</v>
      </c>
      <c r="T49" s="757">
        <v>3</v>
      </c>
      <c r="U49" s="758"/>
      <c r="V49" s="756"/>
      <c r="W49" s="757"/>
      <c r="X49" s="843"/>
      <c r="Y49" s="843"/>
      <c r="Z49" s="843"/>
      <c r="AA49" s="843"/>
      <c r="AB49" s="843"/>
      <c r="AC49" s="843"/>
      <c r="AD49" s="843"/>
    </row>
    <row r="50" spans="1:30" ht="27" thickBot="1" x14ac:dyDescent="0.3">
      <c r="A50" s="714">
        <v>37</v>
      </c>
      <c r="B50" s="838" t="s">
        <v>400</v>
      </c>
      <c r="C50" s="857" t="s">
        <v>401</v>
      </c>
      <c r="D50" s="858" t="s">
        <v>14</v>
      </c>
      <c r="E50" s="858">
        <v>30</v>
      </c>
      <c r="F50" s="859"/>
      <c r="G50" s="831"/>
      <c r="H50" s="860">
        <v>30</v>
      </c>
      <c r="I50" s="861"/>
      <c r="J50" s="861"/>
      <c r="K50" s="862"/>
      <c r="L50" s="863"/>
      <c r="M50" s="864"/>
      <c r="N50" s="865"/>
      <c r="O50" s="863"/>
      <c r="P50" s="864"/>
      <c r="Q50" s="865"/>
      <c r="R50" s="863"/>
      <c r="S50" s="864"/>
      <c r="T50" s="865"/>
      <c r="U50" s="863"/>
      <c r="V50" s="864">
        <v>30</v>
      </c>
      <c r="W50" s="865">
        <v>3</v>
      </c>
      <c r="X50" s="682"/>
      <c r="Y50" s="682"/>
      <c r="Z50" s="682"/>
      <c r="AA50" s="682"/>
      <c r="AB50" s="682"/>
      <c r="AC50" s="682"/>
      <c r="AD50" s="682"/>
    </row>
    <row r="51" spans="1:30" ht="17.25" thickTop="1" thickBot="1" x14ac:dyDescent="0.3">
      <c r="A51" s="696">
        <v>38</v>
      </c>
      <c r="B51" s="866"/>
      <c r="C51" s="820" t="s">
        <v>402</v>
      </c>
      <c r="D51" s="821"/>
      <c r="E51" s="799">
        <f>SUM(E43:E50)</f>
        <v>190</v>
      </c>
      <c r="F51" s="799">
        <f>SUM(F43:F50)</f>
        <v>40</v>
      </c>
      <c r="G51" s="799">
        <f t="shared" ref="G51:W51" si="4">SUM(G43:G50)</f>
        <v>90</v>
      </c>
      <c r="H51" s="799">
        <f t="shared" si="4"/>
        <v>60</v>
      </c>
      <c r="I51" s="799">
        <f t="shared" si="4"/>
        <v>0</v>
      </c>
      <c r="J51" s="799">
        <f t="shared" si="4"/>
        <v>0</v>
      </c>
      <c r="K51" s="799">
        <f t="shared" si="4"/>
        <v>0</v>
      </c>
      <c r="L51" s="799">
        <f t="shared" si="4"/>
        <v>0</v>
      </c>
      <c r="M51" s="799">
        <f t="shared" si="4"/>
        <v>15</v>
      </c>
      <c r="N51" s="799">
        <f t="shared" si="4"/>
        <v>2</v>
      </c>
      <c r="O51" s="799">
        <f t="shared" si="4"/>
        <v>0</v>
      </c>
      <c r="P51" s="799">
        <f t="shared" si="4"/>
        <v>15</v>
      </c>
      <c r="Q51" s="799">
        <f t="shared" si="4"/>
        <v>2</v>
      </c>
      <c r="R51" s="799">
        <f t="shared" si="4"/>
        <v>10</v>
      </c>
      <c r="S51" s="799">
        <f t="shared" si="4"/>
        <v>45</v>
      </c>
      <c r="T51" s="799">
        <f t="shared" si="4"/>
        <v>6</v>
      </c>
      <c r="U51" s="799">
        <f t="shared" si="4"/>
        <v>30</v>
      </c>
      <c r="V51" s="799">
        <f t="shared" si="4"/>
        <v>75</v>
      </c>
      <c r="W51" s="799">
        <f t="shared" si="4"/>
        <v>12</v>
      </c>
      <c r="X51" s="682"/>
      <c r="Y51" s="682"/>
      <c r="Z51" s="682"/>
      <c r="AA51" s="682"/>
      <c r="AB51" s="682"/>
      <c r="AC51" s="682"/>
      <c r="AD51" s="682"/>
    </row>
    <row r="52" spans="1:30" s="734" customFormat="1" ht="64.5" thickTop="1" thickBot="1" x14ac:dyDescent="0.3">
      <c r="A52" s="696">
        <v>39</v>
      </c>
      <c r="B52" s="867"/>
      <c r="C52" s="868" t="s">
        <v>403</v>
      </c>
      <c r="D52" s="869"/>
      <c r="E52" s="870">
        <f>SUM(E17+E26+E33+E41+E51)</f>
        <v>835</v>
      </c>
      <c r="F52" s="870">
        <f>SUM(F17+F26+F33+F41+F51)</f>
        <v>280</v>
      </c>
      <c r="G52" s="870">
        <f>SUM(G17+G26+G33+G41+G51)</f>
        <v>345</v>
      </c>
      <c r="H52" s="870">
        <f t="shared" ref="H52:W52" si="5">SUM(H17+H26+H33+H41+H51)</f>
        <v>60</v>
      </c>
      <c r="I52" s="870">
        <f t="shared" si="5"/>
        <v>30</v>
      </c>
      <c r="J52" s="870">
        <f t="shared" si="5"/>
        <v>120</v>
      </c>
      <c r="K52" s="870">
        <f t="shared" si="5"/>
        <v>0</v>
      </c>
      <c r="L52" s="870">
        <f t="shared" si="5"/>
        <v>60</v>
      </c>
      <c r="M52" s="870">
        <f t="shared" si="5"/>
        <v>180</v>
      </c>
      <c r="N52" s="870">
        <v>30</v>
      </c>
      <c r="O52" s="870">
        <f t="shared" si="5"/>
        <v>75</v>
      </c>
      <c r="P52" s="870">
        <f t="shared" si="5"/>
        <v>165</v>
      </c>
      <c r="Q52" s="870">
        <v>30</v>
      </c>
      <c r="R52" s="870">
        <f t="shared" si="5"/>
        <v>100</v>
      </c>
      <c r="S52" s="870">
        <f t="shared" si="5"/>
        <v>105</v>
      </c>
      <c r="T52" s="870">
        <f t="shared" si="5"/>
        <v>30</v>
      </c>
      <c r="U52" s="870">
        <f t="shared" si="5"/>
        <v>45</v>
      </c>
      <c r="V52" s="870">
        <f t="shared" si="5"/>
        <v>105</v>
      </c>
      <c r="W52" s="870">
        <f t="shared" si="5"/>
        <v>30</v>
      </c>
      <c r="X52" s="733"/>
      <c r="Y52" s="733"/>
      <c r="Z52" s="733"/>
      <c r="AA52" s="733"/>
      <c r="AB52" s="733"/>
      <c r="AC52" s="733"/>
      <c r="AD52" s="733"/>
    </row>
    <row r="53" spans="1:30" ht="16.5" thickTop="1" x14ac:dyDescent="0.25">
      <c r="B53" s="682" t="s">
        <v>314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2"/>
      <c r="AA53" s="682"/>
      <c r="AB53" s="682"/>
      <c r="AC53" s="682"/>
      <c r="AD53" s="682"/>
    </row>
    <row r="54" spans="1:30" ht="15.75" x14ac:dyDescent="0.25">
      <c r="B54" s="682" t="s">
        <v>404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</row>
    <row r="55" spans="1:30" ht="15.75" x14ac:dyDescent="0.25">
      <c r="B55" s="682"/>
      <c r="C55" s="682"/>
      <c r="D55" s="682"/>
      <c r="E55" s="682"/>
      <c r="F55" s="682"/>
      <c r="G55" s="682"/>
      <c r="H55" s="682"/>
      <c r="I55" s="682"/>
      <c r="J55" s="682"/>
      <c r="K55" s="682"/>
      <c r="L55" s="682"/>
      <c r="M55" s="682"/>
      <c r="N55" s="682"/>
      <c r="O55" s="682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  <c r="AB55" s="682"/>
      <c r="AC55" s="682"/>
      <c r="AD55" s="682"/>
    </row>
    <row r="56" spans="1:30" ht="15.75" x14ac:dyDescent="0.25">
      <c r="B56" s="682"/>
      <c r="C56" s="682"/>
      <c r="D56" s="682"/>
      <c r="E56" s="682"/>
      <c r="F56" s="682"/>
      <c r="G56" s="682"/>
      <c r="H56" s="682"/>
      <c r="I56" s="682"/>
      <c r="J56" s="682"/>
      <c r="K56" s="682"/>
      <c r="L56" s="682"/>
      <c r="M56" s="682"/>
      <c r="N56" s="682"/>
      <c r="O56" s="682"/>
      <c r="P56" s="68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  <c r="AB56" s="682"/>
      <c r="AC56" s="682"/>
      <c r="AD56" s="682"/>
    </row>
  </sheetData>
  <mergeCells count="11">
    <mergeCell ref="A8:A12"/>
    <mergeCell ref="B8:B12"/>
    <mergeCell ref="C8:C12"/>
    <mergeCell ref="D8:D12"/>
    <mergeCell ref="E8:K11"/>
    <mergeCell ref="L8:Q10"/>
    <mergeCell ref="R8:W10"/>
    <mergeCell ref="L11:N11"/>
    <mergeCell ref="O11:Q11"/>
    <mergeCell ref="R11:T11"/>
    <mergeCell ref="U11:W1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II stopień podst i kier</vt:lpstr>
      <vt:lpstr>II stopień EP</vt:lpstr>
      <vt:lpstr>II stopień EUB</vt:lpstr>
      <vt:lpstr>II stopień EiZwSP</vt:lpstr>
      <vt:lpstr>II stopień GRiL</vt:lpstr>
      <vt:lpstr>II stopień GFiR</vt:lpstr>
      <vt:lpstr>II stopień angielski</vt:lpstr>
      <vt:lpstr>'II stopień angielski'!Obszar_wydruku</vt:lpstr>
      <vt:lpstr>'II stopień EiZwSP'!Obszar_wydruku</vt:lpstr>
      <vt:lpstr>'II stopień EP'!Obszar_wydruku</vt:lpstr>
      <vt:lpstr>'II stopień EUB'!Obszar_wydruku</vt:lpstr>
      <vt:lpstr>'II stopień GFiR'!Obszar_wydruku</vt:lpstr>
      <vt:lpstr>'II stopień GRiL'!Obszar_wydruku</vt:lpstr>
      <vt:lpstr>'II stopień podst i kier'!Obszar_wydruku</vt:lpstr>
    </vt:vector>
  </TitlesOfParts>
  <Company>Faculty of Economics, Univ. Rzeszow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ankieta 2</dc:creator>
  <cp:lastModifiedBy>Sekcja Jakości i Akr. KNS</cp:lastModifiedBy>
  <cp:lastPrinted>2019-06-04T11:32:14Z</cp:lastPrinted>
  <dcterms:created xsi:type="dcterms:W3CDTF">2007-09-03T14:23:45Z</dcterms:created>
  <dcterms:modified xsi:type="dcterms:W3CDTF">2021-10-11T12:49:53Z</dcterms:modified>
</cp:coreProperties>
</file>