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78ECEAC0-A2AC-44B7-8939-1974405D9698}" xr6:coauthVersionLast="36" xr6:coauthVersionMax="45" xr10:uidLastSave="{00000000-0000-0000-0000-000000000000}"/>
  <bookViews>
    <workbookView xWindow="0" yWindow="0" windowWidth="28800" windowHeight="12210" activeTab="3" xr2:uid="{00000000-000D-0000-FFFF-FFFF00000000}"/>
  </bookViews>
  <sheets>
    <sheet name="Podstaw i kierunk" sheetId="1" r:id="rId1"/>
    <sheet name="EiZwSP" sheetId="4" r:id="rId2"/>
    <sheet name="EP" sheetId="5" r:id="rId3"/>
    <sheet name="EUB" sheetId="6" r:id="rId4"/>
    <sheet name="GRiL" sheetId="7" r:id="rId5"/>
    <sheet name="GFiR" sheetId="8" r:id="rId6"/>
  </sheets>
  <definedNames>
    <definedName name="_xlnm.Print_Area" localSheetId="1">EiZwSP!$A$1:$AC$47</definedName>
    <definedName name="_xlnm.Print_Area" localSheetId="2">EP!$A$1:$AC$43</definedName>
    <definedName name="_xlnm.Print_Area" localSheetId="0">'Podstaw i kierunk'!$A$1:$AC$34</definedName>
  </definedNames>
  <calcPr calcId="191029"/>
</workbook>
</file>

<file path=xl/calcChain.xml><?xml version="1.0" encoding="utf-8"?>
<calcChain xmlns="http://schemas.openxmlformats.org/spreadsheetml/2006/main">
  <c r="F34" i="7" l="1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E34" i="7"/>
  <c r="X42" i="6"/>
  <c r="Y42" i="6"/>
  <c r="Z42" i="6"/>
  <c r="AA42" i="6"/>
  <c r="AB42" i="6"/>
  <c r="AC42" i="6"/>
  <c r="K38" i="5"/>
  <c r="O38" i="5"/>
  <c r="W38" i="5"/>
  <c r="F37" i="5"/>
  <c r="G37" i="5"/>
  <c r="H37" i="5"/>
  <c r="I37" i="5"/>
  <c r="J37" i="5"/>
  <c r="J38" i="5" s="1"/>
  <c r="K37" i="5"/>
  <c r="L37" i="5"/>
  <c r="L38" i="5" s="1"/>
  <c r="M37" i="5"/>
  <c r="N37" i="5"/>
  <c r="O37" i="5"/>
  <c r="P37" i="5"/>
  <c r="Q37" i="5"/>
  <c r="R37" i="5"/>
  <c r="S37" i="5"/>
  <c r="T37" i="5"/>
  <c r="U37" i="5"/>
  <c r="U38" i="5" s="1"/>
  <c r="V37" i="5"/>
  <c r="V38" i="5" s="1"/>
  <c r="W37" i="5"/>
  <c r="K32" i="1"/>
  <c r="K39" i="5" s="1"/>
  <c r="S32" i="1"/>
  <c r="W32" i="1"/>
  <c r="W39" i="5" s="1"/>
  <c r="X32" i="1"/>
  <c r="X43" i="6" s="1"/>
  <c r="Y32" i="1"/>
  <c r="Y43" i="6" s="1"/>
  <c r="Z32" i="1"/>
  <c r="Z43" i="6" s="1"/>
  <c r="AA32" i="1"/>
  <c r="AA43" i="6" s="1"/>
  <c r="AB32" i="1"/>
  <c r="AB43" i="6" s="1"/>
  <c r="AC32" i="1"/>
  <c r="AC43" i="6" s="1"/>
  <c r="G31" i="1"/>
  <c r="H31" i="1"/>
  <c r="H32" i="1" s="1"/>
  <c r="I31" i="1"/>
  <c r="I32" i="1" s="1"/>
  <c r="J31" i="1"/>
  <c r="J32" i="1" s="1"/>
  <c r="K31" i="1"/>
  <c r="L31" i="1"/>
  <c r="M31" i="1"/>
  <c r="N31" i="1"/>
  <c r="O31" i="1"/>
  <c r="P31" i="1"/>
  <c r="Q31" i="1"/>
  <c r="R31" i="1"/>
  <c r="R32" i="1" s="1"/>
  <c r="S31" i="1"/>
  <c r="T31" i="1"/>
  <c r="U31" i="1"/>
  <c r="U32" i="1" s="1"/>
  <c r="V31" i="1"/>
  <c r="V32" i="1" s="1"/>
  <c r="W31" i="1"/>
  <c r="R40" i="4"/>
  <c r="S40" i="4"/>
  <c r="T40" i="4"/>
  <c r="U40" i="4"/>
  <c r="V40" i="4"/>
  <c r="W40" i="4"/>
  <c r="F40" i="4"/>
  <c r="G40" i="4"/>
  <c r="H40" i="4"/>
  <c r="E40" i="4"/>
  <c r="E46" i="8"/>
  <c r="F46" i="8"/>
  <c r="G46" i="8"/>
  <c r="Q38" i="5" l="1"/>
  <c r="V39" i="5"/>
  <c r="J39" i="5"/>
  <c r="U39" i="5"/>
  <c r="F38" i="5"/>
  <c r="K43" i="6"/>
  <c r="S41" i="6"/>
  <c r="T41" i="6"/>
  <c r="U41" i="6"/>
  <c r="V41" i="6"/>
  <c r="W41" i="6"/>
  <c r="G41" i="6"/>
  <c r="G42" i="6" s="1"/>
  <c r="E41" i="6"/>
  <c r="N24" i="6"/>
  <c r="N42" i="6" s="1"/>
  <c r="M24" i="6"/>
  <c r="M42" i="6" s="1"/>
  <c r="J24" i="6"/>
  <c r="J42" i="6" s="1"/>
  <c r="J43" i="6" s="1"/>
  <c r="K24" i="6"/>
  <c r="K42" i="6" s="1"/>
  <c r="L24" i="6"/>
  <c r="L42" i="6" s="1"/>
  <c r="O24" i="6"/>
  <c r="O42" i="6" s="1"/>
  <c r="P24" i="6"/>
  <c r="P42" i="6" s="1"/>
  <c r="Q24" i="6"/>
  <c r="Q42" i="6" s="1"/>
  <c r="R24" i="6"/>
  <c r="R42" i="6" s="1"/>
  <c r="R43" i="6" s="1"/>
  <c r="S24" i="6"/>
  <c r="T24" i="6"/>
  <c r="U24" i="6"/>
  <c r="V24" i="6"/>
  <c r="W24" i="6"/>
  <c r="I24" i="6"/>
  <c r="I42" i="6" s="1"/>
  <c r="I43" i="6" s="1"/>
  <c r="H24" i="6"/>
  <c r="H42" i="6" s="1"/>
  <c r="H43" i="6" s="1"/>
  <c r="G24" i="6"/>
  <c r="F24" i="6"/>
  <c r="F42" i="6" s="1"/>
  <c r="E24" i="6"/>
  <c r="E37" i="5"/>
  <c r="F20" i="5"/>
  <c r="G20" i="5"/>
  <c r="G38" i="5" s="1"/>
  <c r="H20" i="5"/>
  <c r="H38" i="5" s="1"/>
  <c r="H39" i="5" s="1"/>
  <c r="I20" i="5"/>
  <c r="I38" i="5" s="1"/>
  <c r="I39" i="5" s="1"/>
  <c r="M20" i="5"/>
  <c r="M38" i="5" s="1"/>
  <c r="N20" i="5"/>
  <c r="N38" i="5" s="1"/>
  <c r="P20" i="5"/>
  <c r="P38" i="5" s="1"/>
  <c r="Q20" i="5"/>
  <c r="R20" i="5"/>
  <c r="R38" i="5" s="1"/>
  <c r="R39" i="5" s="1"/>
  <c r="S20" i="5"/>
  <c r="S38" i="5" s="1"/>
  <c r="S39" i="5" s="1"/>
  <c r="T20" i="5"/>
  <c r="T38" i="5" s="1"/>
  <c r="E20" i="5"/>
  <c r="F31" i="1"/>
  <c r="F24" i="1"/>
  <c r="E31" i="1"/>
  <c r="W42" i="6" l="1"/>
  <c r="W43" i="6" s="1"/>
  <c r="S42" i="6"/>
  <c r="S43" i="6" s="1"/>
  <c r="V42" i="6"/>
  <c r="V43" i="6" s="1"/>
  <c r="T42" i="6"/>
  <c r="U42" i="6"/>
  <c r="U43" i="6" s="1"/>
  <c r="E42" i="6"/>
  <c r="E38" i="5"/>
  <c r="N24" i="1" l="1"/>
  <c r="L24" i="1"/>
  <c r="L32" i="1" s="1"/>
  <c r="O24" i="1"/>
  <c r="P24" i="1"/>
  <c r="P32" i="1" s="1"/>
  <c r="Q24" i="1"/>
  <c r="T24" i="1"/>
  <c r="M15" i="1"/>
  <c r="M32" i="1" s="1"/>
  <c r="N15" i="1"/>
  <c r="P15" i="1"/>
  <c r="Q15" i="1"/>
  <c r="T15" i="1"/>
  <c r="G24" i="1"/>
  <c r="G32" i="1" s="1"/>
  <c r="E24" i="1"/>
  <c r="G15" i="1"/>
  <c r="F15" i="1"/>
  <c r="F32" i="1" s="1"/>
  <c r="E15" i="1"/>
  <c r="M43" i="6" l="1"/>
  <c r="M39" i="5"/>
  <c r="G39" i="5"/>
  <c r="G43" i="6"/>
  <c r="P43" i="6"/>
  <c r="P39" i="5"/>
  <c r="F39" i="5"/>
  <c r="F43" i="6"/>
  <c r="O42" i="4"/>
  <c r="O32" i="1"/>
  <c r="T32" i="1"/>
  <c r="L43" i="6"/>
  <c r="L39" i="5"/>
  <c r="E32" i="1"/>
  <c r="Q32" i="1"/>
  <c r="N32" i="1"/>
  <c r="P42" i="4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G47" i="8" s="1"/>
  <c r="G49" i="8" s="1"/>
  <c r="F20" i="8"/>
  <c r="F47" i="8" s="1"/>
  <c r="F49" i="8" s="1"/>
  <c r="E20" i="8"/>
  <c r="E47" i="8" s="1"/>
  <c r="E49" i="8" s="1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H22" i="4"/>
  <c r="H41" i="4" s="1"/>
  <c r="H42" i="4" s="1"/>
  <c r="I22" i="4"/>
  <c r="I41" i="4" s="1"/>
  <c r="I42" i="4" s="1"/>
  <c r="J22" i="4"/>
  <c r="J41" i="4" s="1"/>
  <c r="J42" i="4" s="1"/>
  <c r="K22" i="4"/>
  <c r="K41" i="4" s="1"/>
  <c r="K42" i="4" s="1"/>
  <c r="L22" i="4"/>
  <c r="L41" i="4" s="1"/>
  <c r="L42" i="4" s="1"/>
  <c r="M22" i="4"/>
  <c r="M41" i="4" s="1"/>
  <c r="M42" i="4" s="1"/>
  <c r="N22" i="4"/>
  <c r="N41" i="4" s="1"/>
  <c r="O22" i="4"/>
  <c r="O41" i="4" s="1"/>
  <c r="P22" i="4"/>
  <c r="P41" i="4" s="1"/>
  <c r="Q22" i="4"/>
  <c r="Q41" i="4" s="1"/>
  <c r="R22" i="4"/>
  <c r="R41" i="4" s="1"/>
  <c r="R42" i="4" s="1"/>
  <c r="S22" i="4"/>
  <c r="T22" i="4"/>
  <c r="U22" i="4"/>
  <c r="U41" i="4" s="1"/>
  <c r="U42" i="4" s="1"/>
  <c r="V22" i="4"/>
  <c r="V41" i="4" s="1"/>
  <c r="V42" i="4" s="1"/>
  <c r="W22" i="4"/>
  <c r="W41" i="4" s="1"/>
  <c r="W42" i="4" s="1"/>
  <c r="G22" i="4"/>
  <c r="F22" i="4"/>
  <c r="E22" i="4"/>
  <c r="Q43" i="6" l="1"/>
  <c r="Q39" i="5"/>
  <c r="Q42" i="4"/>
  <c r="E39" i="5"/>
  <c r="E43" i="6"/>
  <c r="T43" i="6"/>
  <c r="T39" i="5"/>
  <c r="N43" i="6"/>
  <c r="N42" i="4"/>
  <c r="N39" i="5"/>
  <c r="O39" i="5"/>
  <c r="O43" i="6"/>
  <c r="E41" i="4"/>
  <c r="E42" i="4" s="1"/>
  <c r="T41" i="4"/>
  <c r="T42" i="4" s="1"/>
  <c r="F41" i="4"/>
  <c r="F42" i="4" s="1"/>
  <c r="S41" i="4"/>
  <c r="S42" i="4" s="1"/>
  <c r="G41" i="4"/>
  <c r="G42" i="4" s="1"/>
  <c r="H47" i="8"/>
  <c r="H49" i="8" s="1"/>
  <c r="J47" i="8"/>
  <c r="J49" i="8" s="1"/>
  <c r="L47" i="8"/>
  <c r="L49" i="8" s="1"/>
  <c r="N47" i="8"/>
  <c r="N49" i="8" s="1"/>
  <c r="P47" i="8"/>
  <c r="P49" i="8" s="1"/>
  <c r="R47" i="8"/>
  <c r="R49" i="8" s="1"/>
  <c r="T47" i="8"/>
  <c r="T49" i="8" s="1"/>
  <c r="V47" i="8"/>
  <c r="V49" i="8" s="1"/>
  <c r="I47" i="8"/>
  <c r="I49" i="8" s="1"/>
  <c r="K47" i="8"/>
  <c r="K49" i="8" s="1"/>
  <c r="M47" i="8"/>
  <c r="M49" i="8" s="1"/>
  <c r="O47" i="8"/>
  <c r="O49" i="8" s="1"/>
  <c r="Q47" i="8"/>
  <c r="Q49" i="8" s="1"/>
  <c r="S47" i="8"/>
  <c r="S49" i="8" s="1"/>
  <c r="U47" i="8"/>
  <c r="U49" i="8" s="1"/>
  <c r="W47" i="8"/>
  <c r="W49" i="8" s="1"/>
  <c r="F35" i="7"/>
  <c r="F36" i="7" s="1"/>
  <c r="H35" i="7"/>
  <c r="H36" i="7" s="1"/>
  <c r="J35" i="7"/>
  <c r="J36" i="7" s="1"/>
  <c r="L35" i="7"/>
  <c r="L36" i="7" s="1"/>
  <c r="N35" i="7"/>
  <c r="N36" i="7" s="1"/>
  <c r="P35" i="7"/>
  <c r="P36" i="7" s="1"/>
  <c r="R35" i="7"/>
  <c r="R36" i="7" s="1"/>
  <c r="T35" i="7"/>
  <c r="T36" i="7" s="1"/>
  <c r="V35" i="7"/>
  <c r="V36" i="7" s="1"/>
  <c r="E35" i="7"/>
  <c r="E36" i="7" s="1"/>
  <c r="G35" i="7"/>
  <c r="G36" i="7" s="1"/>
  <c r="I35" i="7"/>
  <c r="I36" i="7" s="1"/>
  <c r="K35" i="7"/>
  <c r="K36" i="7" s="1"/>
  <c r="M35" i="7"/>
  <c r="M36" i="7" s="1"/>
  <c r="O35" i="7"/>
  <c r="O36" i="7" s="1"/>
  <c r="Q35" i="7"/>
  <c r="Q36" i="7" s="1"/>
  <c r="S35" i="7"/>
  <c r="S36" i="7" s="1"/>
  <c r="U35" i="7"/>
  <c r="U36" i="7" s="1"/>
  <c r="W35" i="7"/>
  <c r="W36" i="7" s="1"/>
</calcChain>
</file>

<file path=xl/sharedStrings.xml><?xml version="1.0" encoding="utf-8"?>
<sst xmlns="http://schemas.openxmlformats.org/spreadsheetml/2006/main" count="630" uniqueCount="320">
  <si>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</si>
  <si>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</si>
  <si>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</si>
  <si>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</si>
  <si>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</si>
  <si>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</si>
  <si>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</si>
  <si>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</si>
  <si>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</si>
  <si>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</si>
  <si>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</si>
  <si>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</si>
  <si>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</si>
  <si>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</si>
  <si>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</si>
  <si>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</si>
  <si>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</si>
  <si>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</si>
  <si>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</si>
  <si>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</si>
  <si>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</si>
  <si>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</si>
  <si>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</si>
  <si>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</si>
  <si>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</si>
  <si>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</si>
  <si>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</si>
  <si>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</si>
  <si>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</si>
  <si>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</si>
  <si>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</si>
  <si>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</si>
  <si>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L.p.</t>
  </si>
  <si>
    <t>Inne</t>
  </si>
  <si>
    <t>E/II/EiZSP/C.1</t>
  </si>
  <si>
    <t>Metodologia ekonomii - projekt badawczy</t>
  </si>
  <si>
    <t>ZAL</t>
  </si>
  <si>
    <t>E/II/EiZSP/C.2</t>
  </si>
  <si>
    <t>Ekonomia wyboru publicznego</t>
  </si>
  <si>
    <t>E / 1</t>
  </si>
  <si>
    <t>E/II/EiZSP/C.3</t>
  </si>
  <si>
    <t>Zarządzanie strategiczne w instytucjach publicznych</t>
  </si>
  <si>
    <t>E / 2</t>
  </si>
  <si>
    <t>E/II/EiZSP/C.4</t>
  </si>
  <si>
    <t>Rachunkowość sektora publicznego</t>
  </si>
  <si>
    <t>E / 3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</si>
  <si>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</si>
  <si>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</si>
  <si>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</si>
  <si>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</si>
  <si>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</si>
  <si>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</si>
  <si>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 / 4</t>
  </si>
  <si>
    <t>E/II/EiZSP/C.8</t>
  </si>
  <si>
    <t>Zarządzanie jakością w instytucjach publicznych</t>
  </si>
  <si>
    <t>E/II/EiZSP/C-1.1a</t>
  </si>
  <si>
    <t>Rachunkowość zarządcza i audyt wewnętrzny w jednostkach sektora publicznego</t>
  </si>
  <si>
    <t>E/II/EiZSP/C-1.1b</t>
  </si>
  <si>
    <t>Finanse organizacji non-profit</t>
  </si>
  <si>
    <t>E/II/EiZSP/C-1.2a</t>
  </si>
  <si>
    <t>Logistyka w usługach publicznych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</si>
  <si>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</si>
  <si>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</si>
  <si>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</si>
  <si>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</si>
  <si>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</si>
  <si>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</si>
  <si>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E/II/EiZSP/C-1.4a</t>
  </si>
  <si>
    <t>Instrumenty zarządzania środowiskiem</t>
  </si>
  <si>
    <t>E/II/EiZSP/C-1.4b</t>
  </si>
  <si>
    <t>Metody analizy ekonomicznej jednostek samorządu terytorialnego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</si>
  <si>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</si>
  <si>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</si>
  <si>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</si>
  <si>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</si>
  <si>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</si>
  <si>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Instytucje sektora publicznego</t>
  </si>
  <si>
    <t>E/II/EiZSP/C-1.6b</t>
  </si>
  <si>
    <t>Etyka życia publicznego</t>
  </si>
  <si>
    <t>E/II/EiZSP/C-1.7a</t>
  </si>
  <si>
    <t>Przedsiębiorczość w sektorze publicznym</t>
  </si>
  <si>
    <t>E/II/EiZSP/C-1.7b</t>
  </si>
  <si>
    <t>E/II/EiZSP/C-1.8a</t>
  </si>
  <si>
    <t>Finanse ubezpieczeń społecznych i zdrowotnych</t>
  </si>
  <si>
    <t>E/II/EiZSP/C-1.8b</t>
  </si>
  <si>
    <t>Optymalizacja podatkowa w sektorze publicznym</t>
  </si>
  <si>
    <t>Kierunek Ekonomia</t>
  </si>
  <si>
    <t>E/I/O.1</t>
  </si>
  <si>
    <t>E/I/O.2</t>
  </si>
  <si>
    <t>Student zobowiązany jest do odbycia szkolenia BHP w wymiarze 5 godzin oraz szkolenia bibliotecznego.</t>
  </si>
  <si>
    <t>E/II/A.1</t>
  </si>
  <si>
    <t>Ekonomia menedżerska</t>
  </si>
  <si>
    <t>E/II/A.2</t>
  </si>
  <si>
    <t>Makroekonomia II</t>
  </si>
  <si>
    <t>E/II/A.3</t>
  </si>
  <si>
    <t>Ekonometria i wnioskowanie statystyczne (m)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</si>
  <si>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</si>
  <si>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</si>
  <si>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</si>
  <si>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</si>
  <si>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</si>
  <si>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</si>
  <si>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</si>
  <si>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Polityka interwencjonizmu państwowego</t>
  </si>
  <si>
    <t>E/II/B.1</t>
  </si>
  <si>
    <t>Gospodarowanie kapitałem ludzkim</t>
  </si>
  <si>
    <t>E/II/B.2</t>
  </si>
  <si>
    <t>Ekonomia międzynarodowa</t>
  </si>
  <si>
    <t>E/II/B.3</t>
  </si>
  <si>
    <t>Rynek kapitałowy i finansowy</t>
  </si>
  <si>
    <t>E/II/B.4</t>
  </si>
  <si>
    <t>E/II/C-1.S</t>
  </si>
  <si>
    <t>Seminarium magisterskie</t>
  </si>
  <si>
    <t>Specjalność: Ekonomia Przedsiębiorstwa</t>
  </si>
  <si>
    <t>E/II/EP/C.1</t>
  </si>
  <si>
    <t>E/II/EP/C.2</t>
  </si>
  <si>
    <t>Informatyka gospodarcza</t>
  </si>
  <si>
    <t>E/II/EP/C.3</t>
  </si>
  <si>
    <t>Rynek papierów wartościowych</t>
  </si>
  <si>
    <t>E/II/EP/C.4</t>
  </si>
  <si>
    <t>Międzynarodowy system walutowy</t>
  </si>
  <si>
    <t>E/II/EP/C.5</t>
  </si>
  <si>
    <t>Metody oceny kondycji finansowej przedsiębiorstwa</t>
  </si>
  <si>
    <t>E/II/EP/C.6</t>
  </si>
  <si>
    <t>Controlling</t>
  </si>
  <si>
    <t>E/II/EP/C.7</t>
  </si>
  <si>
    <t>Gry decyzyjne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</si>
  <si>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</si>
  <si>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</si>
  <si>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</si>
  <si>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</si>
  <si>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</si>
  <si>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</si>
  <si>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</si>
  <si>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</si>
  <si>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</si>
  <si>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Ekonomia inwestycji</t>
  </si>
  <si>
    <t>E/II/EP/C-1.3b</t>
  </si>
  <si>
    <t>Zarządzanie projektami</t>
  </si>
  <si>
    <t>E/II/EP/C-1.3c</t>
  </si>
  <si>
    <t>Ocena projektów publicznych</t>
  </si>
  <si>
    <t>E/II/EP/C-1.4a</t>
  </si>
  <si>
    <t>System bankowy UE</t>
  </si>
  <si>
    <t>E/II/EP/C-1.4b</t>
  </si>
  <si>
    <t>Nierówności społeczne a wzrost gospodarczy</t>
  </si>
  <si>
    <t>E/II/EP/C-1.4c</t>
  </si>
  <si>
    <t>Otoczenie instytucjonalne przedsiębiorstw</t>
  </si>
  <si>
    <t>E/II/EP/C-1.4d</t>
  </si>
  <si>
    <t>Bankowość centralna (konserwatorium)</t>
  </si>
  <si>
    <t>E/II/EP/C-1.5a</t>
  </si>
  <si>
    <t>Prawo pracy</t>
  </si>
  <si>
    <t>E/II/EP/C-1.5b</t>
  </si>
  <si>
    <t>Procesy integracji europejskiej</t>
  </si>
  <si>
    <t>E/II/EP/C-1.5c</t>
  </si>
  <si>
    <t>Współczesne problemy gospodarki światowej</t>
  </si>
  <si>
    <t>E/II/EP/C-1.5d</t>
  </si>
  <si>
    <t>Kapitał intelektualny i innowacje w przedsiębiorstwie</t>
  </si>
  <si>
    <t>Studia kończą się uzyskaniem tytułu magistra</t>
  </si>
  <si>
    <t>w specjalności Ekonomia Przedsiębiorstwa</t>
  </si>
  <si>
    <t>Gra decyzyjna*</t>
  </si>
  <si>
    <t>*w przypadku wybory przedmiotu "Gra decyzyjna" realizacja przedmiotu odbędzie się w grupach warsztatowych</t>
  </si>
  <si>
    <t>E/II/EUB/C.1</t>
  </si>
  <si>
    <t>E/II/EUB/C.2</t>
  </si>
  <si>
    <t>E/II/EUB/C.3</t>
  </si>
  <si>
    <t>Planowanie strategiczne</t>
  </si>
  <si>
    <t xml:space="preserve">E / 3 </t>
  </si>
  <si>
    <t>E/II/EUB/C.4</t>
  </si>
  <si>
    <t>Ekonometryczne modelowanie procesów rynkowych</t>
  </si>
  <si>
    <t>E/II/EUB/C.5</t>
  </si>
  <si>
    <t>Ekonomiczna ocena warunków gospodarowania</t>
  </si>
  <si>
    <t>E/II/EUB/C.6</t>
  </si>
  <si>
    <t>Regionalne i lokalne uwarunkowania rozwoju</t>
  </si>
  <si>
    <t>E/II/EUB/C.7</t>
  </si>
  <si>
    <t>Rachunkowość finansowa</t>
  </si>
  <si>
    <t>E/II/EUB/C.8</t>
  </si>
  <si>
    <t>E/II/EUB/C.9</t>
  </si>
  <si>
    <t>Systemy zarządzania jakością</t>
  </si>
  <si>
    <t>E/II/EUB/C.10</t>
  </si>
  <si>
    <t>Analiza i wycena portfela inwestycyjnego</t>
  </si>
  <si>
    <t>Zachowania na rynku usług</t>
  </si>
  <si>
    <t>Rachunek kosztów</t>
  </si>
  <si>
    <t>Public relations</t>
  </si>
  <si>
    <t>Analiza finansowa i audyt</t>
  </si>
  <si>
    <t xml:space="preserve">Ocena efektywności projektów unijnych </t>
  </si>
  <si>
    <t>Analiza satysfakcji konsumentów</t>
  </si>
  <si>
    <t>Planowanie i kontroling w obszarze finansów</t>
  </si>
  <si>
    <t>Systemy logistyczne</t>
  </si>
  <si>
    <t>Ochrona własności intelektualnej</t>
  </si>
  <si>
    <t>Usługi społeczne</t>
  </si>
  <si>
    <t>Techniki sprzedaży usług</t>
  </si>
  <si>
    <t>E/II/EUB/C-1.1a</t>
  </si>
  <si>
    <t>E/II/EUB/C-1.1b</t>
  </si>
  <si>
    <t>E/II/EUB/C-1.1c</t>
  </si>
  <si>
    <t>E/II/EUB/C-1.2a</t>
  </si>
  <si>
    <t>E/II/EUB/C-1.2b</t>
  </si>
  <si>
    <t>E/II/EUB/C-1.2c</t>
  </si>
  <si>
    <t>E/II/EUB/C-1.3a</t>
  </si>
  <si>
    <t>E/II/EUB/C-1.3b</t>
  </si>
  <si>
    <t>E/II/EUB/C-1.3c</t>
  </si>
  <si>
    <t>E/II/EUB/C-1.4a</t>
  </si>
  <si>
    <t>E/II/EUB/C-1.4b</t>
  </si>
  <si>
    <t>E/II/EUB/C-1.4c</t>
  </si>
  <si>
    <t>E/II/EUB/C-1.5a</t>
  </si>
  <si>
    <t>E/II/EUB/C-1.5b</t>
  </si>
  <si>
    <t>E/II/EUB/C-1.5c</t>
  </si>
  <si>
    <t>Specjalność: Ekonomia Usług Biznesowych</t>
  </si>
  <si>
    <t>w specjalności Ekonomia Usług Biznesowych</t>
  </si>
  <si>
    <t>E/II/GRiL/C.1</t>
  </si>
  <si>
    <t>E/II/GRiL/C.2</t>
  </si>
  <si>
    <t>Teoria gospodarki przestrzennej</t>
  </si>
  <si>
    <t>E/II/GRiL/C.3</t>
  </si>
  <si>
    <t>Metody i techniki analizy regionalnej (m)</t>
  </si>
  <si>
    <t xml:space="preserve">E / 2 </t>
  </si>
  <si>
    <t>E/II/GRiL/C.4</t>
  </si>
  <si>
    <t>Teoria wyboru publicznego</t>
  </si>
  <si>
    <t>E/II/GRiL/C.5</t>
  </si>
  <si>
    <t>Projekty i programy Unii Europejskiej</t>
  </si>
  <si>
    <t>E/II/GRiL/C.6</t>
  </si>
  <si>
    <t>Gospodarka oparta na wiedzy</t>
  </si>
  <si>
    <t>E/II/GRiL/C.7</t>
  </si>
  <si>
    <t>Podstawy komunikacji interpersonalnej i negocjacje</t>
  </si>
  <si>
    <t>E/II/GRiL/C.8</t>
  </si>
  <si>
    <t>E/II/GRiL/C-1.1a</t>
  </si>
  <si>
    <t>E/II/GRiL/C-1.1b</t>
  </si>
  <si>
    <t>E/II/GRiL/C-1.2a</t>
  </si>
  <si>
    <t>E/II/GRiL/C-1.2b</t>
  </si>
  <si>
    <t>E/II/GRiL/C-1.3a</t>
  </si>
  <si>
    <t>E/II/GRiL/C-1.3b</t>
  </si>
  <si>
    <t>E/II/GRiL/C-1.4a</t>
  </si>
  <si>
    <t>E/II/GRiL/C-1.4b</t>
  </si>
  <si>
    <t>E/II/GRiL/C-1.5a</t>
  </si>
  <si>
    <t>E/II/GRiL/C-1.5b</t>
  </si>
  <si>
    <t>E/II/GRiL/C-1.5c</t>
  </si>
  <si>
    <t>Ocena jakości usług publicznych</t>
  </si>
  <si>
    <t>Gospodarowanie nieruchomościami</t>
  </si>
  <si>
    <t>Wielofunkcyjny rozwój gospodarki lokalnej</t>
  </si>
  <si>
    <t>Zrównoważony rozwój gospodarki regionalnej</t>
  </si>
  <si>
    <t>Planowanie rozwoju regionalnego</t>
  </si>
  <si>
    <t>Metody aktywizacji społeczności lokalnych</t>
  </si>
  <si>
    <t>Produkt lokalny na rynku globalnym</t>
  </si>
  <si>
    <t>Bazy danych w gospodarce regionalnej</t>
  </si>
  <si>
    <t>E /4</t>
  </si>
  <si>
    <t>Zastosowanie informatyki w gospodarce*</t>
  </si>
  <si>
    <t>* w przypadku wyboru "Zastosowanie informatyki w gospodarce" realizacja przedmiotu odbedzie się w grupach laboratoryjnych</t>
  </si>
  <si>
    <t>w specjalności Gospodarka Regionalna i Lokalna</t>
  </si>
  <si>
    <t>Specjalność: Gospodarka Regionalna i Lokalna</t>
  </si>
  <si>
    <t>E/II/GFiR/C.1</t>
  </si>
  <si>
    <t>E/II/GFiR/C.2</t>
  </si>
  <si>
    <t>Rachunkowość finansowa II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</si>
  <si>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</si>
  <si>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</si>
  <si>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</si>
  <si>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</si>
  <si>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</si>
  <si>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</si>
  <si>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</si>
  <si>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</si>
  <si>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</si>
  <si>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E/II/GFiR/C-1.1a</t>
  </si>
  <si>
    <t>Kapitał intelektualny w przedsiębiorstwie</t>
  </si>
  <si>
    <t>E/II/GFiR/C-1.1b</t>
  </si>
  <si>
    <t>Techniki menedżerskie  w sektorze publicznym</t>
  </si>
  <si>
    <t>E/II/GFiR/C-1.1c</t>
  </si>
  <si>
    <t>E/II/GFiR/C-1.2a</t>
  </si>
  <si>
    <t xml:space="preserve">Rachunek kosztów </t>
  </si>
  <si>
    <t>E/II/GFiR/C-1.2b</t>
  </si>
  <si>
    <t>Finanse samorządowe II</t>
  </si>
  <si>
    <t>E/II/GFiR/C-1.2c</t>
  </si>
  <si>
    <t>Doradztwo finansowe i ubezpieczeniowe</t>
  </si>
  <si>
    <t>E/II/GFiR/C-1.3a</t>
  </si>
  <si>
    <t xml:space="preserve">Doradztwo podatkowe i księgowość MSP </t>
  </si>
  <si>
    <t>E/II/GFiR/C-1.3b</t>
  </si>
  <si>
    <t>Rachunkowość i budżetowanie w jednostkach sektora publicznego</t>
  </si>
  <si>
    <t>E/II/GFiR/C-1.3c</t>
  </si>
  <si>
    <t>Rachunkowość i finanse banku</t>
  </si>
  <si>
    <t>E/II/GFiR/C-1.4a</t>
  </si>
  <si>
    <t>Strategie rozwoju przedsiębiorstw</t>
  </si>
  <si>
    <t>E/II/GFiR/C-1.4b</t>
  </si>
  <si>
    <t>Ekonomika usług publicznych</t>
  </si>
  <si>
    <t>E/II/GFiR/C-1.4c</t>
  </si>
  <si>
    <t>Relacje instytucji finansowych z biznesem</t>
  </si>
  <si>
    <t>E/II/GFiR/C-1.5a</t>
  </si>
  <si>
    <t xml:space="preserve">Efektywność systemów logistycznych </t>
  </si>
  <si>
    <t>E/II/GFiR/C-1.5b</t>
  </si>
  <si>
    <t>Budżetowanie zadaniowe i kontrola zarządcza w JST</t>
  </si>
  <si>
    <t>E/II/GFiR/C-1.5c</t>
  </si>
  <si>
    <t>Kapitał intelektualny w instytucjach finansowych</t>
  </si>
  <si>
    <t>E/II/GFiR/C-1.6a</t>
  </si>
  <si>
    <t>Konkurencyjność przedsiębiorstw</t>
  </si>
  <si>
    <t>E/II/GFiR/C-1.6b</t>
  </si>
  <si>
    <t>Konkurencyjność jednostek sektora publicznego</t>
  </si>
  <si>
    <t>E/II/GFiR/C-1.6c</t>
  </si>
  <si>
    <t>Konkurencyjność instytucji finansowych</t>
  </si>
  <si>
    <t>E/II/GFiR/C-1.7a</t>
  </si>
  <si>
    <t>Międzynarodowe przepływy czynników produkcji</t>
  </si>
  <si>
    <t>E/II/GFiR/C-1.7b</t>
  </si>
  <si>
    <t>Zamówienia publiczne</t>
  </si>
  <si>
    <t>E/II/GFiR/C-1.7c</t>
  </si>
  <si>
    <t>Zarządzanie finansami gospodarstw domowych</t>
  </si>
  <si>
    <t>E/II/GFiR/C-1.8a</t>
  </si>
  <si>
    <t>Portfel inwestycyjny</t>
  </si>
  <si>
    <t>E/II/GFiR/C-1.8b</t>
  </si>
  <si>
    <t>E-administracja</t>
  </si>
  <si>
    <t>E/II/GFiR/C-1.8c</t>
  </si>
  <si>
    <t>Bankowość detaliczna i korporacyjna</t>
  </si>
  <si>
    <t>Specjalność: Gospodarka Finansowa i Rachunkowość</t>
  </si>
  <si>
    <t>w specjalności Gospodarka Finansowa i Rachunkowość</t>
  </si>
  <si>
    <t>Specjalność: Ekonomia i Zarządzanie w Sektorze Publicznym</t>
  </si>
  <si>
    <t>Profil ogólnoakademicki</t>
  </si>
  <si>
    <t>w specjalności Ekonomia i Zarządzanie w Sektorze Publicznym</t>
  </si>
  <si>
    <t>Społeczna odpwiedzialność przedsiębiorstw</t>
  </si>
  <si>
    <t xml:space="preserve">Ekonomia matematyczna </t>
  </si>
  <si>
    <t>(m) - zajęcia realizowane w grupie laboratoryjnej lub warsztatowej</t>
  </si>
  <si>
    <t>Harmonogram studiów niestacjonarnych II stopnia</t>
  </si>
  <si>
    <t>Harmonogram  studiów niestacjonarnych II stopnia</t>
  </si>
  <si>
    <t>realizacja od roku akademickiego 2020/2021</t>
  </si>
  <si>
    <t>E/4</t>
  </si>
  <si>
    <t>Metody optymalizacji decyzji gospodarczych *</t>
  </si>
  <si>
    <t>*</t>
  </si>
  <si>
    <t xml:space="preserve">Uchwałą Rady Dydaktycznej  z 7.10.2021 r. zmiana formy zajęć z ćw. na lab.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</si>
</sst>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12"/>
      <color theme="1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731">
    <xf numFmtId="0" fontId="0" fillId="0" borderId="0" xfId="0"/>
    <xf numFmtId="0" fontId="0" fillId="0" borderId="0" xfId="0" applyBorder="1"/>
    <xf numFmtId="0" fontId="0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4" xfId="0" applyFont="1" applyBorder="1"/>
    <xf numFmtId="0" fontId="5" fillId="0" borderId="0" xfId="0" applyFont="1" applyBorder="1"/>
    <xf numFmtId="0" fontId="2" fillId="0" borderId="4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3" xfId="0" applyFont="1" applyBorder="1"/>
    <xf numFmtId="0" fontId="7" fillId="0" borderId="39" xfId="0" applyFont="1" applyBorder="1"/>
    <xf numFmtId="0" fontId="7" fillId="0" borderId="4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0" xfId="0" applyFont="1"/>
    <xf numFmtId="0" fontId="8" fillId="0" borderId="48" xfId="0" applyFont="1" applyFill="1" applyBorder="1" applyAlignment="1">
      <alignment horizontal="center"/>
    </xf>
    <xf numFmtId="0" fontId="7" fillId="0" borderId="17" xfId="0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27" xfId="0" applyFont="1" applyFill="1" applyBorder="1"/>
    <xf numFmtId="0" fontId="8" fillId="0" borderId="87" xfId="0" applyFont="1" applyFill="1" applyBorder="1"/>
    <xf numFmtId="0" fontId="8" fillId="0" borderId="20" xfId="0" applyFont="1" applyFill="1" applyBorder="1" applyAlignment="1">
      <alignment horizontal="center"/>
    </xf>
    <xf numFmtId="0" fontId="8" fillId="0" borderId="32" xfId="0" applyFont="1" applyFill="1" applyBorder="1"/>
    <xf numFmtId="0" fontId="8" fillId="0" borderId="94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4" xfId="0" applyFont="1" applyFill="1" applyBorder="1"/>
    <xf numFmtId="0" fontId="8" fillId="0" borderId="24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8" fillId="0" borderId="89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8" fillId="0" borderId="95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7" fillId="0" borderId="1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8" fillId="2" borderId="82" xfId="0" applyFont="1" applyFill="1" applyBorder="1" applyAlignment="1">
      <alignment horizontal="center"/>
    </xf>
    <xf numFmtId="0" fontId="8" fillId="0" borderId="83" xfId="0" applyFont="1" applyBorder="1"/>
    <xf numFmtId="0" fontId="8" fillId="0" borderId="8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91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2" borderId="73" xfId="0" applyFont="1" applyFill="1" applyBorder="1" applyAlignment="1">
      <alignment horizontal="center"/>
    </xf>
    <xf numFmtId="0" fontId="8" fillId="0" borderId="78" xfId="0" applyFont="1" applyBorder="1"/>
    <xf numFmtId="0" fontId="8" fillId="0" borderId="5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62" xfId="0" applyFont="1" applyBorder="1"/>
    <xf numFmtId="0" fontId="8" fillId="0" borderId="75" xfId="0" applyFont="1" applyBorder="1" applyAlignment="1">
      <alignment horizontal="center"/>
    </xf>
    <xf numFmtId="0" fontId="8" fillId="2" borderId="64" xfId="0" applyFont="1" applyFill="1" applyBorder="1"/>
    <xf numFmtId="0" fontId="8" fillId="0" borderId="53" xfId="0" applyFont="1" applyBorder="1" applyAlignment="1">
      <alignment horizontal="center"/>
    </xf>
    <xf numFmtId="0" fontId="8" fillId="2" borderId="80" xfId="0" applyFont="1" applyFill="1" applyBorder="1" applyAlignment="1">
      <alignment horizontal="center"/>
    </xf>
    <xf numFmtId="0" fontId="8" fillId="0" borderId="80" xfId="0" applyFont="1" applyFill="1" applyBorder="1"/>
    <xf numFmtId="0" fontId="8" fillId="0" borderId="5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0" borderId="50" xfId="0" applyFont="1" applyFill="1" applyBorder="1"/>
    <xf numFmtId="0" fontId="8" fillId="0" borderId="72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9" fillId="0" borderId="13" xfId="0" applyFont="1" applyBorder="1"/>
    <xf numFmtId="0" fontId="9" fillId="0" borderId="131" xfId="0" applyFont="1" applyBorder="1" applyAlignment="1">
      <alignment horizontal="center"/>
    </xf>
    <xf numFmtId="0" fontId="7" fillId="0" borderId="16" xfId="0" applyFont="1" applyBorder="1"/>
    <xf numFmtId="0" fontId="8" fillId="2" borderId="62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64" xfId="0" applyFont="1" applyBorder="1"/>
    <xf numFmtId="0" fontId="7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75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99" xfId="0" applyFont="1" applyFill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2" borderId="88" xfId="0" applyFont="1" applyFill="1" applyBorder="1" applyAlignment="1">
      <alignment horizontal="center"/>
    </xf>
    <xf numFmtId="0" fontId="8" fillId="0" borderId="97" xfId="0" applyFont="1" applyBorder="1"/>
    <xf numFmtId="0" fontId="8" fillId="0" borderId="11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2" fillId="0" borderId="0" xfId="0" applyFont="1" applyBorder="1"/>
    <xf numFmtId="0" fontId="12" fillId="0" borderId="1" xfId="0" applyFont="1" applyBorder="1"/>
    <xf numFmtId="0" fontId="12" fillId="0" borderId="4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12" fillId="0" borderId="14" xfId="0" applyFont="1" applyBorder="1" applyAlignment="1">
      <alignment horizontal="center" vertical="center" textRotation="90"/>
    </xf>
    <xf numFmtId="0" fontId="12" fillId="0" borderId="137" xfId="0" applyFont="1" applyBorder="1" applyAlignment="1">
      <alignment horizontal="center" vertical="center" textRotation="90"/>
    </xf>
    <xf numFmtId="0" fontId="12" fillId="0" borderId="38" xfId="0" applyFont="1" applyBorder="1" applyAlignment="1">
      <alignment horizontal="center" vertical="center" textRotation="90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0" xfId="0" applyFont="1"/>
    <xf numFmtId="0" fontId="13" fillId="0" borderId="11" xfId="0" applyFont="1" applyBorder="1"/>
    <xf numFmtId="0" fontId="12" fillId="0" borderId="6" xfId="0" applyFont="1" applyBorder="1"/>
    <xf numFmtId="0" fontId="14" fillId="2" borderId="42" xfId="1" applyFont="1" applyFill="1" applyBorder="1" applyAlignment="1">
      <alignment horizontal="center"/>
    </xf>
    <xf numFmtId="0" fontId="14" fillId="0" borderId="43" xfId="0" applyFont="1" applyBorder="1"/>
    <xf numFmtId="0" fontId="14" fillId="0" borderId="43" xfId="1" applyFont="1" applyBorder="1" applyAlignment="1">
      <alignment horizontal="center"/>
    </xf>
    <xf numFmtId="0" fontId="12" fillId="0" borderId="43" xfId="1" applyFont="1" applyBorder="1" applyAlignment="1">
      <alignment horizontal="center"/>
    </xf>
    <xf numFmtId="0" fontId="12" fillId="0" borderId="60" xfId="0" applyFont="1" applyBorder="1"/>
    <xf numFmtId="0" fontId="12" fillId="0" borderId="129" xfId="0" applyFont="1" applyBorder="1"/>
    <xf numFmtId="0" fontId="14" fillId="0" borderId="46" xfId="1" applyFont="1" applyBorder="1" applyAlignment="1">
      <alignment horizontal="center"/>
    </xf>
    <xf numFmtId="0" fontId="14" fillId="0" borderId="47" xfId="1" applyFont="1" applyBorder="1" applyAlignment="1">
      <alignment horizontal="center"/>
    </xf>
    <xf numFmtId="0" fontId="14" fillId="0" borderId="46" xfId="1" applyFont="1" applyBorder="1"/>
    <xf numFmtId="0" fontId="14" fillId="0" borderId="43" xfId="1" applyFont="1" applyBorder="1"/>
    <xf numFmtId="0" fontId="14" fillId="0" borderId="47" xfId="1" applyFont="1" applyBorder="1"/>
    <xf numFmtId="0" fontId="14" fillId="0" borderId="48" xfId="1" applyFont="1" applyBorder="1" applyAlignment="1">
      <alignment horizontal="center"/>
    </xf>
    <xf numFmtId="0" fontId="14" fillId="0" borderId="93" xfId="1" applyFont="1" applyBorder="1" applyAlignment="1">
      <alignment horizontal="center"/>
    </xf>
    <xf numFmtId="0" fontId="14" fillId="2" borderId="31" xfId="1" applyFont="1" applyFill="1" applyBorder="1" applyAlignment="1">
      <alignment horizontal="center"/>
    </xf>
    <xf numFmtId="0" fontId="14" fillId="0" borderId="17" xfId="0" applyFont="1" applyBorder="1"/>
    <xf numFmtId="0" fontId="14" fillId="0" borderId="17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17" xfId="0" applyFont="1" applyBorder="1"/>
    <xf numFmtId="0" fontId="12" fillId="0" borderId="26" xfId="0" applyFont="1" applyBorder="1"/>
    <xf numFmtId="0" fontId="14" fillId="0" borderId="20" xfId="1" applyFont="1" applyBorder="1" applyAlignment="1">
      <alignment horizontal="center"/>
    </xf>
    <xf numFmtId="0" fontId="14" fillId="0" borderId="49" xfId="1" applyFont="1" applyBorder="1" applyAlignment="1">
      <alignment horizontal="center"/>
    </xf>
    <xf numFmtId="0" fontId="14" fillId="0" borderId="73" xfId="1" applyFont="1" applyBorder="1" applyAlignment="1">
      <alignment horizontal="center"/>
    </xf>
    <xf numFmtId="0" fontId="14" fillId="0" borderId="5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2" fillId="0" borderId="22" xfId="0" applyFont="1" applyBorder="1"/>
    <xf numFmtId="0" fontId="14" fillId="0" borderId="51" xfId="1" applyFont="1" applyFill="1" applyBorder="1" applyAlignment="1">
      <alignment horizontal="center"/>
    </xf>
    <xf numFmtId="0" fontId="14" fillId="0" borderId="0" xfId="1" applyFont="1" applyBorder="1"/>
    <xf numFmtId="0" fontId="14" fillId="0" borderId="49" xfId="1" applyFont="1" applyFill="1" applyBorder="1" applyAlignment="1">
      <alignment horizontal="center"/>
    </xf>
    <xf numFmtId="0" fontId="14" fillId="0" borderId="17" xfId="1" applyFont="1" applyFill="1" applyBorder="1" applyAlignment="1">
      <alignment horizontal="center"/>
    </xf>
    <xf numFmtId="0" fontId="14" fillId="0" borderId="32" xfId="1" applyFont="1" applyFill="1" applyBorder="1" applyAlignment="1">
      <alignment horizontal="center"/>
    </xf>
    <xf numFmtId="0" fontId="12" fillId="0" borderId="28" xfId="0" applyFont="1" applyBorder="1"/>
    <xf numFmtId="0" fontId="12" fillId="0" borderId="29" xfId="0" applyFont="1" applyBorder="1"/>
    <xf numFmtId="0" fontId="14" fillId="2" borderId="19" xfId="1" applyFont="1" applyFill="1" applyBorder="1" applyAlignment="1">
      <alignment horizontal="center"/>
    </xf>
    <xf numFmtId="0" fontId="12" fillId="0" borderId="17" xfId="1" applyFont="1" applyBorder="1"/>
    <xf numFmtId="0" fontId="14" fillId="0" borderId="24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0" fontId="14" fillId="0" borderId="52" xfId="1" applyFont="1" applyBorder="1" applyAlignment="1">
      <alignment horizontal="center"/>
    </xf>
    <xf numFmtId="0" fontId="14" fillId="0" borderId="53" xfId="1" applyFont="1" applyBorder="1" applyAlignment="1">
      <alignment horizontal="center"/>
    </xf>
    <xf numFmtId="0" fontId="14" fillId="0" borderId="89" xfId="1" applyFont="1" applyBorder="1" applyAlignment="1">
      <alignment horizontal="center"/>
    </xf>
    <xf numFmtId="0" fontId="14" fillId="2" borderId="44" xfId="1" applyFont="1" applyFill="1" applyBorder="1" applyAlignment="1">
      <alignment horizontal="center"/>
    </xf>
    <xf numFmtId="0" fontId="14" fillId="0" borderId="45" xfId="1" applyFont="1" applyBorder="1"/>
    <xf numFmtId="0" fontId="14" fillId="0" borderId="45" xfId="1" applyFont="1" applyBorder="1" applyAlignment="1">
      <alignment horizontal="center"/>
    </xf>
    <xf numFmtId="0" fontId="12" fillId="0" borderId="45" xfId="1" applyFont="1" applyBorder="1" applyAlignment="1">
      <alignment horizontal="center"/>
    </xf>
    <xf numFmtId="0" fontId="12" fillId="0" borderId="23" xfId="0" applyFont="1" applyBorder="1"/>
    <xf numFmtId="0" fontId="12" fillId="0" borderId="33" xfId="0" applyFont="1" applyBorder="1"/>
    <xf numFmtId="0" fontId="14" fillId="0" borderId="54" xfId="1" applyFont="1" applyBorder="1" applyAlignment="1">
      <alignment horizontal="center"/>
    </xf>
    <xf numFmtId="0" fontId="14" fillId="0" borderId="55" xfId="1" applyFont="1" applyBorder="1" applyAlignment="1">
      <alignment horizontal="center"/>
    </xf>
    <xf numFmtId="0" fontId="14" fillId="0" borderId="56" xfId="1" applyFont="1" applyBorder="1" applyAlignment="1">
      <alignment horizontal="center"/>
    </xf>
    <xf numFmtId="0" fontId="14" fillId="0" borderId="100" xfId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0" xfId="0" applyFont="1"/>
    <xf numFmtId="0" fontId="14" fillId="2" borderId="59" xfId="1" applyFont="1" applyFill="1" applyBorder="1" applyAlignment="1">
      <alignment horizontal="center"/>
    </xf>
    <xf numFmtId="0" fontId="14" fillId="0" borderId="17" xfId="0" applyFont="1" applyBorder="1" applyAlignment="1">
      <alignment wrapText="1"/>
    </xf>
    <xf numFmtId="0" fontId="14" fillId="2" borderId="0" xfId="1" applyFont="1" applyFill="1" applyBorder="1" applyAlignment="1">
      <alignment horizontal="center"/>
    </xf>
    <xf numFmtId="0" fontId="14" fillId="0" borderId="17" xfId="0" applyFont="1" applyBorder="1" applyAlignment="1">
      <alignment vertical="top" wrapText="1"/>
    </xf>
    <xf numFmtId="0" fontId="14" fillId="2" borderId="66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28" xfId="0" applyFont="1" applyBorder="1" applyAlignment="1">
      <alignment wrapText="1"/>
    </xf>
    <xf numFmtId="0" fontId="13" fillId="0" borderId="4" xfId="0" applyFont="1" applyBorder="1" applyAlignment="1"/>
    <xf numFmtId="0" fontId="13" fillId="0" borderId="13" xfId="0" applyFont="1" applyBorder="1" applyAlignment="1"/>
    <xf numFmtId="0" fontId="13" fillId="0" borderId="11" xfId="0" applyFont="1" applyBorder="1" applyAlignment="1">
      <alignment wrapText="1"/>
    </xf>
    <xf numFmtId="0" fontId="13" fillId="0" borderId="13" xfId="0" applyFont="1" applyBorder="1"/>
    <xf numFmtId="0" fontId="9" fillId="0" borderId="11" xfId="0" applyFont="1" applyBorder="1"/>
    <xf numFmtId="0" fontId="8" fillId="2" borderId="31" xfId="0" applyFont="1" applyFill="1" applyBorder="1" applyAlignment="1">
      <alignment horizontal="center"/>
    </xf>
    <xf numFmtId="0" fontId="8" fillId="0" borderId="77" xfId="0" applyFont="1" applyBorder="1"/>
    <xf numFmtId="0" fontId="8" fillId="0" borderId="46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/>
    <xf numFmtId="0" fontId="8" fillId="0" borderId="43" xfId="0" applyFont="1" applyBorder="1"/>
    <xf numFmtId="0" fontId="8" fillId="0" borderId="47" xfId="0" applyFont="1" applyBorder="1"/>
    <xf numFmtId="0" fontId="8" fillId="0" borderId="93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17" xfId="0" applyFont="1" applyBorder="1"/>
    <xf numFmtId="0" fontId="8" fillId="0" borderId="4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8" fillId="0" borderId="0" xfId="0" applyFont="1"/>
    <xf numFmtId="0" fontId="8" fillId="2" borderId="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0" borderId="108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7" fillId="0" borderId="4" xfId="0" applyFont="1" applyBorder="1"/>
    <xf numFmtId="0" fontId="7" fillId="0" borderId="11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7" fillId="0" borderId="2" xfId="0" applyFont="1" applyBorder="1"/>
    <xf numFmtId="0" fontId="9" fillId="0" borderId="14" xfId="0" applyFont="1" applyBorder="1" applyAlignment="1"/>
    <xf numFmtId="0" fontId="7" fillId="0" borderId="4" xfId="0" applyFont="1" applyBorder="1" applyAlignment="1"/>
    <xf numFmtId="0" fontId="9" fillId="0" borderId="11" xfId="0" applyFont="1" applyBorder="1" applyAlignment="1">
      <alignment wrapText="1"/>
    </xf>
    <xf numFmtId="0" fontId="9" fillId="0" borderId="4" xfId="0" applyFont="1" applyBorder="1" applyAlignment="1"/>
    <xf numFmtId="0" fontId="9" fillId="0" borderId="13" xfId="0" applyFont="1" applyBorder="1" applyAlignment="1"/>
    <xf numFmtId="0" fontId="9" fillId="0" borderId="0" xfId="0" applyFont="1" applyAlignment="1"/>
    <xf numFmtId="0" fontId="8" fillId="0" borderId="46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90" xfId="0" applyFont="1" applyBorder="1" applyAlignment="1">
      <alignment horizontal="center"/>
    </xf>
    <xf numFmtId="0" fontId="8" fillId="0" borderId="76" xfId="0" applyFont="1" applyBorder="1"/>
    <xf numFmtId="0" fontId="17" fillId="0" borderId="47" xfId="1" applyFont="1" applyBorder="1" applyAlignment="1">
      <alignment horizontal="center"/>
    </xf>
    <xf numFmtId="0" fontId="17" fillId="0" borderId="48" xfId="1" applyFont="1" applyBorder="1" applyAlignment="1">
      <alignment horizontal="center"/>
    </xf>
    <xf numFmtId="0" fontId="17" fillId="0" borderId="43" xfId="1" applyFont="1" applyBorder="1" applyAlignment="1">
      <alignment horizontal="center"/>
    </xf>
    <xf numFmtId="0" fontId="17" fillId="0" borderId="93" xfId="1" applyFont="1" applyBorder="1" applyAlignment="1">
      <alignment horizontal="center"/>
    </xf>
    <xf numFmtId="0" fontId="8" fillId="3" borderId="78" xfId="0" applyFont="1" applyFill="1" applyBorder="1"/>
    <xf numFmtId="0" fontId="8" fillId="3" borderId="51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7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right"/>
    </xf>
    <xf numFmtId="0" fontId="8" fillId="3" borderId="49" xfId="0" applyFont="1" applyFill="1" applyBorder="1" applyAlignment="1">
      <alignment horizontal="center"/>
    </xf>
    <xf numFmtId="0" fontId="17" fillId="0" borderId="49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32" xfId="1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17" fillId="0" borderId="17" xfId="1" applyFont="1" applyFill="1" applyBorder="1" applyAlignment="1">
      <alignment horizontal="center"/>
    </xf>
    <xf numFmtId="0" fontId="17" fillId="0" borderId="32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52" xfId="1" applyFont="1" applyBorder="1" applyAlignment="1">
      <alignment horizontal="center"/>
    </xf>
    <xf numFmtId="0" fontId="17" fillId="0" borderId="24" xfId="1" applyFont="1" applyBorder="1" applyAlignment="1">
      <alignment horizontal="center"/>
    </xf>
    <xf numFmtId="0" fontId="17" fillId="0" borderId="28" xfId="1" applyFont="1" applyBorder="1" applyAlignment="1">
      <alignment horizontal="center"/>
    </xf>
    <xf numFmtId="0" fontId="17" fillId="0" borderId="89" xfId="1" applyFont="1" applyBorder="1" applyAlignment="1">
      <alignment horizontal="center"/>
    </xf>
    <xf numFmtId="0" fontId="17" fillId="0" borderId="28" xfId="1" applyFont="1" applyBorder="1" applyAlignment="1">
      <alignment horizontal="right"/>
    </xf>
    <xf numFmtId="0" fontId="17" fillId="0" borderId="89" xfId="1" applyFont="1" applyBorder="1" applyAlignment="1">
      <alignment horizontal="right"/>
    </xf>
    <xf numFmtId="0" fontId="8" fillId="2" borderId="103" xfId="0" applyFont="1" applyFill="1" applyBorder="1" applyAlignment="1">
      <alignment horizontal="center"/>
    </xf>
    <xf numFmtId="0" fontId="7" fillId="0" borderId="49" xfId="0" applyFont="1" applyBorder="1"/>
    <xf numFmtId="0" fontId="7" fillId="0" borderId="20" xfId="0" applyFont="1" applyBorder="1"/>
    <xf numFmtId="0" fontId="7" fillId="0" borderId="17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8" fillId="3" borderId="104" xfId="0" applyFont="1" applyFill="1" applyBorder="1" applyAlignment="1">
      <alignment horizontal="center"/>
    </xf>
    <xf numFmtId="0" fontId="8" fillId="0" borderId="105" xfId="0" applyFont="1" applyBorder="1"/>
    <xf numFmtId="0" fontId="8" fillId="0" borderId="106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8" fillId="0" borderId="111" xfId="0" applyFont="1" applyBorder="1" applyAlignment="1">
      <alignment horizontal="center"/>
    </xf>
    <xf numFmtId="0" fontId="8" fillId="0" borderId="109" xfId="0" applyFont="1" applyBorder="1" applyAlignment="1">
      <alignment horizontal="center"/>
    </xf>
    <xf numFmtId="0" fontId="7" fillId="0" borderId="81" xfId="0" applyFont="1" applyBorder="1"/>
    <xf numFmtId="0" fontId="7" fillId="0" borderId="28" xfId="0" applyFont="1" applyBorder="1" applyAlignment="1">
      <alignment horizontal="right"/>
    </xf>
    <xf numFmtId="0" fontId="7" fillId="0" borderId="89" xfId="0" applyFont="1" applyBorder="1" applyAlignment="1">
      <alignment horizontal="right"/>
    </xf>
    <xf numFmtId="0" fontId="12" fillId="0" borderId="15" xfId="0" applyFont="1" applyBorder="1" applyAlignment="1">
      <alignment horizontal="center"/>
    </xf>
    <xf numFmtId="0" fontId="10" fillId="3" borderId="15" xfId="0" applyFont="1" applyFill="1" applyBorder="1" applyAlignment="1"/>
    <xf numFmtId="0" fontId="8" fillId="0" borderId="15" xfId="0" applyFont="1" applyBorder="1" applyAlignment="1">
      <alignment horizontal="center"/>
    </xf>
    <xf numFmtId="0" fontId="12" fillId="0" borderId="4" xfId="0" applyFont="1" applyBorder="1"/>
    <xf numFmtId="0" fontId="8" fillId="2" borderId="67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75" xfId="0" applyFont="1" applyBorder="1"/>
    <xf numFmtId="0" fontId="8" fillId="0" borderId="72" xfId="0" applyFont="1" applyBorder="1"/>
    <xf numFmtId="0" fontId="8" fillId="2" borderId="64" xfId="0" applyFont="1" applyFill="1" applyBorder="1" applyAlignment="1">
      <alignment horizontal="center"/>
    </xf>
    <xf numFmtId="0" fontId="8" fillId="0" borderId="53" xfId="0" applyFont="1" applyBorder="1"/>
    <xf numFmtId="0" fontId="8" fillId="0" borderId="7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113" xfId="0" applyFont="1" applyFill="1" applyBorder="1" applyAlignment="1">
      <alignment horizontal="left" vertical="center"/>
    </xf>
    <xf numFmtId="0" fontId="10" fillId="3" borderId="4" xfId="0" applyFont="1" applyFill="1" applyBorder="1" applyAlignment="1"/>
    <xf numFmtId="0" fontId="10" fillId="0" borderId="4" xfId="0" applyFont="1" applyBorder="1" applyAlignment="1">
      <alignment horizontal="center" vertical="center"/>
    </xf>
    <xf numFmtId="0" fontId="12" fillId="0" borderId="14" xfId="0" applyFont="1" applyBorder="1"/>
    <xf numFmtId="0" fontId="12" fillId="0" borderId="13" xfId="0" applyFont="1" applyBorder="1"/>
    <xf numFmtId="0" fontId="8" fillId="2" borderId="114" xfId="0" applyFont="1" applyFill="1" applyBorder="1" applyAlignment="1">
      <alignment horizontal="center"/>
    </xf>
    <xf numFmtId="0" fontId="8" fillId="0" borderId="77" xfId="0" applyFont="1" applyBorder="1" applyAlignment="1">
      <alignment wrapText="1"/>
    </xf>
    <xf numFmtId="0" fontId="12" fillId="0" borderId="43" xfId="0" applyFont="1" applyBorder="1"/>
    <xf numFmtId="0" fontId="12" fillId="0" borderId="92" xfId="0" applyFont="1" applyBorder="1"/>
    <xf numFmtId="0" fontId="20" fillId="0" borderId="46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6" xfId="0" applyFont="1" applyBorder="1"/>
    <xf numFmtId="0" fontId="20" fillId="0" borderId="43" xfId="0" applyFont="1" applyBorder="1"/>
    <xf numFmtId="0" fontId="20" fillId="0" borderId="47" xfId="0" applyFont="1" applyBorder="1"/>
    <xf numFmtId="0" fontId="21" fillId="0" borderId="46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8" fillId="0" borderId="62" xfId="0" applyFont="1" applyBorder="1" applyAlignment="1">
      <alignment wrapText="1"/>
    </xf>
    <xf numFmtId="0" fontId="20" fillId="0" borderId="75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8" fillId="0" borderId="78" xfId="0" applyFont="1" applyBorder="1" applyAlignment="1">
      <alignment wrapText="1"/>
    </xf>
    <xf numFmtId="0" fontId="21" fillId="0" borderId="5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75" xfId="0" applyFont="1" applyBorder="1"/>
    <xf numFmtId="0" fontId="20" fillId="0" borderId="7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51" xfId="0" applyFont="1" applyBorder="1"/>
    <xf numFmtId="0" fontId="20" fillId="0" borderId="17" xfId="0" applyFont="1" applyBorder="1"/>
    <xf numFmtId="0" fontId="20" fillId="0" borderId="49" xfId="0" applyFont="1" applyBorder="1"/>
    <xf numFmtId="0" fontId="8" fillId="0" borderId="88" xfId="0" applyFont="1" applyBorder="1" applyAlignment="1">
      <alignment wrapText="1"/>
    </xf>
    <xf numFmtId="0" fontId="8" fillId="0" borderId="56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9" fillId="0" borderId="117" xfId="0" applyFont="1" applyBorder="1"/>
    <xf numFmtId="0" fontId="12" fillId="0" borderId="130" xfId="0" applyFont="1" applyBorder="1"/>
    <xf numFmtId="0" fontId="8" fillId="2" borderId="118" xfId="0" applyFont="1" applyFill="1" applyBorder="1" applyAlignment="1">
      <alignment horizontal="center"/>
    </xf>
    <xf numFmtId="0" fontId="8" fillId="0" borderId="57" xfId="0" applyFont="1" applyBorder="1" applyAlignment="1"/>
    <xf numFmtId="0" fontId="8" fillId="2" borderId="119" xfId="0" applyFont="1" applyFill="1" applyBorder="1" applyAlignment="1">
      <alignment horizontal="center"/>
    </xf>
    <xf numFmtId="0" fontId="8" fillId="0" borderId="62" xfId="0" applyFont="1" applyBorder="1" applyAlignment="1"/>
    <xf numFmtId="0" fontId="8" fillId="2" borderId="116" xfId="0" applyFont="1" applyFill="1" applyBorder="1" applyAlignment="1">
      <alignment horizontal="center"/>
    </xf>
    <xf numFmtId="0" fontId="8" fillId="0" borderId="64" xfId="0" applyFont="1" applyBorder="1" applyAlignment="1"/>
    <xf numFmtId="0" fontId="12" fillId="0" borderId="17" xfId="0" applyFont="1" applyBorder="1" applyAlignment="1">
      <alignment horizontal="center"/>
    </xf>
    <xf numFmtId="0" fontId="8" fillId="0" borderId="67" xfId="0" applyFont="1" applyBorder="1" applyAlignment="1"/>
    <xf numFmtId="0" fontId="8" fillId="0" borderId="62" xfId="0" applyFont="1" applyFill="1" applyBorder="1" applyAlignment="1"/>
    <xf numFmtId="0" fontId="8" fillId="0" borderId="64" xfId="0" applyFont="1" applyBorder="1" applyAlignment="1">
      <alignment horizontal="left"/>
    </xf>
    <xf numFmtId="0" fontId="8" fillId="2" borderId="115" xfId="0" applyFont="1" applyFill="1" applyBorder="1" applyAlignment="1">
      <alignment horizontal="center"/>
    </xf>
    <xf numFmtId="0" fontId="8" fillId="0" borderId="67" xfId="0" applyFont="1" applyBorder="1" applyAlignment="1">
      <alignment horizontal="left"/>
    </xf>
    <xf numFmtId="0" fontId="8" fillId="2" borderId="120" xfId="0" applyFont="1" applyFill="1" applyBorder="1" applyAlignment="1">
      <alignment horizontal="center"/>
    </xf>
    <xf numFmtId="0" fontId="8" fillId="0" borderId="68" xfId="0" applyFont="1" applyBorder="1" applyAlignment="1">
      <alignment horizontal="left"/>
    </xf>
    <xf numFmtId="0" fontId="23" fillId="2" borderId="68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2" xfId="0" applyFont="1" applyBorder="1"/>
    <xf numFmtId="0" fontId="24" fillId="2" borderId="73" xfId="1" applyFont="1" applyFill="1" applyBorder="1" applyAlignment="1">
      <alignment horizontal="center"/>
    </xf>
    <xf numFmtId="0" fontId="24" fillId="0" borderId="77" xfId="0" applyFont="1" applyBorder="1"/>
    <xf numFmtId="0" fontId="24" fillId="0" borderId="46" xfId="1" applyFont="1" applyBorder="1" applyAlignment="1">
      <alignment horizontal="center"/>
    </xf>
    <xf numFmtId="0" fontId="24" fillId="0" borderId="43" xfId="1" applyFont="1" applyBorder="1" applyAlignment="1">
      <alignment horizontal="center"/>
    </xf>
    <xf numFmtId="0" fontId="24" fillId="0" borderId="47" xfId="1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0" fontId="24" fillId="0" borderId="67" xfId="1" applyFont="1" applyBorder="1"/>
    <xf numFmtId="0" fontId="24" fillId="0" borderId="51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49" xfId="1" applyFont="1" applyBorder="1" applyAlignment="1">
      <alignment horizontal="center"/>
    </xf>
    <xf numFmtId="0" fontId="14" fillId="0" borderId="50" xfId="1" applyFont="1" applyBorder="1" applyAlignment="1">
      <alignment horizontal="center"/>
    </xf>
    <xf numFmtId="0" fontId="24" fillId="0" borderId="78" xfId="0" applyFont="1" applyBorder="1"/>
    <xf numFmtId="0" fontId="24" fillId="0" borderId="53" xfId="1" applyFont="1" applyBorder="1" applyAlignment="1">
      <alignment horizontal="center"/>
    </xf>
    <xf numFmtId="0" fontId="24" fillId="2" borderId="80" xfId="1" applyFont="1" applyFill="1" applyBorder="1" applyAlignment="1">
      <alignment horizontal="center"/>
    </xf>
    <xf numFmtId="0" fontId="24" fillId="0" borderId="80" xfId="1" applyFont="1" applyBorder="1" applyAlignment="1">
      <alignment horizontal="center"/>
    </xf>
    <xf numFmtId="0" fontId="24" fillId="0" borderId="62" xfId="0" applyFont="1" applyBorder="1"/>
    <xf numFmtId="0" fontId="24" fillId="0" borderId="75" xfId="1" applyFont="1" applyBorder="1" applyAlignment="1">
      <alignment horizontal="center"/>
    </xf>
    <xf numFmtId="0" fontId="24" fillId="0" borderId="30" xfId="1" applyFont="1" applyBorder="1" applyAlignment="1">
      <alignment horizontal="center"/>
    </xf>
    <xf numFmtId="0" fontId="24" fillId="0" borderId="65" xfId="1" applyFont="1" applyBorder="1" applyAlignment="1">
      <alignment horizontal="center"/>
    </xf>
    <xf numFmtId="0" fontId="24" fillId="0" borderId="88" xfId="0" applyFont="1" applyBorder="1"/>
    <xf numFmtId="0" fontId="24" fillId="0" borderId="56" xfId="1" applyFont="1" applyBorder="1" applyAlignment="1">
      <alignment horizontal="center"/>
    </xf>
    <xf numFmtId="0" fontId="24" fillId="0" borderId="45" xfId="1" applyFont="1" applyBorder="1" applyAlignment="1">
      <alignment horizontal="center"/>
    </xf>
    <xf numFmtId="0" fontId="24" fillId="0" borderId="45" xfId="1" applyFont="1" applyBorder="1"/>
    <xf numFmtId="0" fontId="24" fillId="0" borderId="55" xfId="1" applyFont="1" applyBorder="1" applyAlignment="1">
      <alignment horizontal="center"/>
    </xf>
    <xf numFmtId="0" fontId="12" fillId="0" borderId="136" xfId="0" applyFont="1" applyBorder="1"/>
    <xf numFmtId="0" fontId="13" fillId="0" borderId="132" xfId="0" applyFont="1" applyBorder="1" applyAlignment="1">
      <alignment horizontal="center"/>
    </xf>
    <xf numFmtId="0" fontId="12" fillId="0" borderId="133" xfId="0" applyFont="1" applyBorder="1"/>
    <xf numFmtId="0" fontId="24" fillId="2" borderId="57" xfId="1" applyFont="1" applyFill="1" applyBorder="1" applyAlignment="1">
      <alignment horizontal="center"/>
    </xf>
    <xf numFmtId="0" fontId="24" fillId="0" borderId="64" xfId="0" applyFont="1" applyBorder="1"/>
    <xf numFmtId="0" fontId="24" fillId="2" borderId="67" xfId="1" applyFont="1" applyFill="1" applyBorder="1" applyAlignment="1">
      <alignment horizontal="center"/>
    </xf>
    <xf numFmtId="0" fontId="24" fillId="0" borderId="67" xfId="0" applyFont="1" applyBorder="1" applyAlignment="1">
      <alignment vertical="top" wrapText="1"/>
    </xf>
    <xf numFmtId="0" fontId="12" fillId="0" borderId="22" xfId="0" applyFont="1" applyBorder="1" applyAlignment="1">
      <alignment horizontal="center"/>
    </xf>
    <xf numFmtId="0" fontId="24" fillId="2" borderId="62" xfId="1" applyFont="1" applyFill="1" applyBorder="1" applyAlignment="1">
      <alignment horizontal="center"/>
    </xf>
    <xf numFmtId="0" fontId="24" fillId="2" borderId="64" xfId="1" applyFont="1" applyFill="1" applyBorder="1" applyAlignment="1">
      <alignment horizontal="center"/>
    </xf>
    <xf numFmtId="0" fontId="24" fillId="0" borderId="67" xfId="0" applyFont="1" applyBorder="1"/>
    <xf numFmtId="0" fontId="24" fillId="2" borderId="50" xfId="1" applyFont="1" applyFill="1" applyBorder="1" applyAlignment="1">
      <alignment horizontal="center"/>
    </xf>
    <xf numFmtId="0" fontId="24" fillId="2" borderId="58" xfId="1" applyFont="1" applyFill="1" applyBorder="1" applyAlignment="1">
      <alignment horizontal="center"/>
    </xf>
    <xf numFmtId="0" fontId="24" fillId="0" borderId="57" xfId="0" applyFont="1" applyBorder="1"/>
    <xf numFmtId="0" fontId="24" fillId="0" borderId="67" xfId="0" applyFont="1" applyBorder="1" applyAlignment="1">
      <alignment wrapText="1"/>
    </xf>
    <xf numFmtId="0" fontId="14" fillId="0" borderId="0" xfId="1" applyFont="1" applyBorder="1" applyAlignment="1">
      <alignment horizontal="center"/>
    </xf>
    <xf numFmtId="0" fontId="24" fillId="2" borderId="102" xfId="1" applyFont="1" applyFill="1" applyBorder="1" applyAlignment="1">
      <alignment horizontal="center"/>
    </xf>
    <xf numFmtId="0" fontId="24" fillId="2" borderId="126" xfId="1" applyFont="1" applyFill="1" applyBorder="1" applyAlignment="1">
      <alignment horizontal="center"/>
    </xf>
    <xf numFmtId="0" fontId="24" fillId="2" borderId="81" xfId="1" applyFont="1" applyFill="1" applyBorder="1" applyAlignment="1">
      <alignment horizontal="center"/>
    </xf>
    <xf numFmtId="0" fontId="24" fillId="0" borderId="68" xfId="0" applyFont="1" applyBorder="1"/>
    <xf numFmtId="0" fontId="13" fillId="0" borderId="15" xfId="0" applyFont="1" applyBorder="1"/>
    <xf numFmtId="0" fontId="13" fillId="0" borderId="14" xfId="0" applyFont="1" applyBorder="1"/>
    <xf numFmtId="0" fontId="1" fillId="0" borderId="0" xfId="0" applyFont="1"/>
    <xf numFmtId="0" fontId="8" fillId="0" borderId="10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38" xfId="0" applyFont="1" applyBorder="1" applyAlignment="1">
      <alignment horizontal="center"/>
    </xf>
    <xf numFmtId="0" fontId="12" fillId="0" borderId="11" xfId="0" applyFont="1" applyBorder="1" applyAlignment="1"/>
    <xf numFmtId="0" fontId="12" fillId="0" borderId="12" xfId="0" applyFont="1" applyBorder="1" applyAlignment="1"/>
    <xf numFmtId="0" fontId="12" fillId="0" borderId="13" xfId="0" applyFont="1" applyBorder="1" applyAlignment="1"/>
    <xf numFmtId="0" fontId="7" fillId="0" borderId="106" xfId="0" applyFont="1" applyBorder="1"/>
    <xf numFmtId="0" fontId="8" fillId="0" borderId="75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37" xfId="0" applyFont="1" applyBorder="1" applyAlignment="1">
      <alignment horizontal="center" vertical="center" textRotation="90"/>
    </xf>
    <xf numFmtId="0" fontId="7" fillId="0" borderId="146" xfId="0" applyFont="1" applyBorder="1" applyAlignment="1">
      <alignment horizontal="center" vertical="center" textRotation="90"/>
    </xf>
    <xf numFmtId="0" fontId="7" fillId="0" borderId="147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8" fillId="0" borderId="77" xfId="0" applyFont="1" applyBorder="1" applyAlignment="1">
      <alignment shrinkToFit="1"/>
    </xf>
    <xf numFmtId="0" fontId="8" fillId="0" borderId="78" xfId="0" applyFont="1" applyBorder="1" applyAlignment="1">
      <alignment shrinkToFit="1"/>
    </xf>
    <xf numFmtId="0" fontId="8" fillId="0" borderId="101" xfId="0" applyFont="1" applyBorder="1" applyAlignment="1">
      <alignment shrinkToFit="1"/>
    </xf>
    <xf numFmtId="0" fontId="8" fillId="0" borderId="32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8" fillId="0" borderId="28" xfId="0" applyFont="1" applyBorder="1" applyAlignment="1">
      <alignment shrinkToFit="1"/>
    </xf>
    <xf numFmtId="0" fontId="8" fillId="0" borderId="30" xfId="0" applyFont="1" applyBorder="1" applyAlignment="1">
      <alignment shrinkToFit="1"/>
    </xf>
    <xf numFmtId="0" fontId="8" fillId="0" borderId="22" xfId="0" applyFont="1" applyBorder="1" applyAlignment="1">
      <alignment shrinkToFit="1"/>
    </xf>
    <xf numFmtId="0" fontId="8" fillId="0" borderId="28" xfId="0" applyFont="1" applyBorder="1" applyAlignment="1">
      <alignment horizontal="left" shrinkToFit="1"/>
    </xf>
    <xf numFmtId="0" fontId="8" fillId="0" borderId="22" xfId="0" applyFont="1" applyBorder="1" applyAlignment="1">
      <alignment horizontal="left" shrinkToFit="1"/>
    </xf>
    <xf numFmtId="0" fontId="8" fillId="0" borderId="30" xfId="0" applyFont="1" applyBorder="1" applyAlignment="1">
      <alignment horizontal="left" shrinkToFit="1"/>
    </xf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0" fontId="5" fillId="4" borderId="4" xfId="0" applyFont="1" applyFill="1" applyBorder="1" applyAlignment="1">
      <alignment horizontal="center"/>
    </xf>
    <xf numFmtId="0" fontId="13" fillId="4" borderId="14" xfId="0" applyFont="1" applyFill="1" applyBorder="1"/>
    <xf numFmtId="0" fontId="13" fillId="4" borderId="11" xfId="0" applyFont="1" applyFill="1" applyBorder="1" applyAlignment="1">
      <alignment wrapText="1"/>
    </xf>
    <xf numFmtId="0" fontId="13" fillId="4" borderId="13" xfId="0" applyFont="1" applyFill="1" applyBorder="1"/>
    <xf numFmtId="0" fontId="13" fillId="4" borderId="4" xfId="0" applyFont="1" applyFill="1" applyBorder="1" applyAlignment="1">
      <alignment horizontal="center"/>
    </xf>
    <xf numFmtId="0" fontId="13" fillId="4" borderId="0" xfId="0" applyFont="1" applyFill="1"/>
    <xf numFmtId="0" fontId="5" fillId="4" borderId="0" xfId="0" applyFont="1" applyFill="1"/>
    <xf numFmtId="0" fontId="26" fillId="0" borderId="0" xfId="0" applyFont="1" applyFill="1" applyAlignment="1"/>
    <xf numFmtId="0" fontId="27" fillId="0" borderId="0" xfId="0" applyFont="1" applyFill="1"/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7" fillId="0" borderId="0" xfId="0" applyFont="1" applyBorder="1"/>
    <xf numFmtId="0" fontId="29" fillId="0" borderId="0" xfId="0" applyFont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8" fillId="0" borderId="6" xfId="0" applyFont="1" applyBorder="1" applyAlignment="1">
      <alignment horizontal="left" shrinkToFit="1"/>
    </xf>
    <xf numFmtId="0" fontId="26" fillId="0" borderId="0" xfId="0" applyFont="1" applyFill="1" applyAlignment="1">
      <alignment horizontal="right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25" fillId="0" borderId="0" xfId="0" applyFont="1" applyBorder="1" applyAlignment="1">
      <alignment horizontal="center"/>
    </xf>
    <xf numFmtId="0" fontId="14" fillId="0" borderId="17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/>
    </xf>
    <xf numFmtId="0" fontId="12" fillId="0" borderId="14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107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0" fontId="14" fillId="0" borderId="25" xfId="1" applyFont="1" applyBorder="1" applyAlignment="1">
      <alignment horizontal="center"/>
    </xf>
    <xf numFmtId="0" fontId="14" fillId="0" borderId="128" xfId="1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/>
    </xf>
    <xf numFmtId="0" fontId="12" fillId="0" borderId="113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28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107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/>
    </xf>
    <xf numFmtId="0" fontId="14" fillId="0" borderId="65" xfId="1" applyFont="1" applyBorder="1" applyAlignment="1">
      <alignment horizontal="center"/>
    </xf>
    <xf numFmtId="0" fontId="14" fillId="0" borderId="53" xfId="1" applyFont="1" applyBorder="1" applyAlignment="1">
      <alignment horizontal="center"/>
    </xf>
    <xf numFmtId="0" fontId="14" fillId="0" borderId="75" xfId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4" fillId="0" borderId="107" xfId="1" applyFont="1" applyBorder="1" applyAlignment="1">
      <alignment horizontal="center"/>
    </xf>
    <xf numFmtId="0" fontId="14" fillId="0" borderId="89" xfId="1" applyFont="1" applyBorder="1" applyAlignment="1">
      <alignment horizontal="center"/>
    </xf>
    <xf numFmtId="0" fontId="14" fillId="0" borderId="99" xfId="1" applyFont="1" applyBorder="1" applyAlignment="1">
      <alignment horizontal="center"/>
    </xf>
    <xf numFmtId="0" fontId="14" fillId="0" borderId="121" xfId="1" applyFont="1" applyBorder="1" applyAlignment="1">
      <alignment horizontal="center"/>
    </xf>
    <xf numFmtId="0" fontId="14" fillId="0" borderId="113" xfId="1" applyFont="1" applyBorder="1" applyAlignment="1">
      <alignment horizontal="center"/>
    </xf>
    <xf numFmtId="0" fontId="12" fillId="0" borderId="112" xfId="0" applyFont="1" applyBorder="1" applyAlignment="1">
      <alignment horizontal="center"/>
    </xf>
    <xf numFmtId="0" fontId="14" fillId="0" borderId="112" xfId="1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5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 textRotation="90"/>
    </xf>
    <xf numFmtId="0" fontId="7" fillId="0" borderId="143" xfId="0" applyFont="1" applyBorder="1" applyAlignment="1">
      <alignment horizontal="center" vertical="center" textRotation="90"/>
    </xf>
    <xf numFmtId="0" fontId="7" fillId="0" borderId="146" xfId="0" applyFont="1" applyBorder="1" applyAlignment="1">
      <alignment horizontal="center" vertical="center" textRotation="90"/>
    </xf>
    <xf numFmtId="0" fontId="7" fillId="0" borderId="140" xfId="0" applyFont="1" applyBorder="1" applyAlignment="1">
      <alignment horizontal="center" vertical="center" shrinkToFit="1"/>
    </xf>
    <xf numFmtId="0" fontId="7" fillId="0" borderId="143" xfId="0" applyFont="1" applyBorder="1" applyAlignment="1">
      <alignment horizontal="center" vertical="center" shrinkToFit="1"/>
    </xf>
    <xf numFmtId="0" fontId="7" fillId="0" borderId="146" xfId="0" applyFont="1" applyBorder="1" applyAlignment="1">
      <alignment horizontal="center" vertical="center" shrinkToFit="1"/>
    </xf>
    <xf numFmtId="0" fontId="7" fillId="0" borderId="140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/>
    </xf>
    <xf numFmtId="0" fontId="7" fillId="0" borderId="144" xfId="0" applyFont="1" applyBorder="1" applyAlignment="1">
      <alignment horizontal="center"/>
    </xf>
    <xf numFmtId="0" fontId="8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113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0" borderId="121" xfId="0" applyFont="1" applyBorder="1" applyAlignment="1">
      <alignment horizontal="center"/>
    </xf>
    <xf numFmtId="0" fontId="8" fillId="0" borderId="5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07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113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1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108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0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20" fillId="0" borderId="70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4" fillId="0" borderId="37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0" fontId="14" fillId="0" borderId="127" xfId="1" applyFont="1" applyBorder="1" applyAlignment="1">
      <alignment horizontal="center"/>
    </xf>
    <xf numFmtId="0" fontId="14" fillId="0" borderId="60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22" xfId="1" applyFont="1" applyBorder="1" applyAlignment="1">
      <alignment horizontal="center" vertical="center"/>
    </xf>
    <xf numFmtId="0" fontId="14" fillId="0" borderId="89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99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/>
    </xf>
    <xf numFmtId="0" fontId="14" fillId="0" borderId="52" xfId="1" applyFont="1" applyFill="1" applyBorder="1" applyAlignment="1">
      <alignment horizontal="center"/>
    </xf>
    <xf numFmtId="0" fontId="14" fillId="0" borderId="63" xfId="1" applyFont="1" applyFill="1" applyBorder="1" applyAlignment="1">
      <alignment horizontal="center"/>
    </xf>
    <xf numFmtId="0" fontId="14" fillId="0" borderId="65" xfId="1" applyFont="1" applyFill="1" applyBorder="1" applyAlignment="1">
      <alignment horizontal="center"/>
    </xf>
    <xf numFmtId="0" fontId="14" fillId="0" borderId="61" xfId="1" applyFont="1" applyBorder="1" applyAlignment="1">
      <alignment horizontal="center"/>
    </xf>
    <xf numFmtId="0" fontId="14" fillId="0" borderId="70" xfId="1" applyFont="1" applyBorder="1" applyAlignment="1">
      <alignment horizontal="center"/>
    </xf>
    <xf numFmtId="0" fontId="14" fillId="0" borderId="72" xfId="1" applyFont="1" applyBorder="1" applyAlignment="1">
      <alignment horizontal="center"/>
    </xf>
    <xf numFmtId="0" fontId="14" fillId="0" borderId="52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71" xfId="1" applyFont="1" applyBorder="1" applyAlignment="1">
      <alignment horizontal="center"/>
    </xf>
    <xf numFmtId="0" fontId="12" fillId="0" borderId="134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24" xfId="0" applyFont="1" applyBorder="1" applyAlignment="1">
      <alignment horizontal="center"/>
    </xf>
    <xf numFmtId="0" fontId="12" fillId="0" borderId="123" xfId="0" applyFont="1" applyBorder="1" applyAlignment="1">
      <alignment horizontal="center"/>
    </xf>
    <xf numFmtId="0" fontId="12" fillId="0" borderId="125" xfId="0" applyFont="1" applyBorder="1" applyAlignment="1">
      <alignment horizontal="center"/>
    </xf>
    <xf numFmtId="0" fontId="12" fillId="0" borderId="13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4" fillId="0" borderId="28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4" fillId="0" borderId="65" xfId="1" applyFont="1" applyBorder="1" applyAlignment="1">
      <alignment horizontal="center" vertical="center"/>
    </xf>
    <xf numFmtId="0" fontId="24" fillId="0" borderId="70" xfId="1" applyFont="1" applyBorder="1" applyAlignment="1">
      <alignment horizontal="center" vertical="center"/>
    </xf>
    <xf numFmtId="0" fontId="24" fillId="0" borderId="72" xfId="1" applyFont="1" applyBorder="1" applyAlignment="1">
      <alignment horizontal="center" vertical="center"/>
    </xf>
    <xf numFmtId="0" fontId="24" fillId="0" borderId="75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0" borderId="113" xfId="1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0" fontId="24" fillId="0" borderId="61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31" xfId="1" applyFont="1" applyBorder="1" applyAlignment="1">
      <alignment vertical="center"/>
    </xf>
    <xf numFmtId="0" fontId="24" fillId="0" borderId="107" xfId="1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2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6"/>
  <sheetViews>
    <sheetView topLeftCell="A11" zoomScale="60" zoomScaleNormal="60" workbookViewId="0">
      <selection activeCell="AF31" sqref="AF31"/>
    </sheetView>
  </sheetViews>
  <sheetFormatPr defaultRowHeight="15" x14ac:dyDescent="0.25"/>
  <cols>
    <col min="1" max="1" width="9.140625" style="6"/>
    <col min="2" max="2" width="16.5703125" style="6" customWidth="1"/>
    <col min="3" max="3" width="51.7109375" style="6" customWidth="1"/>
    <col min="4" max="4" width="9.42578125" style="6" customWidth="1"/>
    <col min="5" max="5" width="10.5703125" style="6" customWidth="1"/>
    <col min="6" max="6" width="7.7109375" style="6" customWidth="1"/>
    <col min="7" max="7" width="9.5703125" style="6" customWidth="1"/>
    <col min="8" max="8" width="11.28515625" style="6" customWidth="1"/>
    <col min="9" max="9" width="8.140625" style="6" customWidth="1"/>
    <col min="10" max="11" width="7.140625" style="6" customWidth="1"/>
    <col min="12" max="12" width="7.42578125" style="6" customWidth="1"/>
    <col min="13" max="13" width="8.5703125" style="6" customWidth="1"/>
    <col min="14" max="14" width="7.42578125" style="6" customWidth="1"/>
    <col min="15" max="15" width="7.5703125" style="6" customWidth="1"/>
    <col min="16" max="16" width="8.42578125" style="6" customWidth="1"/>
    <col min="17" max="17" width="6.140625" style="6" customWidth="1"/>
    <col min="18" max="18" width="7" style="6" customWidth="1"/>
    <col min="19" max="19" width="7.85546875" style="6" customWidth="1"/>
    <col min="20" max="21" width="6.5703125" style="6" customWidth="1"/>
    <col min="22" max="22" width="7" style="6" customWidth="1"/>
    <col min="23" max="23" width="5.7109375" style="6" customWidth="1"/>
    <col min="24" max="24" width="6.140625" style="6" hidden="1" customWidth="1"/>
    <col min="25" max="25" width="7.42578125" style="6" hidden="1" customWidth="1"/>
    <col min="26" max="26" width="5.85546875" style="6" hidden="1" customWidth="1"/>
    <col min="27" max="27" width="6.42578125" style="6" hidden="1" customWidth="1"/>
    <col min="28" max="28" width="6.140625" style="6" hidden="1" customWidth="1"/>
    <col min="29" max="29" width="6" style="6" hidden="1" customWidth="1"/>
    <col min="30" max="16384" width="9.140625" style="6"/>
  </cols>
  <sheetData>
    <row r="1" spans="1:30" s="444" customForma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43"/>
      <c r="Y1" s="443"/>
      <c r="Z1" s="443"/>
      <c r="AA1" s="443"/>
      <c r="AB1" s="443"/>
      <c r="AC1" s="443"/>
    </row>
    <row r="2" spans="1:30" customFormat="1" ht="18.75" x14ac:dyDescent="0.25">
      <c r="A2" s="453" t="s">
        <v>313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</row>
    <row r="3" spans="1:30" s="5" customFormat="1" ht="18.75" x14ac:dyDescent="0.25">
      <c r="A3" s="454" t="s">
        <v>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9"/>
    </row>
    <row r="4" spans="1:30" customFormat="1" ht="18.75" x14ac:dyDescent="0.25">
      <c r="A4" s="453" t="s">
        <v>308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</row>
    <row r="5" spans="1:30" customFormat="1" ht="18.75" x14ac:dyDescent="0.25">
      <c r="A5" s="453" t="s">
        <v>315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</row>
    <row r="6" spans="1:30" s="7" customFormat="1" ht="19.5" thickBot="1" x14ac:dyDescent="0.35">
      <c r="A6" s="468"/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</row>
    <row r="7" spans="1:30" ht="15.75" customHeight="1" thickTop="1" x14ac:dyDescent="0.25">
      <c r="A7" s="469" t="s">
        <v>32</v>
      </c>
      <c r="B7" s="472" t="s">
        <v>0</v>
      </c>
      <c r="C7" s="469" t="s">
        <v>1</v>
      </c>
      <c r="D7" s="472" t="s">
        <v>2</v>
      </c>
      <c r="E7" s="459" t="s">
        <v>26</v>
      </c>
      <c r="F7" s="460"/>
      <c r="G7" s="460"/>
      <c r="H7" s="460"/>
      <c r="I7" s="460"/>
      <c r="J7" s="460"/>
      <c r="K7" s="461"/>
      <c r="L7" s="459" t="s">
        <v>3</v>
      </c>
      <c r="M7" s="460"/>
      <c r="N7" s="460"/>
      <c r="O7" s="460"/>
      <c r="P7" s="460"/>
      <c r="Q7" s="461"/>
      <c r="R7" s="459" t="s">
        <v>14</v>
      </c>
      <c r="S7" s="460"/>
      <c r="T7" s="460"/>
      <c r="U7" s="460"/>
      <c r="V7" s="460"/>
      <c r="W7" s="461"/>
      <c r="X7" s="14"/>
      <c r="Y7" s="14"/>
      <c r="Z7" s="14"/>
      <c r="AA7" s="14"/>
      <c r="AB7" s="14"/>
      <c r="AC7" s="15"/>
    </row>
    <row r="8" spans="1:30" ht="16.5" thickBot="1" x14ac:dyDescent="0.3">
      <c r="A8" s="470"/>
      <c r="B8" s="473"/>
      <c r="C8" s="470"/>
      <c r="D8" s="473"/>
      <c r="E8" s="462"/>
      <c r="F8" s="463"/>
      <c r="G8" s="463"/>
      <c r="H8" s="463"/>
      <c r="I8" s="463"/>
      <c r="J8" s="463"/>
      <c r="K8" s="464"/>
      <c r="L8" s="465"/>
      <c r="M8" s="466"/>
      <c r="N8" s="466"/>
      <c r="O8" s="466"/>
      <c r="P8" s="466"/>
      <c r="Q8" s="467"/>
      <c r="R8" s="465"/>
      <c r="S8" s="466"/>
      <c r="T8" s="466"/>
      <c r="U8" s="466"/>
      <c r="V8" s="466"/>
      <c r="W8" s="467"/>
      <c r="X8" s="14"/>
      <c r="Y8" s="14"/>
      <c r="Z8" s="14"/>
      <c r="AA8" s="14"/>
      <c r="AB8" s="14"/>
      <c r="AC8" s="15"/>
    </row>
    <row r="9" spans="1:30" ht="14.25" customHeight="1" thickTop="1" thickBot="1" x14ac:dyDescent="0.3">
      <c r="A9" s="470"/>
      <c r="B9" s="473"/>
      <c r="C9" s="470"/>
      <c r="D9" s="473"/>
      <c r="E9" s="462"/>
      <c r="F9" s="463"/>
      <c r="G9" s="463"/>
      <c r="H9" s="463"/>
      <c r="I9" s="463"/>
      <c r="J9" s="463"/>
      <c r="K9" s="464"/>
      <c r="L9" s="455" t="s">
        <v>10</v>
      </c>
      <c r="M9" s="456"/>
      <c r="N9" s="457"/>
      <c r="O9" s="456" t="s">
        <v>13</v>
      </c>
      <c r="P9" s="456"/>
      <c r="Q9" s="458"/>
      <c r="R9" s="455" t="s">
        <v>15</v>
      </c>
      <c r="S9" s="456"/>
      <c r="T9" s="457"/>
      <c r="U9" s="456" t="s">
        <v>16</v>
      </c>
      <c r="V9" s="456"/>
      <c r="W9" s="458"/>
      <c r="X9" s="14"/>
      <c r="Y9" s="14"/>
      <c r="Z9" s="14"/>
      <c r="AA9" s="14"/>
      <c r="AB9" s="14"/>
      <c r="AC9" s="15"/>
    </row>
    <row r="10" spans="1:30" ht="15" hidden="1" customHeight="1" x14ac:dyDescent="0.25">
      <c r="A10" s="470"/>
      <c r="B10" s="473"/>
      <c r="C10" s="470"/>
      <c r="D10" s="473"/>
      <c r="E10" s="16"/>
      <c r="F10" s="17"/>
      <c r="G10" s="17"/>
      <c r="H10" s="17"/>
      <c r="I10" s="17"/>
      <c r="J10" s="18"/>
      <c r="K10" s="413"/>
      <c r="L10" s="19" t="s">
        <v>10</v>
      </c>
      <c r="M10" s="14"/>
      <c r="N10" s="20"/>
      <c r="O10" s="14" t="s">
        <v>13</v>
      </c>
      <c r="P10" s="14"/>
      <c r="Q10" s="15"/>
      <c r="R10" s="19" t="s">
        <v>15</v>
      </c>
      <c r="S10" s="14"/>
      <c r="T10" s="20"/>
      <c r="U10" s="14" t="s">
        <v>16</v>
      </c>
      <c r="V10" s="14"/>
      <c r="W10" s="15"/>
      <c r="X10" s="14"/>
      <c r="Y10" s="14"/>
      <c r="Z10" s="14"/>
      <c r="AA10" s="14"/>
      <c r="AB10" s="14"/>
      <c r="AC10" s="15"/>
    </row>
    <row r="11" spans="1:30" ht="99" customHeight="1" thickTop="1" thickBot="1" x14ac:dyDescent="0.3">
      <c r="A11" s="471"/>
      <c r="B11" s="474"/>
      <c r="C11" s="471"/>
      <c r="D11" s="474"/>
      <c r="E11" s="21" t="s">
        <v>4</v>
      </c>
      <c r="F11" s="22" t="s">
        <v>5</v>
      </c>
      <c r="G11" s="22" t="s">
        <v>6</v>
      </c>
      <c r="H11" s="22" t="s">
        <v>7</v>
      </c>
      <c r="I11" s="21" t="s">
        <v>8</v>
      </c>
      <c r="J11" s="22" t="s">
        <v>9</v>
      </c>
      <c r="K11" s="21" t="s">
        <v>33</v>
      </c>
      <c r="L11" s="414" t="s">
        <v>5</v>
      </c>
      <c r="M11" s="415" t="s">
        <v>11</v>
      </c>
      <c r="N11" s="416" t="s">
        <v>12</v>
      </c>
      <c r="O11" s="415" t="s">
        <v>5</v>
      </c>
      <c r="P11" s="415" t="s">
        <v>11</v>
      </c>
      <c r="Q11" s="21" t="s">
        <v>12</v>
      </c>
      <c r="R11" s="21" t="s">
        <v>5</v>
      </c>
      <c r="S11" s="22" t="s">
        <v>11</v>
      </c>
      <c r="T11" s="23" t="s">
        <v>12</v>
      </c>
      <c r="U11" s="22" t="s">
        <v>5</v>
      </c>
      <c r="V11" s="22" t="s">
        <v>11</v>
      </c>
      <c r="W11" s="22" t="s">
        <v>12</v>
      </c>
      <c r="X11" s="14"/>
      <c r="Y11" s="14"/>
      <c r="Z11" s="14"/>
      <c r="AA11" s="14"/>
      <c r="AB11" s="14"/>
      <c r="AC11" s="15"/>
    </row>
    <row r="12" spans="1:30" ht="17.25" thickTop="1" thickBot="1" x14ac:dyDescent="0.3">
      <c r="A12" s="24"/>
      <c r="B12" s="25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  <c r="I12" s="25">
        <v>8</v>
      </c>
      <c r="J12" s="26">
        <v>9</v>
      </c>
      <c r="K12" s="26">
        <v>10</v>
      </c>
      <c r="L12" s="25">
        <v>11</v>
      </c>
      <c r="M12" s="26">
        <v>12</v>
      </c>
      <c r="N12" s="27">
        <v>13</v>
      </c>
      <c r="O12" s="26">
        <v>14</v>
      </c>
      <c r="P12" s="26">
        <v>15</v>
      </c>
      <c r="Q12" s="25">
        <v>16</v>
      </c>
      <c r="R12" s="28">
        <v>17</v>
      </c>
      <c r="S12" s="29">
        <v>18</v>
      </c>
      <c r="T12" s="30">
        <v>19</v>
      </c>
      <c r="U12" s="29">
        <v>20</v>
      </c>
      <c r="V12" s="29">
        <v>21</v>
      </c>
      <c r="W12" s="26">
        <v>22</v>
      </c>
      <c r="X12" s="31"/>
      <c r="Y12" s="31"/>
      <c r="Z12" s="31"/>
      <c r="AA12" s="31"/>
      <c r="AB12" s="31"/>
      <c r="AC12" s="31"/>
    </row>
    <row r="13" spans="1:30" ht="17.25" thickTop="1" thickBot="1" x14ac:dyDescent="0.3">
      <c r="A13" s="24">
        <v>1</v>
      </c>
      <c r="B13" s="32" t="s">
        <v>87</v>
      </c>
      <c r="C13" s="33" t="s">
        <v>18</v>
      </c>
      <c r="D13" s="34" t="s">
        <v>36</v>
      </c>
      <c r="E13" s="34">
        <v>18</v>
      </c>
      <c r="F13" s="34">
        <v>18</v>
      </c>
      <c r="G13" s="33"/>
      <c r="H13" s="35"/>
      <c r="I13" s="35"/>
      <c r="J13" s="36"/>
      <c r="K13" s="37"/>
      <c r="L13" s="38"/>
      <c r="M13" s="34"/>
      <c r="N13" s="34"/>
      <c r="O13" s="35"/>
      <c r="P13" s="35"/>
      <c r="Q13" s="39"/>
      <c r="R13" s="40">
        <v>18</v>
      </c>
      <c r="S13" s="34"/>
      <c r="T13" s="34">
        <v>2</v>
      </c>
      <c r="U13" s="34"/>
      <c r="V13" s="34"/>
      <c r="W13" s="41"/>
      <c r="X13" s="14"/>
      <c r="Y13" s="31"/>
      <c r="Z13" s="31"/>
      <c r="AA13" s="31"/>
      <c r="AB13" s="31"/>
      <c r="AC13" s="31"/>
    </row>
    <row r="14" spans="1:30" ht="17.25" thickTop="1" thickBot="1" x14ac:dyDescent="0.3">
      <c r="A14" s="24">
        <v>2</v>
      </c>
      <c r="B14" s="42" t="s">
        <v>88</v>
      </c>
      <c r="C14" s="43" t="s">
        <v>17</v>
      </c>
      <c r="D14" s="44" t="s">
        <v>36</v>
      </c>
      <c r="E14" s="45">
        <v>36</v>
      </c>
      <c r="F14" s="45"/>
      <c r="G14" s="46">
        <v>36</v>
      </c>
      <c r="H14" s="44"/>
      <c r="I14" s="44"/>
      <c r="J14" s="44"/>
      <c r="K14" s="47"/>
      <c r="L14" s="44"/>
      <c r="M14" s="45">
        <v>18</v>
      </c>
      <c r="N14" s="48">
        <v>2</v>
      </c>
      <c r="O14" s="49"/>
      <c r="P14" s="45">
        <v>18</v>
      </c>
      <c r="Q14" s="47">
        <v>2</v>
      </c>
      <c r="R14" s="50"/>
      <c r="S14" s="45"/>
      <c r="T14" s="48"/>
      <c r="U14" s="49"/>
      <c r="V14" s="45"/>
      <c r="W14" s="47"/>
      <c r="X14" s="31"/>
      <c r="Y14" s="31"/>
      <c r="Z14" s="31"/>
      <c r="AA14" s="31"/>
      <c r="AB14" s="31"/>
      <c r="AC14" s="31"/>
    </row>
    <row r="15" spans="1:30" s="5" customFormat="1" ht="17.25" thickTop="1" thickBot="1" x14ac:dyDescent="0.3">
      <c r="A15" s="51">
        <v>3</v>
      </c>
      <c r="B15" s="52"/>
      <c r="C15" s="53" t="s">
        <v>19</v>
      </c>
      <c r="D15" s="52"/>
      <c r="E15" s="54">
        <f>SUM(E13:E14)</f>
        <v>54</v>
      </c>
      <c r="F15" s="55">
        <f>SUM(F13:F14)</f>
        <v>18</v>
      </c>
      <c r="G15" s="56">
        <f>SUM(G13:G14)</f>
        <v>36</v>
      </c>
      <c r="H15" s="56"/>
      <c r="I15" s="56"/>
      <c r="J15" s="56"/>
      <c r="K15" s="56"/>
      <c r="L15" s="57"/>
      <c r="M15" s="56">
        <f t="shared" ref="M15:T15" si="0">SUM(M13:M14)</f>
        <v>18</v>
      </c>
      <c r="N15" s="56">
        <f t="shared" si="0"/>
        <v>2</v>
      </c>
      <c r="O15" s="56"/>
      <c r="P15" s="56">
        <f t="shared" si="0"/>
        <v>18</v>
      </c>
      <c r="Q15" s="56">
        <f t="shared" si="0"/>
        <v>2</v>
      </c>
      <c r="R15" s="56">
        <v>18</v>
      </c>
      <c r="S15" s="56"/>
      <c r="T15" s="56">
        <f t="shared" si="0"/>
        <v>2</v>
      </c>
      <c r="U15" s="56"/>
      <c r="V15" s="56"/>
      <c r="W15" s="56"/>
      <c r="X15" s="58"/>
      <c r="Y15" s="59"/>
      <c r="Z15" s="59"/>
      <c r="AA15" s="59"/>
      <c r="AB15" s="59"/>
      <c r="AC15" s="59"/>
    </row>
    <row r="16" spans="1:30" ht="17.25" thickTop="1" thickBot="1" x14ac:dyDescent="0.3">
      <c r="A16" s="60">
        <v>4</v>
      </c>
      <c r="B16" s="61" t="s">
        <v>20</v>
      </c>
      <c r="C16" s="31"/>
      <c r="D16" s="14"/>
      <c r="E16" s="31"/>
      <c r="F16" s="31"/>
      <c r="G16" s="31"/>
      <c r="H16" s="14"/>
      <c r="I16" s="31"/>
      <c r="J16" s="14"/>
      <c r="K16" s="15"/>
      <c r="L16" s="31"/>
      <c r="M16" s="31"/>
      <c r="N16" s="31"/>
      <c r="O16" s="31"/>
      <c r="P16" s="31"/>
      <c r="Q16" s="15"/>
      <c r="R16" s="19"/>
      <c r="S16" s="14"/>
      <c r="T16" s="62"/>
      <c r="U16" s="14"/>
      <c r="V16" s="14"/>
      <c r="W16" s="15"/>
      <c r="X16" s="31"/>
      <c r="Y16" s="31"/>
      <c r="Z16" s="31"/>
      <c r="AA16" s="31"/>
      <c r="AB16" s="31"/>
      <c r="AC16" s="31"/>
    </row>
    <row r="17" spans="1:29" ht="17.25" thickTop="1" thickBot="1" x14ac:dyDescent="0.3">
      <c r="A17" s="24">
        <v>5</v>
      </c>
      <c r="B17" s="63" t="s">
        <v>90</v>
      </c>
      <c r="C17" s="64" t="s">
        <v>91</v>
      </c>
      <c r="D17" s="65" t="s">
        <v>39</v>
      </c>
      <c r="E17" s="66">
        <v>24</v>
      </c>
      <c r="F17" s="66">
        <v>12</v>
      </c>
      <c r="G17" s="67">
        <v>12</v>
      </c>
      <c r="H17" s="68"/>
      <c r="I17" s="66"/>
      <c r="J17" s="68"/>
      <c r="K17" s="69"/>
      <c r="L17" s="68">
        <v>12</v>
      </c>
      <c r="M17" s="66">
        <v>12</v>
      </c>
      <c r="N17" s="66">
        <v>4</v>
      </c>
      <c r="O17" s="68"/>
      <c r="P17" s="66"/>
      <c r="Q17" s="70"/>
      <c r="R17" s="71"/>
      <c r="S17" s="68"/>
      <c r="T17" s="66"/>
      <c r="U17" s="68"/>
      <c r="V17" s="66"/>
      <c r="W17" s="70"/>
      <c r="X17" s="14"/>
      <c r="Y17" s="31"/>
      <c r="Z17" s="31"/>
      <c r="AA17" s="31"/>
      <c r="AB17" s="31"/>
      <c r="AC17" s="31"/>
    </row>
    <row r="18" spans="1:29" ht="17.25" thickTop="1" thickBot="1" x14ac:dyDescent="0.3">
      <c r="A18" s="24">
        <v>6</v>
      </c>
      <c r="B18" s="72" t="s">
        <v>92</v>
      </c>
      <c r="C18" s="73" t="s">
        <v>93</v>
      </c>
      <c r="D18" s="74" t="s">
        <v>39</v>
      </c>
      <c r="E18" s="75">
        <v>24</v>
      </c>
      <c r="F18" s="75">
        <v>12</v>
      </c>
      <c r="G18" s="76">
        <v>12</v>
      </c>
      <c r="H18" s="75"/>
      <c r="I18" s="75"/>
      <c r="J18" s="75"/>
      <c r="K18" s="77"/>
      <c r="L18" s="78">
        <v>12</v>
      </c>
      <c r="M18" s="75">
        <v>12</v>
      </c>
      <c r="N18" s="75">
        <v>4</v>
      </c>
      <c r="O18" s="78"/>
      <c r="P18" s="75"/>
      <c r="Q18" s="77"/>
      <c r="R18" s="78"/>
      <c r="S18" s="75"/>
      <c r="T18" s="75"/>
      <c r="U18" s="78"/>
      <c r="V18" s="75"/>
      <c r="W18" s="77"/>
      <c r="X18" s="31"/>
      <c r="Y18" s="31"/>
      <c r="Z18" s="31"/>
      <c r="AA18" s="31"/>
      <c r="AB18" s="31"/>
      <c r="AC18" s="31"/>
    </row>
    <row r="19" spans="1:29" ht="17.25" thickTop="1" thickBot="1" x14ac:dyDescent="0.3">
      <c r="A19" s="24">
        <v>7</v>
      </c>
      <c r="B19" s="72" t="s">
        <v>94</v>
      </c>
      <c r="C19" s="79" t="s">
        <v>95</v>
      </c>
      <c r="D19" s="80" t="s">
        <v>42</v>
      </c>
      <c r="E19" s="75">
        <v>36</v>
      </c>
      <c r="F19" s="75">
        <v>12</v>
      </c>
      <c r="G19" s="76"/>
      <c r="H19" s="75"/>
      <c r="I19" s="75">
        <v>24</v>
      </c>
      <c r="J19" s="75"/>
      <c r="K19" s="77"/>
      <c r="L19" s="38"/>
      <c r="M19" s="34"/>
      <c r="N19" s="34"/>
      <c r="O19" s="78">
        <v>12</v>
      </c>
      <c r="P19" s="75">
        <v>24</v>
      </c>
      <c r="Q19" s="77">
        <v>5</v>
      </c>
      <c r="R19" s="78"/>
      <c r="S19" s="75"/>
      <c r="T19" s="75"/>
      <c r="U19" s="78"/>
      <c r="V19" s="75"/>
      <c r="W19" s="77"/>
      <c r="X19" s="31"/>
      <c r="Y19" s="31"/>
      <c r="Z19" s="31"/>
      <c r="AA19" s="31"/>
      <c r="AB19" s="31"/>
      <c r="AC19" s="31"/>
    </row>
    <row r="20" spans="1:29" ht="17.25" thickTop="1" thickBot="1" x14ac:dyDescent="0.3">
      <c r="A20" s="24">
        <v>8</v>
      </c>
      <c r="B20" s="72" t="s">
        <v>96</v>
      </c>
      <c r="C20" s="73" t="s">
        <v>97</v>
      </c>
      <c r="D20" s="74" t="s">
        <v>36</v>
      </c>
      <c r="E20" s="75">
        <v>24</v>
      </c>
      <c r="F20" s="75">
        <v>24</v>
      </c>
      <c r="G20" s="76"/>
      <c r="H20" s="75"/>
      <c r="I20" s="75"/>
      <c r="J20" s="75"/>
      <c r="K20" s="77"/>
      <c r="L20" s="78"/>
      <c r="M20" s="75"/>
      <c r="N20" s="75"/>
      <c r="O20" s="78">
        <v>24</v>
      </c>
      <c r="P20" s="75"/>
      <c r="Q20" s="77">
        <v>4</v>
      </c>
      <c r="R20" s="78"/>
      <c r="S20" s="75"/>
      <c r="T20" s="75"/>
      <c r="U20" s="78"/>
      <c r="V20" s="75"/>
      <c r="W20" s="77"/>
      <c r="X20" s="14"/>
      <c r="Y20" s="31"/>
      <c r="Z20" s="31"/>
      <c r="AA20" s="31"/>
      <c r="AB20" s="31"/>
      <c r="AC20" s="31"/>
    </row>
    <row r="21" spans="1:29" ht="17.25" thickTop="1" thickBot="1" x14ac:dyDescent="0.3">
      <c r="A21" s="24">
        <v>9</v>
      </c>
      <c r="B21" s="72" t="s">
        <v>98</v>
      </c>
      <c r="C21" s="81" t="s">
        <v>99</v>
      </c>
      <c r="D21" s="82" t="s">
        <v>36</v>
      </c>
      <c r="E21" s="75">
        <v>24</v>
      </c>
      <c r="F21" s="75">
        <v>12</v>
      </c>
      <c r="G21" s="76">
        <v>12</v>
      </c>
      <c r="H21" s="75"/>
      <c r="I21" s="75"/>
      <c r="J21" s="75"/>
      <c r="K21" s="77"/>
      <c r="L21" s="78"/>
      <c r="M21" s="75"/>
      <c r="N21" s="75"/>
      <c r="O21" s="78">
        <v>12</v>
      </c>
      <c r="P21" s="75">
        <v>12</v>
      </c>
      <c r="Q21" s="77">
        <v>4</v>
      </c>
      <c r="R21" s="78"/>
      <c r="S21" s="75"/>
      <c r="T21" s="75"/>
      <c r="U21" s="78"/>
      <c r="V21" s="75"/>
      <c r="W21" s="77"/>
      <c r="X21" s="14"/>
      <c r="Y21" s="31"/>
      <c r="Z21" s="31"/>
      <c r="AA21" s="31"/>
      <c r="AB21" s="31"/>
      <c r="AC21" s="31"/>
    </row>
    <row r="22" spans="1:29" ht="17.25" thickTop="1" thickBot="1" x14ac:dyDescent="0.3">
      <c r="A22" s="24">
        <v>10</v>
      </c>
      <c r="B22" s="83" t="s">
        <v>100</v>
      </c>
      <c r="C22" s="84" t="s">
        <v>101</v>
      </c>
      <c r="D22" s="85" t="s">
        <v>36</v>
      </c>
      <c r="E22" s="34">
        <v>12</v>
      </c>
      <c r="F22" s="34">
        <v>12</v>
      </c>
      <c r="G22" s="86"/>
      <c r="H22" s="34"/>
      <c r="I22" s="34"/>
      <c r="J22" s="34"/>
      <c r="K22" s="41"/>
      <c r="L22" s="78"/>
      <c r="M22" s="75"/>
      <c r="N22" s="34"/>
      <c r="O22" s="78"/>
      <c r="P22" s="75"/>
      <c r="Q22" s="41"/>
      <c r="R22" s="78">
        <v>12</v>
      </c>
      <c r="S22" s="75"/>
      <c r="T22" s="75">
        <v>3</v>
      </c>
      <c r="U22" s="78"/>
      <c r="V22" s="75"/>
      <c r="W22" s="77"/>
      <c r="X22" s="14"/>
      <c r="Y22" s="31"/>
      <c r="Z22" s="31"/>
      <c r="AA22" s="31"/>
      <c r="AB22" s="31"/>
      <c r="AC22" s="31"/>
    </row>
    <row r="23" spans="1:29" ht="17.25" thickTop="1" thickBot="1" x14ac:dyDescent="0.3">
      <c r="A23" s="24">
        <v>11</v>
      </c>
      <c r="B23" s="87" t="s">
        <v>102</v>
      </c>
      <c r="C23" s="88" t="s">
        <v>103</v>
      </c>
      <c r="D23" s="89" t="s">
        <v>36</v>
      </c>
      <c r="E23" s="45">
        <v>12</v>
      </c>
      <c r="F23" s="45"/>
      <c r="G23" s="46">
        <v>12</v>
      </c>
      <c r="H23" s="45"/>
      <c r="I23" s="45"/>
      <c r="J23" s="45"/>
      <c r="K23" s="47"/>
      <c r="L23" s="90"/>
      <c r="M23" s="91"/>
      <c r="N23" s="45"/>
      <c r="O23" s="90"/>
      <c r="P23" s="91">
        <v>12</v>
      </c>
      <c r="Q23" s="47">
        <v>2</v>
      </c>
      <c r="R23" s="90"/>
      <c r="S23" s="91"/>
      <c r="T23" s="91"/>
      <c r="U23" s="90"/>
      <c r="V23" s="91"/>
      <c r="W23" s="92"/>
      <c r="X23" s="14"/>
      <c r="Y23" s="31"/>
      <c r="Z23" s="31"/>
      <c r="AA23" s="31"/>
      <c r="AB23" s="31"/>
      <c r="AC23" s="31"/>
    </row>
    <row r="24" spans="1:29" ht="17.25" thickTop="1" thickBot="1" x14ac:dyDescent="0.3">
      <c r="A24" s="24">
        <v>13</v>
      </c>
      <c r="B24" s="93"/>
      <c r="C24" s="52" t="s">
        <v>21</v>
      </c>
      <c r="D24" s="52"/>
      <c r="E24" s="56">
        <f>SUM(E17:E23)</f>
        <v>156</v>
      </c>
      <c r="F24" s="56">
        <f>SUM(F17:F23)</f>
        <v>84</v>
      </c>
      <c r="G24" s="56">
        <f>SUM(G17:G23)</f>
        <v>48</v>
      </c>
      <c r="H24" s="56"/>
      <c r="I24" s="56">
        <v>24</v>
      </c>
      <c r="J24" s="56"/>
      <c r="K24" s="56"/>
      <c r="L24" s="57">
        <f>SUM(L17:L23)</f>
        <v>24</v>
      </c>
      <c r="M24" s="56">
        <v>24</v>
      </c>
      <c r="N24" s="94">
        <f>SUM(N17:N23)</f>
        <v>8</v>
      </c>
      <c r="O24" s="57">
        <f>SUM(O17:O23)</f>
        <v>48</v>
      </c>
      <c r="P24" s="56">
        <f>SUM(P17:P23)</f>
        <v>48</v>
      </c>
      <c r="Q24" s="56">
        <f>SUM(Q17:Q23)</f>
        <v>15</v>
      </c>
      <c r="R24" s="57">
        <v>12</v>
      </c>
      <c r="S24" s="56">
        <v>0</v>
      </c>
      <c r="T24" s="94">
        <f>SUM(T17:T23)</f>
        <v>3</v>
      </c>
      <c r="U24" s="57"/>
      <c r="V24" s="56"/>
      <c r="W24" s="56"/>
      <c r="X24" s="14"/>
      <c r="Y24" s="31"/>
      <c r="Z24" s="31"/>
      <c r="AA24" s="31"/>
      <c r="AB24" s="31"/>
      <c r="AC24" s="31"/>
    </row>
    <row r="25" spans="1:29" ht="17.25" thickTop="1" thickBot="1" x14ac:dyDescent="0.3">
      <c r="A25" s="24">
        <v>14</v>
      </c>
      <c r="B25" s="14" t="s">
        <v>22</v>
      </c>
      <c r="C25" s="14"/>
      <c r="D25" s="14"/>
      <c r="E25" s="14"/>
      <c r="F25" s="14"/>
      <c r="G25" s="14"/>
      <c r="H25" s="14"/>
      <c r="I25" s="14"/>
      <c r="J25" s="14"/>
      <c r="K25" s="15"/>
      <c r="L25" s="14"/>
      <c r="M25" s="14"/>
      <c r="N25" s="95"/>
      <c r="O25" s="14"/>
      <c r="P25" s="14"/>
      <c r="Q25" s="15"/>
      <c r="R25" s="14"/>
      <c r="S25" s="14"/>
      <c r="T25" s="95"/>
      <c r="U25" s="14"/>
      <c r="V25" s="14"/>
      <c r="W25" s="15"/>
      <c r="X25" s="14"/>
      <c r="Y25" s="31"/>
      <c r="Z25" s="31"/>
      <c r="AA25" s="31"/>
      <c r="AB25" s="31"/>
      <c r="AC25" s="31"/>
    </row>
    <row r="26" spans="1:29" ht="17.25" thickTop="1" thickBot="1" x14ac:dyDescent="0.3">
      <c r="A26" s="24">
        <v>16</v>
      </c>
      <c r="B26" s="96" t="s">
        <v>104</v>
      </c>
      <c r="C26" s="73" t="s">
        <v>105</v>
      </c>
      <c r="D26" s="74" t="s">
        <v>36</v>
      </c>
      <c r="E26" s="75">
        <v>24</v>
      </c>
      <c r="F26" s="75">
        <v>24</v>
      </c>
      <c r="G26" s="76"/>
      <c r="H26" s="78"/>
      <c r="I26" s="78"/>
      <c r="J26" s="78"/>
      <c r="K26" s="97"/>
      <c r="L26" s="78">
        <v>24</v>
      </c>
      <c r="M26" s="75"/>
      <c r="N26" s="75">
        <v>3</v>
      </c>
      <c r="O26" s="78"/>
      <c r="P26" s="75"/>
      <c r="Q26" s="77"/>
      <c r="R26" s="78"/>
      <c r="S26" s="75"/>
      <c r="T26" s="75"/>
      <c r="U26" s="78"/>
      <c r="V26" s="75"/>
      <c r="W26" s="77"/>
      <c r="X26" s="14"/>
      <c r="Y26" s="31"/>
      <c r="Z26" s="31"/>
      <c r="AA26" s="31"/>
      <c r="AB26" s="31"/>
      <c r="AC26" s="31"/>
    </row>
    <row r="27" spans="1:29" ht="17.25" thickTop="1" thickBot="1" x14ac:dyDescent="0.3">
      <c r="A27" s="24">
        <v>17</v>
      </c>
      <c r="B27" s="96" t="s">
        <v>106</v>
      </c>
      <c r="C27" s="73" t="s">
        <v>107</v>
      </c>
      <c r="D27" s="74" t="s">
        <v>39</v>
      </c>
      <c r="E27" s="75">
        <v>24</v>
      </c>
      <c r="F27" s="75">
        <v>24</v>
      </c>
      <c r="G27" s="76"/>
      <c r="H27" s="78"/>
      <c r="I27" s="78"/>
      <c r="J27" s="78"/>
      <c r="K27" s="97"/>
      <c r="L27" s="78">
        <v>24</v>
      </c>
      <c r="M27" s="75"/>
      <c r="N27" s="75">
        <v>4</v>
      </c>
      <c r="O27" s="78"/>
      <c r="P27" s="75"/>
      <c r="Q27" s="77"/>
      <c r="R27" s="78"/>
      <c r="S27" s="75"/>
      <c r="T27" s="75"/>
      <c r="U27" s="78"/>
      <c r="V27" s="75"/>
      <c r="W27" s="77"/>
      <c r="X27" s="14"/>
      <c r="Y27" s="31"/>
      <c r="Z27" s="31"/>
      <c r="AA27" s="31"/>
      <c r="AB27" s="31"/>
      <c r="AC27" s="31"/>
    </row>
    <row r="28" spans="1:29" ht="17.25" thickTop="1" thickBot="1" x14ac:dyDescent="0.3">
      <c r="A28" s="24">
        <v>18</v>
      </c>
      <c r="B28" s="96" t="s">
        <v>108</v>
      </c>
      <c r="C28" s="98" t="s">
        <v>109</v>
      </c>
      <c r="D28" s="49" t="s">
        <v>42</v>
      </c>
      <c r="E28" s="91">
        <v>24</v>
      </c>
      <c r="F28" s="91">
        <v>12</v>
      </c>
      <c r="G28" s="99">
        <v>12</v>
      </c>
      <c r="H28" s="90"/>
      <c r="I28" s="90"/>
      <c r="J28" s="90"/>
      <c r="K28" s="100"/>
      <c r="L28" s="90"/>
      <c r="M28" s="91"/>
      <c r="N28" s="91"/>
      <c r="O28" s="90">
        <v>12</v>
      </c>
      <c r="P28" s="91">
        <v>12</v>
      </c>
      <c r="Q28" s="92">
        <v>4</v>
      </c>
      <c r="R28" s="90"/>
      <c r="S28" s="91"/>
      <c r="T28" s="91"/>
      <c r="U28" s="90"/>
      <c r="V28" s="91"/>
      <c r="W28" s="92"/>
      <c r="X28" s="14"/>
      <c r="Y28" s="31"/>
      <c r="Z28" s="31"/>
      <c r="AA28" s="31"/>
      <c r="AB28" s="31"/>
      <c r="AC28" s="31"/>
    </row>
    <row r="29" spans="1:29" ht="17.25" thickTop="1" thickBot="1" x14ac:dyDescent="0.3">
      <c r="A29" s="24">
        <v>19</v>
      </c>
      <c r="B29" s="96" t="s">
        <v>110</v>
      </c>
      <c r="C29" s="79" t="s">
        <v>311</v>
      </c>
      <c r="D29" s="101" t="s">
        <v>45</v>
      </c>
      <c r="E29" s="102">
        <v>24</v>
      </c>
      <c r="F29" s="102">
        <v>12</v>
      </c>
      <c r="G29" s="103">
        <v>12</v>
      </c>
      <c r="H29" s="104"/>
      <c r="I29" s="104"/>
      <c r="J29" s="104"/>
      <c r="K29" s="105"/>
      <c r="L29" s="104"/>
      <c r="M29" s="102"/>
      <c r="N29" s="102"/>
      <c r="O29" s="106"/>
      <c r="P29" s="107"/>
      <c r="Q29" s="108"/>
      <c r="R29" s="104">
        <v>12</v>
      </c>
      <c r="S29" s="102">
        <v>12</v>
      </c>
      <c r="T29" s="102">
        <v>3</v>
      </c>
      <c r="U29" s="104"/>
      <c r="V29" s="102"/>
      <c r="W29" s="109"/>
      <c r="X29" s="14"/>
      <c r="Y29" s="31"/>
      <c r="Z29" s="31"/>
      <c r="AA29" s="31"/>
      <c r="AB29" s="31"/>
      <c r="AC29" s="31"/>
    </row>
    <row r="30" spans="1:29" ht="17.25" thickTop="1" thickBot="1" x14ac:dyDescent="0.3">
      <c r="A30" s="24">
        <v>20</v>
      </c>
      <c r="B30" s="110" t="s">
        <v>111</v>
      </c>
      <c r="C30" s="111" t="s">
        <v>112</v>
      </c>
      <c r="D30" s="91" t="s">
        <v>36</v>
      </c>
      <c r="E30" s="91">
        <v>72</v>
      </c>
      <c r="F30" s="91"/>
      <c r="G30" s="99"/>
      <c r="H30" s="91"/>
      <c r="I30" s="91"/>
      <c r="J30" s="91">
        <v>72</v>
      </c>
      <c r="K30" s="112"/>
      <c r="L30" s="90"/>
      <c r="M30" s="91">
        <v>18</v>
      </c>
      <c r="N30" s="113">
        <v>5</v>
      </c>
      <c r="O30" s="90"/>
      <c r="P30" s="91">
        <v>18</v>
      </c>
      <c r="Q30" s="112">
        <v>5</v>
      </c>
      <c r="R30" s="90"/>
      <c r="S30" s="91">
        <v>18</v>
      </c>
      <c r="T30" s="113">
        <v>10</v>
      </c>
      <c r="U30" s="90"/>
      <c r="V30" s="91">
        <v>18</v>
      </c>
      <c r="W30" s="92">
        <v>15</v>
      </c>
      <c r="X30" s="14"/>
      <c r="Y30" s="31"/>
      <c r="Z30" s="31"/>
      <c r="AA30" s="31"/>
      <c r="AB30" s="31"/>
      <c r="AC30" s="31"/>
    </row>
    <row r="31" spans="1:29" ht="17.25" thickTop="1" thickBot="1" x14ac:dyDescent="0.3">
      <c r="A31" s="24">
        <v>23</v>
      </c>
      <c r="B31" s="93"/>
      <c r="C31" s="52" t="s">
        <v>23</v>
      </c>
      <c r="D31" s="52"/>
      <c r="E31" s="56">
        <f>SUM(E26:E30)</f>
        <v>168</v>
      </c>
      <c r="F31" s="56">
        <f>SUM(F26:F30)</f>
        <v>72</v>
      </c>
      <c r="G31" s="56">
        <f t="shared" ref="G31:W31" si="1">SUM(G26:G30)</f>
        <v>24</v>
      </c>
      <c r="H31" s="56">
        <f t="shared" si="1"/>
        <v>0</v>
      </c>
      <c r="I31" s="56">
        <f t="shared" si="1"/>
        <v>0</v>
      </c>
      <c r="J31" s="56">
        <f t="shared" si="1"/>
        <v>72</v>
      </c>
      <c r="K31" s="56">
        <f t="shared" si="1"/>
        <v>0</v>
      </c>
      <c r="L31" s="56">
        <f t="shared" si="1"/>
        <v>48</v>
      </c>
      <c r="M31" s="56">
        <f t="shared" si="1"/>
        <v>18</v>
      </c>
      <c r="N31" s="56">
        <f t="shared" si="1"/>
        <v>12</v>
      </c>
      <c r="O31" s="56">
        <f t="shared" si="1"/>
        <v>12</v>
      </c>
      <c r="P31" s="56">
        <f t="shared" si="1"/>
        <v>30</v>
      </c>
      <c r="Q31" s="56">
        <f t="shared" si="1"/>
        <v>9</v>
      </c>
      <c r="R31" s="56">
        <f t="shared" si="1"/>
        <v>12</v>
      </c>
      <c r="S31" s="56">
        <f t="shared" si="1"/>
        <v>30</v>
      </c>
      <c r="T31" s="56">
        <f t="shared" si="1"/>
        <v>13</v>
      </c>
      <c r="U31" s="56">
        <f t="shared" si="1"/>
        <v>0</v>
      </c>
      <c r="V31" s="56">
        <f t="shared" si="1"/>
        <v>18</v>
      </c>
      <c r="W31" s="56">
        <f t="shared" si="1"/>
        <v>15</v>
      </c>
      <c r="X31" s="14"/>
      <c r="Y31" s="31"/>
      <c r="Z31" s="31"/>
      <c r="AA31" s="31"/>
      <c r="AB31" s="31"/>
      <c r="AC31" s="31"/>
    </row>
    <row r="32" spans="1:29" ht="17.25" thickTop="1" thickBot="1" x14ac:dyDescent="0.3">
      <c r="A32" s="24">
        <v>24</v>
      </c>
      <c r="B32" s="93" t="s">
        <v>24</v>
      </c>
      <c r="C32" s="52"/>
      <c r="D32" s="52"/>
      <c r="E32" s="56">
        <f>SUM(E31,E24,E15)</f>
        <v>378</v>
      </c>
      <c r="F32" s="56">
        <f t="shared" ref="F32:AC32" si="2">SUM(F31,F24,F15)</f>
        <v>174</v>
      </c>
      <c r="G32" s="56">
        <f t="shared" si="2"/>
        <v>108</v>
      </c>
      <c r="H32" s="56">
        <f t="shared" si="2"/>
        <v>0</v>
      </c>
      <c r="I32" s="56">
        <f t="shared" si="2"/>
        <v>24</v>
      </c>
      <c r="J32" s="56">
        <f t="shared" si="2"/>
        <v>72</v>
      </c>
      <c r="K32" s="56">
        <f t="shared" si="2"/>
        <v>0</v>
      </c>
      <c r="L32" s="56">
        <f t="shared" si="2"/>
        <v>72</v>
      </c>
      <c r="M32" s="56">
        <f t="shared" si="2"/>
        <v>60</v>
      </c>
      <c r="N32" s="56">
        <f t="shared" si="2"/>
        <v>22</v>
      </c>
      <c r="O32" s="56">
        <f t="shared" si="2"/>
        <v>60</v>
      </c>
      <c r="P32" s="56">
        <f t="shared" si="2"/>
        <v>96</v>
      </c>
      <c r="Q32" s="56">
        <f t="shared" si="2"/>
        <v>26</v>
      </c>
      <c r="R32" s="56">
        <f t="shared" si="2"/>
        <v>42</v>
      </c>
      <c r="S32" s="56">
        <f t="shared" si="2"/>
        <v>30</v>
      </c>
      <c r="T32" s="56">
        <f t="shared" si="2"/>
        <v>18</v>
      </c>
      <c r="U32" s="56">
        <f t="shared" si="2"/>
        <v>0</v>
      </c>
      <c r="V32" s="56">
        <f t="shared" si="2"/>
        <v>18</v>
      </c>
      <c r="W32" s="56">
        <f t="shared" si="2"/>
        <v>15</v>
      </c>
      <c r="X32" s="56">
        <f t="shared" si="2"/>
        <v>0</v>
      </c>
      <c r="Y32" s="56">
        <f t="shared" si="2"/>
        <v>0</v>
      </c>
      <c r="Z32" s="56">
        <f t="shared" si="2"/>
        <v>0</v>
      </c>
      <c r="AA32" s="56">
        <f t="shared" si="2"/>
        <v>0</v>
      </c>
      <c r="AB32" s="56">
        <f t="shared" si="2"/>
        <v>0</v>
      </c>
      <c r="AC32" s="56">
        <f t="shared" si="2"/>
        <v>0</v>
      </c>
    </row>
    <row r="33" spans="1:38" s="448" customFormat="1" ht="15.75" thickTop="1" x14ac:dyDescent="0.25">
      <c r="A33" s="445"/>
      <c r="B33" s="451" t="s">
        <v>312</v>
      </c>
      <c r="C33" s="451"/>
      <c r="D33" s="451"/>
      <c r="E33" s="451"/>
      <c r="F33" s="451"/>
      <c r="G33" s="451"/>
      <c r="H33" s="451"/>
      <c r="I33" s="451"/>
      <c r="J33" s="451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7"/>
      <c r="AE33" s="447"/>
      <c r="AF33" s="447"/>
      <c r="AG33" s="447"/>
      <c r="AH33" s="447"/>
      <c r="AI33" s="447"/>
      <c r="AJ33" s="447"/>
      <c r="AK33" s="447"/>
      <c r="AL33" s="447"/>
    </row>
    <row r="34" spans="1:38" ht="15.75" x14ac:dyDescent="0.25">
      <c r="A34" s="41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7"/>
      <c r="AE34" s="7"/>
      <c r="AF34" s="7"/>
      <c r="AG34" s="7"/>
      <c r="AH34" s="7"/>
    </row>
    <row r="35" spans="1:38" ht="18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7"/>
      <c r="AE35" s="7"/>
      <c r="AF35" s="7"/>
      <c r="AG35" s="7"/>
      <c r="AH35" s="7"/>
    </row>
    <row r="36" spans="1:38" ht="18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7"/>
      <c r="AE36" s="7"/>
      <c r="AF36" s="7"/>
      <c r="AG36" s="7"/>
      <c r="AH36" s="7"/>
    </row>
    <row r="37" spans="1:38" ht="18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7"/>
      <c r="AE37" s="7"/>
      <c r="AF37" s="7"/>
      <c r="AG37" s="7"/>
      <c r="AH37" s="7"/>
    </row>
    <row r="38" spans="1:38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7"/>
      <c r="AE38" s="7"/>
      <c r="AF38" s="7"/>
      <c r="AG38" s="7"/>
      <c r="AH38" s="7"/>
    </row>
    <row r="40" spans="1:38" x14ac:dyDescent="0.25">
      <c r="A40" s="1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8" ht="15.75" thickBot="1" x14ac:dyDescent="0.3">
      <c r="A41" s="1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8" s="3" customFormat="1" ht="16.5" thickTop="1" thickBot="1" x14ac:dyDescent="0.3">
      <c r="A42" s="1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9"/>
      <c r="AE42" s="9"/>
      <c r="AF42" s="9"/>
      <c r="AG42" s="9"/>
      <c r="AH42" s="9"/>
    </row>
    <row r="43" spans="1:38" s="8" customFormat="1" ht="16.5" thickTop="1" thickBot="1" x14ac:dyDescent="0.3">
      <c r="A43" s="1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8" ht="15.75" thickTop="1" x14ac:dyDescent="0.25">
      <c r="A44" s="13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8" x14ac:dyDescent="0.25">
      <c r="A45" s="1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8" x14ac:dyDescent="0.25">
      <c r="A46" s="13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8" x14ac:dyDescent="0.25">
      <c r="A47" s="13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8" x14ac:dyDescent="0.25">
      <c r="A48" s="13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5">
      <c r="A49" s="1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25">
      <c r="A50" s="1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5.75" thickBot="1" x14ac:dyDescent="0.3">
      <c r="A51" s="13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s="3" customFormat="1" ht="16.5" thickTop="1" thickBo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9"/>
      <c r="AE52" s="9"/>
      <c r="AF52" s="9"/>
      <c r="AG52" s="9"/>
      <c r="AH52" s="9"/>
    </row>
    <row r="53" spans="1:34" s="3" customFormat="1" ht="16.5" thickTop="1" thickBo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9"/>
      <c r="AE53" s="9"/>
      <c r="AF53" s="9"/>
      <c r="AG53" s="9"/>
      <c r="AH53" s="9"/>
    </row>
    <row r="54" spans="1:34" ht="15.75" thickTop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6" ht="12.75" customHeight="1" x14ac:dyDescent="0.25"/>
  </sheetData>
  <mergeCells count="18">
    <mergeCell ref="L9:N9"/>
    <mergeCell ref="O9:Q9"/>
    <mergeCell ref="B33:J33"/>
    <mergeCell ref="A1:W1"/>
    <mergeCell ref="A2:AC2"/>
    <mergeCell ref="A3:AC3"/>
    <mergeCell ref="A4:AC4"/>
    <mergeCell ref="A5:AC5"/>
    <mergeCell ref="R9:T9"/>
    <mergeCell ref="U9:W9"/>
    <mergeCell ref="E7:K9"/>
    <mergeCell ref="R7:W8"/>
    <mergeCell ref="A6:AC6"/>
    <mergeCell ref="A7:A11"/>
    <mergeCell ref="D7:D11"/>
    <mergeCell ref="C7:C11"/>
    <mergeCell ref="B7:B11"/>
    <mergeCell ref="L7:Q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0"/>
  <sheetViews>
    <sheetView topLeftCell="A7" zoomScale="69" zoomScaleNormal="69" workbookViewId="0">
      <selection activeCell="I50" sqref="I50"/>
    </sheetView>
  </sheetViews>
  <sheetFormatPr defaultRowHeight="15" x14ac:dyDescent="0.25"/>
  <cols>
    <col min="1" max="1" width="5.42578125" customWidth="1"/>
    <col min="2" max="2" width="18.7109375" customWidth="1"/>
    <col min="3" max="3" width="51" customWidth="1"/>
    <col min="7" max="7" width="9.140625" style="2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5.85546875" customWidth="1"/>
    <col min="24" max="24" width="6.85546875" hidden="1" customWidth="1"/>
    <col min="25" max="25" width="7.42578125" hidden="1" customWidth="1"/>
    <col min="26" max="26" width="7" hidden="1" customWidth="1"/>
    <col min="27" max="27" width="5.5703125" hidden="1" customWidth="1"/>
    <col min="28" max="28" width="7.42578125" hidden="1" customWidth="1"/>
    <col min="29" max="29" width="6.7109375" hidden="1" customWidth="1"/>
  </cols>
  <sheetData>
    <row r="1" spans="1:30" ht="18.75" x14ac:dyDescent="0.25">
      <c r="A1" s="453" t="s">
        <v>314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</row>
    <row r="2" spans="1:30" s="5" customFormat="1" ht="18.75" x14ac:dyDescent="0.25">
      <c r="A2" s="454" t="s">
        <v>86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9"/>
    </row>
    <row r="3" spans="1:30" ht="18.75" x14ac:dyDescent="0.25">
      <c r="A3" s="453" t="s">
        <v>308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0" ht="18.75" x14ac:dyDescent="0.25">
      <c r="A4" s="453" t="s">
        <v>315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</row>
    <row r="5" spans="1:30" s="5" customFormat="1" ht="18.75" x14ac:dyDescent="0.3">
      <c r="A5" s="475" t="s">
        <v>307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9"/>
    </row>
    <row r="6" spans="1:30" ht="19.5" thickBot="1" x14ac:dyDescent="0.35">
      <c r="A6" s="478"/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1"/>
    </row>
    <row r="7" spans="1:30" ht="16.5" thickTop="1" x14ac:dyDescent="0.25">
      <c r="A7" s="496" t="s">
        <v>32</v>
      </c>
      <c r="B7" s="493" t="s">
        <v>0</v>
      </c>
      <c r="C7" s="496" t="s">
        <v>1</v>
      </c>
      <c r="D7" s="493" t="s">
        <v>2</v>
      </c>
      <c r="E7" s="484" t="s">
        <v>26</v>
      </c>
      <c r="F7" s="485"/>
      <c r="G7" s="485"/>
      <c r="H7" s="485"/>
      <c r="I7" s="485"/>
      <c r="J7" s="485"/>
      <c r="K7" s="486"/>
      <c r="L7" s="484" t="s">
        <v>3</v>
      </c>
      <c r="M7" s="485"/>
      <c r="N7" s="485"/>
      <c r="O7" s="485"/>
      <c r="P7" s="485"/>
      <c r="Q7" s="486"/>
      <c r="R7" s="484" t="s">
        <v>14</v>
      </c>
      <c r="S7" s="485"/>
      <c r="T7" s="485"/>
      <c r="U7" s="485"/>
      <c r="V7" s="485"/>
      <c r="W7" s="486"/>
      <c r="X7" s="114"/>
      <c r="Y7" s="114"/>
      <c r="Z7" s="114"/>
      <c r="AA7" s="114"/>
      <c r="AB7" s="114"/>
      <c r="AC7" s="115"/>
    </row>
    <row r="8" spans="1:30" ht="15.75" x14ac:dyDescent="0.25">
      <c r="A8" s="497"/>
      <c r="B8" s="494"/>
      <c r="C8" s="497"/>
      <c r="D8" s="494"/>
      <c r="E8" s="487"/>
      <c r="F8" s="488"/>
      <c r="G8" s="488"/>
      <c r="H8" s="488"/>
      <c r="I8" s="488"/>
      <c r="J8" s="488"/>
      <c r="K8" s="489"/>
      <c r="L8" s="487"/>
      <c r="M8" s="488"/>
      <c r="N8" s="488"/>
      <c r="O8" s="488"/>
      <c r="P8" s="488"/>
      <c r="Q8" s="489"/>
      <c r="R8" s="487"/>
      <c r="S8" s="488"/>
      <c r="T8" s="488"/>
      <c r="U8" s="488"/>
      <c r="V8" s="488"/>
      <c r="W8" s="489"/>
      <c r="X8" s="114"/>
      <c r="Y8" s="114"/>
      <c r="Z8" s="114"/>
      <c r="AA8" s="114"/>
      <c r="AB8" s="114"/>
      <c r="AC8" s="115"/>
    </row>
    <row r="9" spans="1:30" ht="16.5" thickBot="1" x14ac:dyDescent="0.3">
      <c r="A9" s="497"/>
      <c r="B9" s="494"/>
      <c r="C9" s="497"/>
      <c r="D9" s="494"/>
      <c r="E9" s="487"/>
      <c r="F9" s="488"/>
      <c r="G9" s="488"/>
      <c r="H9" s="488"/>
      <c r="I9" s="488"/>
      <c r="J9" s="488"/>
      <c r="K9" s="489"/>
      <c r="L9" s="490"/>
      <c r="M9" s="491"/>
      <c r="N9" s="491"/>
      <c r="O9" s="491"/>
      <c r="P9" s="491"/>
      <c r="Q9" s="492"/>
      <c r="R9" s="490"/>
      <c r="S9" s="491"/>
      <c r="T9" s="491"/>
      <c r="U9" s="491"/>
      <c r="V9" s="491"/>
      <c r="W9" s="492"/>
      <c r="X9" s="114"/>
      <c r="Y9" s="114"/>
      <c r="Z9" s="114"/>
      <c r="AA9" s="114"/>
      <c r="AB9" s="114"/>
      <c r="AC9" s="115"/>
    </row>
    <row r="10" spans="1:30" ht="17.25" thickTop="1" thickBot="1" x14ac:dyDescent="0.3">
      <c r="A10" s="497"/>
      <c r="B10" s="494"/>
      <c r="C10" s="497"/>
      <c r="D10" s="494"/>
      <c r="E10" s="490"/>
      <c r="F10" s="491"/>
      <c r="G10" s="491"/>
      <c r="H10" s="491"/>
      <c r="I10" s="491"/>
      <c r="J10" s="491"/>
      <c r="K10" s="492"/>
      <c r="L10" s="479" t="s">
        <v>10</v>
      </c>
      <c r="M10" s="480"/>
      <c r="N10" s="481"/>
      <c r="O10" s="482" t="s">
        <v>13</v>
      </c>
      <c r="P10" s="480"/>
      <c r="Q10" s="483"/>
      <c r="R10" s="479" t="s">
        <v>15</v>
      </c>
      <c r="S10" s="480"/>
      <c r="T10" s="481"/>
      <c r="U10" s="482" t="s">
        <v>16</v>
      </c>
      <c r="V10" s="480"/>
      <c r="W10" s="483"/>
      <c r="X10" s="114"/>
      <c r="Y10" s="114"/>
      <c r="Z10" s="114"/>
      <c r="AA10" s="114"/>
      <c r="AB10" s="114"/>
      <c r="AC10" s="115"/>
    </row>
    <row r="11" spans="1:30" ht="93.75" thickTop="1" thickBot="1" x14ac:dyDescent="0.3">
      <c r="A11" s="498"/>
      <c r="B11" s="495"/>
      <c r="C11" s="498"/>
      <c r="D11" s="495"/>
      <c r="E11" s="116" t="s">
        <v>4</v>
      </c>
      <c r="F11" s="117" t="s">
        <v>5</v>
      </c>
      <c r="G11" s="117" t="s">
        <v>6</v>
      </c>
      <c r="H11" s="117" t="s">
        <v>7</v>
      </c>
      <c r="I11" s="116" t="s">
        <v>8</v>
      </c>
      <c r="J11" s="117" t="s">
        <v>9</v>
      </c>
      <c r="K11" s="118" t="s">
        <v>33</v>
      </c>
      <c r="L11" s="119" t="s">
        <v>5</v>
      </c>
      <c r="M11" s="118" t="s">
        <v>11</v>
      </c>
      <c r="N11" s="120" t="s">
        <v>12</v>
      </c>
      <c r="O11" s="118" t="s">
        <v>5</v>
      </c>
      <c r="P11" s="118" t="s">
        <v>11</v>
      </c>
      <c r="Q11" s="116" t="s">
        <v>12</v>
      </c>
      <c r="R11" s="116" t="s">
        <v>5</v>
      </c>
      <c r="S11" s="117" t="s">
        <v>11</v>
      </c>
      <c r="T11" s="121" t="s">
        <v>12</v>
      </c>
      <c r="U11" s="117" t="s">
        <v>5</v>
      </c>
      <c r="V11" s="117" t="s">
        <v>11</v>
      </c>
      <c r="W11" s="117" t="s">
        <v>12</v>
      </c>
      <c r="X11" s="114"/>
      <c r="Y11" s="114"/>
      <c r="Z11" s="114"/>
      <c r="AA11" s="114"/>
      <c r="AB11" s="114"/>
      <c r="AC11" s="115"/>
    </row>
    <row r="12" spans="1:30" ht="17.25" thickTop="1" thickBot="1" x14ac:dyDescent="0.3">
      <c r="A12" s="122"/>
      <c r="B12" s="122">
        <v>1</v>
      </c>
      <c r="C12" s="123">
        <v>2</v>
      </c>
      <c r="D12" s="123">
        <v>3</v>
      </c>
      <c r="E12" s="123">
        <v>4</v>
      </c>
      <c r="F12" s="123">
        <v>5</v>
      </c>
      <c r="G12" s="123">
        <v>6</v>
      </c>
      <c r="H12" s="123">
        <v>7</v>
      </c>
      <c r="I12" s="122">
        <v>8</v>
      </c>
      <c r="J12" s="123">
        <v>9</v>
      </c>
      <c r="K12" s="123">
        <v>10</v>
      </c>
      <c r="L12" s="122">
        <v>11</v>
      </c>
      <c r="M12" s="123">
        <v>12</v>
      </c>
      <c r="N12" s="124">
        <v>13</v>
      </c>
      <c r="O12" s="123">
        <v>14</v>
      </c>
      <c r="P12" s="123">
        <v>15</v>
      </c>
      <c r="Q12" s="125">
        <v>16</v>
      </c>
      <c r="R12" s="125">
        <v>17</v>
      </c>
      <c r="S12" s="126">
        <v>18</v>
      </c>
      <c r="T12" s="127">
        <v>19</v>
      </c>
      <c r="U12" s="126">
        <v>20</v>
      </c>
      <c r="V12" s="126">
        <v>21</v>
      </c>
      <c r="W12" s="126">
        <v>22</v>
      </c>
      <c r="X12" s="128"/>
      <c r="Y12" s="128"/>
      <c r="Z12" s="128"/>
      <c r="AA12" s="128"/>
      <c r="AB12" s="128"/>
      <c r="AC12" s="128"/>
    </row>
    <row r="13" spans="1:30" ht="17.25" thickTop="1" thickBot="1" x14ac:dyDescent="0.3">
      <c r="A13" s="122">
        <v>1</v>
      </c>
      <c r="B13" s="129" t="s">
        <v>25</v>
      </c>
      <c r="C13" s="128"/>
      <c r="D13" s="130"/>
      <c r="E13" s="128"/>
      <c r="F13" s="128"/>
      <c r="G13" s="128"/>
      <c r="H13" s="130"/>
      <c r="I13" s="128"/>
      <c r="J13" s="128"/>
      <c r="K13" s="128"/>
      <c r="L13" s="128"/>
      <c r="M13" s="128"/>
      <c r="N13" s="128"/>
      <c r="O13" s="130"/>
      <c r="P13" s="130"/>
      <c r="Q13" s="128"/>
      <c r="R13" s="114"/>
      <c r="S13" s="114"/>
      <c r="T13" s="114"/>
      <c r="U13" s="114"/>
      <c r="V13" s="114"/>
      <c r="W13" s="115"/>
      <c r="X13" s="128"/>
      <c r="Y13" s="128"/>
      <c r="Z13" s="128"/>
      <c r="AA13" s="128"/>
      <c r="AB13" s="128"/>
      <c r="AC13" s="128"/>
    </row>
    <row r="14" spans="1:30" ht="17.25" thickTop="1" thickBot="1" x14ac:dyDescent="0.3">
      <c r="A14" s="122">
        <v>2</v>
      </c>
      <c r="B14" s="131" t="s">
        <v>34</v>
      </c>
      <c r="C14" s="132" t="s">
        <v>35</v>
      </c>
      <c r="D14" s="133" t="s">
        <v>36</v>
      </c>
      <c r="E14" s="133">
        <v>18</v>
      </c>
      <c r="F14" s="133"/>
      <c r="G14" s="134">
        <v>18</v>
      </c>
      <c r="H14" s="135"/>
      <c r="I14" s="135"/>
      <c r="J14" s="135"/>
      <c r="K14" s="136"/>
      <c r="L14" s="137"/>
      <c r="M14" s="133">
        <v>18</v>
      </c>
      <c r="N14" s="138">
        <v>4</v>
      </c>
      <c r="O14" s="139"/>
      <c r="P14" s="140"/>
      <c r="Q14" s="141"/>
      <c r="R14" s="137"/>
      <c r="S14" s="133"/>
      <c r="T14" s="138"/>
      <c r="U14" s="142"/>
      <c r="V14" s="133"/>
      <c r="W14" s="143"/>
      <c r="X14" s="128"/>
      <c r="Y14" s="128"/>
      <c r="Z14" s="128"/>
      <c r="AA14" s="128"/>
      <c r="AB14" s="128"/>
      <c r="AC14" s="128"/>
    </row>
    <row r="15" spans="1:30" ht="17.25" thickTop="1" thickBot="1" x14ac:dyDescent="0.3">
      <c r="A15" s="122">
        <v>3</v>
      </c>
      <c r="B15" s="144" t="s">
        <v>37</v>
      </c>
      <c r="C15" s="145" t="s">
        <v>38</v>
      </c>
      <c r="D15" s="146" t="s">
        <v>39</v>
      </c>
      <c r="E15" s="146">
        <v>18</v>
      </c>
      <c r="F15" s="146">
        <v>9</v>
      </c>
      <c r="G15" s="147">
        <v>9</v>
      </c>
      <c r="H15" s="148"/>
      <c r="I15" s="148"/>
      <c r="J15" s="148"/>
      <c r="K15" s="149"/>
      <c r="L15" s="150">
        <v>9</v>
      </c>
      <c r="M15" s="146">
        <v>9</v>
      </c>
      <c r="N15" s="151">
        <v>4</v>
      </c>
      <c r="O15" s="152"/>
      <c r="P15" s="146"/>
      <c r="Q15" s="151"/>
      <c r="R15" s="153"/>
      <c r="S15" s="146"/>
      <c r="T15" s="151"/>
      <c r="U15" s="150"/>
      <c r="V15" s="146"/>
      <c r="W15" s="154"/>
      <c r="X15" s="128"/>
      <c r="Y15" s="128"/>
      <c r="Z15" s="128"/>
      <c r="AA15" s="128"/>
      <c r="AB15" s="128"/>
      <c r="AC15" s="128"/>
    </row>
    <row r="16" spans="1:30" ht="17.25" thickTop="1" thickBot="1" x14ac:dyDescent="0.3">
      <c r="A16" s="122">
        <v>4</v>
      </c>
      <c r="B16" s="144" t="s">
        <v>40</v>
      </c>
      <c r="C16" s="145" t="s">
        <v>41</v>
      </c>
      <c r="D16" s="146" t="s">
        <v>42</v>
      </c>
      <c r="E16" s="146">
        <v>18</v>
      </c>
      <c r="F16" s="146">
        <v>9</v>
      </c>
      <c r="G16" s="147">
        <v>9</v>
      </c>
      <c r="H16" s="155"/>
      <c r="I16" s="155"/>
      <c r="J16" s="155"/>
      <c r="K16" s="115"/>
      <c r="L16" s="150"/>
      <c r="M16" s="146"/>
      <c r="N16" s="151"/>
      <c r="O16" s="153">
        <v>9</v>
      </c>
      <c r="P16" s="146">
        <v>9</v>
      </c>
      <c r="Q16" s="151">
        <v>4</v>
      </c>
      <c r="R16" s="153"/>
      <c r="S16" s="146"/>
      <c r="T16" s="151"/>
      <c r="U16" s="150"/>
      <c r="V16" s="146"/>
      <c r="W16" s="154"/>
      <c r="X16" s="128"/>
      <c r="Y16" s="128"/>
      <c r="Z16" s="128"/>
      <c r="AA16" s="128"/>
      <c r="AB16" s="128"/>
      <c r="AC16" s="128"/>
    </row>
    <row r="17" spans="1:29" ht="17.25" thickTop="1" thickBot="1" x14ac:dyDescent="0.3">
      <c r="A17" s="122">
        <v>5</v>
      </c>
      <c r="B17" s="144" t="s">
        <v>43</v>
      </c>
      <c r="C17" s="145" t="s">
        <v>44</v>
      </c>
      <c r="D17" s="146" t="s">
        <v>45</v>
      </c>
      <c r="E17" s="146">
        <v>18</v>
      </c>
      <c r="F17" s="146">
        <v>9</v>
      </c>
      <c r="G17" s="147">
        <v>9</v>
      </c>
      <c r="H17" s="148"/>
      <c r="I17" s="148"/>
      <c r="J17" s="148"/>
      <c r="K17" s="149"/>
      <c r="L17" s="150"/>
      <c r="M17" s="146"/>
      <c r="N17" s="151"/>
      <c r="O17" s="156"/>
      <c r="P17" s="157"/>
      <c r="Q17" s="158"/>
      <c r="R17" s="153">
        <v>9</v>
      </c>
      <c r="S17" s="146">
        <v>9</v>
      </c>
      <c r="T17" s="151">
        <v>3</v>
      </c>
      <c r="U17" s="150"/>
      <c r="V17" s="159"/>
      <c r="W17" s="160"/>
      <c r="X17" s="128"/>
      <c r="Y17" s="128"/>
      <c r="Z17" s="128"/>
      <c r="AA17" s="128"/>
      <c r="AB17" s="128"/>
      <c r="AC17" s="128"/>
    </row>
    <row r="18" spans="1:29" ht="17.25" thickTop="1" thickBot="1" x14ac:dyDescent="0.3">
      <c r="A18" s="122">
        <v>6</v>
      </c>
      <c r="B18" s="144" t="s">
        <v>46</v>
      </c>
      <c r="C18" s="145" t="s">
        <v>47</v>
      </c>
      <c r="D18" s="146" t="s">
        <v>36</v>
      </c>
      <c r="E18" s="146">
        <v>12</v>
      </c>
      <c r="F18" s="146"/>
      <c r="G18" s="147">
        <v>12</v>
      </c>
      <c r="H18" s="161"/>
      <c r="I18" s="161"/>
      <c r="J18" s="161"/>
      <c r="K18" s="162"/>
      <c r="L18" s="150"/>
      <c r="M18" s="146"/>
      <c r="N18" s="151"/>
      <c r="O18" s="153"/>
      <c r="P18" s="146"/>
      <c r="Q18" s="151"/>
      <c r="R18" s="153"/>
      <c r="S18" s="146">
        <v>12</v>
      </c>
      <c r="T18" s="151">
        <v>2</v>
      </c>
      <c r="U18" s="150"/>
      <c r="V18" s="146"/>
      <c r="W18" s="154"/>
      <c r="X18" s="128"/>
      <c r="Y18" s="128"/>
      <c r="Z18" s="128"/>
      <c r="AA18" s="128"/>
      <c r="AB18" s="128"/>
      <c r="AC18" s="128"/>
    </row>
    <row r="19" spans="1:29" ht="17.25" thickTop="1" thickBot="1" x14ac:dyDescent="0.3">
      <c r="A19" s="122">
        <v>7</v>
      </c>
      <c r="B19" s="144" t="s">
        <v>48</v>
      </c>
      <c r="C19" s="145" t="s">
        <v>49</v>
      </c>
      <c r="D19" s="146" t="s">
        <v>36</v>
      </c>
      <c r="E19" s="146">
        <v>12</v>
      </c>
      <c r="F19" s="146"/>
      <c r="G19" s="147">
        <v>12</v>
      </c>
      <c r="H19" s="161"/>
      <c r="I19" s="161"/>
      <c r="J19" s="161"/>
      <c r="K19" s="162"/>
      <c r="L19" s="150"/>
      <c r="M19" s="146"/>
      <c r="N19" s="151"/>
      <c r="O19" s="153"/>
      <c r="P19" s="146"/>
      <c r="Q19" s="151"/>
      <c r="R19" s="153"/>
      <c r="S19" s="146"/>
      <c r="T19" s="151"/>
      <c r="U19" s="150"/>
      <c r="V19" s="146">
        <v>12</v>
      </c>
      <c r="W19" s="154">
        <v>3</v>
      </c>
      <c r="X19" s="128"/>
      <c r="Y19" s="128"/>
      <c r="Z19" s="128"/>
      <c r="AA19" s="128"/>
      <c r="AB19" s="128"/>
      <c r="AC19" s="128"/>
    </row>
    <row r="20" spans="1:29" ht="17.25" thickTop="1" thickBot="1" x14ac:dyDescent="0.3">
      <c r="A20" s="122">
        <v>8</v>
      </c>
      <c r="B20" s="163" t="s">
        <v>50</v>
      </c>
      <c r="C20" s="145" t="s">
        <v>51</v>
      </c>
      <c r="D20" s="146" t="s">
        <v>52</v>
      </c>
      <c r="E20" s="146">
        <v>9</v>
      </c>
      <c r="F20" s="146">
        <v>9</v>
      </c>
      <c r="G20" s="164"/>
      <c r="H20" s="161"/>
      <c r="I20" s="161"/>
      <c r="J20" s="161"/>
      <c r="K20" s="162"/>
      <c r="L20" s="165"/>
      <c r="M20" s="166"/>
      <c r="N20" s="167"/>
      <c r="O20" s="168"/>
      <c r="P20" s="166"/>
      <c r="Q20" s="167"/>
      <c r="R20" s="168"/>
      <c r="S20" s="166"/>
      <c r="T20" s="167"/>
      <c r="U20" s="165">
        <v>9</v>
      </c>
      <c r="V20" s="166"/>
      <c r="W20" s="169">
        <v>2</v>
      </c>
      <c r="X20" s="128"/>
      <c r="Y20" s="128"/>
      <c r="Z20" s="128"/>
      <c r="AA20" s="128"/>
      <c r="AB20" s="128"/>
      <c r="AC20" s="128"/>
    </row>
    <row r="21" spans="1:29" ht="17.25" thickTop="1" thickBot="1" x14ac:dyDescent="0.3">
      <c r="A21" s="122">
        <v>9</v>
      </c>
      <c r="B21" s="170" t="s">
        <v>53</v>
      </c>
      <c r="C21" s="171" t="s">
        <v>54</v>
      </c>
      <c r="D21" s="172" t="s">
        <v>36</v>
      </c>
      <c r="E21" s="172">
        <v>9</v>
      </c>
      <c r="F21" s="172">
        <v>9</v>
      </c>
      <c r="G21" s="173"/>
      <c r="H21" s="161"/>
      <c r="I21" s="161"/>
      <c r="J21" s="174"/>
      <c r="K21" s="175"/>
      <c r="L21" s="176"/>
      <c r="M21" s="172"/>
      <c r="N21" s="177"/>
      <c r="O21" s="178"/>
      <c r="P21" s="172"/>
      <c r="Q21" s="177"/>
      <c r="R21" s="178"/>
      <c r="S21" s="172"/>
      <c r="T21" s="177"/>
      <c r="U21" s="176">
        <v>9</v>
      </c>
      <c r="V21" s="172"/>
      <c r="W21" s="179">
        <v>2</v>
      </c>
      <c r="X21" s="128"/>
      <c r="Y21" s="128"/>
      <c r="Z21" s="128"/>
      <c r="AA21" s="128"/>
      <c r="AB21" s="128"/>
      <c r="AC21" s="128"/>
    </row>
    <row r="22" spans="1:29" s="5" customFormat="1" ht="17.25" thickTop="1" thickBot="1" x14ac:dyDescent="0.3">
      <c r="A22" s="180">
        <v>10</v>
      </c>
      <c r="B22" s="181"/>
      <c r="C22" s="182" t="s">
        <v>27</v>
      </c>
      <c r="D22" s="181"/>
      <c r="E22" s="183">
        <f>SUM(E14:E21)</f>
        <v>114</v>
      </c>
      <c r="F22" s="184">
        <f>SUM(F14:F21)</f>
        <v>45</v>
      </c>
      <c r="G22" s="180">
        <f>SUM(G14:G21)</f>
        <v>69</v>
      </c>
      <c r="H22" s="183">
        <f t="shared" ref="H22:W22" si="0">SUM(H14:H21)</f>
        <v>0</v>
      </c>
      <c r="I22" s="184">
        <f t="shared" si="0"/>
        <v>0</v>
      </c>
      <c r="J22" s="180">
        <f t="shared" si="0"/>
        <v>0</v>
      </c>
      <c r="K22" s="183">
        <f t="shared" si="0"/>
        <v>0</v>
      </c>
      <c r="L22" s="184">
        <f t="shared" si="0"/>
        <v>9</v>
      </c>
      <c r="M22" s="180">
        <f t="shared" si="0"/>
        <v>27</v>
      </c>
      <c r="N22" s="183">
        <f t="shared" si="0"/>
        <v>8</v>
      </c>
      <c r="O22" s="184">
        <f t="shared" si="0"/>
        <v>9</v>
      </c>
      <c r="P22" s="180">
        <f t="shared" si="0"/>
        <v>9</v>
      </c>
      <c r="Q22" s="183">
        <f t="shared" si="0"/>
        <v>4</v>
      </c>
      <c r="R22" s="184">
        <f t="shared" si="0"/>
        <v>9</v>
      </c>
      <c r="S22" s="180">
        <f t="shared" si="0"/>
        <v>21</v>
      </c>
      <c r="T22" s="183">
        <f t="shared" si="0"/>
        <v>5</v>
      </c>
      <c r="U22" s="184">
        <f t="shared" si="0"/>
        <v>18</v>
      </c>
      <c r="V22" s="180">
        <f t="shared" si="0"/>
        <v>12</v>
      </c>
      <c r="W22" s="185">
        <f t="shared" si="0"/>
        <v>7</v>
      </c>
      <c r="X22" s="186"/>
      <c r="Y22" s="186"/>
      <c r="Z22" s="186"/>
      <c r="AA22" s="186"/>
      <c r="AB22" s="186"/>
      <c r="AC22" s="186"/>
    </row>
    <row r="23" spans="1:29" ht="17.25" thickTop="1" thickBot="1" x14ac:dyDescent="0.3">
      <c r="A23" s="122">
        <v>11</v>
      </c>
      <c r="B23" s="186" t="s">
        <v>28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14"/>
      <c r="S23" s="114"/>
      <c r="T23" s="114"/>
      <c r="U23" s="114"/>
      <c r="V23" s="114"/>
      <c r="W23" s="115"/>
      <c r="X23" s="128"/>
      <c r="Y23" s="128"/>
      <c r="Z23" s="128"/>
      <c r="AA23" s="128"/>
      <c r="AB23" s="128"/>
      <c r="AC23" s="128"/>
    </row>
    <row r="24" spans="1:29" ht="33" thickTop="1" thickBot="1" x14ac:dyDescent="0.3">
      <c r="A24" s="122">
        <v>12</v>
      </c>
      <c r="B24" s="187" t="s">
        <v>55</v>
      </c>
      <c r="C24" s="188" t="s">
        <v>56</v>
      </c>
      <c r="D24" s="476" t="s">
        <v>36</v>
      </c>
      <c r="E24" s="500">
        <v>9</v>
      </c>
      <c r="F24" s="500"/>
      <c r="G24" s="518">
        <v>9</v>
      </c>
      <c r="H24" s="507"/>
      <c r="I24" s="507"/>
      <c r="J24" s="507"/>
      <c r="K24" s="525"/>
      <c r="L24" s="514"/>
      <c r="M24" s="507"/>
      <c r="N24" s="525"/>
      <c r="O24" s="514"/>
      <c r="P24" s="507"/>
      <c r="Q24" s="525"/>
      <c r="R24" s="523"/>
      <c r="S24" s="505">
        <v>9</v>
      </c>
      <c r="T24" s="521">
        <v>2</v>
      </c>
      <c r="U24" s="509"/>
      <c r="V24" s="505"/>
      <c r="W24" s="528"/>
      <c r="X24" s="128"/>
      <c r="Y24" s="128"/>
      <c r="Z24" s="128"/>
      <c r="AA24" s="128"/>
      <c r="AB24" s="128"/>
      <c r="AC24" s="128"/>
    </row>
    <row r="25" spans="1:29" ht="17.25" thickTop="1" thickBot="1" x14ac:dyDescent="0.3">
      <c r="A25" s="122">
        <v>13</v>
      </c>
      <c r="B25" s="189" t="s">
        <v>57</v>
      </c>
      <c r="C25" s="190" t="s">
        <v>58</v>
      </c>
      <c r="D25" s="476"/>
      <c r="E25" s="504"/>
      <c r="F25" s="504"/>
      <c r="G25" s="519"/>
      <c r="H25" s="508"/>
      <c r="I25" s="508"/>
      <c r="J25" s="508"/>
      <c r="K25" s="526"/>
      <c r="L25" s="516"/>
      <c r="M25" s="508"/>
      <c r="N25" s="526"/>
      <c r="O25" s="516"/>
      <c r="P25" s="508"/>
      <c r="Q25" s="526"/>
      <c r="R25" s="524"/>
      <c r="S25" s="506"/>
      <c r="T25" s="522"/>
      <c r="U25" s="510"/>
      <c r="V25" s="506"/>
      <c r="W25" s="529"/>
      <c r="X25" s="128"/>
      <c r="Y25" s="128"/>
      <c r="Z25" s="128"/>
      <c r="AA25" s="128"/>
      <c r="AB25" s="128"/>
      <c r="AC25" s="128"/>
    </row>
    <row r="26" spans="1:29" ht="17.25" thickTop="1" thickBot="1" x14ac:dyDescent="0.3">
      <c r="A26" s="122">
        <v>14</v>
      </c>
      <c r="B26" s="191" t="s">
        <v>59</v>
      </c>
      <c r="C26" s="188" t="s">
        <v>60</v>
      </c>
      <c r="D26" s="476" t="s">
        <v>36</v>
      </c>
      <c r="E26" s="476">
        <v>9</v>
      </c>
      <c r="F26" s="476"/>
      <c r="G26" s="477">
        <v>9</v>
      </c>
      <c r="H26" s="507"/>
      <c r="I26" s="507"/>
      <c r="J26" s="507"/>
      <c r="K26" s="525"/>
      <c r="L26" s="514"/>
      <c r="M26" s="507"/>
      <c r="N26" s="525"/>
      <c r="O26" s="514"/>
      <c r="P26" s="507"/>
      <c r="Q26" s="525"/>
      <c r="R26" s="501"/>
      <c r="S26" s="476">
        <v>9</v>
      </c>
      <c r="T26" s="502">
        <v>2</v>
      </c>
      <c r="U26" s="501"/>
      <c r="V26" s="476"/>
      <c r="W26" s="499"/>
      <c r="X26" s="128"/>
      <c r="Y26" s="128"/>
      <c r="Z26" s="192"/>
      <c r="AA26" s="128"/>
      <c r="AB26" s="128"/>
      <c r="AC26" s="128"/>
    </row>
    <row r="27" spans="1:29" ht="33" thickTop="1" thickBot="1" x14ac:dyDescent="0.3">
      <c r="A27" s="122">
        <v>15</v>
      </c>
      <c r="B27" s="189" t="s">
        <v>61</v>
      </c>
      <c r="C27" s="188" t="s">
        <v>62</v>
      </c>
      <c r="D27" s="476"/>
      <c r="E27" s="476"/>
      <c r="F27" s="476"/>
      <c r="G27" s="477"/>
      <c r="H27" s="508"/>
      <c r="I27" s="508"/>
      <c r="J27" s="508"/>
      <c r="K27" s="526"/>
      <c r="L27" s="516"/>
      <c r="M27" s="508"/>
      <c r="N27" s="526"/>
      <c r="O27" s="516"/>
      <c r="P27" s="508"/>
      <c r="Q27" s="526"/>
      <c r="R27" s="501"/>
      <c r="S27" s="476"/>
      <c r="T27" s="502"/>
      <c r="U27" s="501"/>
      <c r="V27" s="476"/>
      <c r="W27" s="499"/>
      <c r="X27" s="128"/>
      <c r="Y27" s="128"/>
      <c r="Z27" s="128"/>
      <c r="AA27" s="128"/>
      <c r="AB27" s="128"/>
      <c r="AC27" s="128"/>
    </row>
    <row r="28" spans="1:29" ht="17.25" thickTop="1" thickBot="1" x14ac:dyDescent="0.3">
      <c r="A28" s="122">
        <v>16</v>
      </c>
      <c r="B28" s="191" t="s">
        <v>63</v>
      </c>
      <c r="C28" s="188" t="s">
        <v>64</v>
      </c>
      <c r="D28" s="476" t="s">
        <v>36</v>
      </c>
      <c r="E28" s="500">
        <v>9</v>
      </c>
      <c r="F28" s="500"/>
      <c r="G28" s="518">
        <v>9</v>
      </c>
      <c r="H28" s="507"/>
      <c r="I28" s="507"/>
      <c r="J28" s="507"/>
      <c r="K28" s="525"/>
      <c r="L28" s="514"/>
      <c r="M28" s="507"/>
      <c r="N28" s="525"/>
      <c r="O28" s="514"/>
      <c r="P28" s="507"/>
      <c r="Q28" s="525"/>
      <c r="R28" s="523"/>
      <c r="S28" s="505">
        <v>9</v>
      </c>
      <c r="T28" s="521">
        <v>2</v>
      </c>
      <c r="U28" s="509"/>
      <c r="V28" s="505"/>
      <c r="W28" s="528"/>
      <c r="X28" s="128"/>
      <c r="Y28" s="128"/>
      <c r="Z28" s="128"/>
      <c r="AA28" s="128"/>
      <c r="AB28" s="128"/>
      <c r="AC28" s="128"/>
    </row>
    <row r="29" spans="1:29" ht="17.25" thickTop="1" thickBot="1" x14ac:dyDescent="0.3">
      <c r="A29" s="122">
        <v>17</v>
      </c>
      <c r="B29" s="189" t="s">
        <v>65</v>
      </c>
      <c r="C29" s="190" t="s">
        <v>66</v>
      </c>
      <c r="D29" s="476"/>
      <c r="E29" s="504"/>
      <c r="F29" s="504"/>
      <c r="G29" s="519"/>
      <c r="H29" s="508"/>
      <c r="I29" s="508"/>
      <c r="J29" s="508"/>
      <c r="K29" s="526"/>
      <c r="L29" s="516"/>
      <c r="M29" s="508"/>
      <c r="N29" s="526"/>
      <c r="O29" s="516"/>
      <c r="P29" s="508"/>
      <c r="Q29" s="526"/>
      <c r="R29" s="524"/>
      <c r="S29" s="506"/>
      <c r="T29" s="522"/>
      <c r="U29" s="510"/>
      <c r="V29" s="506"/>
      <c r="W29" s="529"/>
      <c r="X29" s="128"/>
      <c r="Y29" s="128"/>
      <c r="Z29" s="128"/>
      <c r="AA29" s="128"/>
      <c r="AB29" s="128"/>
      <c r="AC29" s="128"/>
    </row>
    <row r="30" spans="1:29" ht="17.25" thickTop="1" thickBot="1" x14ac:dyDescent="0.3">
      <c r="A30" s="122">
        <v>18</v>
      </c>
      <c r="B30" s="191" t="s">
        <v>67</v>
      </c>
      <c r="C30" s="188" t="s">
        <v>68</v>
      </c>
      <c r="D30" s="476" t="s">
        <v>36</v>
      </c>
      <c r="E30" s="500">
        <v>9</v>
      </c>
      <c r="F30" s="500"/>
      <c r="G30" s="518">
        <v>9</v>
      </c>
      <c r="H30" s="507"/>
      <c r="I30" s="507"/>
      <c r="J30" s="507"/>
      <c r="K30" s="525"/>
      <c r="L30" s="514"/>
      <c r="M30" s="507"/>
      <c r="N30" s="525"/>
      <c r="O30" s="514"/>
      <c r="P30" s="507"/>
      <c r="Q30" s="525"/>
      <c r="R30" s="523"/>
      <c r="S30" s="505">
        <v>9</v>
      </c>
      <c r="T30" s="521">
        <v>1</v>
      </c>
      <c r="U30" s="509"/>
      <c r="V30" s="505"/>
      <c r="W30" s="528"/>
      <c r="X30" s="128"/>
      <c r="Y30" s="128"/>
      <c r="Z30" s="128"/>
      <c r="AA30" s="128"/>
      <c r="AB30" s="128"/>
      <c r="AC30" s="128"/>
    </row>
    <row r="31" spans="1:29" ht="33" thickTop="1" thickBot="1" x14ac:dyDescent="0.3">
      <c r="A31" s="122">
        <v>19</v>
      </c>
      <c r="B31" s="189" t="s">
        <v>69</v>
      </c>
      <c r="C31" s="188" t="s">
        <v>70</v>
      </c>
      <c r="D31" s="476" t="s">
        <v>36</v>
      </c>
      <c r="E31" s="504"/>
      <c r="F31" s="504"/>
      <c r="G31" s="519"/>
      <c r="H31" s="508"/>
      <c r="I31" s="508"/>
      <c r="J31" s="508"/>
      <c r="K31" s="526"/>
      <c r="L31" s="516"/>
      <c r="M31" s="508"/>
      <c r="N31" s="526"/>
      <c r="O31" s="516"/>
      <c r="P31" s="508"/>
      <c r="Q31" s="526"/>
      <c r="R31" s="524"/>
      <c r="S31" s="506"/>
      <c r="T31" s="522"/>
      <c r="U31" s="510"/>
      <c r="V31" s="506"/>
      <c r="W31" s="529"/>
      <c r="X31" s="128"/>
      <c r="Y31" s="128"/>
      <c r="Z31" s="128"/>
      <c r="AA31" s="128"/>
      <c r="AB31" s="128"/>
      <c r="AC31" s="128"/>
    </row>
    <row r="32" spans="1:29" ht="33" thickTop="1" thickBot="1" x14ac:dyDescent="0.3">
      <c r="A32" s="122">
        <v>20</v>
      </c>
      <c r="B32" s="191" t="s">
        <v>71</v>
      </c>
      <c r="C32" s="188" t="s">
        <v>72</v>
      </c>
      <c r="D32" s="476" t="s">
        <v>36</v>
      </c>
      <c r="E32" s="500">
        <v>9</v>
      </c>
      <c r="F32" s="500"/>
      <c r="G32" s="518">
        <v>9</v>
      </c>
      <c r="H32" s="507"/>
      <c r="I32" s="507"/>
      <c r="J32" s="507"/>
      <c r="K32" s="525"/>
      <c r="L32" s="514"/>
      <c r="M32" s="507"/>
      <c r="N32" s="525"/>
      <c r="O32" s="514"/>
      <c r="P32" s="507"/>
      <c r="Q32" s="525"/>
      <c r="R32" s="523"/>
      <c r="S32" s="505"/>
      <c r="T32" s="521"/>
      <c r="U32" s="509"/>
      <c r="V32" s="505">
        <v>9</v>
      </c>
      <c r="W32" s="528">
        <v>2</v>
      </c>
      <c r="X32" s="128"/>
      <c r="Y32" s="128"/>
      <c r="Z32" s="128"/>
      <c r="AA32" s="128"/>
      <c r="AB32" s="128"/>
      <c r="AC32" s="128"/>
    </row>
    <row r="33" spans="1:29" ht="17.25" thickTop="1" thickBot="1" x14ac:dyDescent="0.3">
      <c r="A33" s="122">
        <v>21</v>
      </c>
      <c r="B33" s="189" t="s">
        <v>73</v>
      </c>
      <c r="C33" s="188" t="s">
        <v>74</v>
      </c>
      <c r="D33" s="476" t="s">
        <v>36</v>
      </c>
      <c r="E33" s="504"/>
      <c r="F33" s="504"/>
      <c r="G33" s="519"/>
      <c r="H33" s="508"/>
      <c r="I33" s="508"/>
      <c r="J33" s="508"/>
      <c r="K33" s="526"/>
      <c r="L33" s="516"/>
      <c r="M33" s="508"/>
      <c r="N33" s="526"/>
      <c r="O33" s="516"/>
      <c r="P33" s="508"/>
      <c r="Q33" s="526"/>
      <c r="R33" s="524"/>
      <c r="S33" s="506"/>
      <c r="T33" s="522"/>
      <c r="U33" s="510"/>
      <c r="V33" s="506"/>
      <c r="W33" s="529"/>
      <c r="X33" s="128"/>
      <c r="Y33" s="128"/>
      <c r="Z33" s="128"/>
      <c r="AA33" s="128"/>
      <c r="AB33" s="128"/>
      <c r="AC33" s="128"/>
    </row>
    <row r="34" spans="1:29" ht="17.25" thickTop="1" thickBot="1" x14ac:dyDescent="0.3">
      <c r="A34" s="122">
        <v>22</v>
      </c>
      <c r="B34" s="191" t="s">
        <v>75</v>
      </c>
      <c r="C34" s="188" t="s">
        <v>76</v>
      </c>
      <c r="D34" s="476" t="s">
        <v>36</v>
      </c>
      <c r="E34" s="500">
        <v>9</v>
      </c>
      <c r="F34" s="500"/>
      <c r="G34" s="518">
        <v>9</v>
      </c>
      <c r="H34" s="507"/>
      <c r="I34" s="507"/>
      <c r="J34" s="507"/>
      <c r="K34" s="534"/>
      <c r="L34" s="514"/>
      <c r="M34" s="507"/>
      <c r="N34" s="525"/>
      <c r="O34" s="514"/>
      <c r="P34" s="507"/>
      <c r="Q34" s="525"/>
      <c r="R34" s="523"/>
      <c r="S34" s="505"/>
      <c r="T34" s="521"/>
      <c r="U34" s="509"/>
      <c r="V34" s="505">
        <v>9</v>
      </c>
      <c r="W34" s="528">
        <v>2</v>
      </c>
      <c r="X34" s="128"/>
      <c r="Y34" s="128"/>
      <c r="Z34" s="128"/>
      <c r="AA34" s="128"/>
      <c r="AB34" s="128"/>
      <c r="AC34" s="128"/>
    </row>
    <row r="35" spans="1:29" ht="17.25" thickTop="1" thickBot="1" x14ac:dyDescent="0.3">
      <c r="A35" s="122">
        <v>23</v>
      </c>
      <c r="B35" s="189" t="s">
        <v>77</v>
      </c>
      <c r="C35" s="188" t="s">
        <v>78</v>
      </c>
      <c r="D35" s="476" t="s">
        <v>36</v>
      </c>
      <c r="E35" s="504"/>
      <c r="F35" s="504"/>
      <c r="G35" s="519"/>
      <c r="H35" s="508"/>
      <c r="I35" s="508"/>
      <c r="J35" s="508"/>
      <c r="K35" s="535"/>
      <c r="L35" s="516"/>
      <c r="M35" s="508"/>
      <c r="N35" s="526"/>
      <c r="O35" s="516"/>
      <c r="P35" s="508"/>
      <c r="Q35" s="526"/>
      <c r="R35" s="524"/>
      <c r="S35" s="506"/>
      <c r="T35" s="522"/>
      <c r="U35" s="510"/>
      <c r="V35" s="506"/>
      <c r="W35" s="529"/>
      <c r="X35" s="128"/>
      <c r="Y35" s="128"/>
      <c r="Z35" s="128"/>
      <c r="AA35" s="128"/>
      <c r="AB35" s="128"/>
      <c r="AC35" s="128"/>
    </row>
    <row r="36" spans="1:29" ht="17.25" thickTop="1" thickBot="1" x14ac:dyDescent="0.3">
      <c r="A36" s="122">
        <v>24</v>
      </c>
      <c r="B36" s="191" t="s">
        <v>79</v>
      </c>
      <c r="C36" s="188" t="s">
        <v>80</v>
      </c>
      <c r="D36" s="476" t="s">
        <v>36</v>
      </c>
      <c r="E36" s="500">
        <v>9</v>
      </c>
      <c r="F36" s="500"/>
      <c r="G36" s="518"/>
      <c r="H36" s="512">
        <v>9</v>
      </c>
      <c r="I36" s="507"/>
      <c r="J36" s="507"/>
      <c r="K36" s="525"/>
      <c r="L36" s="514"/>
      <c r="M36" s="507"/>
      <c r="N36" s="525"/>
      <c r="O36" s="514"/>
      <c r="P36" s="507"/>
      <c r="Q36" s="525"/>
      <c r="R36" s="523"/>
      <c r="S36" s="505"/>
      <c r="T36" s="521"/>
      <c r="U36" s="509"/>
      <c r="V36" s="505">
        <v>9</v>
      </c>
      <c r="W36" s="528">
        <v>2</v>
      </c>
      <c r="X36" s="128"/>
      <c r="Y36" s="128"/>
      <c r="Z36" s="128"/>
      <c r="AA36" s="128"/>
      <c r="AB36" s="128"/>
      <c r="AC36" s="128"/>
    </row>
    <row r="37" spans="1:29" ht="17.25" thickTop="1" thickBot="1" x14ac:dyDescent="0.3">
      <c r="A37" s="122">
        <v>25</v>
      </c>
      <c r="B37" s="189" t="s">
        <v>81</v>
      </c>
      <c r="C37" s="188" t="s">
        <v>159</v>
      </c>
      <c r="D37" s="476" t="s">
        <v>36</v>
      </c>
      <c r="E37" s="504"/>
      <c r="F37" s="504"/>
      <c r="G37" s="519"/>
      <c r="H37" s="513"/>
      <c r="I37" s="508"/>
      <c r="J37" s="508"/>
      <c r="K37" s="526"/>
      <c r="L37" s="516"/>
      <c r="M37" s="508"/>
      <c r="N37" s="526"/>
      <c r="O37" s="516"/>
      <c r="P37" s="508"/>
      <c r="Q37" s="526"/>
      <c r="R37" s="524"/>
      <c r="S37" s="506"/>
      <c r="T37" s="522"/>
      <c r="U37" s="510"/>
      <c r="V37" s="506"/>
      <c r="W37" s="529"/>
      <c r="X37" s="128"/>
      <c r="Y37" s="128"/>
      <c r="Z37" s="128"/>
      <c r="AA37" s="128"/>
      <c r="AB37" s="128"/>
      <c r="AC37" s="128"/>
    </row>
    <row r="38" spans="1:29" ht="17.25" thickTop="1" thickBot="1" x14ac:dyDescent="0.3">
      <c r="A38" s="122">
        <v>26</v>
      </c>
      <c r="B38" s="191" t="s">
        <v>82</v>
      </c>
      <c r="C38" s="188" t="s">
        <v>83</v>
      </c>
      <c r="D38" s="476" t="s">
        <v>36</v>
      </c>
      <c r="E38" s="500">
        <v>9</v>
      </c>
      <c r="F38" s="500"/>
      <c r="G38" s="518">
        <v>9</v>
      </c>
      <c r="H38" s="507"/>
      <c r="I38" s="507"/>
      <c r="J38" s="507"/>
      <c r="K38" s="525"/>
      <c r="L38" s="514"/>
      <c r="M38" s="507"/>
      <c r="N38" s="525"/>
      <c r="O38" s="514"/>
      <c r="P38" s="507"/>
      <c r="Q38" s="525"/>
      <c r="R38" s="523"/>
      <c r="S38" s="505"/>
      <c r="T38" s="521"/>
      <c r="U38" s="509"/>
      <c r="V38" s="505">
        <v>9</v>
      </c>
      <c r="W38" s="528">
        <v>2</v>
      </c>
      <c r="X38" s="128"/>
      <c r="Y38" s="128"/>
      <c r="Z38" s="128"/>
      <c r="AA38" s="128"/>
      <c r="AB38" s="128"/>
      <c r="AC38" s="128"/>
    </row>
    <row r="39" spans="1:29" ht="17.25" thickTop="1" thickBot="1" x14ac:dyDescent="0.3">
      <c r="A39" s="122">
        <v>27</v>
      </c>
      <c r="B39" s="189" t="s">
        <v>84</v>
      </c>
      <c r="C39" s="193" t="s">
        <v>85</v>
      </c>
      <c r="D39" s="500"/>
      <c r="E39" s="503"/>
      <c r="F39" s="503"/>
      <c r="G39" s="520"/>
      <c r="H39" s="517"/>
      <c r="I39" s="517"/>
      <c r="J39" s="517"/>
      <c r="K39" s="532"/>
      <c r="L39" s="515"/>
      <c r="M39" s="517"/>
      <c r="N39" s="532"/>
      <c r="O39" s="515"/>
      <c r="P39" s="517"/>
      <c r="Q39" s="532"/>
      <c r="R39" s="531"/>
      <c r="S39" s="527"/>
      <c r="T39" s="533"/>
      <c r="U39" s="511"/>
      <c r="V39" s="527"/>
      <c r="W39" s="530"/>
      <c r="X39" s="128"/>
      <c r="Y39" s="128"/>
      <c r="Z39" s="128"/>
      <c r="AA39" s="128"/>
      <c r="AB39" s="128"/>
      <c r="AC39" s="128"/>
    </row>
    <row r="40" spans="1:29" s="5" customFormat="1" ht="17.25" thickTop="1" thickBot="1" x14ac:dyDescent="0.3">
      <c r="A40" s="180">
        <v>28</v>
      </c>
      <c r="B40" s="181"/>
      <c r="C40" s="194" t="s">
        <v>29</v>
      </c>
      <c r="D40" s="195"/>
      <c r="E40" s="180">
        <f t="shared" ref="E40:W40" si="1">SUM(E24:E39)</f>
        <v>72</v>
      </c>
      <c r="F40" s="180">
        <f t="shared" si="1"/>
        <v>0</v>
      </c>
      <c r="G40" s="180">
        <f t="shared" si="1"/>
        <v>63</v>
      </c>
      <c r="H40" s="180">
        <f t="shared" si="1"/>
        <v>9</v>
      </c>
      <c r="I40" s="180"/>
      <c r="J40" s="180"/>
      <c r="K40" s="180"/>
      <c r="L40" s="180"/>
      <c r="M40" s="180"/>
      <c r="N40" s="180"/>
      <c r="O40" s="180"/>
      <c r="P40" s="180"/>
      <c r="Q40" s="180"/>
      <c r="R40" s="180">
        <f t="shared" si="1"/>
        <v>0</v>
      </c>
      <c r="S40" s="180">
        <f t="shared" si="1"/>
        <v>36</v>
      </c>
      <c r="T40" s="180">
        <f t="shared" si="1"/>
        <v>7</v>
      </c>
      <c r="U40" s="180">
        <f t="shared" si="1"/>
        <v>0</v>
      </c>
      <c r="V40" s="180">
        <f t="shared" si="1"/>
        <v>36</v>
      </c>
      <c r="W40" s="180">
        <f t="shared" si="1"/>
        <v>8</v>
      </c>
      <c r="X40" s="186"/>
      <c r="Y40" s="186"/>
      <c r="Z40" s="186"/>
      <c r="AA40" s="186"/>
      <c r="AB40" s="186"/>
      <c r="AC40" s="186"/>
    </row>
    <row r="41" spans="1:29" s="5" customFormat="1" ht="29.25" customHeight="1" thickTop="1" thickBot="1" x14ac:dyDescent="0.3">
      <c r="A41" s="180">
        <v>29</v>
      </c>
      <c r="B41" s="181"/>
      <c r="C41" s="196" t="s">
        <v>30</v>
      </c>
      <c r="D41" s="181"/>
      <c r="E41" s="180">
        <f>SUM(E40,E22)</f>
        <v>186</v>
      </c>
      <c r="F41" s="180">
        <f t="shared" ref="F41:W41" si="2">SUM(F40,F22)</f>
        <v>45</v>
      </c>
      <c r="G41" s="180">
        <f t="shared" si="2"/>
        <v>132</v>
      </c>
      <c r="H41" s="180">
        <f t="shared" si="2"/>
        <v>9</v>
      </c>
      <c r="I41" s="180">
        <f t="shared" si="2"/>
        <v>0</v>
      </c>
      <c r="J41" s="180">
        <f t="shared" si="2"/>
        <v>0</v>
      </c>
      <c r="K41" s="180">
        <f t="shared" si="2"/>
        <v>0</v>
      </c>
      <c r="L41" s="180">
        <f t="shared" si="2"/>
        <v>9</v>
      </c>
      <c r="M41" s="180">
        <f t="shared" si="2"/>
        <v>27</v>
      </c>
      <c r="N41" s="180">
        <f t="shared" si="2"/>
        <v>8</v>
      </c>
      <c r="O41" s="180">
        <f t="shared" si="2"/>
        <v>9</v>
      </c>
      <c r="P41" s="180">
        <f t="shared" si="2"/>
        <v>9</v>
      </c>
      <c r="Q41" s="180">
        <f t="shared" si="2"/>
        <v>4</v>
      </c>
      <c r="R41" s="180">
        <f t="shared" si="2"/>
        <v>9</v>
      </c>
      <c r="S41" s="180">
        <f t="shared" si="2"/>
        <v>57</v>
      </c>
      <c r="T41" s="180">
        <f t="shared" si="2"/>
        <v>12</v>
      </c>
      <c r="U41" s="180">
        <f t="shared" si="2"/>
        <v>18</v>
      </c>
      <c r="V41" s="180">
        <f t="shared" si="2"/>
        <v>48</v>
      </c>
      <c r="W41" s="180">
        <f t="shared" si="2"/>
        <v>15</v>
      </c>
      <c r="X41" s="186"/>
      <c r="Y41" s="186"/>
      <c r="Z41" s="186"/>
      <c r="AA41" s="186"/>
      <c r="AB41" s="186"/>
      <c r="AC41" s="186"/>
    </row>
    <row r="42" spans="1:29" s="5" customFormat="1" ht="17.25" thickTop="1" thickBot="1" x14ac:dyDescent="0.3">
      <c r="A42" s="180">
        <v>30</v>
      </c>
      <c r="B42" s="181"/>
      <c r="C42" s="181" t="s">
        <v>31</v>
      </c>
      <c r="D42" s="197"/>
      <c r="E42" s="180">
        <f>'Podstaw i kierunk'!E32+EiZwSP!E41</f>
        <v>564</v>
      </c>
      <c r="F42" s="180">
        <f>'Podstaw i kierunk'!F32+EiZwSP!F41</f>
        <v>219</v>
      </c>
      <c r="G42" s="180">
        <f>'Podstaw i kierunk'!G32+EiZwSP!G41</f>
        <v>240</v>
      </c>
      <c r="H42" s="180">
        <f>'Podstaw i kierunk'!H32+EiZwSP!H41</f>
        <v>9</v>
      </c>
      <c r="I42" s="180">
        <f>'Podstaw i kierunk'!I32+EiZwSP!I41</f>
        <v>24</v>
      </c>
      <c r="J42" s="180">
        <f>'Podstaw i kierunk'!J32+EiZwSP!J41</f>
        <v>72</v>
      </c>
      <c r="K42" s="180">
        <f>'Podstaw i kierunk'!K32+EiZwSP!K41</f>
        <v>0</v>
      </c>
      <c r="L42" s="180">
        <f>'Podstaw i kierunk'!L32+EiZwSP!L41</f>
        <v>81</v>
      </c>
      <c r="M42" s="180">
        <f>'Podstaw i kierunk'!M32+EiZwSP!M41</f>
        <v>87</v>
      </c>
      <c r="N42" s="180">
        <f>'Podstaw i kierunk'!N32+EiZwSP!N41</f>
        <v>30</v>
      </c>
      <c r="O42" s="180">
        <f>'Podstaw i kierunk'!O32+EiZwSP!O41</f>
        <v>69</v>
      </c>
      <c r="P42" s="180">
        <f>'Podstaw i kierunk'!P32+EiZwSP!P41</f>
        <v>105</v>
      </c>
      <c r="Q42" s="180">
        <f>'Podstaw i kierunk'!Q32+EiZwSP!Q41</f>
        <v>30</v>
      </c>
      <c r="R42" s="180">
        <f>'Podstaw i kierunk'!R32+EiZwSP!R41</f>
        <v>51</v>
      </c>
      <c r="S42" s="180">
        <f>'Podstaw i kierunk'!S32+EiZwSP!S41</f>
        <v>87</v>
      </c>
      <c r="T42" s="180">
        <f>'Podstaw i kierunk'!T32+EiZwSP!T41</f>
        <v>30</v>
      </c>
      <c r="U42" s="180">
        <f>'Podstaw i kierunk'!U32+EiZwSP!U41</f>
        <v>18</v>
      </c>
      <c r="V42" s="180">
        <f>'Podstaw i kierunk'!V32+EiZwSP!V41</f>
        <v>66</v>
      </c>
      <c r="W42" s="180">
        <f>'Podstaw i kierunk'!W32+EiZwSP!W41</f>
        <v>30</v>
      </c>
      <c r="X42" s="186"/>
      <c r="Y42" s="186"/>
      <c r="Z42" s="186"/>
      <c r="AA42" s="186"/>
      <c r="AB42" s="186"/>
      <c r="AC42" s="186"/>
    </row>
    <row r="43" spans="1:29" ht="16.5" thickTop="1" x14ac:dyDescent="0.25">
      <c r="A43" s="114"/>
      <c r="B43" s="114" t="s">
        <v>160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28"/>
      <c r="Y43" s="128"/>
      <c r="Z43" s="128"/>
      <c r="AA43" s="128"/>
      <c r="AB43" s="128"/>
      <c r="AC43" s="128"/>
    </row>
    <row r="44" spans="1:29" ht="15.75" x14ac:dyDescent="0.25">
      <c r="A44" s="114"/>
      <c r="B44" s="114" t="s">
        <v>157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28"/>
      <c r="Y44" s="128"/>
      <c r="Z44" s="128"/>
      <c r="AA44" s="128"/>
      <c r="AB44" s="128"/>
      <c r="AC44" s="128"/>
    </row>
    <row r="45" spans="1:29" ht="15.75" x14ac:dyDescent="0.25">
      <c r="A45" s="114"/>
      <c r="B45" s="114" t="s">
        <v>309</v>
      </c>
      <c r="C45" s="114"/>
      <c r="D45" s="114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49"/>
      <c r="V45" s="449"/>
      <c r="W45" s="449"/>
      <c r="X45" s="128"/>
      <c r="Y45" s="128"/>
      <c r="Z45" s="128"/>
      <c r="AA45" s="128"/>
      <c r="AB45" s="128"/>
      <c r="AC45" s="128"/>
    </row>
    <row r="46" spans="1:29" ht="15.75" x14ac:dyDescent="0.25">
      <c r="A46" s="114"/>
      <c r="B46" s="114" t="s">
        <v>89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28"/>
      <c r="Y46" s="128"/>
      <c r="Z46" s="128"/>
      <c r="AA46" s="128"/>
      <c r="AB46" s="128"/>
      <c r="AC46" s="128"/>
    </row>
    <row r="47" spans="1:29" ht="15.75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28"/>
      <c r="Y47" s="128"/>
      <c r="Z47" s="128"/>
      <c r="AA47" s="128"/>
      <c r="AB47" s="128"/>
      <c r="AC47" s="128"/>
    </row>
    <row r="50" spans="4:4" x14ac:dyDescent="0.25">
      <c r="D50" s="1"/>
    </row>
  </sheetData>
  <mergeCells count="177">
    <mergeCell ref="L38:L39"/>
    <mergeCell ref="N38:N39"/>
    <mergeCell ref="N36:N37"/>
    <mergeCell ref="N34:N35"/>
    <mergeCell ref="N32:N33"/>
    <mergeCell ref="M28:M29"/>
    <mergeCell ref="M26:M27"/>
    <mergeCell ref="M24:M25"/>
    <mergeCell ref="L36:L37"/>
    <mergeCell ref="L34:L35"/>
    <mergeCell ref="L32:L33"/>
    <mergeCell ref="L30:L31"/>
    <mergeCell ref="L28:L29"/>
    <mergeCell ref="L26:L27"/>
    <mergeCell ref="L24:L25"/>
    <mergeCell ref="M38:M39"/>
    <mergeCell ref="M36:M37"/>
    <mergeCell ref="M34:M35"/>
    <mergeCell ref="M32:M33"/>
    <mergeCell ref="M30:M31"/>
    <mergeCell ref="H30:H31"/>
    <mergeCell ref="I38:I39"/>
    <mergeCell ref="I36:I37"/>
    <mergeCell ref="I34:I35"/>
    <mergeCell ref="I32:I33"/>
    <mergeCell ref="I30:I31"/>
    <mergeCell ref="K28:K29"/>
    <mergeCell ref="K26:K27"/>
    <mergeCell ref="K24:K25"/>
    <mergeCell ref="J38:J39"/>
    <mergeCell ref="J36:J37"/>
    <mergeCell ref="J34:J35"/>
    <mergeCell ref="J32:J33"/>
    <mergeCell ref="J30:J31"/>
    <mergeCell ref="J28:J29"/>
    <mergeCell ref="J26:J27"/>
    <mergeCell ref="J24:J25"/>
    <mergeCell ref="K38:K39"/>
    <mergeCell ref="K36:K37"/>
    <mergeCell ref="K34:K35"/>
    <mergeCell ref="K32:K33"/>
    <mergeCell ref="K30:K31"/>
    <mergeCell ref="H24:H25"/>
    <mergeCell ref="H38:H39"/>
    <mergeCell ref="T32:T33"/>
    <mergeCell ref="R38:R39"/>
    <mergeCell ref="Q38:Q39"/>
    <mergeCell ref="Q36:Q37"/>
    <mergeCell ref="Q34:Q35"/>
    <mergeCell ref="Q32:Q33"/>
    <mergeCell ref="R36:R37"/>
    <mergeCell ref="R34:R35"/>
    <mergeCell ref="R32:R33"/>
    <mergeCell ref="T34:T35"/>
    <mergeCell ref="T36:T37"/>
    <mergeCell ref="T38:T39"/>
    <mergeCell ref="S36:S37"/>
    <mergeCell ref="T24:T25"/>
    <mergeCell ref="S24:S25"/>
    <mergeCell ref="T28:T29"/>
    <mergeCell ref="R24:R25"/>
    <mergeCell ref="V38:V39"/>
    <mergeCell ref="W28:W29"/>
    <mergeCell ref="W30:W31"/>
    <mergeCell ref="W32:W33"/>
    <mergeCell ref="W34:W35"/>
    <mergeCell ref="W36:W37"/>
    <mergeCell ref="W38:W39"/>
    <mergeCell ref="U24:U25"/>
    <mergeCell ref="U28:U29"/>
    <mergeCell ref="U30:U31"/>
    <mergeCell ref="U32:U33"/>
    <mergeCell ref="U34:U35"/>
    <mergeCell ref="V24:V25"/>
    <mergeCell ref="W24:W25"/>
    <mergeCell ref="V28:V29"/>
    <mergeCell ref="V30:V31"/>
    <mergeCell ref="V32:V33"/>
    <mergeCell ref="V34:V35"/>
    <mergeCell ref="V36:V37"/>
    <mergeCell ref="S38:S39"/>
    <mergeCell ref="I28:I29"/>
    <mergeCell ref="I26:I27"/>
    <mergeCell ref="I24:I25"/>
    <mergeCell ref="T30:T31"/>
    <mergeCell ref="S32:S33"/>
    <mergeCell ref="S34:S35"/>
    <mergeCell ref="R28:R29"/>
    <mergeCell ref="P36:P37"/>
    <mergeCell ref="P34:P35"/>
    <mergeCell ref="P32:P33"/>
    <mergeCell ref="P30:P31"/>
    <mergeCell ref="P28:P29"/>
    <mergeCell ref="P26:P27"/>
    <mergeCell ref="P24:P25"/>
    <mergeCell ref="N30:N31"/>
    <mergeCell ref="N28:N29"/>
    <mergeCell ref="N26:N27"/>
    <mergeCell ref="N24:N25"/>
    <mergeCell ref="R30:R31"/>
    <mergeCell ref="Q30:Q31"/>
    <mergeCell ref="Q28:Q29"/>
    <mergeCell ref="Q26:Q27"/>
    <mergeCell ref="Q24:Q25"/>
    <mergeCell ref="S30:S31"/>
    <mergeCell ref="O38:O39"/>
    <mergeCell ref="O36:O37"/>
    <mergeCell ref="O34:O35"/>
    <mergeCell ref="O32:O33"/>
    <mergeCell ref="O30:O31"/>
    <mergeCell ref="P38:P39"/>
    <mergeCell ref="E24:E25"/>
    <mergeCell ref="F38:F39"/>
    <mergeCell ref="F36:F37"/>
    <mergeCell ref="F34:F35"/>
    <mergeCell ref="F32:F33"/>
    <mergeCell ref="F30:F31"/>
    <mergeCell ref="F28:F29"/>
    <mergeCell ref="F24:F25"/>
    <mergeCell ref="G24:G25"/>
    <mergeCell ref="G28:G29"/>
    <mergeCell ref="G38:G39"/>
    <mergeCell ref="G36:G37"/>
    <mergeCell ref="G34:G35"/>
    <mergeCell ref="G32:G33"/>
    <mergeCell ref="G30:G31"/>
    <mergeCell ref="O28:O29"/>
    <mergeCell ref="O26:O27"/>
    <mergeCell ref="O24:O25"/>
    <mergeCell ref="D38:D39"/>
    <mergeCell ref="R26:R27"/>
    <mergeCell ref="S26:S27"/>
    <mergeCell ref="T26:T27"/>
    <mergeCell ref="U26:U27"/>
    <mergeCell ref="D28:D29"/>
    <mergeCell ref="D30:D31"/>
    <mergeCell ref="D32:D33"/>
    <mergeCell ref="D34:D35"/>
    <mergeCell ref="D36:D37"/>
    <mergeCell ref="E38:E39"/>
    <mergeCell ref="E36:E37"/>
    <mergeCell ref="E34:E35"/>
    <mergeCell ref="E32:E33"/>
    <mergeCell ref="E30:E31"/>
    <mergeCell ref="E28:E29"/>
    <mergeCell ref="S28:S29"/>
    <mergeCell ref="H28:H29"/>
    <mergeCell ref="H26:H27"/>
    <mergeCell ref="U36:U37"/>
    <mergeCell ref="U38:U39"/>
    <mergeCell ref="H36:H37"/>
    <mergeCell ref="H34:H35"/>
    <mergeCell ref="H32:H33"/>
    <mergeCell ref="A1:AC1"/>
    <mergeCell ref="A2:AC2"/>
    <mergeCell ref="A3:AC3"/>
    <mergeCell ref="A5:AC5"/>
    <mergeCell ref="A4:AC4"/>
    <mergeCell ref="D24:D25"/>
    <mergeCell ref="D26:D27"/>
    <mergeCell ref="E26:E27"/>
    <mergeCell ref="F26:F27"/>
    <mergeCell ref="G26:G27"/>
    <mergeCell ref="A6:AC6"/>
    <mergeCell ref="R10:T10"/>
    <mergeCell ref="U10:W10"/>
    <mergeCell ref="R7:W9"/>
    <mergeCell ref="L7:Q9"/>
    <mergeCell ref="B7:B11"/>
    <mergeCell ref="C7:C11"/>
    <mergeCell ref="D7:D11"/>
    <mergeCell ref="L10:N10"/>
    <mergeCell ref="O10:Q10"/>
    <mergeCell ref="E7:K10"/>
    <mergeCell ref="A7:A11"/>
    <mergeCell ref="V26:V27"/>
    <mergeCell ref="W26:W27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6"/>
  <sheetViews>
    <sheetView topLeftCell="A19" zoomScale="66" zoomScaleNormal="66" zoomScaleSheetLayoutView="70" workbookViewId="0">
      <selection activeCell="M43" sqref="M43"/>
    </sheetView>
  </sheetViews>
  <sheetFormatPr defaultRowHeight="15" x14ac:dyDescent="0.25"/>
  <cols>
    <col min="1" max="1" width="8.42578125" style="6" customWidth="1"/>
    <col min="2" max="2" width="20.140625" style="6" customWidth="1"/>
    <col min="3" max="3" width="54.28515625" style="435" customWidth="1"/>
    <col min="4" max="11" width="9.140625" style="6"/>
    <col min="12" max="12" width="7.42578125" style="6" customWidth="1"/>
    <col min="13" max="13" width="8.28515625" style="6" customWidth="1"/>
    <col min="14" max="14" width="7.140625" style="6" customWidth="1"/>
    <col min="15" max="16" width="9.140625" style="6"/>
    <col min="17" max="17" width="7.5703125" style="6" customWidth="1"/>
    <col min="18" max="19" width="7.28515625" style="6" customWidth="1"/>
    <col min="20" max="20" width="7.140625" style="6" customWidth="1"/>
    <col min="21" max="21" width="8" style="6" customWidth="1"/>
    <col min="22" max="22" width="7.7109375" style="6" customWidth="1"/>
    <col min="23" max="23" width="6.28515625" style="6" customWidth="1"/>
    <col min="24" max="24" width="1" style="6" customWidth="1"/>
    <col min="25" max="25" width="7.42578125" style="6" hidden="1" customWidth="1"/>
    <col min="26" max="26" width="7" style="6" hidden="1" customWidth="1"/>
    <col min="27" max="27" width="5.5703125" style="6" hidden="1" customWidth="1"/>
    <col min="28" max="28" width="7.42578125" style="6" hidden="1" customWidth="1"/>
    <col min="29" max="29" width="6.7109375" style="6" hidden="1" customWidth="1"/>
    <col min="30" max="16384" width="9.140625" style="6"/>
  </cols>
  <sheetData>
    <row r="1" spans="1:30" ht="18.75" x14ac:dyDescent="0.25">
      <c r="A1" s="556" t="s">
        <v>313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</row>
    <row r="2" spans="1:30" s="5" customFormat="1" ht="18.75" x14ac:dyDescent="0.25">
      <c r="A2" s="454" t="s">
        <v>86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9"/>
    </row>
    <row r="3" spans="1:30" ht="18.75" x14ac:dyDescent="0.25">
      <c r="A3" s="556" t="s">
        <v>308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</row>
    <row r="4" spans="1:30" ht="18.75" x14ac:dyDescent="0.25">
      <c r="A4" s="556" t="s">
        <v>315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</row>
    <row r="5" spans="1:30" s="5" customFormat="1" ht="19.5" thickBot="1" x14ac:dyDescent="0.35">
      <c r="A5" s="475" t="s">
        <v>113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9"/>
    </row>
    <row r="6" spans="1:30" ht="17.25" thickTop="1" thickBot="1" x14ac:dyDescent="0.3">
      <c r="A6" s="539" t="s">
        <v>32</v>
      </c>
      <c r="B6" s="542" t="s">
        <v>0</v>
      </c>
      <c r="C6" s="545" t="s">
        <v>1</v>
      </c>
      <c r="D6" s="542" t="s">
        <v>2</v>
      </c>
      <c r="E6" s="548" t="s">
        <v>26</v>
      </c>
      <c r="F6" s="548"/>
      <c r="G6" s="548"/>
      <c r="H6" s="548"/>
      <c r="I6" s="548"/>
      <c r="J6" s="548"/>
      <c r="K6" s="548"/>
      <c r="L6" s="548" t="s">
        <v>3</v>
      </c>
      <c r="M6" s="548"/>
      <c r="N6" s="548"/>
      <c r="O6" s="548"/>
      <c r="P6" s="548"/>
      <c r="Q6" s="548"/>
      <c r="R6" s="548" t="s">
        <v>14</v>
      </c>
      <c r="S6" s="548"/>
      <c r="T6" s="548"/>
      <c r="U6" s="548"/>
      <c r="V6" s="548"/>
      <c r="W6" s="557"/>
      <c r="X6" s="31"/>
      <c r="Y6" s="31"/>
      <c r="Z6" s="14"/>
      <c r="AA6" s="14"/>
      <c r="AB6" s="31"/>
      <c r="AC6" s="31"/>
    </row>
    <row r="7" spans="1:30" ht="16.5" thickBot="1" x14ac:dyDescent="0.3">
      <c r="A7" s="540"/>
      <c r="B7" s="543"/>
      <c r="C7" s="546"/>
      <c r="D7" s="543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58"/>
      <c r="X7" s="31"/>
      <c r="Y7" s="31"/>
      <c r="Z7" s="14"/>
      <c r="AA7" s="14"/>
      <c r="AB7" s="31"/>
      <c r="AC7" s="31"/>
    </row>
    <row r="8" spans="1:30" ht="16.5" thickBot="1" x14ac:dyDescent="0.3">
      <c r="A8" s="540"/>
      <c r="B8" s="543"/>
      <c r="C8" s="546"/>
      <c r="D8" s="543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58"/>
      <c r="X8" s="31"/>
      <c r="Y8" s="31"/>
      <c r="Z8" s="31"/>
      <c r="AA8" s="31"/>
      <c r="AB8" s="31"/>
      <c r="AC8" s="31"/>
    </row>
    <row r="9" spans="1:30" ht="16.5" thickBot="1" x14ac:dyDescent="0.3">
      <c r="A9" s="540"/>
      <c r="B9" s="543"/>
      <c r="C9" s="546"/>
      <c r="D9" s="543"/>
      <c r="E9" s="549"/>
      <c r="F9" s="549"/>
      <c r="G9" s="549"/>
      <c r="H9" s="549"/>
      <c r="I9" s="549"/>
      <c r="J9" s="549"/>
      <c r="K9" s="549"/>
      <c r="L9" s="559" t="s">
        <v>10</v>
      </c>
      <c r="M9" s="559"/>
      <c r="N9" s="559"/>
      <c r="O9" s="559" t="s">
        <v>13</v>
      </c>
      <c r="P9" s="559"/>
      <c r="Q9" s="559"/>
      <c r="R9" s="559" t="s">
        <v>15</v>
      </c>
      <c r="S9" s="559"/>
      <c r="T9" s="559"/>
      <c r="U9" s="559" t="s">
        <v>16</v>
      </c>
      <c r="V9" s="559"/>
      <c r="W9" s="560"/>
      <c r="X9" s="31"/>
      <c r="Y9" s="31"/>
      <c r="Z9" s="31"/>
      <c r="AA9" s="31"/>
      <c r="AB9" s="31"/>
      <c r="AC9" s="31"/>
    </row>
    <row r="10" spans="1:30" ht="93" thickBot="1" x14ac:dyDescent="0.3">
      <c r="A10" s="541"/>
      <c r="B10" s="544"/>
      <c r="C10" s="547"/>
      <c r="D10" s="544"/>
      <c r="E10" s="417" t="s">
        <v>4</v>
      </c>
      <c r="F10" s="417" t="s">
        <v>5</v>
      </c>
      <c r="G10" s="417" t="s">
        <v>6</v>
      </c>
      <c r="H10" s="417" t="s">
        <v>7</v>
      </c>
      <c r="I10" s="417" t="s">
        <v>8</v>
      </c>
      <c r="J10" s="417" t="s">
        <v>9</v>
      </c>
      <c r="K10" s="417" t="s">
        <v>33</v>
      </c>
      <c r="L10" s="417" t="s">
        <v>5</v>
      </c>
      <c r="M10" s="417" t="s">
        <v>11</v>
      </c>
      <c r="N10" s="417" t="s">
        <v>12</v>
      </c>
      <c r="O10" s="417" t="s">
        <v>5</v>
      </c>
      <c r="P10" s="417" t="s">
        <v>11</v>
      </c>
      <c r="Q10" s="417" t="s">
        <v>12</v>
      </c>
      <c r="R10" s="417" t="s">
        <v>5</v>
      </c>
      <c r="S10" s="417" t="s">
        <v>11</v>
      </c>
      <c r="T10" s="417" t="s">
        <v>12</v>
      </c>
      <c r="U10" s="417" t="s">
        <v>5</v>
      </c>
      <c r="V10" s="417" t="s">
        <v>11</v>
      </c>
      <c r="W10" s="418" t="s">
        <v>12</v>
      </c>
      <c r="X10" s="31"/>
      <c r="Y10" s="31"/>
      <c r="Z10" s="31"/>
      <c r="AA10" s="31"/>
      <c r="AB10" s="31"/>
      <c r="AC10" s="31"/>
    </row>
    <row r="11" spans="1:30" ht="17.25" thickTop="1" thickBot="1" x14ac:dyDescent="0.3">
      <c r="A11" s="25"/>
      <c r="B11" s="25">
        <v>1</v>
      </c>
      <c r="C11" s="419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5">
        <v>8</v>
      </c>
      <c r="J11" s="26">
        <v>9</v>
      </c>
      <c r="K11" s="26">
        <v>10</v>
      </c>
      <c r="L11" s="25">
        <v>11</v>
      </c>
      <c r="M11" s="26">
        <v>12</v>
      </c>
      <c r="N11" s="27">
        <v>13</v>
      </c>
      <c r="O11" s="26">
        <v>14</v>
      </c>
      <c r="P11" s="26">
        <v>15</v>
      </c>
      <c r="Q11" s="28">
        <v>16</v>
      </c>
      <c r="R11" s="28">
        <v>17</v>
      </c>
      <c r="S11" s="29">
        <v>18</v>
      </c>
      <c r="T11" s="30">
        <v>19</v>
      </c>
      <c r="U11" s="29">
        <v>20</v>
      </c>
      <c r="V11" s="29">
        <v>21</v>
      </c>
      <c r="W11" s="29">
        <v>22</v>
      </c>
      <c r="X11" s="31"/>
      <c r="Y11" s="31"/>
      <c r="Z11" s="31"/>
      <c r="AA11" s="31"/>
      <c r="AB11" s="31"/>
      <c r="AC11" s="31"/>
    </row>
    <row r="12" spans="1:30" ht="17.25" thickTop="1" thickBot="1" x14ac:dyDescent="0.3">
      <c r="A12" s="25">
        <v>1</v>
      </c>
      <c r="B12" s="198" t="s">
        <v>25</v>
      </c>
      <c r="C12" s="420"/>
      <c r="D12" s="62"/>
      <c r="E12" s="31"/>
      <c r="F12" s="31"/>
      <c r="G12" s="31"/>
      <c r="H12" s="62"/>
      <c r="I12" s="31"/>
      <c r="J12" s="31"/>
      <c r="K12" s="31"/>
      <c r="L12" s="31"/>
      <c r="M12" s="31"/>
      <c r="N12" s="31"/>
      <c r="O12" s="62"/>
      <c r="P12" s="62"/>
      <c r="Q12" s="31"/>
      <c r="R12" s="14"/>
      <c r="S12" s="14"/>
      <c r="T12" s="14"/>
      <c r="U12" s="14"/>
      <c r="V12" s="14"/>
      <c r="W12" s="15"/>
      <c r="X12" s="31"/>
      <c r="Y12" s="31"/>
      <c r="Z12" s="31"/>
      <c r="AA12" s="31"/>
      <c r="AB12" s="31"/>
      <c r="AC12" s="31"/>
    </row>
    <row r="13" spans="1:30" ht="17.25" thickTop="1" thickBot="1" x14ac:dyDescent="0.3">
      <c r="A13" s="25">
        <v>2</v>
      </c>
      <c r="B13" s="199" t="s">
        <v>114</v>
      </c>
      <c r="C13" s="421" t="s">
        <v>35</v>
      </c>
      <c r="D13" s="201" t="s">
        <v>36</v>
      </c>
      <c r="E13" s="202">
        <v>18</v>
      </c>
      <c r="F13" s="202"/>
      <c r="G13" s="203">
        <v>18</v>
      </c>
      <c r="H13" s="204"/>
      <c r="I13" s="204"/>
      <c r="J13" s="204"/>
      <c r="K13" s="204"/>
      <c r="L13" s="201"/>
      <c r="M13" s="202">
        <v>18</v>
      </c>
      <c r="N13" s="205">
        <v>4</v>
      </c>
      <c r="O13" s="206"/>
      <c r="P13" s="207"/>
      <c r="Q13" s="208"/>
      <c r="R13" s="204"/>
      <c r="S13" s="202"/>
      <c r="T13" s="205"/>
      <c r="U13" s="201"/>
      <c r="V13" s="202"/>
      <c r="W13" s="209"/>
      <c r="X13" s="31"/>
      <c r="Y13" s="31"/>
      <c r="Z13" s="31"/>
      <c r="AA13" s="31"/>
      <c r="AB13" s="31"/>
      <c r="AC13" s="31"/>
    </row>
    <row r="14" spans="1:30" ht="17.25" thickTop="1" thickBot="1" x14ac:dyDescent="0.3">
      <c r="A14" s="25">
        <v>3</v>
      </c>
      <c r="B14" s="199" t="s">
        <v>115</v>
      </c>
      <c r="C14" s="422" t="s">
        <v>116</v>
      </c>
      <c r="D14" s="74" t="s">
        <v>36</v>
      </c>
      <c r="E14" s="75">
        <v>18</v>
      </c>
      <c r="F14" s="75"/>
      <c r="G14" s="76"/>
      <c r="H14" s="78"/>
      <c r="I14" s="78">
        <v>18</v>
      </c>
      <c r="J14" s="78"/>
      <c r="K14" s="78"/>
      <c r="L14" s="74"/>
      <c r="M14" s="75">
        <v>18</v>
      </c>
      <c r="N14" s="210">
        <v>4</v>
      </c>
      <c r="O14" s="78"/>
      <c r="P14" s="75"/>
      <c r="Q14" s="210"/>
      <c r="R14" s="74"/>
      <c r="S14" s="75"/>
      <c r="T14" s="210"/>
      <c r="U14" s="74"/>
      <c r="V14" s="75"/>
      <c r="W14" s="77"/>
      <c r="X14" s="31"/>
      <c r="Y14" s="31"/>
      <c r="Z14" s="31"/>
      <c r="AA14" s="31"/>
      <c r="AB14" s="31"/>
      <c r="AC14" s="31"/>
    </row>
    <row r="15" spans="1:30" ht="17.25" thickTop="1" thickBot="1" x14ac:dyDescent="0.3">
      <c r="A15" s="25">
        <v>4</v>
      </c>
      <c r="B15" s="199" t="s">
        <v>117</v>
      </c>
      <c r="C15" s="422" t="s">
        <v>118</v>
      </c>
      <c r="D15" s="74" t="s">
        <v>36</v>
      </c>
      <c r="E15" s="75">
        <v>9</v>
      </c>
      <c r="F15" s="211"/>
      <c r="G15" s="76">
        <v>9</v>
      </c>
      <c r="H15" s="78"/>
      <c r="I15" s="78"/>
      <c r="J15" s="78"/>
      <c r="K15" s="78"/>
      <c r="L15" s="74"/>
      <c r="M15" s="75"/>
      <c r="N15" s="210"/>
      <c r="O15" s="78"/>
      <c r="P15" s="34">
        <v>9</v>
      </c>
      <c r="Q15" s="212">
        <v>2</v>
      </c>
      <c r="R15" s="74"/>
      <c r="S15" s="75"/>
      <c r="T15" s="210"/>
      <c r="U15" s="74"/>
      <c r="V15" s="213"/>
      <c r="W15" s="77"/>
      <c r="X15" s="31"/>
      <c r="Y15" s="31"/>
      <c r="Z15" s="31"/>
      <c r="AA15" s="31"/>
      <c r="AB15" s="31"/>
      <c r="AC15" s="31"/>
    </row>
    <row r="16" spans="1:30" ht="17.25" thickTop="1" thickBot="1" x14ac:dyDescent="0.3">
      <c r="A16" s="25">
        <v>5</v>
      </c>
      <c r="B16" s="199" t="s">
        <v>119</v>
      </c>
      <c r="C16" s="422" t="s">
        <v>120</v>
      </c>
      <c r="D16" s="74" t="s">
        <v>36</v>
      </c>
      <c r="E16" s="75">
        <v>9</v>
      </c>
      <c r="F16" s="211"/>
      <c r="G16" s="76">
        <v>9</v>
      </c>
      <c r="H16" s="78"/>
      <c r="I16" s="78"/>
      <c r="J16" s="78"/>
      <c r="K16" s="78"/>
      <c r="L16" s="74"/>
      <c r="M16" s="75"/>
      <c r="N16" s="210"/>
      <c r="O16" s="38"/>
      <c r="P16" s="34">
        <v>9</v>
      </c>
      <c r="Q16" s="212">
        <v>2</v>
      </c>
      <c r="R16" s="214"/>
      <c r="S16" s="34"/>
      <c r="T16" s="212"/>
      <c r="U16" s="74"/>
      <c r="V16" s="75"/>
      <c r="W16" s="77"/>
      <c r="X16" s="31"/>
      <c r="Y16" s="31"/>
      <c r="Z16" s="31"/>
      <c r="AA16" s="31"/>
      <c r="AB16" s="31"/>
      <c r="AC16" s="31"/>
    </row>
    <row r="17" spans="1:29" ht="17.25" thickTop="1" thickBot="1" x14ac:dyDescent="0.3">
      <c r="A17" s="25">
        <v>6</v>
      </c>
      <c r="B17" s="199" t="s">
        <v>121</v>
      </c>
      <c r="C17" s="422" t="s">
        <v>122</v>
      </c>
      <c r="D17" s="74" t="s">
        <v>45</v>
      </c>
      <c r="E17" s="75">
        <v>27</v>
      </c>
      <c r="F17" s="75">
        <v>9</v>
      </c>
      <c r="G17" s="76">
        <v>18</v>
      </c>
      <c r="H17" s="78"/>
      <c r="I17" s="78"/>
      <c r="J17" s="78"/>
      <c r="K17" s="78"/>
      <c r="L17" s="74"/>
      <c r="M17" s="75"/>
      <c r="N17" s="210"/>
      <c r="O17" s="78"/>
      <c r="P17" s="75"/>
      <c r="Q17" s="210"/>
      <c r="R17" s="74">
        <v>9</v>
      </c>
      <c r="S17" s="75">
        <v>18</v>
      </c>
      <c r="T17" s="210">
        <v>3</v>
      </c>
      <c r="U17" s="74"/>
      <c r="V17" s="75"/>
      <c r="W17" s="77"/>
      <c r="X17" s="31"/>
      <c r="Y17" s="31"/>
      <c r="Z17" s="31"/>
      <c r="AA17" s="31"/>
      <c r="AB17" s="31"/>
      <c r="AC17" s="31"/>
    </row>
    <row r="18" spans="1:29" ht="17.25" thickTop="1" thickBot="1" x14ac:dyDescent="0.3">
      <c r="A18" s="25">
        <v>7</v>
      </c>
      <c r="B18" s="215" t="s">
        <v>123</v>
      </c>
      <c r="C18" s="423" t="s">
        <v>124</v>
      </c>
      <c r="D18" s="78" t="s">
        <v>36</v>
      </c>
      <c r="E18" s="75">
        <v>12</v>
      </c>
      <c r="F18" s="75"/>
      <c r="G18" s="76">
        <v>12</v>
      </c>
      <c r="H18" s="78"/>
      <c r="I18" s="78"/>
      <c r="J18" s="78"/>
      <c r="K18" s="78"/>
      <c r="L18" s="74"/>
      <c r="M18" s="75"/>
      <c r="N18" s="210"/>
      <c r="O18" s="78"/>
      <c r="P18" s="75"/>
      <c r="Q18" s="210"/>
      <c r="R18" s="74"/>
      <c r="S18" s="75">
        <v>12</v>
      </c>
      <c r="T18" s="210">
        <v>3</v>
      </c>
      <c r="U18" s="74"/>
      <c r="V18" s="75"/>
      <c r="W18" s="77"/>
      <c r="X18" s="31"/>
      <c r="Y18" s="31"/>
      <c r="Z18" s="31"/>
      <c r="AA18" s="31"/>
      <c r="AB18" s="31"/>
      <c r="AC18" s="31"/>
    </row>
    <row r="19" spans="1:29" ht="17.25" thickTop="1" thickBot="1" x14ac:dyDescent="0.3">
      <c r="A19" s="25">
        <v>8</v>
      </c>
      <c r="B19" s="216" t="s">
        <v>125</v>
      </c>
      <c r="C19" s="424" t="s">
        <v>126</v>
      </c>
      <c r="D19" s="90" t="s">
        <v>36</v>
      </c>
      <c r="E19" s="91">
        <v>12</v>
      </c>
      <c r="F19" s="91"/>
      <c r="G19" s="99"/>
      <c r="H19" s="90">
        <v>12</v>
      </c>
      <c r="I19" s="90"/>
      <c r="J19" s="90"/>
      <c r="K19" s="90"/>
      <c r="L19" s="82"/>
      <c r="M19" s="91"/>
      <c r="N19" s="217"/>
      <c r="O19" s="90"/>
      <c r="P19" s="91"/>
      <c r="Q19" s="218"/>
      <c r="R19" s="82"/>
      <c r="S19" s="91">
        <v>12</v>
      </c>
      <c r="T19" s="218">
        <v>2</v>
      </c>
      <c r="U19" s="82"/>
      <c r="V19" s="91"/>
      <c r="W19" s="92"/>
      <c r="X19" s="31"/>
      <c r="Y19" s="31"/>
      <c r="Z19" s="31"/>
      <c r="AA19" s="31"/>
      <c r="AB19" s="31"/>
      <c r="AC19" s="31"/>
    </row>
    <row r="20" spans="1:29" ht="17.25" thickTop="1" thickBot="1" x14ac:dyDescent="0.3">
      <c r="A20" s="25">
        <v>10</v>
      </c>
      <c r="B20" s="219"/>
      <c r="C20" s="425" t="s">
        <v>27</v>
      </c>
      <c r="D20" s="219"/>
      <c r="E20" s="56">
        <f>SUM(E13:E19)</f>
        <v>105</v>
      </c>
      <c r="F20" s="56">
        <f t="shared" ref="F20:T20" si="0">SUM(F13:F19)</f>
        <v>9</v>
      </c>
      <c r="G20" s="56">
        <f t="shared" si="0"/>
        <v>66</v>
      </c>
      <c r="H20" s="56">
        <f t="shared" si="0"/>
        <v>12</v>
      </c>
      <c r="I20" s="56">
        <f t="shared" si="0"/>
        <v>18</v>
      </c>
      <c r="J20" s="56"/>
      <c r="K20" s="56"/>
      <c r="L20" s="56"/>
      <c r="M20" s="56">
        <f t="shared" si="0"/>
        <v>36</v>
      </c>
      <c r="N20" s="56">
        <f t="shared" si="0"/>
        <v>8</v>
      </c>
      <c r="O20" s="56"/>
      <c r="P20" s="56">
        <f t="shared" si="0"/>
        <v>18</v>
      </c>
      <c r="Q20" s="56">
        <f t="shared" si="0"/>
        <v>4</v>
      </c>
      <c r="R20" s="56">
        <f t="shared" si="0"/>
        <v>9</v>
      </c>
      <c r="S20" s="56">
        <f t="shared" si="0"/>
        <v>42</v>
      </c>
      <c r="T20" s="56">
        <f t="shared" si="0"/>
        <v>8</v>
      </c>
      <c r="U20" s="219"/>
      <c r="V20" s="219"/>
      <c r="W20" s="219"/>
      <c r="X20" s="31"/>
      <c r="Y20" s="31"/>
      <c r="Z20" s="31"/>
      <c r="AA20" s="31"/>
      <c r="AB20" s="31"/>
      <c r="AC20" s="31"/>
    </row>
    <row r="21" spans="1:29" ht="17.25" thickTop="1" thickBot="1" x14ac:dyDescent="0.3">
      <c r="A21" s="25">
        <v>11</v>
      </c>
      <c r="B21" s="59" t="s">
        <v>28</v>
      </c>
      <c r="C21" s="42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14"/>
      <c r="S21" s="14"/>
      <c r="T21" s="14"/>
      <c r="U21" s="14"/>
      <c r="V21" s="14"/>
      <c r="W21" s="15"/>
      <c r="X21" s="31"/>
      <c r="Y21" s="31"/>
      <c r="Z21" s="31"/>
      <c r="AA21" s="31"/>
      <c r="AB21" s="31"/>
      <c r="AC21" s="31"/>
    </row>
    <row r="22" spans="1:29" ht="17.25" thickTop="1" thickBot="1" x14ac:dyDescent="0.3">
      <c r="A22" s="220">
        <v>12</v>
      </c>
      <c r="B22" s="221" t="s">
        <v>127</v>
      </c>
      <c r="C22" s="426" t="s">
        <v>128</v>
      </c>
      <c r="D22" s="536" t="s">
        <v>52</v>
      </c>
      <c r="E22" s="568">
        <v>18</v>
      </c>
      <c r="F22" s="554"/>
      <c r="G22" s="570">
        <v>18</v>
      </c>
      <c r="H22" s="552"/>
      <c r="I22" s="576"/>
      <c r="J22" s="576"/>
      <c r="K22" s="574"/>
      <c r="L22" s="550"/>
      <c r="M22" s="552"/>
      <c r="N22" s="575"/>
      <c r="O22" s="550"/>
      <c r="P22" s="552"/>
      <c r="Q22" s="575"/>
      <c r="R22" s="586"/>
      <c r="S22" s="554"/>
      <c r="T22" s="590"/>
      <c r="U22" s="586"/>
      <c r="V22" s="554">
        <v>18</v>
      </c>
      <c r="W22" s="594">
        <v>5</v>
      </c>
      <c r="X22" s="31"/>
      <c r="Y22" s="31"/>
      <c r="Z22" s="31"/>
      <c r="AA22" s="31"/>
      <c r="AB22" s="31"/>
      <c r="AC22" s="31"/>
    </row>
    <row r="23" spans="1:29" ht="17.25" thickTop="1" thickBot="1" x14ac:dyDescent="0.3">
      <c r="A23" s="220">
        <v>13</v>
      </c>
      <c r="B23" s="221" t="s">
        <v>129</v>
      </c>
      <c r="C23" s="427" t="s">
        <v>130</v>
      </c>
      <c r="D23" s="536"/>
      <c r="E23" s="569"/>
      <c r="F23" s="555"/>
      <c r="G23" s="573"/>
      <c r="H23" s="553"/>
      <c r="I23" s="576"/>
      <c r="J23" s="576"/>
      <c r="K23" s="574"/>
      <c r="L23" s="551"/>
      <c r="M23" s="553"/>
      <c r="N23" s="581"/>
      <c r="O23" s="551"/>
      <c r="P23" s="553"/>
      <c r="Q23" s="581"/>
      <c r="R23" s="587"/>
      <c r="S23" s="555"/>
      <c r="T23" s="593"/>
      <c r="U23" s="587"/>
      <c r="V23" s="555"/>
      <c r="W23" s="596"/>
      <c r="X23" s="31"/>
      <c r="Y23" s="31"/>
      <c r="Z23" s="31"/>
      <c r="AA23" s="31"/>
      <c r="AB23" s="31"/>
      <c r="AC23" s="31"/>
    </row>
    <row r="24" spans="1:29" ht="17.25" thickTop="1" thickBot="1" x14ac:dyDescent="0.3">
      <c r="A24" s="220">
        <v>14</v>
      </c>
      <c r="B24" s="225" t="s">
        <v>131</v>
      </c>
      <c r="C24" s="426" t="s">
        <v>132</v>
      </c>
      <c r="D24" s="537" t="s">
        <v>36</v>
      </c>
      <c r="E24" s="537">
        <v>18</v>
      </c>
      <c r="F24" s="537"/>
      <c r="G24" s="562">
        <v>18</v>
      </c>
      <c r="H24" s="554"/>
      <c r="I24" s="537"/>
      <c r="J24" s="537"/>
      <c r="K24" s="538"/>
      <c r="L24" s="536"/>
      <c r="M24" s="537"/>
      <c r="N24" s="538"/>
      <c r="O24" s="536"/>
      <c r="P24" s="554"/>
      <c r="Q24" s="538"/>
      <c r="R24" s="536"/>
      <c r="S24" s="537"/>
      <c r="T24" s="538"/>
      <c r="U24" s="536"/>
      <c r="V24" s="537">
        <v>18</v>
      </c>
      <c r="W24" s="563">
        <v>5</v>
      </c>
      <c r="X24" s="31"/>
      <c r="Y24" s="31"/>
      <c r="Z24" s="31"/>
      <c r="AA24" s="31"/>
      <c r="AB24" s="31"/>
      <c r="AC24" s="31"/>
    </row>
    <row r="25" spans="1:29" ht="17.25" thickTop="1" thickBot="1" x14ac:dyDescent="0.3">
      <c r="A25" s="220">
        <v>15</v>
      </c>
      <c r="B25" s="225" t="s">
        <v>133</v>
      </c>
      <c r="C25" s="427" t="s">
        <v>134</v>
      </c>
      <c r="D25" s="561"/>
      <c r="E25" s="537"/>
      <c r="F25" s="537"/>
      <c r="G25" s="562"/>
      <c r="H25" s="555"/>
      <c r="I25" s="537"/>
      <c r="J25" s="537"/>
      <c r="K25" s="538"/>
      <c r="L25" s="536"/>
      <c r="M25" s="537"/>
      <c r="N25" s="538"/>
      <c r="O25" s="536"/>
      <c r="P25" s="555"/>
      <c r="Q25" s="538"/>
      <c r="R25" s="536"/>
      <c r="S25" s="537"/>
      <c r="T25" s="538"/>
      <c r="U25" s="536"/>
      <c r="V25" s="537"/>
      <c r="W25" s="563"/>
      <c r="X25" s="31"/>
      <c r="Y25" s="31"/>
      <c r="Z25" s="31"/>
      <c r="AA25" s="31"/>
      <c r="AB25" s="31"/>
      <c r="AC25" s="31"/>
    </row>
    <row r="26" spans="1:29" ht="17.25" thickTop="1" thickBot="1" x14ac:dyDescent="0.3">
      <c r="A26" s="220">
        <v>16</v>
      </c>
      <c r="B26" s="225" t="s">
        <v>135</v>
      </c>
      <c r="C26" s="426" t="s">
        <v>136</v>
      </c>
      <c r="D26" s="537" t="s">
        <v>52</v>
      </c>
      <c r="E26" s="554">
        <v>18</v>
      </c>
      <c r="F26" s="554">
        <v>9</v>
      </c>
      <c r="G26" s="570">
        <v>9</v>
      </c>
      <c r="H26" s="552"/>
      <c r="I26" s="576"/>
      <c r="J26" s="576"/>
      <c r="K26" s="574"/>
      <c r="L26" s="550"/>
      <c r="M26" s="552"/>
      <c r="N26" s="575"/>
      <c r="O26" s="550"/>
      <c r="P26" s="552"/>
      <c r="Q26" s="575"/>
      <c r="R26" s="586"/>
      <c r="S26" s="554"/>
      <c r="T26" s="590"/>
      <c r="U26" s="586">
        <v>9</v>
      </c>
      <c r="V26" s="554">
        <v>9</v>
      </c>
      <c r="W26" s="594">
        <v>5</v>
      </c>
      <c r="X26" s="31"/>
      <c r="Y26" s="31"/>
      <c r="Z26" s="31"/>
      <c r="AA26" s="31"/>
      <c r="AB26" s="31"/>
      <c r="AC26" s="31"/>
    </row>
    <row r="27" spans="1:29" ht="17.25" thickTop="1" thickBot="1" x14ac:dyDescent="0.3">
      <c r="A27" s="220">
        <v>17</v>
      </c>
      <c r="B27" s="225" t="s">
        <v>137</v>
      </c>
      <c r="C27" s="428" t="s">
        <v>138</v>
      </c>
      <c r="D27" s="537"/>
      <c r="E27" s="566"/>
      <c r="F27" s="566"/>
      <c r="G27" s="571"/>
      <c r="H27" s="564"/>
      <c r="I27" s="576"/>
      <c r="J27" s="576"/>
      <c r="K27" s="574"/>
      <c r="L27" s="577"/>
      <c r="M27" s="564"/>
      <c r="N27" s="579"/>
      <c r="O27" s="577"/>
      <c r="P27" s="564"/>
      <c r="Q27" s="579"/>
      <c r="R27" s="588"/>
      <c r="S27" s="566"/>
      <c r="T27" s="591"/>
      <c r="U27" s="588"/>
      <c r="V27" s="566"/>
      <c r="W27" s="595"/>
      <c r="X27" s="31"/>
      <c r="Y27" s="31"/>
      <c r="Z27" s="31"/>
      <c r="AA27" s="31"/>
      <c r="AB27" s="31"/>
      <c r="AC27" s="31"/>
    </row>
    <row r="28" spans="1:29" ht="17.25" thickTop="1" thickBot="1" x14ac:dyDescent="0.3">
      <c r="A28" s="220">
        <v>18</v>
      </c>
      <c r="B28" s="225" t="s">
        <v>139</v>
      </c>
      <c r="C28" s="427" t="s">
        <v>140</v>
      </c>
      <c r="D28" s="537"/>
      <c r="E28" s="555"/>
      <c r="F28" s="555"/>
      <c r="G28" s="573"/>
      <c r="H28" s="553"/>
      <c r="I28" s="576"/>
      <c r="J28" s="576"/>
      <c r="K28" s="574"/>
      <c r="L28" s="551"/>
      <c r="M28" s="553"/>
      <c r="N28" s="581"/>
      <c r="O28" s="551"/>
      <c r="P28" s="553"/>
      <c r="Q28" s="581"/>
      <c r="R28" s="587"/>
      <c r="S28" s="555"/>
      <c r="T28" s="593"/>
      <c r="U28" s="587"/>
      <c r="V28" s="555"/>
      <c r="W28" s="596"/>
      <c r="X28" s="31"/>
      <c r="Y28" s="31"/>
      <c r="Z28" s="31"/>
      <c r="AA28" s="31"/>
      <c r="AB28" s="31"/>
      <c r="AC28" s="31"/>
    </row>
    <row r="29" spans="1:29" ht="17.25" thickTop="1" thickBot="1" x14ac:dyDescent="0.3">
      <c r="A29" s="220">
        <v>19</v>
      </c>
      <c r="B29" s="225" t="s">
        <v>141</v>
      </c>
      <c r="C29" s="429" t="s">
        <v>142</v>
      </c>
      <c r="D29" s="537" t="s">
        <v>36</v>
      </c>
      <c r="E29" s="554">
        <v>18</v>
      </c>
      <c r="F29" s="554"/>
      <c r="G29" s="570">
        <v>18</v>
      </c>
      <c r="H29" s="552"/>
      <c r="I29" s="576"/>
      <c r="J29" s="576"/>
      <c r="K29" s="574"/>
      <c r="L29" s="550"/>
      <c r="M29" s="552"/>
      <c r="N29" s="575"/>
      <c r="O29" s="550"/>
      <c r="P29" s="552"/>
      <c r="Q29" s="575"/>
      <c r="R29" s="586"/>
      <c r="S29" s="554">
        <v>18</v>
      </c>
      <c r="T29" s="590">
        <v>2</v>
      </c>
      <c r="U29" s="550"/>
      <c r="V29" s="552"/>
      <c r="W29" s="582"/>
      <c r="X29" s="31"/>
      <c r="Y29" s="31"/>
      <c r="Z29" s="31"/>
      <c r="AA29" s="31"/>
      <c r="AB29" s="31"/>
      <c r="AC29" s="31"/>
    </row>
    <row r="30" spans="1:29" ht="17.25" thickTop="1" thickBot="1" x14ac:dyDescent="0.3">
      <c r="A30" s="220">
        <v>20</v>
      </c>
      <c r="B30" s="225" t="s">
        <v>143</v>
      </c>
      <c r="C30" s="430" t="s">
        <v>144</v>
      </c>
      <c r="D30" s="537"/>
      <c r="E30" s="566"/>
      <c r="F30" s="566"/>
      <c r="G30" s="571"/>
      <c r="H30" s="564"/>
      <c r="I30" s="576"/>
      <c r="J30" s="576"/>
      <c r="K30" s="574"/>
      <c r="L30" s="577"/>
      <c r="M30" s="564"/>
      <c r="N30" s="579"/>
      <c r="O30" s="577"/>
      <c r="P30" s="564"/>
      <c r="Q30" s="579"/>
      <c r="R30" s="588"/>
      <c r="S30" s="566"/>
      <c r="T30" s="591"/>
      <c r="U30" s="577"/>
      <c r="V30" s="564"/>
      <c r="W30" s="583"/>
      <c r="X30" s="31"/>
      <c r="Y30" s="31"/>
      <c r="Z30" s="31"/>
      <c r="AA30" s="31"/>
      <c r="AB30" s="31"/>
      <c r="AC30" s="31"/>
    </row>
    <row r="31" spans="1:29" ht="17.25" thickTop="1" thickBot="1" x14ac:dyDescent="0.3">
      <c r="A31" s="220">
        <v>21</v>
      </c>
      <c r="B31" s="225" t="s">
        <v>145</v>
      </c>
      <c r="C31" s="430" t="s">
        <v>146</v>
      </c>
      <c r="D31" s="537"/>
      <c r="E31" s="566"/>
      <c r="F31" s="566"/>
      <c r="G31" s="571"/>
      <c r="H31" s="564"/>
      <c r="I31" s="576"/>
      <c r="J31" s="576"/>
      <c r="K31" s="574"/>
      <c r="L31" s="577"/>
      <c r="M31" s="564"/>
      <c r="N31" s="579"/>
      <c r="O31" s="577"/>
      <c r="P31" s="564"/>
      <c r="Q31" s="579"/>
      <c r="R31" s="588"/>
      <c r="S31" s="566"/>
      <c r="T31" s="591"/>
      <c r="U31" s="577"/>
      <c r="V31" s="564"/>
      <c r="W31" s="583"/>
      <c r="X31" s="31"/>
      <c r="Y31" s="31"/>
      <c r="Z31" s="31"/>
      <c r="AA31" s="31"/>
      <c r="AB31" s="31"/>
      <c r="AC31" s="31"/>
    </row>
    <row r="32" spans="1:29" ht="17.25" thickTop="1" thickBot="1" x14ac:dyDescent="0.3">
      <c r="A32" s="220">
        <v>22</v>
      </c>
      <c r="B32" s="225" t="s">
        <v>147</v>
      </c>
      <c r="C32" s="431" t="s">
        <v>148</v>
      </c>
      <c r="D32" s="537"/>
      <c r="E32" s="555"/>
      <c r="F32" s="555"/>
      <c r="G32" s="573"/>
      <c r="H32" s="553"/>
      <c r="I32" s="576"/>
      <c r="J32" s="576"/>
      <c r="K32" s="574"/>
      <c r="L32" s="551"/>
      <c r="M32" s="553"/>
      <c r="N32" s="581"/>
      <c r="O32" s="551"/>
      <c r="P32" s="553"/>
      <c r="Q32" s="581"/>
      <c r="R32" s="587"/>
      <c r="S32" s="555"/>
      <c r="T32" s="593"/>
      <c r="U32" s="551"/>
      <c r="V32" s="553"/>
      <c r="W32" s="584"/>
      <c r="X32" s="31"/>
      <c r="Y32" s="31"/>
      <c r="Z32" s="31"/>
      <c r="AA32" s="31"/>
      <c r="AB32" s="31"/>
      <c r="AC32" s="31"/>
    </row>
    <row r="33" spans="1:29" ht="17.25" thickTop="1" thickBot="1" x14ac:dyDescent="0.3">
      <c r="A33" s="220">
        <v>23</v>
      </c>
      <c r="B33" s="225" t="s">
        <v>149</v>
      </c>
      <c r="C33" s="429" t="s">
        <v>150</v>
      </c>
      <c r="D33" s="537" t="s">
        <v>36</v>
      </c>
      <c r="E33" s="554">
        <v>9</v>
      </c>
      <c r="F33" s="554"/>
      <c r="G33" s="570">
        <v>9</v>
      </c>
      <c r="H33" s="552"/>
      <c r="I33" s="576"/>
      <c r="J33" s="576"/>
      <c r="K33" s="574"/>
      <c r="L33" s="550"/>
      <c r="M33" s="552"/>
      <c r="N33" s="575"/>
      <c r="O33" s="550"/>
      <c r="P33" s="552"/>
      <c r="Q33" s="575"/>
      <c r="R33" s="586"/>
      <c r="S33" s="554">
        <v>9</v>
      </c>
      <c r="T33" s="590">
        <v>2</v>
      </c>
      <c r="U33" s="550"/>
      <c r="V33" s="552"/>
      <c r="W33" s="582"/>
      <c r="X33" s="31"/>
      <c r="Y33" s="31"/>
      <c r="Z33" s="31"/>
      <c r="AA33" s="31"/>
      <c r="AB33" s="31"/>
      <c r="AC33" s="31"/>
    </row>
    <row r="34" spans="1:29" ht="17.25" thickTop="1" thickBot="1" x14ac:dyDescent="0.3">
      <c r="A34" s="220">
        <v>24</v>
      </c>
      <c r="B34" s="225" t="s">
        <v>151</v>
      </c>
      <c r="C34" s="430" t="s">
        <v>152</v>
      </c>
      <c r="D34" s="537"/>
      <c r="E34" s="566"/>
      <c r="F34" s="566"/>
      <c r="G34" s="571"/>
      <c r="H34" s="564"/>
      <c r="I34" s="576"/>
      <c r="J34" s="576"/>
      <c r="K34" s="574"/>
      <c r="L34" s="577"/>
      <c r="M34" s="564"/>
      <c r="N34" s="579"/>
      <c r="O34" s="577"/>
      <c r="P34" s="564"/>
      <c r="Q34" s="579"/>
      <c r="R34" s="588"/>
      <c r="S34" s="566"/>
      <c r="T34" s="591"/>
      <c r="U34" s="577"/>
      <c r="V34" s="564"/>
      <c r="W34" s="583"/>
      <c r="X34" s="31"/>
      <c r="Y34" s="31"/>
      <c r="Z34" s="31"/>
      <c r="AA34" s="31"/>
      <c r="AB34" s="31"/>
      <c r="AC34" s="31"/>
    </row>
    <row r="35" spans="1:29" ht="17.25" thickTop="1" thickBot="1" x14ac:dyDescent="0.3">
      <c r="A35" s="220">
        <v>25</v>
      </c>
      <c r="B35" s="225" t="s">
        <v>153</v>
      </c>
      <c r="C35" s="430" t="s">
        <v>154</v>
      </c>
      <c r="D35" s="537"/>
      <c r="E35" s="566"/>
      <c r="F35" s="566"/>
      <c r="G35" s="571"/>
      <c r="H35" s="564"/>
      <c r="I35" s="576"/>
      <c r="J35" s="576"/>
      <c r="K35" s="574"/>
      <c r="L35" s="577"/>
      <c r="M35" s="564"/>
      <c r="N35" s="579"/>
      <c r="O35" s="577"/>
      <c r="P35" s="564"/>
      <c r="Q35" s="579"/>
      <c r="R35" s="588"/>
      <c r="S35" s="566"/>
      <c r="T35" s="591"/>
      <c r="U35" s="577"/>
      <c r="V35" s="564"/>
      <c r="W35" s="583"/>
      <c r="X35" s="31"/>
      <c r="Y35" s="31"/>
      <c r="Z35" s="31"/>
      <c r="AA35" s="31"/>
      <c r="AB35" s="31"/>
      <c r="AC35" s="31"/>
    </row>
    <row r="36" spans="1:29" ht="17.25" thickTop="1" thickBot="1" x14ac:dyDescent="0.3">
      <c r="A36" s="220">
        <v>26</v>
      </c>
      <c r="B36" s="225" t="s">
        <v>155</v>
      </c>
      <c r="C36" s="431" t="s">
        <v>156</v>
      </c>
      <c r="D36" s="554"/>
      <c r="E36" s="567"/>
      <c r="F36" s="567"/>
      <c r="G36" s="572"/>
      <c r="H36" s="565"/>
      <c r="I36" s="552"/>
      <c r="J36" s="552"/>
      <c r="K36" s="575"/>
      <c r="L36" s="578"/>
      <c r="M36" s="565"/>
      <c r="N36" s="580"/>
      <c r="O36" s="578"/>
      <c r="P36" s="565"/>
      <c r="Q36" s="580"/>
      <c r="R36" s="589"/>
      <c r="S36" s="567"/>
      <c r="T36" s="592"/>
      <c r="U36" s="578"/>
      <c r="V36" s="565"/>
      <c r="W36" s="585"/>
      <c r="X36" s="31"/>
      <c r="Y36" s="31"/>
      <c r="Z36" s="31"/>
      <c r="AA36" s="31"/>
      <c r="AB36" s="31"/>
      <c r="AC36" s="31"/>
    </row>
    <row r="37" spans="1:29" ht="17.25" thickTop="1" thickBot="1" x14ac:dyDescent="0.3">
      <c r="A37" s="25">
        <v>28</v>
      </c>
      <c r="B37" s="226"/>
      <c r="C37" s="432" t="s">
        <v>29</v>
      </c>
      <c r="D37" s="228"/>
      <c r="E37" s="56">
        <f>SUM(E22:E35)</f>
        <v>81</v>
      </c>
      <c r="F37" s="56">
        <f t="shared" ref="F37:W37" si="1">SUM(F22:F35)</f>
        <v>9</v>
      </c>
      <c r="G37" s="56">
        <f t="shared" si="1"/>
        <v>72</v>
      </c>
      <c r="H37" s="56">
        <f t="shared" si="1"/>
        <v>0</v>
      </c>
      <c r="I37" s="56">
        <f t="shared" si="1"/>
        <v>0</v>
      </c>
      <c r="J37" s="56">
        <f t="shared" si="1"/>
        <v>0</v>
      </c>
      <c r="K37" s="56">
        <f t="shared" si="1"/>
        <v>0</v>
      </c>
      <c r="L37" s="56">
        <f t="shared" si="1"/>
        <v>0</v>
      </c>
      <c r="M37" s="56">
        <f t="shared" si="1"/>
        <v>0</v>
      </c>
      <c r="N37" s="56">
        <f t="shared" si="1"/>
        <v>0</v>
      </c>
      <c r="O37" s="56">
        <f t="shared" si="1"/>
        <v>0</v>
      </c>
      <c r="P37" s="56">
        <f t="shared" si="1"/>
        <v>0</v>
      </c>
      <c r="Q37" s="56">
        <f t="shared" si="1"/>
        <v>0</v>
      </c>
      <c r="R37" s="56">
        <f t="shared" si="1"/>
        <v>0</v>
      </c>
      <c r="S37" s="56">
        <f t="shared" si="1"/>
        <v>27</v>
      </c>
      <c r="T37" s="56">
        <f t="shared" si="1"/>
        <v>4</v>
      </c>
      <c r="U37" s="56">
        <f t="shared" si="1"/>
        <v>9</v>
      </c>
      <c r="V37" s="56">
        <f t="shared" si="1"/>
        <v>45</v>
      </c>
      <c r="W37" s="56">
        <f t="shared" si="1"/>
        <v>15</v>
      </c>
      <c r="X37" s="31"/>
      <c r="Y37" s="31"/>
      <c r="Z37" s="31"/>
      <c r="AA37" s="31"/>
      <c r="AB37" s="31"/>
      <c r="AC37" s="31"/>
    </row>
    <row r="38" spans="1:29" ht="20.25" customHeight="1" thickTop="1" thickBot="1" x14ac:dyDescent="0.3">
      <c r="A38" s="25">
        <v>29</v>
      </c>
      <c r="B38" s="219"/>
      <c r="C38" s="433" t="s">
        <v>30</v>
      </c>
      <c r="D38" s="219"/>
      <c r="E38" s="56">
        <f>SUM(E37,E20)</f>
        <v>186</v>
      </c>
      <c r="F38" s="56">
        <f t="shared" ref="F38:W38" si="2">SUM(F37,F20)</f>
        <v>18</v>
      </c>
      <c r="G38" s="56">
        <f t="shared" si="2"/>
        <v>138</v>
      </c>
      <c r="H38" s="56">
        <f t="shared" si="2"/>
        <v>12</v>
      </c>
      <c r="I38" s="56">
        <f t="shared" si="2"/>
        <v>18</v>
      </c>
      <c r="J38" s="56">
        <f t="shared" si="2"/>
        <v>0</v>
      </c>
      <c r="K38" s="56">
        <f t="shared" si="2"/>
        <v>0</v>
      </c>
      <c r="L38" s="56">
        <f t="shared" si="2"/>
        <v>0</v>
      </c>
      <c r="M38" s="56">
        <f t="shared" si="2"/>
        <v>36</v>
      </c>
      <c r="N38" s="56">
        <f t="shared" si="2"/>
        <v>8</v>
      </c>
      <c r="O38" s="56">
        <f t="shared" si="2"/>
        <v>0</v>
      </c>
      <c r="P38" s="56">
        <f t="shared" si="2"/>
        <v>18</v>
      </c>
      <c r="Q38" s="56">
        <f t="shared" si="2"/>
        <v>4</v>
      </c>
      <c r="R38" s="56">
        <f t="shared" si="2"/>
        <v>9</v>
      </c>
      <c r="S38" s="56">
        <f t="shared" si="2"/>
        <v>69</v>
      </c>
      <c r="T38" s="56">
        <f t="shared" si="2"/>
        <v>12</v>
      </c>
      <c r="U38" s="56">
        <f t="shared" si="2"/>
        <v>9</v>
      </c>
      <c r="V38" s="56">
        <f t="shared" si="2"/>
        <v>45</v>
      </c>
      <c r="W38" s="56">
        <f t="shared" si="2"/>
        <v>15</v>
      </c>
      <c r="X38" s="31"/>
      <c r="Y38" s="31"/>
      <c r="Z38" s="31"/>
      <c r="AA38" s="31"/>
      <c r="AB38" s="31"/>
      <c r="AC38" s="31"/>
    </row>
    <row r="39" spans="1:29" s="12" customFormat="1" ht="17.25" thickTop="1" thickBot="1" x14ac:dyDescent="0.3">
      <c r="A39" s="56">
        <v>30</v>
      </c>
      <c r="B39" s="227"/>
      <c r="C39" s="434" t="s">
        <v>31</v>
      </c>
      <c r="D39" s="231"/>
      <c r="E39" s="56">
        <f>'Podstaw i kierunk'!E32+EP!E38</f>
        <v>564</v>
      </c>
      <c r="F39" s="56">
        <f>'Podstaw i kierunk'!F32+EP!F38</f>
        <v>192</v>
      </c>
      <c r="G39" s="56">
        <f>'Podstaw i kierunk'!G32+EP!G38</f>
        <v>246</v>
      </c>
      <c r="H39" s="56">
        <f>'Podstaw i kierunk'!H32+EP!H38</f>
        <v>12</v>
      </c>
      <c r="I39" s="56">
        <f>'Podstaw i kierunk'!I32+EP!I38</f>
        <v>42</v>
      </c>
      <c r="J39" s="56">
        <f>'Podstaw i kierunk'!J32+EP!J38</f>
        <v>72</v>
      </c>
      <c r="K39" s="56">
        <f>'Podstaw i kierunk'!K32+EP!K38</f>
        <v>0</v>
      </c>
      <c r="L39" s="56">
        <f>'Podstaw i kierunk'!L32+EP!L38</f>
        <v>72</v>
      </c>
      <c r="M39" s="56">
        <f>'Podstaw i kierunk'!M32+EP!M38</f>
        <v>96</v>
      </c>
      <c r="N39" s="56">
        <f>'Podstaw i kierunk'!N32+EP!N38</f>
        <v>30</v>
      </c>
      <c r="O39" s="56">
        <f>'Podstaw i kierunk'!O32+EP!O38</f>
        <v>60</v>
      </c>
      <c r="P39" s="56">
        <f>'Podstaw i kierunk'!P32+EP!P38</f>
        <v>114</v>
      </c>
      <c r="Q39" s="56">
        <f>'Podstaw i kierunk'!Q32+EP!Q38</f>
        <v>30</v>
      </c>
      <c r="R39" s="56">
        <f>'Podstaw i kierunk'!R32+EP!R38</f>
        <v>51</v>
      </c>
      <c r="S39" s="56">
        <f>'Podstaw i kierunk'!S32+EP!S38</f>
        <v>99</v>
      </c>
      <c r="T39" s="56">
        <f>'Podstaw i kierunk'!T32+EP!T38</f>
        <v>30</v>
      </c>
      <c r="U39" s="56">
        <f>'Podstaw i kierunk'!U32+EP!U38</f>
        <v>9</v>
      </c>
      <c r="V39" s="56">
        <f>'Podstaw i kierunk'!V32+EP!V38</f>
        <v>63</v>
      </c>
      <c r="W39" s="56">
        <f>'Podstaw i kierunk'!W32+EP!W38</f>
        <v>30</v>
      </c>
      <c r="X39" s="232"/>
      <c r="Y39" s="232"/>
      <c r="Z39" s="232"/>
      <c r="AA39" s="232"/>
      <c r="AB39" s="232"/>
      <c r="AC39" s="232"/>
    </row>
    <row r="40" spans="1:29" ht="16.5" thickTop="1" x14ac:dyDescent="0.25">
      <c r="A40" s="31"/>
      <c r="B40" s="31" t="s">
        <v>157</v>
      </c>
      <c r="C40" s="420"/>
      <c r="D40" s="31"/>
      <c r="E40" s="31"/>
      <c r="F40" s="31"/>
      <c r="G40" s="31"/>
      <c r="H40" s="31"/>
      <c r="I40" s="31"/>
      <c r="J40" s="31"/>
      <c r="K40" s="14"/>
      <c r="L40" s="14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s="400" customFormat="1" ht="15.75" x14ac:dyDescent="0.25">
      <c r="A41" s="31"/>
      <c r="B41" s="31" t="s">
        <v>158</v>
      </c>
      <c r="C41" s="420"/>
      <c r="D41" s="31"/>
      <c r="E41" s="31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31"/>
      <c r="Y41" s="31"/>
      <c r="Z41" s="31"/>
      <c r="AA41" s="31"/>
      <c r="AB41" s="31"/>
      <c r="AC41" s="31"/>
    </row>
    <row r="42" spans="1:29" ht="15.75" x14ac:dyDescent="0.25">
      <c r="A42" s="31"/>
      <c r="B42" s="31" t="s">
        <v>89</v>
      </c>
      <c r="C42" s="420"/>
      <c r="D42" s="14"/>
      <c r="E42" s="31"/>
      <c r="F42" s="31"/>
      <c r="G42" s="31"/>
      <c r="H42" s="31"/>
      <c r="I42" s="31"/>
      <c r="J42" s="31"/>
      <c r="K42" s="31"/>
      <c r="L42" s="31"/>
      <c r="M42" s="14"/>
      <c r="N42" s="14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ht="15.75" x14ac:dyDescent="0.25">
      <c r="A43" s="31"/>
      <c r="B43" s="31"/>
      <c r="C43" s="42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6" spans="1:29" x14ac:dyDescent="0.25">
      <c r="D46" s="7"/>
    </row>
  </sheetData>
  <mergeCells count="116">
    <mergeCell ref="U29:U32"/>
    <mergeCell ref="U33:U36"/>
    <mergeCell ref="V29:V32"/>
    <mergeCell ref="V33:V36"/>
    <mergeCell ref="W29:W32"/>
    <mergeCell ref="W33:W36"/>
    <mergeCell ref="S22:S23"/>
    <mergeCell ref="R22:R23"/>
    <mergeCell ref="R33:R36"/>
    <mergeCell ref="S33:S36"/>
    <mergeCell ref="T33:T36"/>
    <mergeCell ref="T29:T32"/>
    <mergeCell ref="S29:S32"/>
    <mergeCell ref="R29:R32"/>
    <mergeCell ref="W26:W28"/>
    <mergeCell ref="W22:W23"/>
    <mergeCell ref="V22:V23"/>
    <mergeCell ref="U22:U23"/>
    <mergeCell ref="T22:T23"/>
    <mergeCell ref="R26:R28"/>
    <mergeCell ref="S26:S28"/>
    <mergeCell ref="T26:T28"/>
    <mergeCell ref="U26:U28"/>
    <mergeCell ref="V26:V28"/>
    <mergeCell ref="N33:N36"/>
    <mergeCell ref="N29:N32"/>
    <mergeCell ref="N26:N28"/>
    <mergeCell ref="N22:N23"/>
    <mergeCell ref="Q22:Q23"/>
    <mergeCell ref="P22:P23"/>
    <mergeCell ref="Q26:Q28"/>
    <mergeCell ref="P26:P28"/>
    <mergeCell ref="P29:P32"/>
    <mergeCell ref="Q29:Q32"/>
    <mergeCell ref="Q33:Q36"/>
    <mergeCell ref="P33:P36"/>
    <mergeCell ref="O33:O36"/>
    <mergeCell ref="O29:O32"/>
    <mergeCell ref="O26:O28"/>
    <mergeCell ref="O22:O23"/>
    <mergeCell ref="P24:P25"/>
    <mergeCell ref="Q24:Q25"/>
    <mergeCell ref="M33:M36"/>
    <mergeCell ref="M26:M28"/>
    <mergeCell ref="M22:M23"/>
    <mergeCell ref="M29:M32"/>
    <mergeCell ref="K33:K36"/>
    <mergeCell ref="J33:J36"/>
    <mergeCell ref="I33:I36"/>
    <mergeCell ref="L33:L36"/>
    <mergeCell ref="L29:L32"/>
    <mergeCell ref="K22:K23"/>
    <mergeCell ref="J22:J23"/>
    <mergeCell ref="I22:I23"/>
    <mergeCell ref="K26:K28"/>
    <mergeCell ref="K24:K25"/>
    <mergeCell ref="J24:J25"/>
    <mergeCell ref="I24:I25"/>
    <mergeCell ref="J26:J28"/>
    <mergeCell ref="I26:I28"/>
    <mergeCell ref="L26:L28"/>
    <mergeCell ref="J29:J32"/>
    <mergeCell ref="I29:I32"/>
    <mergeCell ref="K29:K32"/>
    <mergeCell ref="H26:H28"/>
    <mergeCell ref="H29:H32"/>
    <mergeCell ref="H33:H36"/>
    <mergeCell ref="E33:E36"/>
    <mergeCell ref="E29:E32"/>
    <mergeCell ref="E26:E28"/>
    <mergeCell ref="E22:E23"/>
    <mergeCell ref="G33:G36"/>
    <mergeCell ref="G29:G32"/>
    <mergeCell ref="G26:G28"/>
    <mergeCell ref="G22:G23"/>
    <mergeCell ref="F33:F36"/>
    <mergeCell ref="F29:F32"/>
    <mergeCell ref="F26:F28"/>
    <mergeCell ref="F22:F23"/>
    <mergeCell ref="A1:AC1"/>
    <mergeCell ref="A2:AC2"/>
    <mergeCell ref="A3:AC3"/>
    <mergeCell ref="A4:AC4"/>
    <mergeCell ref="D33:D36"/>
    <mergeCell ref="L6:Q8"/>
    <mergeCell ref="R6:W8"/>
    <mergeCell ref="L9:N9"/>
    <mergeCell ref="O9:Q9"/>
    <mergeCell ref="R9:T9"/>
    <mergeCell ref="U9:W9"/>
    <mergeCell ref="D22:D23"/>
    <mergeCell ref="D24:D25"/>
    <mergeCell ref="E24:E25"/>
    <mergeCell ref="F24:F25"/>
    <mergeCell ref="G24:G25"/>
    <mergeCell ref="U24:U25"/>
    <mergeCell ref="V24:V25"/>
    <mergeCell ref="W24:W25"/>
    <mergeCell ref="D26:D28"/>
    <mergeCell ref="D29:D32"/>
    <mergeCell ref="L24:L25"/>
    <mergeCell ref="M24:M25"/>
    <mergeCell ref="N24:N25"/>
    <mergeCell ref="R24:R25"/>
    <mergeCell ref="S24:S25"/>
    <mergeCell ref="T24:T25"/>
    <mergeCell ref="A6:A10"/>
    <mergeCell ref="B6:B10"/>
    <mergeCell ref="C6:C10"/>
    <mergeCell ref="D6:D10"/>
    <mergeCell ref="E6:K9"/>
    <mergeCell ref="A5:AC5"/>
    <mergeCell ref="O24:O25"/>
    <mergeCell ref="L22:L23"/>
    <mergeCell ref="H22:H23"/>
    <mergeCell ref="H24:H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50"/>
  <sheetViews>
    <sheetView tabSelected="1" zoomScale="69" zoomScaleNormal="69" workbookViewId="0">
      <selection activeCell="H47" sqref="H47"/>
    </sheetView>
  </sheetViews>
  <sheetFormatPr defaultRowHeight="15.75" x14ac:dyDescent="0.25"/>
  <cols>
    <col min="1" max="1" width="5.42578125" style="128" customWidth="1"/>
    <col min="2" max="2" width="16.140625" style="128" customWidth="1"/>
    <col min="3" max="3" width="49" style="128" customWidth="1"/>
    <col min="4" max="11" width="9.140625" style="128"/>
    <col min="12" max="12" width="7.42578125" style="128" customWidth="1"/>
    <col min="13" max="13" width="8.28515625" style="128" customWidth="1"/>
    <col min="14" max="14" width="7.140625" style="128" customWidth="1"/>
    <col min="15" max="16" width="9.140625" style="128"/>
    <col min="17" max="17" width="7.5703125" style="128" customWidth="1"/>
    <col min="18" max="19" width="7.28515625" style="128" customWidth="1"/>
    <col min="20" max="20" width="7.140625" style="128" customWidth="1"/>
    <col min="21" max="21" width="8" style="128" customWidth="1"/>
    <col min="22" max="22" width="7.7109375" style="128" customWidth="1"/>
    <col min="23" max="23" width="9.28515625" style="128" customWidth="1"/>
    <col min="24" max="24" width="6.85546875" style="128" hidden="1" customWidth="1"/>
    <col min="25" max="25" width="7.42578125" style="128" hidden="1" customWidth="1"/>
    <col min="26" max="26" width="7" style="128" hidden="1" customWidth="1"/>
    <col min="27" max="27" width="5.5703125" style="128" hidden="1" customWidth="1"/>
    <col min="28" max="28" width="7.42578125" style="128" hidden="1" customWidth="1"/>
    <col min="29" max="29" width="6.7109375" style="128" hidden="1" customWidth="1"/>
    <col min="30" max="16384" width="9.140625" style="128"/>
  </cols>
  <sheetData>
    <row r="1" spans="1:30" ht="18.75" x14ac:dyDescent="0.25">
      <c r="A1" s="453" t="s">
        <v>314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</row>
    <row r="2" spans="1:30" s="59" customFormat="1" ht="18.75" x14ac:dyDescent="0.25">
      <c r="A2" s="454" t="s">
        <v>86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58"/>
    </row>
    <row r="3" spans="1:30" ht="18.75" x14ac:dyDescent="0.25">
      <c r="A3" s="453" t="s">
        <v>308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0" ht="18.75" x14ac:dyDescent="0.25">
      <c r="A4" s="453" t="s">
        <v>315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</row>
    <row r="5" spans="1:30" s="59" customFormat="1" ht="18.75" x14ac:dyDescent="0.3">
      <c r="A5" s="475" t="s">
        <v>205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58"/>
    </row>
    <row r="6" spans="1:30" ht="19.5" thickBot="1" x14ac:dyDescent="0.35">
      <c r="A6" s="478"/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114"/>
    </row>
    <row r="7" spans="1:30" ht="16.5" thickTop="1" x14ac:dyDescent="0.25">
      <c r="A7" s="496" t="s">
        <v>32</v>
      </c>
      <c r="B7" s="493" t="s">
        <v>0</v>
      </c>
      <c r="C7" s="496" t="s">
        <v>1</v>
      </c>
      <c r="D7" s="493" t="s">
        <v>2</v>
      </c>
      <c r="E7" s="484" t="s">
        <v>26</v>
      </c>
      <c r="F7" s="485"/>
      <c r="G7" s="485"/>
      <c r="H7" s="485"/>
      <c r="I7" s="485"/>
      <c r="J7" s="485"/>
      <c r="K7" s="486"/>
      <c r="L7" s="484" t="s">
        <v>3</v>
      </c>
      <c r="M7" s="485"/>
      <c r="N7" s="485"/>
      <c r="O7" s="485"/>
      <c r="P7" s="485"/>
      <c r="Q7" s="486"/>
      <c r="R7" s="484" t="s">
        <v>14</v>
      </c>
      <c r="S7" s="485"/>
      <c r="T7" s="485"/>
      <c r="U7" s="485"/>
      <c r="V7" s="485"/>
      <c r="W7" s="486"/>
      <c r="Z7" s="114"/>
      <c r="AA7" s="114"/>
    </row>
    <row r="8" spans="1:30" x14ac:dyDescent="0.25">
      <c r="A8" s="497"/>
      <c r="B8" s="494"/>
      <c r="C8" s="497"/>
      <c r="D8" s="494"/>
      <c r="E8" s="487"/>
      <c r="F8" s="488"/>
      <c r="G8" s="488"/>
      <c r="H8" s="488"/>
      <c r="I8" s="488"/>
      <c r="J8" s="488"/>
      <c r="K8" s="489"/>
      <c r="L8" s="487"/>
      <c r="M8" s="488"/>
      <c r="N8" s="488"/>
      <c r="O8" s="488"/>
      <c r="P8" s="488"/>
      <c r="Q8" s="489"/>
      <c r="R8" s="487"/>
      <c r="S8" s="488"/>
      <c r="T8" s="488"/>
      <c r="U8" s="488"/>
      <c r="V8" s="488"/>
      <c r="W8" s="489"/>
      <c r="Z8" s="114"/>
      <c r="AA8" s="114"/>
    </row>
    <row r="9" spans="1:30" ht="16.5" thickBot="1" x14ac:dyDescent="0.3">
      <c r="A9" s="497"/>
      <c r="B9" s="494"/>
      <c r="C9" s="497"/>
      <c r="D9" s="494"/>
      <c r="E9" s="487"/>
      <c r="F9" s="488"/>
      <c r="G9" s="488"/>
      <c r="H9" s="488"/>
      <c r="I9" s="488"/>
      <c r="J9" s="488"/>
      <c r="K9" s="489"/>
      <c r="L9" s="490"/>
      <c r="M9" s="491"/>
      <c r="N9" s="491"/>
      <c r="O9" s="491"/>
      <c r="P9" s="491"/>
      <c r="Q9" s="492"/>
      <c r="R9" s="490"/>
      <c r="S9" s="491"/>
      <c r="T9" s="491"/>
      <c r="U9" s="491"/>
      <c r="V9" s="491"/>
      <c r="W9" s="492"/>
    </row>
    <row r="10" spans="1:30" ht="17.25" thickTop="1" thickBot="1" x14ac:dyDescent="0.3">
      <c r="A10" s="497"/>
      <c r="B10" s="494"/>
      <c r="C10" s="497"/>
      <c r="D10" s="494"/>
      <c r="E10" s="490"/>
      <c r="F10" s="491"/>
      <c r="G10" s="491"/>
      <c r="H10" s="491"/>
      <c r="I10" s="491"/>
      <c r="J10" s="491"/>
      <c r="K10" s="492"/>
      <c r="L10" s="479" t="s">
        <v>10</v>
      </c>
      <c r="M10" s="480"/>
      <c r="N10" s="481"/>
      <c r="O10" s="482" t="s">
        <v>13</v>
      </c>
      <c r="P10" s="480"/>
      <c r="Q10" s="483"/>
      <c r="R10" s="479" t="s">
        <v>15</v>
      </c>
      <c r="S10" s="480"/>
      <c r="T10" s="481"/>
      <c r="U10" s="482" t="s">
        <v>16</v>
      </c>
      <c r="V10" s="480"/>
      <c r="W10" s="483"/>
    </row>
    <row r="11" spans="1:30" ht="93.75" thickTop="1" thickBot="1" x14ac:dyDescent="0.3">
      <c r="A11" s="498"/>
      <c r="B11" s="495"/>
      <c r="C11" s="498"/>
      <c r="D11" s="495"/>
      <c r="E11" s="116" t="s">
        <v>4</v>
      </c>
      <c r="F11" s="117" t="s">
        <v>5</v>
      </c>
      <c r="G11" s="117" t="s">
        <v>6</v>
      </c>
      <c r="H11" s="117" t="s">
        <v>7</v>
      </c>
      <c r="I11" s="116" t="s">
        <v>8</v>
      </c>
      <c r="J11" s="117" t="s">
        <v>9</v>
      </c>
      <c r="K11" s="118" t="s">
        <v>33</v>
      </c>
      <c r="L11" s="119" t="s">
        <v>5</v>
      </c>
      <c r="M11" s="118" t="s">
        <v>11</v>
      </c>
      <c r="N11" s="120" t="s">
        <v>12</v>
      </c>
      <c r="O11" s="118" t="s">
        <v>5</v>
      </c>
      <c r="P11" s="118" t="s">
        <v>11</v>
      </c>
      <c r="Q11" s="116" t="s">
        <v>12</v>
      </c>
      <c r="R11" s="116" t="s">
        <v>5</v>
      </c>
      <c r="S11" s="117" t="s">
        <v>11</v>
      </c>
      <c r="T11" s="121" t="s">
        <v>12</v>
      </c>
      <c r="U11" s="117" t="s">
        <v>5</v>
      </c>
      <c r="V11" s="117" t="s">
        <v>11</v>
      </c>
      <c r="W11" s="117" t="s">
        <v>12</v>
      </c>
    </row>
    <row r="12" spans="1:30" ht="17.25" thickTop="1" thickBot="1" x14ac:dyDescent="0.3">
      <c r="A12" s="122"/>
      <c r="B12" s="122">
        <v>1</v>
      </c>
      <c r="C12" s="123">
        <v>2</v>
      </c>
      <c r="D12" s="123">
        <v>3</v>
      </c>
      <c r="E12" s="123">
        <v>4</v>
      </c>
      <c r="F12" s="123">
        <v>5</v>
      </c>
      <c r="G12" s="123">
        <v>6</v>
      </c>
      <c r="H12" s="123">
        <v>7</v>
      </c>
      <c r="I12" s="122">
        <v>8</v>
      </c>
      <c r="J12" s="123">
        <v>9</v>
      </c>
      <c r="K12" s="123">
        <v>10</v>
      </c>
      <c r="L12" s="122">
        <v>11</v>
      </c>
      <c r="M12" s="123">
        <v>12</v>
      </c>
      <c r="N12" s="124">
        <v>13</v>
      </c>
      <c r="O12" s="123">
        <v>14</v>
      </c>
      <c r="P12" s="123">
        <v>15</v>
      </c>
      <c r="Q12" s="125">
        <v>16</v>
      </c>
      <c r="R12" s="125">
        <v>17</v>
      </c>
      <c r="S12" s="126">
        <v>18</v>
      </c>
      <c r="T12" s="127">
        <v>19</v>
      </c>
      <c r="U12" s="126">
        <v>20</v>
      </c>
      <c r="V12" s="126">
        <v>21</v>
      </c>
      <c r="W12" s="126">
        <v>22</v>
      </c>
    </row>
    <row r="13" spans="1:30" ht="17.25" thickTop="1" thickBot="1" x14ac:dyDescent="0.3">
      <c r="A13" s="122">
        <v>1</v>
      </c>
      <c r="B13" s="198" t="s">
        <v>25</v>
      </c>
      <c r="D13" s="130"/>
      <c r="H13" s="130"/>
      <c r="O13" s="130"/>
      <c r="P13" s="130"/>
      <c r="R13" s="114"/>
      <c r="S13" s="114"/>
      <c r="T13" s="114"/>
      <c r="U13" s="114"/>
      <c r="V13" s="114"/>
      <c r="W13" s="115"/>
    </row>
    <row r="14" spans="1:30" ht="17.25" thickTop="1" thickBot="1" x14ac:dyDescent="0.3">
      <c r="A14" s="122">
        <v>2</v>
      </c>
      <c r="B14" s="72" t="s">
        <v>161</v>
      </c>
      <c r="C14" s="200" t="s">
        <v>35</v>
      </c>
      <c r="D14" s="233" t="s">
        <v>36</v>
      </c>
      <c r="E14" s="202">
        <v>18</v>
      </c>
      <c r="F14" s="234"/>
      <c r="G14" s="235">
        <v>18</v>
      </c>
      <c r="H14" s="202"/>
      <c r="I14" s="202"/>
      <c r="J14" s="202"/>
      <c r="K14" s="236"/>
      <c r="L14" s="206"/>
      <c r="M14" s="207">
        <v>18</v>
      </c>
      <c r="N14" s="235">
        <v>4</v>
      </c>
      <c r="O14" s="201"/>
      <c r="P14" s="202"/>
      <c r="Q14" s="205"/>
      <c r="R14" s="204"/>
      <c r="S14" s="202"/>
      <c r="T14" s="237"/>
      <c r="U14" s="238"/>
      <c r="V14" s="239"/>
      <c r="W14" s="240"/>
    </row>
    <row r="15" spans="1:30" ht="17.25" thickTop="1" thickBot="1" x14ac:dyDescent="0.3">
      <c r="A15" s="122">
        <v>3</v>
      </c>
      <c r="B15" s="83" t="s">
        <v>162</v>
      </c>
      <c r="C15" s="241" t="s">
        <v>116</v>
      </c>
      <c r="D15" s="242" t="s">
        <v>36</v>
      </c>
      <c r="E15" s="243">
        <v>18</v>
      </c>
      <c r="F15" s="244"/>
      <c r="G15" s="245"/>
      <c r="H15" s="243"/>
      <c r="I15" s="245">
        <v>18</v>
      </c>
      <c r="J15" s="243"/>
      <c r="K15" s="246"/>
      <c r="L15" s="247"/>
      <c r="M15" s="248">
        <v>18</v>
      </c>
      <c r="N15" s="245">
        <v>4</v>
      </c>
      <c r="O15" s="242"/>
      <c r="P15" s="243"/>
      <c r="Q15" s="249"/>
      <c r="R15" s="247"/>
      <c r="S15" s="243"/>
      <c r="T15" s="250"/>
      <c r="U15" s="251"/>
      <c r="V15" s="252"/>
      <c r="W15" s="253"/>
    </row>
    <row r="16" spans="1:30" ht="17.25" thickTop="1" thickBot="1" x14ac:dyDescent="0.3">
      <c r="A16" s="122">
        <v>4</v>
      </c>
      <c r="B16" s="72" t="s">
        <v>163</v>
      </c>
      <c r="C16" s="79" t="s">
        <v>164</v>
      </c>
      <c r="D16" s="80" t="s">
        <v>212</v>
      </c>
      <c r="E16" s="102">
        <v>18</v>
      </c>
      <c r="F16" s="102">
        <v>9</v>
      </c>
      <c r="G16" s="401">
        <v>9</v>
      </c>
      <c r="H16" s="223"/>
      <c r="I16" s="102"/>
      <c r="J16" s="102"/>
      <c r="K16" s="254"/>
      <c r="L16" s="104"/>
      <c r="M16" s="75"/>
      <c r="N16" s="402"/>
      <c r="O16" s="224">
        <v>9</v>
      </c>
      <c r="P16" s="102">
        <v>9</v>
      </c>
      <c r="Q16" s="255">
        <v>4</v>
      </c>
      <c r="R16" s="104"/>
      <c r="S16" s="102"/>
      <c r="T16" s="250"/>
      <c r="U16" s="251"/>
      <c r="V16" s="252"/>
      <c r="W16" s="253"/>
    </row>
    <row r="17" spans="1:23" ht="17.25" thickTop="1" thickBot="1" x14ac:dyDescent="0.3">
      <c r="A17" s="122">
        <v>5</v>
      </c>
      <c r="B17" s="72" t="s">
        <v>166</v>
      </c>
      <c r="C17" s="79" t="s">
        <v>167</v>
      </c>
      <c r="D17" s="80" t="s">
        <v>36</v>
      </c>
      <c r="E17" s="102">
        <v>9</v>
      </c>
      <c r="F17" s="102"/>
      <c r="G17" s="401">
        <v>9</v>
      </c>
      <c r="H17" s="223"/>
      <c r="I17" s="102"/>
      <c r="J17" s="102"/>
      <c r="K17" s="254"/>
      <c r="L17" s="104"/>
      <c r="M17" s="75"/>
      <c r="N17" s="256"/>
      <c r="O17" s="104"/>
      <c r="P17" s="102"/>
      <c r="Q17" s="255"/>
      <c r="R17" s="104"/>
      <c r="S17" s="102">
        <v>9</v>
      </c>
      <c r="T17" s="250">
        <v>2</v>
      </c>
      <c r="U17" s="251"/>
      <c r="V17" s="257"/>
      <c r="W17" s="258"/>
    </row>
    <row r="18" spans="1:23" ht="17.25" thickTop="1" thickBot="1" x14ac:dyDescent="0.3">
      <c r="A18" s="122">
        <v>6</v>
      </c>
      <c r="B18" s="72" t="s">
        <v>168</v>
      </c>
      <c r="C18" s="73" t="s">
        <v>169</v>
      </c>
      <c r="D18" s="74" t="s">
        <v>36</v>
      </c>
      <c r="E18" s="75">
        <v>9</v>
      </c>
      <c r="F18" s="259"/>
      <c r="G18" s="402">
        <v>9</v>
      </c>
      <c r="H18" s="222"/>
      <c r="I18" s="75"/>
      <c r="J18" s="75"/>
      <c r="K18" s="256"/>
      <c r="L18" s="78"/>
      <c r="M18" s="75"/>
      <c r="N18" s="256"/>
      <c r="O18" s="78"/>
      <c r="P18" s="75"/>
      <c r="Q18" s="210"/>
      <c r="R18" s="78"/>
      <c r="S18" s="75">
        <v>9</v>
      </c>
      <c r="T18" s="250">
        <v>2</v>
      </c>
      <c r="U18" s="251"/>
      <c r="V18" s="252"/>
      <c r="W18" s="253"/>
    </row>
    <row r="19" spans="1:23" ht="17.25" thickTop="1" thickBot="1" x14ac:dyDescent="0.3">
      <c r="A19" s="122">
        <v>7</v>
      </c>
      <c r="B19" s="72" t="s">
        <v>170</v>
      </c>
      <c r="C19" s="73" t="s">
        <v>171</v>
      </c>
      <c r="D19" s="74" t="s">
        <v>36</v>
      </c>
      <c r="E19" s="75">
        <v>9</v>
      </c>
      <c r="F19" s="75"/>
      <c r="G19" s="402">
        <v>9</v>
      </c>
      <c r="H19" s="222"/>
      <c r="I19" s="75"/>
      <c r="J19" s="75"/>
      <c r="K19" s="256"/>
      <c r="L19" s="78"/>
      <c r="M19" s="75"/>
      <c r="N19" s="256"/>
      <c r="O19" s="78"/>
      <c r="P19" s="75"/>
      <c r="Q19" s="210"/>
      <c r="R19" s="78"/>
      <c r="S19" s="75">
        <v>9</v>
      </c>
      <c r="T19" s="250">
        <v>2</v>
      </c>
      <c r="U19" s="251"/>
      <c r="V19" s="252"/>
      <c r="W19" s="253"/>
    </row>
    <row r="20" spans="1:23" ht="17.25" thickTop="1" thickBot="1" x14ac:dyDescent="0.3">
      <c r="A20" s="122">
        <v>8</v>
      </c>
      <c r="B20" s="72" t="s">
        <v>172</v>
      </c>
      <c r="C20" s="73" t="s">
        <v>173</v>
      </c>
      <c r="D20" s="74" t="s">
        <v>165</v>
      </c>
      <c r="E20" s="75">
        <v>27</v>
      </c>
      <c r="F20" s="75">
        <v>9</v>
      </c>
      <c r="G20" s="402">
        <v>18</v>
      </c>
      <c r="H20" s="222"/>
      <c r="I20" s="75"/>
      <c r="J20" s="75"/>
      <c r="K20" s="256"/>
      <c r="L20" s="78"/>
      <c r="M20" s="75"/>
      <c r="N20" s="256"/>
      <c r="O20" s="78"/>
      <c r="P20" s="75"/>
      <c r="Q20" s="210"/>
      <c r="R20" s="78">
        <v>9</v>
      </c>
      <c r="S20" s="75">
        <v>18</v>
      </c>
      <c r="T20" s="260">
        <v>3</v>
      </c>
      <c r="U20" s="261"/>
      <c r="V20" s="262"/>
      <c r="W20" s="263"/>
    </row>
    <row r="21" spans="1:23" ht="17.25" thickTop="1" thickBot="1" x14ac:dyDescent="0.3">
      <c r="A21" s="122">
        <v>9</v>
      </c>
      <c r="B21" s="72" t="s">
        <v>174</v>
      </c>
      <c r="C21" s="73" t="s">
        <v>317</v>
      </c>
      <c r="D21" s="74" t="s">
        <v>36</v>
      </c>
      <c r="E21" s="75">
        <v>9</v>
      </c>
      <c r="F21" s="75"/>
      <c r="G21" s="402"/>
      <c r="H21" s="222"/>
      <c r="I21" s="75">
        <v>9</v>
      </c>
      <c r="J21" s="75"/>
      <c r="K21" s="256"/>
      <c r="L21" s="78"/>
      <c r="M21" s="75"/>
      <c r="N21" s="256"/>
      <c r="O21" s="78"/>
      <c r="P21" s="75"/>
      <c r="Q21" s="210"/>
      <c r="R21" s="78"/>
      <c r="S21" s="75"/>
      <c r="T21" s="260"/>
      <c r="U21" s="261"/>
      <c r="V21" s="264">
        <v>9</v>
      </c>
      <c r="W21" s="265">
        <v>3</v>
      </c>
    </row>
    <row r="22" spans="1:23" ht="17.25" thickTop="1" thickBot="1" x14ac:dyDescent="0.3">
      <c r="A22" s="122">
        <v>10</v>
      </c>
      <c r="B22" s="266" t="s">
        <v>175</v>
      </c>
      <c r="C22" s="73" t="s">
        <v>176</v>
      </c>
      <c r="D22" s="74" t="s">
        <v>36</v>
      </c>
      <c r="E22" s="102">
        <v>9</v>
      </c>
      <c r="F22" s="75"/>
      <c r="G22" s="402">
        <v>9</v>
      </c>
      <c r="H22" s="222"/>
      <c r="I22" s="75"/>
      <c r="J22" s="75"/>
      <c r="K22" s="256"/>
      <c r="L22" s="78"/>
      <c r="M22" s="75"/>
      <c r="N22" s="256"/>
      <c r="O22" s="78"/>
      <c r="P22" s="75"/>
      <c r="Q22" s="210"/>
      <c r="R22" s="78"/>
      <c r="S22" s="75"/>
      <c r="T22" s="267"/>
      <c r="U22" s="268"/>
      <c r="V22" s="269">
        <v>9</v>
      </c>
      <c r="W22" s="270">
        <v>2</v>
      </c>
    </row>
    <row r="23" spans="1:23" ht="17.25" thickTop="1" thickBot="1" x14ac:dyDescent="0.3">
      <c r="A23" s="122">
        <v>11</v>
      </c>
      <c r="B23" s="271" t="s">
        <v>177</v>
      </c>
      <c r="C23" s="272" t="s">
        <v>126</v>
      </c>
      <c r="D23" s="273" t="s">
        <v>36</v>
      </c>
      <c r="E23" s="274">
        <v>12</v>
      </c>
      <c r="F23" s="113"/>
      <c r="G23" s="403"/>
      <c r="H23" s="113">
        <v>12</v>
      </c>
      <c r="I23" s="113"/>
      <c r="J23" s="113"/>
      <c r="K23" s="275"/>
      <c r="L23" s="276"/>
      <c r="M23" s="113"/>
      <c r="N23" s="275"/>
      <c r="O23" s="276"/>
      <c r="P23" s="113"/>
      <c r="Q23" s="217"/>
      <c r="R23" s="276"/>
      <c r="S23" s="113"/>
      <c r="T23" s="277"/>
      <c r="U23" s="407"/>
      <c r="V23" s="278">
        <v>12</v>
      </c>
      <c r="W23" s="279">
        <v>2</v>
      </c>
    </row>
    <row r="24" spans="1:23" ht="17.25" thickTop="1" thickBot="1" x14ac:dyDescent="0.3">
      <c r="A24" s="280">
        <v>12</v>
      </c>
      <c r="B24" s="31"/>
      <c r="C24" s="281" t="s">
        <v>27</v>
      </c>
      <c r="D24" s="282"/>
      <c r="E24" s="282">
        <f>SUM(E14:E23)</f>
        <v>138</v>
      </c>
      <c r="F24" s="282">
        <f>SUM(F14:F23)</f>
        <v>18</v>
      </c>
      <c r="G24" s="282">
        <f>SUM(G14:G23)</f>
        <v>81</v>
      </c>
      <c r="H24" s="282">
        <f t="shared" ref="H24" si="0">SUM(H14:H23)</f>
        <v>12</v>
      </c>
      <c r="I24" s="282">
        <f>SUM(I15:I23)</f>
        <v>27</v>
      </c>
      <c r="J24" s="282">
        <f t="shared" ref="J24:W24" si="1">SUM(J15:J23)</f>
        <v>0</v>
      </c>
      <c r="K24" s="282">
        <f t="shared" si="1"/>
        <v>0</v>
      </c>
      <c r="L24" s="282">
        <f t="shared" si="1"/>
        <v>0</v>
      </c>
      <c r="M24" s="282">
        <f>SUM(M14:M23)</f>
        <v>36</v>
      </c>
      <c r="N24" s="282">
        <f>SUM(N14:N23)</f>
        <v>8</v>
      </c>
      <c r="O24" s="282">
        <f t="shared" si="1"/>
        <v>9</v>
      </c>
      <c r="P24" s="282">
        <f t="shared" si="1"/>
        <v>9</v>
      </c>
      <c r="Q24" s="282">
        <f t="shared" si="1"/>
        <v>4</v>
      </c>
      <c r="R24" s="282">
        <f t="shared" si="1"/>
        <v>9</v>
      </c>
      <c r="S24" s="282">
        <f t="shared" si="1"/>
        <v>45</v>
      </c>
      <c r="T24" s="282">
        <f t="shared" si="1"/>
        <v>9</v>
      </c>
      <c r="U24" s="282">
        <f t="shared" si="1"/>
        <v>0</v>
      </c>
      <c r="V24" s="282">
        <f t="shared" si="1"/>
        <v>30</v>
      </c>
      <c r="W24" s="282">
        <f t="shared" si="1"/>
        <v>7</v>
      </c>
    </row>
    <row r="25" spans="1:23" ht="17.25" thickTop="1" thickBot="1" x14ac:dyDescent="0.3">
      <c r="A25" s="122">
        <v>13</v>
      </c>
      <c r="B25" s="52" t="s">
        <v>28</v>
      </c>
      <c r="C25" s="404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6"/>
    </row>
    <row r="26" spans="1:23" ht="17.25" thickTop="1" thickBot="1" x14ac:dyDescent="0.3">
      <c r="A26" s="125">
        <v>14</v>
      </c>
      <c r="B26" s="284" t="s">
        <v>190</v>
      </c>
      <c r="C26" s="285" t="s">
        <v>178</v>
      </c>
      <c r="D26" s="555" t="s">
        <v>36</v>
      </c>
      <c r="E26" s="555">
        <v>12</v>
      </c>
      <c r="F26" s="555"/>
      <c r="G26" s="555">
        <v>12</v>
      </c>
      <c r="H26" s="555"/>
      <c r="I26" s="555"/>
      <c r="J26" s="555"/>
      <c r="K26" s="624"/>
      <c r="L26" s="625"/>
      <c r="M26" s="555"/>
      <c r="N26" s="624"/>
      <c r="O26" s="625"/>
      <c r="P26" s="555"/>
      <c r="Q26" s="624"/>
      <c r="R26" s="617"/>
      <c r="S26" s="607">
        <v>12</v>
      </c>
      <c r="T26" s="598">
        <v>2</v>
      </c>
      <c r="U26" s="617"/>
      <c r="V26" s="607"/>
      <c r="W26" s="598"/>
    </row>
    <row r="27" spans="1:23" ht="17.25" thickTop="1" thickBot="1" x14ac:dyDescent="0.3">
      <c r="A27" s="122">
        <v>15</v>
      </c>
      <c r="B27" s="284" t="s">
        <v>191</v>
      </c>
      <c r="C27" s="286" t="s">
        <v>179</v>
      </c>
      <c r="D27" s="537"/>
      <c r="E27" s="537"/>
      <c r="F27" s="537"/>
      <c r="G27" s="537"/>
      <c r="H27" s="537"/>
      <c r="I27" s="537"/>
      <c r="J27" s="537"/>
      <c r="K27" s="538"/>
      <c r="L27" s="536"/>
      <c r="M27" s="537"/>
      <c r="N27" s="538"/>
      <c r="O27" s="536"/>
      <c r="P27" s="537"/>
      <c r="Q27" s="538"/>
      <c r="R27" s="617"/>
      <c r="S27" s="607"/>
      <c r="T27" s="598"/>
      <c r="U27" s="617"/>
      <c r="V27" s="607"/>
      <c r="W27" s="598"/>
    </row>
    <row r="28" spans="1:23" ht="17.25" thickTop="1" thickBot="1" x14ac:dyDescent="0.3">
      <c r="A28" s="122">
        <v>16</v>
      </c>
      <c r="B28" s="96" t="s">
        <v>192</v>
      </c>
      <c r="C28" s="287" t="s">
        <v>180</v>
      </c>
      <c r="D28" s="537"/>
      <c r="E28" s="537"/>
      <c r="F28" s="537"/>
      <c r="G28" s="537"/>
      <c r="H28" s="537"/>
      <c r="I28" s="537"/>
      <c r="J28" s="537"/>
      <c r="K28" s="538"/>
      <c r="L28" s="536"/>
      <c r="M28" s="537"/>
      <c r="N28" s="538"/>
      <c r="O28" s="536"/>
      <c r="P28" s="537"/>
      <c r="Q28" s="538"/>
      <c r="R28" s="621"/>
      <c r="S28" s="608"/>
      <c r="T28" s="599"/>
      <c r="U28" s="621"/>
      <c r="V28" s="608"/>
      <c r="W28" s="599"/>
    </row>
    <row r="29" spans="1:23" ht="17.25" thickTop="1" thickBot="1" x14ac:dyDescent="0.3">
      <c r="A29" s="122">
        <v>17</v>
      </c>
      <c r="B29" s="284" t="s">
        <v>193</v>
      </c>
      <c r="C29" s="288" t="s">
        <v>181</v>
      </c>
      <c r="D29" s="537" t="s">
        <v>316</v>
      </c>
      <c r="E29" s="537">
        <v>9</v>
      </c>
      <c r="F29" s="576"/>
      <c r="G29" s="537">
        <v>9</v>
      </c>
      <c r="H29" s="537"/>
      <c r="I29" s="537"/>
      <c r="J29" s="537"/>
      <c r="K29" s="538"/>
      <c r="L29" s="536"/>
      <c r="M29" s="537"/>
      <c r="N29" s="538"/>
      <c r="O29" s="536"/>
      <c r="P29" s="537"/>
      <c r="Q29" s="538"/>
      <c r="R29" s="616"/>
      <c r="S29" s="606"/>
      <c r="T29" s="597"/>
      <c r="U29" s="616"/>
      <c r="V29" s="606">
        <v>9</v>
      </c>
      <c r="W29" s="597">
        <v>3</v>
      </c>
    </row>
    <row r="30" spans="1:23" ht="17.25" thickTop="1" thickBot="1" x14ac:dyDescent="0.3">
      <c r="A30" s="122">
        <v>18</v>
      </c>
      <c r="B30" s="284" t="s">
        <v>194</v>
      </c>
      <c r="C30" s="288" t="s">
        <v>182</v>
      </c>
      <c r="D30" s="537"/>
      <c r="E30" s="537"/>
      <c r="F30" s="576"/>
      <c r="G30" s="537"/>
      <c r="H30" s="537"/>
      <c r="I30" s="537"/>
      <c r="J30" s="537"/>
      <c r="K30" s="538"/>
      <c r="L30" s="536"/>
      <c r="M30" s="537"/>
      <c r="N30" s="538"/>
      <c r="O30" s="536"/>
      <c r="P30" s="537"/>
      <c r="Q30" s="538"/>
      <c r="R30" s="617"/>
      <c r="S30" s="607"/>
      <c r="T30" s="598"/>
      <c r="U30" s="617"/>
      <c r="V30" s="607"/>
      <c r="W30" s="598"/>
    </row>
    <row r="31" spans="1:23" ht="17.25" thickTop="1" thickBot="1" x14ac:dyDescent="0.3">
      <c r="A31" s="122">
        <v>19</v>
      </c>
      <c r="B31" s="96" t="s">
        <v>195</v>
      </c>
      <c r="C31" s="288" t="s">
        <v>183</v>
      </c>
      <c r="D31" s="537"/>
      <c r="E31" s="537"/>
      <c r="F31" s="576"/>
      <c r="G31" s="537"/>
      <c r="H31" s="537"/>
      <c r="I31" s="537"/>
      <c r="J31" s="537"/>
      <c r="K31" s="538"/>
      <c r="L31" s="536"/>
      <c r="M31" s="537"/>
      <c r="N31" s="538"/>
      <c r="O31" s="536"/>
      <c r="P31" s="537"/>
      <c r="Q31" s="538"/>
      <c r="R31" s="617"/>
      <c r="S31" s="607"/>
      <c r="T31" s="598"/>
      <c r="U31" s="617"/>
      <c r="V31" s="607"/>
      <c r="W31" s="598"/>
    </row>
    <row r="32" spans="1:23" ht="17.25" thickTop="1" thickBot="1" x14ac:dyDescent="0.3">
      <c r="A32" s="122">
        <v>20</v>
      </c>
      <c r="B32" s="289" t="s">
        <v>196</v>
      </c>
      <c r="C32" s="290" t="s">
        <v>184</v>
      </c>
      <c r="D32" s="537" t="s">
        <v>36</v>
      </c>
      <c r="E32" s="537">
        <v>9</v>
      </c>
      <c r="F32" s="537"/>
      <c r="G32" s="537">
        <v>9</v>
      </c>
      <c r="H32" s="537"/>
      <c r="I32" s="537"/>
      <c r="J32" s="537"/>
      <c r="K32" s="538"/>
      <c r="L32" s="536"/>
      <c r="M32" s="537"/>
      <c r="N32" s="538"/>
      <c r="O32" s="536"/>
      <c r="P32" s="537"/>
      <c r="Q32" s="538"/>
      <c r="R32" s="616"/>
      <c r="S32" s="606"/>
      <c r="T32" s="597"/>
      <c r="U32" s="616"/>
      <c r="V32" s="606">
        <v>9</v>
      </c>
      <c r="W32" s="597">
        <v>3</v>
      </c>
    </row>
    <row r="33" spans="1:29" ht="17.25" thickTop="1" thickBot="1" x14ac:dyDescent="0.3">
      <c r="A33" s="122">
        <v>21</v>
      </c>
      <c r="B33" s="284" t="s">
        <v>197</v>
      </c>
      <c r="C33" s="291" t="s">
        <v>66</v>
      </c>
      <c r="D33" s="537"/>
      <c r="E33" s="537"/>
      <c r="F33" s="537"/>
      <c r="G33" s="537"/>
      <c r="H33" s="537"/>
      <c r="I33" s="537"/>
      <c r="J33" s="537"/>
      <c r="K33" s="538"/>
      <c r="L33" s="536"/>
      <c r="M33" s="537"/>
      <c r="N33" s="538"/>
      <c r="O33" s="536"/>
      <c r="P33" s="537"/>
      <c r="Q33" s="538"/>
      <c r="R33" s="617"/>
      <c r="S33" s="607"/>
      <c r="T33" s="598"/>
      <c r="U33" s="617"/>
      <c r="V33" s="607"/>
      <c r="W33" s="598"/>
    </row>
    <row r="34" spans="1:29" ht="17.25" thickTop="1" thickBot="1" x14ac:dyDescent="0.3">
      <c r="A34" s="122">
        <v>22</v>
      </c>
      <c r="B34" s="96" t="s">
        <v>198</v>
      </c>
      <c r="C34" s="291" t="s">
        <v>185</v>
      </c>
      <c r="D34" s="537"/>
      <c r="E34" s="537"/>
      <c r="F34" s="537"/>
      <c r="G34" s="537"/>
      <c r="H34" s="537"/>
      <c r="I34" s="537"/>
      <c r="J34" s="537"/>
      <c r="K34" s="538"/>
      <c r="L34" s="536"/>
      <c r="M34" s="537"/>
      <c r="N34" s="538"/>
      <c r="O34" s="536"/>
      <c r="P34" s="537"/>
      <c r="Q34" s="538"/>
      <c r="R34" s="621"/>
      <c r="S34" s="608"/>
      <c r="T34" s="599"/>
      <c r="U34" s="621"/>
      <c r="V34" s="608"/>
      <c r="W34" s="599"/>
    </row>
    <row r="35" spans="1:29" ht="17.25" thickTop="1" thickBot="1" x14ac:dyDescent="0.3">
      <c r="A35" s="122">
        <v>23</v>
      </c>
      <c r="B35" s="289" t="s">
        <v>199</v>
      </c>
      <c r="C35" s="292" t="s">
        <v>136</v>
      </c>
      <c r="D35" s="537" t="s">
        <v>36</v>
      </c>
      <c r="E35" s="537">
        <v>9</v>
      </c>
      <c r="F35" s="537"/>
      <c r="G35" s="537">
        <v>9</v>
      </c>
      <c r="H35" s="537"/>
      <c r="I35" s="537"/>
      <c r="J35" s="537"/>
      <c r="K35" s="538"/>
      <c r="L35" s="536"/>
      <c r="M35" s="537"/>
      <c r="N35" s="538"/>
      <c r="O35" s="536"/>
      <c r="P35" s="537"/>
      <c r="Q35" s="590"/>
      <c r="R35" s="616"/>
      <c r="S35" s="606"/>
      <c r="T35" s="597"/>
      <c r="U35" s="616"/>
      <c r="V35" s="606">
        <v>9</v>
      </c>
      <c r="W35" s="597">
        <v>2</v>
      </c>
    </row>
    <row r="36" spans="1:29" ht="17.25" thickTop="1" thickBot="1" x14ac:dyDescent="0.3">
      <c r="A36" s="122">
        <v>24</v>
      </c>
      <c r="B36" s="284" t="s">
        <v>200</v>
      </c>
      <c r="C36" s="291" t="s">
        <v>186</v>
      </c>
      <c r="D36" s="537"/>
      <c r="E36" s="537"/>
      <c r="F36" s="537"/>
      <c r="G36" s="537"/>
      <c r="H36" s="537"/>
      <c r="I36" s="537"/>
      <c r="J36" s="537"/>
      <c r="K36" s="538"/>
      <c r="L36" s="536"/>
      <c r="M36" s="537"/>
      <c r="N36" s="538"/>
      <c r="O36" s="536"/>
      <c r="P36" s="537"/>
      <c r="Q36" s="591"/>
      <c r="R36" s="617"/>
      <c r="S36" s="607"/>
      <c r="T36" s="598"/>
      <c r="U36" s="617"/>
      <c r="V36" s="607"/>
      <c r="W36" s="598"/>
    </row>
    <row r="37" spans="1:29" ht="17.25" thickTop="1" thickBot="1" x14ac:dyDescent="0.3">
      <c r="A37" s="122">
        <v>25</v>
      </c>
      <c r="B37" s="96" t="s">
        <v>201</v>
      </c>
      <c r="C37" s="408" t="s">
        <v>187</v>
      </c>
      <c r="D37" s="537"/>
      <c r="E37" s="537"/>
      <c r="F37" s="537"/>
      <c r="G37" s="537"/>
      <c r="H37" s="537"/>
      <c r="I37" s="537"/>
      <c r="J37" s="537"/>
      <c r="K37" s="538"/>
      <c r="L37" s="536"/>
      <c r="M37" s="537"/>
      <c r="N37" s="538"/>
      <c r="O37" s="536"/>
      <c r="P37" s="537"/>
      <c r="Q37" s="593"/>
      <c r="R37" s="617"/>
      <c r="S37" s="607"/>
      <c r="T37" s="598"/>
      <c r="U37" s="617"/>
      <c r="V37" s="607"/>
      <c r="W37" s="599"/>
    </row>
    <row r="38" spans="1:29" ht="17.25" thickTop="1" thickBot="1" x14ac:dyDescent="0.3">
      <c r="A38" s="122">
        <v>26</v>
      </c>
      <c r="B38" s="289" t="s">
        <v>202</v>
      </c>
      <c r="C38" s="291" t="s">
        <v>188</v>
      </c>
      <c r="D38" s="623" t="s">
        <v>36</v>
      </c>
      <c r="E38" s="623">
        <v>9</v>
      </c>
      <c r="F38" s="623"/>
      <c r="G38" s="623">
        <v>9</v>
      </c>
      <c r="H38" s="611"/>
      <c r="I38" s="611"/>
      <c r="J38" s="611"/>
      <c r="K38" s="613"/>
      <c r="L38" s="609"/>
      <c r="M38" s="611"/>
      <c r="N38" s="613"/>
      <c r="O38" s="622"/>
      <c r="P38" s="623"/>
      <c r="Q38" s="613"/>
      <c r="R38" s="618"/>
      <c r="S38" s="600">
        <v>9</v>
      </c>
      <c r="T38" s="603">
        <v>1</v>
      </c>
      <c r="U38" s="618"/>
      <c r="V38" s="600"/>
      <c r="W38" s="603"/>
    </row>
    <row r="39" spans="1:29" ht="17.25" thickTop="1" thickBot="1" x14ac:dyDescent="0.3">
      <c r="A39" s="122">
        <v>27</v>
      </c>
      <c r="B39" s="284" t="s">
        <v>203</v>
      </c>
      <c r="C39" s="291" t="s">
        <v>310</v>
      </c>
      <c r="D39" s="623"/>
      <c r="E39" s="623"/>
      <c r="F39" s="623"/>
      <c r="G39" s="623"/>
      <c r="H39" s="612"/>
      <c r="I39" s="612"/>
      <c r="J39" s="612"/>
      <c r="K39" s="614"/>
      <c r="L39" s="610"/>
      <c r="M39" s="612"/>
      <c r="N39" s="614"/>
      <c r="O39" s="622"/>
      <c r="P39" s="623"/>
      <c r="Q39" s="614"/>
      <c r="R39" s="619"/>
      <c r="S39" s="601"/>
      <c r="T39" s="604"/>
      <c r="U39" s="619"/>
      <c r="V39" s="601"/>
      <c r="W39" s="604"/>
    </row>
    <row r="40" spans="1:29" ht="17.25" thickTop="1" thickBot="1" x14ac:dyDescent="0.3">
      <c r="A40" s="122">
        <v>28</v>
      </c>
      <c r="B40" s="284" t="s">
        <v>204</v>
      </c>
      <c r="C40" s="293" t="s">
        <v>189</v>
      </c>
      <c r="D40" s="611"/>
      <c r="E40" s="611"/>
      <c r="F40" s="611"/>
      <c r="G40" s="611"/>
      <c r="H40" s="612"/>
      <c r="I40" s="612"/>
      <c r="J40" s="612"/>
      <c r="K40" s="615"/>
      <c r="L40" s="610"/>
      <c r="M40" s="612"/>
      <c r="N40" s="615"/>
      <c r="O40" s="609"/>
      <c r="P40" s="611"/>
      <c r="Q40" s="615"/>
      <c r="R40" s="620"/>
      <c r="S40" s="602"/>
      <c r="T40" s="605"/>
      <c r="U40" s="620"/>
      <c r="V40" s="602"/>
      <c r="W40" s="605"/>
    </row>
    <row r="41" spans="1:29" ht="18.75" customHeight="1" thickTop="1" thickBot="1" x14ac:dyDescent="0.3">
      <c r="A41" s="122">
        <v>29</v>
      </c>
      <c r="B41" s="283"/>
      <c r="C41" s="294" t="s">
        <v>29</v>
      </c>
      <c r="D41" s="295"/>
      <c r="E41" s="295">
        <f>SUM(E26:E40)</f>
        <v>48</v>
      </c>
      <c r="F41" s="295">
        <v>0</v>
      </c>
      <c r="G41" s="295">
        <f>SUM(G26:G40)</f>
        <v>48</v>
      </c>
      <c r="H41" s="295">
        <v>0</v>
      </c>
      <c r="I41" s="295">
        <v>0</v>
      </c>
      <c r="J41" s="295">
        <v>0</v>
      </c>
      <c r="K41" s="295">
        <v>0</v>
      </c>
      <c r="L41" s="295">
        <v>0</v>
      </c>
      <c r="M41" s="295">
        <v>0</v>
      </c>
      <c r="N41" s="295">
        <v>0</v>
      </c>
      <c r="O41" s="295">
        <v>0</v>
      </c>
      <c r="P41" s="295">
        <v>0</v>
      </c>
      <c r="Q41" s="295">
        <v>0</v>
      </c>
      <c r="R41" s="295">
        <v>0</v>
      </c>
      <c r="S41" s="295">
        <f t="shared" ref="S41:W41" si="2">SUM(S26:S40)</f>
        <v>21</v>
      </c>
      <c r="T41" s="295">
        <f t="shared" si="2"/>
        <v>3</v>
      </c>
      <c r="U41" s="295">
        <f t="shared" si="2"/>
        <v>0</v>
      </c>
      <c r="V41" s="295">
        <f t="shared" si="2"/>
        <v>27</v>
      </c>
      <c r="W41" s="295">
        <f t="shared" si="2"/>
        <v>8</v>
      </c>
    </row>
    <row r="42" spans="1:29" ht="35.25" customHeight="1" thickTop="1" thickBot="1" x14ac:dyDescent="0.3">
      <c r="A42" s="122">
        <v>30</v>
      </c>
      <c r="B42" s="283"/>
      <c r="C42" s="229" t="s">
        <v>30</v>
      </c>
      <c r="D42" s="181"/>
      <c r="E42" s="180">
        <f>SUM(E41,E24)</f>
        <v>186</v>
      </c>
      <c r="F42" s="180">
        <f>SUM(F41,F24)</f>
        <v>18</v>
      </c>
      <c r="G42" s="180">
        <f t="shared" ref="G42:AC42" si="3">SUM(G41,G24)</f>
        <v>129</v>
      </c>
      <c r="H42" s="180">
        <f t="shared" si="3"/>
        <v>12</v>
      </c>
      <c r="I42" s="180">
        <f t="shared" si="3"/>
        <v>27</v>
      </c>
      <c r="J42" s="180">
        <f t="shared" si="3"/>
        <v>0</v>
      </c>
      <c r="K42" s="180">
        <f t="shared" si="3"/>
        <v>0</v>
      </c>
      <c r="L42" s="180">
        <f t="shared" si="3"/>
        <v>0</v>
      </c>
      <c r="M42" s="180">
        <f t="shared" si="3"/>
        <v>36</v>
      </c>
      <c r="N42" s="180">
        <f t="shared" si="3"/>
        <v>8</v>
      </c>
      <c r="O42" s="180">
        <f t="shared" si="3"/>
        <v>9</v>
      </c>
      <c r="P42" s="180">
        <f t="shared" si="3"/>
        <v>9</v>
      </c>
      <c r="Q42" s="180">
        <f t="shared" si="3"/>
        <v>4</v>
      </c>
      <c r="R42" s="180">
        <f t="shared" si="3"/>
        <v>9</v>
      </c>
      <c r="S42" s="180">
        <f t="shared" si="3"/>
        <v>66</v>
      </c>
      <c r="T42" s="180">
        <f t="shared" si="3"/>
        <v>12</v>
      </c>
      <c r="U42" s="180">
        <f t="shared" si="3"/>
        <v>0</v>
      </c>
      <c r="V42" s="180">
        <f t="shared" si="3"/>
        <v>57</v>
      </c>
      <c r="W42" s="180">
        <f t="shared" si="3"/>
        <v>15</v>
      </c>
      <c r="X42" s="180">
        <f t="shared" si="3"/>
        <v>0</v>
      </c>
      <c r="Y42" s="180">
        <f t="shared" si="3"/>
        <v>0</v>
      </c>
      <c r="Z42" s="180">
        <f t="shared" si="3"/>
        <v>0</v>
      </c>
      <c r="AA42" s="180">
        <f t="shared" si="3"/>
        <v>0</v>
      </c>
      <c r="AB42" s="180">
        <f t="shared" si="3"/>
        <v>0</v>
      </c>
      <c r="AC42" s="180">
        <f t="shared" si="3"/>
        <v>0</v>
      </c>
    </row>
    <row r="43" spans="1:29" ht="17.25" thickTop="1" thickBot="1" x14ac:dyDescent="0.3">
      <c r="A43" s="122">
        <v>31</v>
      </c>
      <c r="B43" s="296"/>
      <c r="C43" s="52" t="s">
        <v>31</v>
      </c>
      <c r="D43" s="297"/>
      <c r="E43" s="180">
        <f>'Podstaw i kierunk'!E32+EUB!E42</f>
        <v>564</v>
      </c>
      <c r="F43" s="180">
        <f>'Podstaw i kierunk'!F32+EUB!F42</f>
        <v>192</v>
      </c>
      <c r="G43" s="180">
        <f>'Podstaw i kierunk'!G32+EUB!G42</f>
        <v>237</v>
      </c>
      <c r="H43" s="180">
        <f>'Podstaw i kierunk'!H32+EUB!H42</f>
        <v>12</v>
      </c>
      <c r="I43" s="180">
        <f>'Podstaw i kierunk'!I32+EUB!I42</f>
        <v>51</v>
      </c>
      <c r="J43" s="180">
        <f>'Podstaw i kierunk'!J32+EUB!J42</f>
        <v>72</v>
      </c>
      <c r="K43" s="180">
        <f>'Podstaw i kierunk'!K32+EUB!K42</f>
        <v>0</v>
      </c>
      <c r="L43" s="180">
        <f>'Podstaw i kierunk'!L32+EUB!L42</f>
        <v>72</v>
      </c>
      <c r="M43" s="180">
        <f>'Podstaw i kierunk'!M32+EUB!M42</f>
        <v>96</v>
      </c>
      <c r="N43" s="180">
        <f>'Podstaw i kierunk'!N32+EUB!N42</f>
        <v>30</v>
      </c>
      <c r="O43" s="180">
        <f>'Podstaw i kierunk'!O32+EUB!O42</f>
        <v>69</v>
      </c>
      <c r="P43" s="180">
        <f>'Podstaw i kierunk'!P32+EUB!P42</f>
        <v>105</v>
      </c>
      <c r="Q43" s="180">
        <f>'Podstaw i kierunk'!Q32+EUB!Q42</f>
        <v>30</v>
      </c>
      <c r="R43" s="180">
        <f>'Podstaw i kierunk'!R32+EUB!R42</f>
        <v>51</v>
      </c>
      <c r="S43" s="180">
        <f>'Podstaw i kierunk'!S32+EUB!S42</f>
        <v>96</v>
      </c>
      <c r="T43" s="180">
        <f>'Podstaw i kierunk'!T32+EUB!T42</f>
        <v>30</v>
      </c>
      <c r="U43" s="180">
        <f>'Podstaw i kierunk'!U32+EUB!U42</f>
        <v>0</v>
      </c>
      <c r="V43" s="180">
        <f>'Podstaw i kierunk'!V32+EUB!V42</f>
        <v>75</v>
      </c>
      <c r="W43" s="180">
        <f>'Podstaw i kierunk'!W32+EUB!W42</f>
        <v>30</v>
      </c>
      <c r="X43" s="180">
        <f>'Podstaw i kierunk'!X32+EUB!X42</f>
        <v>0</v>
      </c>
      <c r="Y43" s="180">
        <f>'Podstaw i kierunk'!Y32+EUB!Y42</f>
        <v>0</v>
      </c>
      <c r="Z43" s="180">
        <f>'Podstaw i kierunk'!Z32+EUB!Z42</f>
        <v>0</v>
      </c>
      <c r="AA43" s="180">
        <f>'Podstaw i kierunk'!AA32+EUB!AA42</f>
        <v>0</v>
      </c>
      <c r="AB43" s="180">
        <f>'Podstaw i kierunk'!AB32+EUB!AB42</f>
        <v>0</v>
      </c>
      <c r="AC43" s="180">
        <f>'Podstaw i kierunk'!AC32+EUB!AC42</f>
        <v>0</v>
      </c>
    </row>
    <row r="44" spans="1:29" ht="16.5" thickTop="1" x14ac:dyDescent="0.25">
      <c r="B44" s="128" t="s">
        <v>157</v>
      </c>
      <c r="K44" s="114"/>
      <c r="L44" s="114"/>
    </row>
    <row r="45" spans="1:29" s="31" customFormat="1" x14ac:dyDescent="0.25">
      <c r="B45" s="31" t="s">
        <v>206</v>
      </c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49"/>
      <c r="V45" s="449"/>
      <c r="W45" s="449"/>
    </row>
    <row r="46" spans="1:29" x14ac:dyDescent="0.25">
      <c r="B46" s="128" t="s">
        <v>89</v>
      </c>
      <c r="D46" s="114"/>
      <c r="M46" s="114"/>
      <c r="N46" s="114"/>
    </row>
    <row r="48" spans="1:29" ht="49.5" customHeight="1" x14ac:dyDescent="0.25">
      <c r="B48" s="730" t="s">
        <v>318</v>
      </c>
      <c r="C48" s="729" t="s">
        <v>319</v>
      </c>
    </row>
    <row r="50" spans="4:4" x14ac:dyDescent="0.25">
      <c r="D50" s="114"/>
    </row>
  </sheetData>
  <mergeCells count="117">
    <mergeCell ref="A1:AC1"/>
    <mergeCell ref="A2:AC2"/>
    <mergeCell ref="A3:AC3"/>
    <mergeCell ref="A4:AC4"/>
    <mergeCell ref="A6:AC6"/>
    <mergeCell ref="A7:A11"/>
    <mergeCell ref="B7:B11"/>
    <mergeCell ref="C7:C11"/>
    <mergeCell ref="D7:D11"/>
    <mergeCell ref="E7:K10"/>
    <mergeCell ref="L7:Q9"/>
    <mergeCell ref="R7:W9"/>
    <mergeCell ref="L10:N10"/>
    <mergeCell ref="O10:Q10"/>
    <mergeCell ref="R10:T10"/>
    <mergeCell ref="U10:W10"/>
    <mergeCell ref="D29:D31"/>
    <mergeCell ref="E29:E31"/>
    <mergeCell ref="F29:F31"/>
    <mergeCell ref="G29:G31"/>
    <mergeCell ref="D26:D28"/>
    <mergeCell ref="E26:E28"/>
    <mergeCell ref="F26:F28"/>
    <mergeCell ref="G26:G28"/>
    <mergeCell ref="A5:AC5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H29:H31"/>
    <mergeCell ref="I29:I31"/>
    <mergeCell ref="J29:J31"/>
    <mergeCell ref="K29:K31"/>
    <mergeCell ref="D32:D34"/>
    <mergeCell ref="E32:E34"/>
    <mergeCell ref="F32:F34"/>
    <mergeCell ref="G32:G34"/>
    <mergeCell ref="H32:H34"/>
    <mergeCell ref="I32:I34"/>
    <mergeCell ref="J32:J34"/>
    <mergeCell ref="K32:K34"/>
    <mergeCell ref="L32:L34"/>
    <mergeCell ref="S26:S28"/>
    <mergeCell ref="S29:S31"/>
    <mergeCell ref="S32:S34"/>
    <mergeCell ref="P35:P37"/>
    <mergeCell ref="P38:P40"/>
    <mergeCell ref="S38:S40"/>
    <mergeCell ref="D38:D40"/>
    <mergeCell ref="E38:E40"/>
    <mergeCell ref="F38:F40"/>
    <mergeCell ref="G38:G40"/>
    <mergeCell ref="R32:R34"/>
    <mergeCell ref="D35:D37"/>
    <mergeCell ref="E35:E37"/>
    <mergeCell ref="F35:F37"/>
    <mergeCell ref="G35:G37"/>
    <mergeCell ref="H35:H37"/>
    <mergeCell ref="I35:I37"/>
    <mergeCell ref="J35:J37"/>
    <mergeCell ref="K35:K37"/>
    <mergeCell ref="L35:L37"/>
    <mergeCell ref="M35:M37"/>
    <mergeCell ref="N35:N37"/>
    <mergeCell ref="O35:O37"/>
    <mergeCell ref="R29:R31"/>
    <mergeCell ref="T32:T34"/>
    <mergeCell ref="U29:U31"/>
    <mergeCell ref="U32:U34"/>
    <mergeCell ref="H38:H40"/>
    <mergeCell ref="I38:I40"/>
    <mergeCell ref="J38:J40"/>
    <mergeCell ref="K38:K40"/>
    <mergeCell ref="O38:O40"/>
    <mergeCell ref="R38:R40"/>
    <mergeCell ref="M32:M34"/>
    <mergeCell ref="N32:N34"/>
    <mergeCell ref="O32:O34"/>
    <mergeCell ref="P32:P34"/>
    <mergeCell ref="Q32:Q34"/>
    <mergeCell ref="M29:M31"/>
    <mergeCell ref="N29:N31"/>
    <mergeCell ref="O29:O31"/>
    <mergeCell ref="P29:P31"/>
    <mergeCell ref="Q29:Q31"/>
    <mergeCell ref="L29:L31"/>
    <mergeCell ref="W35:W37"/>
    <mergeCell ref="V38:V40"/>
    <mergeCell ref="W38:W40"/>
    <mergeCell ref="V29:V31"/>
    <mergeCell ref="W29:W31"/>
    <mergeCell ref="V32:V34"/>
    <mergeCell ref="W32:W34"/>
    <mergeCell ref="W26:W28"/>
    <mergeCell ref="L38:L40"/>
    <mergeCell ref="M38:M40"/>
    <mergeCell ref="N38:N40"/>
    <mergeCell ref="Q38:Q40"/>
    <mergeCell ref="Q35:Q37"/>
    <mergeCell ref="R35:R37"/>
    <mergeCell ref="S35:S37"/>
    <mergeCell ref="T35:T37"/>
    <mergeCell ref="T38:T40"/>
    <mergeCell ref="U35:U37"/>
    <mergeCell ref="U38:U40"/>
    <mergeCell ref="V35:V37"/>
    <mergeCell ref="T26:T28"/>
    <mergeCell ref="U26:U28"/>
    <mergeCell ref="V26:V28"/>
    <mergeCell ref="T29:T3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5"/>
  <sheetViews>
    <sheetView zoomScale="66" zoomScaleNormal="66" workbookViewId="0">
      <selection activeCell="C32" sqref="C32"/>
    </sheetView>
  </sheetViews>
  <sheetFormatPr defaultRowHeight="15" x14ac:dyDescent="0.25"/>
  <cols>
    <col min="1" max="1" width="5.42578125" customWidth="1"/>
    <col min="2" max="2" width="18.425781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s="128" customFormat="1" ht="18.75" x14ac:dyDescent="0.25">
      <c r="A1" s="453" t="s">
        <v>313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09"/>
      <c r="Y1" s="409"/>
      <c r="Z1" s="409"/>
      <c r="AA1" s="409"/>
      <c r="AB1" s="409"/>
      <c r="AC1" s="409"/>
    </row>
    <row r="2" spans="1:30" s="59" customFormat="1" ht="18.75" x14ac:dyDescent="0.25">
      <c r="A2" s="454" t="s">
        <v>86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10"/>
      <c r="Y2" s="410"/>
      <c r="Z2" s="410"/>
      <c r="AA2" s="410"/>
      <c r="AB2" s="410"/>
      <c r="AC2" s="410"/>
      <c r="AD2" s="58"/>
    </row>
    <row r="3" spans="1:30" s="128" customFormat="1" ht="18.75" x14ac:dyDescent="0.25">
      <c r="A3" s="453" t="s">
        <v>308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09"/>
      <c r="Y3" s="409"/>
      <c r="Z3" s="409"/>
      <c r="AA3" s="409"/>
      <c r="AB3" s="409"/>
      <c r="AC3" s="409"/>
    </row>
    <row r="4" spans="1:30" s="128" customFormat="1" ht="18.75" x14ac:dyDescent="0.25">
      <c r="A4" s="453" t="s">
        <v>315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09"/>
      <c r="Y4" s="409"/>
      <c r="Z4" s="409"/>
      <c r="AA4" s="409"/>
      <c r="AB4" s="409"/>
      <c r="AC4" s="409"/>
    </row>
    <row r="5" spans="1:30" s="59" customFormat="1" ht="19.5" thickBot="1" x14ac:dyDescent="0.35">
      <c r="A5" s="643" t="s">
        <v>245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411"/>
      <c r="Y5" s="411"/>
      <c r="Z5" s="411"/>
      <c r="AA5" s="411"/>
      <c r="AB5" s="411"/>
      <c r="AC5" s="411"/>
      <c r="AD5" s="58"/>
    </row>
    <row r="6" spans="1:30" ht="16.5" thickTop="1" x14ac:dyDescent="0.25">
      <c r="A6" s="496" t="s">
        <v>32</v>
      </c>
      <c r="B6" s="493" t="s">
        <v>0</v>
      </c>
      <c r="C6" s="496" t="s">
        <v>1</v>
      </c>
      <c r="D6" s="493" t="s">
        <v>2</v>
      </c>
      <c r="E6" s="484" t="s">
        <v>26</v>
      </c>
      <c r="F6" s="485"/>
      <c r="G6" s="485"/>
      <c r="H6" s="485"/>
      <c r="I6" s="485"/>
      <c r="J6" s="485"/>
      <c r="K6" s="486"/>
      <c r="L6" s="484" t="s">
        <v>3</v>
      </c>
      <c r="M6" s="485"/>
      <c r="N6" s="485"/>
      <c r="O6" s="485"/>
      <c r="P6" s="485"/>
      <c r="Q6" s="486"/>
      <c r="R6" s="484" t="s">
        <v>14</v>
      </c>
      <c r="S6" s="485"/>
      <c r="T6" s="485"/>
      <c r="U6" s="485"/>
      <c r="V6" s="485"/>
      <c r="W6" s="486"/>
      <c r="X6" s="128"/>
      <c r="Y6" s="128"/>
      <c r="Z6" s="114"/>
      <c r="AA6" s="114"/>
      <c r="AB6" s="128"/>
      <c r="AC6" s="128"/>
    </row>
    <row r="7" spans="1:30" ht="15.75" x14ac:dyDescent="0.25">
      <c r="A7" s="497"/>
      <c r="B7" s="494"/>
      <c r="C7" s="497"/>
      <c r="D7" s="494"/>
      <c r="E7" s="487"/>
      <c r="F7" s="488"/>
      <c r="G7" s="488"/>
      <c r="H7" s="488"/>
      <c r="I7" s="488"/>
      <c r="J7" s="488"/>
      <c r="K7" s="489"/>
      <c r="L7" s="487"/>
      <c r="M7" s="488"/>
      <c r="N7" s="488"/>
      <c r="O7" s="488"/>
      <c r="P7" s="488"/>
      <c r="Q7" s="489"/>
      <c r="R7" s="487"/>
      <c r="S7" s="488"/>
      <c r="T7" s="488"/>
      <c r="U7" s="488"/>
      <c r="V7" s="488"/>
      <c r="W7" s="489"/>
      <c r="X7" s="128"/>
      <c r="Y7" s="128"/>
      <c r="Z7" s="114"/>
      <c r="AA7" s="114"/>
      <c r="AB7" s="128"/>
      <c r="AC7" s="128"/>
    </row>
    <row r="8" spans="1:30" ht="16.5" thickBot="1" x14ac:dyDescent="0.3">
      <c r="A8" s="497"/>
      <c r="B8" s="494"/>
      <c r="C8" s="497"/>
      <c r="D8" s="494"/>
      <c r="E8" s="487"/>
      <c r="F8" s="488"/>
      <c r="G8" s="488"/>
      <c r="H8" s="488"/>
      <c r="I8" s="488"/>
      <c r="J8" s="488"/>
      <c r="K8" s="489"/>
      <c r="L8" s="490"/>
      <c r="M8" s="491"/>
      <c r="N8" s="491"/>
      <c r="O8" s="491"/>
      <c r="P8" s="491"/>
      <c r="Q8" s="492"/>
      <c r="R8" s="490"/>
      <c r="S8" s="491"/>
      <c r="T8" s="491"/>
      <c r="U8" s="491"/>
      <c r="V8" s="491"/>
      <c r="W8" s="492"/>
      <c r="X8" s="128"/>
      <c r="Y8" s="128"/>
      <c r="Z8" s="128"/>
      <c r="AA8" s="128"/>
      <c r="AB8" s="128"/>
      <c r="AC8" s="128"/>
    </row>
    <row r="9" spans="1:30" ht="17.25" thickTop="1" thickBot="1" x14ac:dyDescent="0.3">
      <c r="A9" s="497"/>
      <c r="B9" s="494"/>
      <c r="C9" s="497"/>
      <c r="D9" s="494"/>
      <c r="E9" s="490"/>
      <c r="F9" s="491"/>
      <c r="G9" s="491"/>
      <c r="H9" s="491"/>
      <c r="I9" s="491"/>
      <c r="J9" s="491"/>
      <c r="K9" s="492"/>
      <c r="L9" s="479" t="s">
        <v>10</v>
      </c>
      <c r="M9" s="480"/>
      <c r="N9" s="481"/>
      <c r="O9" s="482" t="s">
        <v>13</v>
      </c>
      <c r="P9" s="480"/>
      <c r="Q9" s="483"/>
      <c r="R9" s="479" t="s">
        <v>15</v>
      </c>
      <c r="S9" s="480"/>
      <c r="T9" s="481"/>
      <c r="U9" s="482" t="s">
        <v>16</v>
      </c>
      <c r="V9" s="480"/>
      <c r="W9" s="483"/>
      <c r="X9" s="128"/>
      <c r="Y9" s="128"/>
      <c r="Z9" s="128"/>
      <c r="AA9" s="128"/>
      <c r="AB9" s="128"/>
      <c r="AC9" s="128"/>
    </row>
    <row r="10" spans="1:30" ht="93.75" thickTop="1" thickBot="1" x14ac:dyDescent="0.3">
      <c r="A10" s="498"/>
      <c r="B10" s="495"/>
      <c r="C10" s="498"/>
      <c r="D10" s="495"/>
      <c r="E10" s="116" t="s">
        <v>4</v>
      </c>
      <c r="F10" s="117" t="s">
        <v>5</v>
      </c>
      <c r="G10" s="117" t="s">
        <v>6</v>
      </c>
      <c r="H10" s="117" t="s">
        <v>7</v>
      </c>
      <c r="I10" s="116" t="s">
        <v>8</v>
      </c>
      <c r="J10" s="117" t="s">
        <v>9</v>
      </c>
      <c r="K10" s="118" t="s">
        <v>33</v>
      </c>
      <c r="L10" s="119" t="s">
        <v>5</v>
      </c>
      <c r="M10" s="118" t="s">
        <v>11</v>
      </c>
      <c r="N10" s="120" t="s">
        <v>12</v>
      </c>
      <c r="O10" s="118" t="s">
        <v>5</v>
      </c>
      <c r="P10" s="118" t="s">
        <v>11</v>
      </c>
      <c r="Q10" s="116" t="s">
        <v>12</v>
      </c>
      <c r="R10" s="116" t="s">
        <v>5</v>
      </c>
      <c r="S10" s="117" t="s">
        <v>11</v>
      </c>
      <c r="T10" s="121" t="s">
        <v>12</v>
      </c>
      <c r="U10" s="117" t="s">
        <v>5</v>
      </c>
      <c r="V10" s="117" t="s">
        <v>11</v>
      </c>
      <c r="W10" s="117" t="s">
        <v>12</v>
      </c>
      <c r="X10" s="128"/>
      <c r="Y10" s="128"/>
      <c r="Z10" s="128"/>
      <c r="AA10" s="128"/>
      <c r="AB10" s="128"/>
      <c r="AC10" s="128"/>
    </row>
    <row r="11" spans="1:30" ht="17.25" thickTop="1" thickBot="1" x14ac:dyDescent="0.3">
      <c r="A11" s="122"/>
      <c r="B11" s="122">
        <v>1</v>
      </c>
      <c r="C11" s="123">
        <v>2</v>
      </c>
      <c r="D11" s="123">
        <v>3</v>
      </c>
      <c r="E11" s="123">
        <v>4</v>
      </c>
      <c r="F11" s="123">
        <v>5</v>
      </c>
      <c r="G11" s="123">
        <v>6</v>
      </c>
      <c r="H11" s="123">
        <v>7</v>
      </c>
      <c r="I11" s="122">
        <v>8</v>
      </c>
      <c r="J11" s="123">
        <v>9</v>
      </c>
      <c r="K11" s="123">
        <v>10</v>
      </c>
      <c r="L11" s="122">
        <v>11</v>
      </c>
      <c r="M11" s="123">
        <v>12</v>
      </c>
      <c r="N11" s="124">
        <v>13</v>
      </c>
      <c r="O11" s="123">
        <v>14</v>
      </c>
      <c r="P11" s="123">
        <v>15</v>
      </c>
      <c r="Q11" s="125">
        <v>16</v>
      </c>
      <c r="R11" s="125">
        <v>17</v>
      </c>
      <c r="S11" s="126">
        <v>18</v>
      </c>
      <c r="T11" s="127">
        <v>19</v>
      </c>
      <c r="U11" s="126">
        <v>20</v>
      </c>
      <c r="V11" s="126">
        <v>21</v>
      </c>
      <c r="W11" s="126">
        <v>22</v>
      </c>
      <c r="X11" s="128"/>
      <c r="Y11" s="128"/>
      <c r="Z11" s="128"/>
      <c r="AA11" s="128"/>
      <c r="AB11" s="128"/>
      <c r="AC11" s="128"/>
    </row>
    <row r="12" spans="1:30" ht="17.25" thickTop="1" thickBot="1" x14ac:dyDescent="0.3">
      <c r="A12" s="122">
        <v>1</v>
      </c>
      <c r="B12" s="198" t="s">
        <v>25</v>
      </c>
      <c r="C12" s="128"/>
      <c r="D12" s="130"/>
      <c r="E12" s="128"/>
      <c r="F12" s="128"/>
      <c r="G12" s="128"/>
      <c r="H12" s="130"/>
      <c r="I12" s="128"/>
      <c r="J12" s="128"/>
      <c r="K12" s="128"/>
      <c r="L12" s="128"/>
      <c r="M12" s="128"/>
      <c r="N12" s="128"/>
      <c r="O12" s="130"/>
      <c r="P12" s="130"/>
      <c r="Q12" s="128"/>
      <c r="R12" s="128"/>
      <c r="S12" s="128"/>
      <c r="T12" s="128"/>
      <c r="U12" s="128"/>
      <c r="V12" s="128"/>
      <c r="W12" s="115"/>
      <c r="X12" s="128"/>
      <c r="Y12" s="128"/>
      <c r="Z12" s="128"/>
      <c r="AA12" s="128"/>
      <c r="AB12" s="128"/>
      <c r="AC12" s="128"/>
    </row>
    <row r="13" spans="1:30" ht="17.25" thickTop="1" thickBot="1" x14ac:dyDescent="0.3">
      <c r="A13" s="122">
        <v>2</v>
      </c>
      <c r="B13" s="298" t="s">
        <v>207</v>
      </c>
      <c r="C13" s="299" t="s">
        <v>35</v>
      </c>
      <c r="D13" s="201" t="s">
        <v>36</v>
      </c>
      <c r="E13" s="202">
        <v>18</v>
      </c>
      <c r="F13" s="202"/>
      <c r="G13" s="202">
        <v>18</v>
      </c>
      <c r="H13" s="300"/>
      <c r="I13" s="300"/>
      <c r="J13" s="300"/>
      <c r="K13" s="301"/>
      <c r="L13" s="302"/>
      <c r="M13" s="303">
        <v>18</v>
      </c>
      <c r="N13" s="304">
        <v>4</v>
      </c>
      <c r="O13" s="305"/>
      <c r="P13" s="306"/>
      <c r="Q13" s="307"/>
      <c r="R13" s="302"/>
      <c r="S13" s="303"/>
      <c r="T13" s="304"/>
      <c r="U13" s="308"/>
      <c r="V13" s="309"/>
      <c r="W13" s="304"/>
      <c r="X13" s="128"/>
      <c r="Y13" s="128"/>
      <c r="Z13" s="128"/>
      <c r="AA13" s="128"/>
      <c r="AB13" s="128"/>
      <c r="AC13" s="128"/>
    </row>
    <row r="14" spans="1:30" ht="17.25" thickTop="1" thickBot="1" x14ac:dyDescent="0.3">
      <c r="A14" s="122">
        <v>3</v>
      </c>
      <c r="B14" s="72" t="s">
        <v>208</v>
      </c>
      <c r="C14" s="310" t="s">
        <v>209</v>
      </c>
      <c r="D14" s="80" t="s">
        <v>39</v>
      </c>
      <c r="E14" s="102">
        <v>18</v>
      </c>
      <c r="F14" s="102">
        <v>9</v>
      </c>
      <c r="G14" s="102">
        <v>9</v>
      </c>
      <c r="H14" s="148"/>
      <c r="I14" s="148"/>
      <c r="J14" s="148"/>
      <c r="K14" s="149"/>
      <c r="L14" s="311">
        <v>9</v>
      </c>
      <c r="M14" s="312">
        <v>9</v>
      </c>
      <c r="N14" s="313">
        <v>4</v>
      </c>
      <c r="O14" s="311"/>
      <c r="P14" s="312"/>
      <c r="Q14" s="313"/>
      <c r="R14" s="311"/>
      <c r="S14" s="312"/>
      <c r="T14" s="313"/>
      <c r="U14" s="314"/>
      <c r="V14" s="315"/>
      <c r="W14" s="313"/>
      <c r="X14" s="128"/>
      <c r="Y14" s="128"/>
      <c r="Z14" s="128"/>
      <c r="AA14" s="128"/>
      <c r="AB14" s="128"/>
      <c r="AC14" s="128"/>
    </row>
    <row r="15" spans="1:30" ht="17.25" thickTop="1" thickBot="1" x14ac:dyDescent="0.3">
      <c r="A15" s="122">
        <v>4</v>
      </c>
      <c r="B15" s="83" t="s">
        <v>210</v>
      </c>
      <c r="C15" s="316" t="s">
        <v>211</v>
      </c>
      <c r="D15" s="74" t="s">
        <v>212</v>
      </c>
      <c r="E15" s="75">
        <v>18</v>
      </c>
      <c r="F15" s="75">
        <v>9</v>
      </c>
      <c r="G15" s="75"/>
      <c r="H15" s="155"/>
      <c r="I15" s="385">
        <v>9</v>
      </c>
      <c r="J15" s="155"/>
      <c r="K15" s="115"/>
      <c r="L15" s="317"/>
      <c r="M15" s="318"/>
      <c r="N15" s="319"/>
      <c r="O15" s="317">
        <v>9</v>
      </c>
      <c r="P15" s="318">
        <v>9</v>
      </c>
      <c r="Q15" s="319">
        <v>4</v>
      </c>
      <c r="R15" s="317"/>
      <c r="S15" s="318"/>
      <c r="T15" s="319"/>
      <c r="U15" s="317"/>
      <c r="V15" s="318"/>
      <c r="W15" s="319"/>
      <c r="X15" s="128"/>
      <c r="Y15" s="128"/>
      <c r="Z15" s="128"/>
      <c r="AA15" s="128"/>
      <c r="AB15" s="128"/>
      <c r="AC15" s="128"/>
    </row>
    <row r="16" spans="1:30" ht="17.25" thickTop="1" thickBot="1" x14ac:dyDescent="0.3">
      <c r="A16" s="122">
        <v>5</v>
      </c>
      <c r="B16" s="72" t="s">
        <v>213</v>
      </c>
      <c r="C16" s="310" t="s">
        <v>214</v>
      </c>
      <c r="D16" s="80" t="s">
        <v>36</v>
      </c>
      <c r="E16" s="102">
        <v>9</v>
      </c>
      <c r="F16" s="102">
        <v>9</v>
      </c>
      <c r="G16" s="102"/>
      <c r="H16" s="148"/>
      <c r="I16" s="148"/>
      <c r="J16" s="148"/>
      <c r="K16" s="149"/>
      <c r="L16" s="320"/>
      <c r="M16" s="312"/>
      <c r="N16" s="313"/>
      <c r="O16" s="311"/>
      <c r="P16" s="312"/>
      <c r="Q16" s="313"/>
      <c r="R16" s="321">
        <v>9</v>
      </c>
      <c r="S16" s="312"/>
      <c r="T16" s="313">
        <v>2</v>
      </c>
      <c r="U16" s="314"/>
      <c r="V16" s="315"/>
      <c r="W16" s="313"/>
      <c r="X16" s="128"/>
      <c r="Y16" s="128"/>
      <c r="Z16" s="128"/>
      <c r="AA16" s="128"/>
      <c r="AB16" s="128"/>
      <c r="AC16" s="128"/>
    </row>
    <row r="17" spans="1:29" ht="17.25" thickTop="1" thickBot="1" x14ac:dyDescent="0.3">
      <c r="A17" s="122">
        <v>6</v>
      </c>
      <c r="B17" s="72" t="s">
        <v>215</v>
      </c>
      <c r="C17" s="316" t="s">
        <v>216</v>
      </c>
      <c r="D17" s="74" t="s">
        <v>36</v>
      </c>
      <c r="E17" s="75">
        <v>12</v>
      </c>
      <c r="F17" s="75"/>
      <c r="G17" s="75">
        <v>12</v>
      </c>
      <c r="H17" s="161"/>
      <c r="I17" s="161"/>
      <c r="J17" s="161"/>
      <c r="K17" s="162"/>
      <c r="L17" s="322"/>
      <c r="M17" s="323"/>
      <c r="N17" s="319"/>
      <c r="O17" s="322"/>
      <c r="P17" s="323"/>
      <c r="Q17" s="319"/>
      <c r="R17" s="322"/>
      <c r="S17" s="323">
        <v>12</v>
      </c>
      <c r="T17" s="319">
        <v>2</v>
      </c>
      <c r="U17" s="317"/>
      <c r="V17" s="318"/>
      <c r="W17" s="319"/>
      <c r="X17" s="128"/>
      <c r="Y17" s="128"/>
      <c r="Z17" s="128"/>
      <c r="AA17" s="128"/>
      <c r="AB17" s="128"/>
      <c r="AC17" s="128"/>
    </row>
    <row r="18" spans="1:29" ht="17.25" thickTop="1" thickBot="1" x14ac:dyDescent="0.3">
      <c r="A18" s="122">
        <v>7</v>
      </c>
      <c r="B18" s="72" t="s">
        <v>217</v>
      </c>
      <c r="C18" s="316" t="s">
        <v>218</v>
      </c>
      <c r="D18" s="74" t="s">
        <v>36</v>
      </c>
      <c r="E18" s="75">
        <v>9</v>
      </c>
      <c r="F18" s="75">
        <v>9</v>
      </c>
      <c r="G18" s="75"/>
      <c r="H18" s="161"/>
      <c r="I18" s="161"/>
      <c r="J18" s="161"/>
      <c r="K18" s="162"/>
      <c r="L18" s="317"/>
      <c r="M18" s="318"/>
      <c r="N18" s="319"/>
      <c r="O18" s="317"/>
      <c r="P18" s="318"/>
      <c r="Q18" s="319"/>
      <c r="R18" s="322">
        <v>9</v>
      </c>
      <c r="S18" s="318"/>
      <c r="T18" s="319">
        <v>2</v>
      </c>
      <c r="U18" s="317"/>
      <c r="V18" s="318"/>
      <c r="W18" s="319"/>
      <c r="X18" s="128"/>
      <c r="Y18" s="128"/>
      <c r="Z18" s="128"/>
      <c r="AA18" s="128"/>
      <c r="AB18" s="128"/>
      <c r="AC18" s="128"/>
    </row>
    <row r="19" spans="1:29" ht="33" thickTop="1" thickBot="1" x14ac:dyDescent="0.3">
      <c r="A19" s="122">
        <v>8</v>
      </c>
      <c r="B19" s="72" t="s">
        <v>219</v>
      </c>
      <c r="C19" s="316" t="s">
        <v>220</v>
      </c>
      <c r="D19" s="74" t="s">
        <v>36</v>
      </c>
      <c r="E19" s="75">
        <v>9</v>
      </c>
      <c r="F19" s="75"/>
      <c r="G19" s="75">
        <v>9</v>
      </c>
      <c r="H19" s="161"/>
      <c r="I19" s="161"/>
      <c r="J19" s="161"/>
      <c r="K19" s="162"/>
      <c r="L19" s="322"/>
      <c r="M19" s="323"/>
      <c r="N19" s="319"/>
      <c r="O19" s="324"/>
      <c r="P19" s="325"/>
      <c r="Q19" s="326"/>
      <c r="R19" s="322"/>
      <c r="S19" s="323"/>
      <c r="T19" s="319"/>
      <c r="U19" s="322"/>
      <c r="V19" s="323">
        <v>9</v>
      </c>
      <c r="W19" s="319">
        <v>2</v>
      </c>
      <c r="X19" s="128"/>
      <c r="Y19" s="128"/>
      <c r="Z19" s="128"/>
      <c r="AA19" s="128"/>
      <c r="AB19" s="128"/>
      <c r="AC19" s="128"/>
    </row>
    <row r="20" spans="1:29" ht="17.25" thickTop="1" thickBot="1" x14ac:dyDescent="0.3">
      <c r="A20" s="122">
        <v>9</v>
      </c>
      <c r="B20" s="110" t="s">
        <v>221</v>
      </c>
      <c r="C20" s="327" t="s">
        <v>181</v>
      </c>
      <c r="D20" s="328" t="s">
        <v>36</v>
      </c>
      <c r="E20" s="329">
        <v>9</v>
      </c>
      <c r="F20" s="329"/>
      <c r="G20" s="329">
        <v>9</v>
      </c>
      <c r="H20" s="161"/>
      <c r="I20" s="161"/>
      <c r="J20" s="174"/>
      <c r="K20" s="175"/>
      <c r="L20" s="330"/>
      <c r="M20" s="331"/>
      <c r="N20" s="332"/>
      <c r="O20" s="330"/>
      <c r="P20" s="331"/>
      <c r="Q20" s="332"/>
      <c r="R20" s="330"/>
      <c r="S20" s="331"/>
      <c r="T20" s="332"/>
      <c r="U20" s="333"/>
      <c r="V20" s="331">
        <v>9</v>
      </c>
      <c r="W20" s="332">
        <v>3</v>
      </c>
      <c r="X20" s="128"/>
      <c r="Y20" s="128"/>
      <c r="Z20" s="128"/>
      <c r="AA20" s="128"/>
      <c r="AB20" s="128"/>
      <c r="AC20" s="128"/>
    </row>
    <row r="21" spans="1:29" s="5" customFormat="1" ht="17.25" thickTop="1" thickBot="1" x14ac:dyDescent="0.3">
      <c r="A21" s="56">
        <v>10</v>
      </c>
      <c r="B21" s="52"/>
      <c r="C21" s="53" t="s">
        <v>27</v>
      </c>
      <c r="D21" s="52"/>
      <c r="E21" s="54">
        <f>SUM(E13:E20)</f>
        <v>102</v>
      </c>
      <c r="F21" s="55">
        <f>SUM(F13:F20)</f>
        <v>36</v>
      </c>
      <c r="G21" s="56">
        <f>SUM(G13:G20)</f>
        <v>57</v>
      </c>
      <c r="H21" s="54">
        <f t="shared" ref="H21:W21" si="0">SUM(H13:H20)</f>
        <v>0</v>
      </c>
      <c r="I21" s="55">
        <f t="shared" si="0"/>
        <v>9</v>
      </c>
      <c r="J21" s="56">
        <f t="shared" si="0"/>
        <v>0</v>
      </c>
      <c r="K21" s="54">
        <f t="shared" si="0"/>
        <v>0</v>
      </c>
      <c r="L21" s="55">
        <f t="shared" si="0"/>
        <v>9</v>
      </c>
      <c r="M21" s="56">
        <f t="shared" si="0"/>
        <v>27</v>
      </c>
      <c r="N21" s="54">
        <f t="shared" si="0"/>
        <v>8</v>
      </c>
      <c r="O21" s="55">
        <f t="shared" si="0"/>
        <v>9</v>
      </c>
      <c r="P21" s="56">
        <f t="shared" si="0"/>
        <v>9</v>
      </c>
      <c r="Q21" s="54">
        <f t="shared" si="0"/>
        <v>4</v>
      </c>
      <c r="R21" s="55">
        <f t="shared" si="0"/>
        <v>18</v>
      </c>
      <c r="S21" s="56">
        <f t="shared" si="0"/>
        <v>12</v>
      </c>
      <c r="T21" s="54">
        <f t="shared" si="0"/>
        <v>6</v>
      </c>
      <c r="U21" s="55">
        <f t="shared" si="0"/>
        <v>0</v>
      </c>
      <c r="V21" s="56">
        <f t="shared" si="0"/>
        <v>18</v>
      </c>
      <c r="W21" s="57">
        <f t="shared" si="0"/>
        <v>5</v>
      </c>
      <c r="X21" s="59"/>
      <c r="Y21" s="59"/>
      <c r="Z21" s="59"/>
      <c r="AA21" s="59"/>
      <c r="AB21" s="59"/>
      <c r="AC21" s="59"/>
    </row>
    <row r="22" spans="1:29" ht="17.25" thickTop="1" thickBot="1" x14ac:dyDescent="0.3">
      <c r="A22" s="122">
        <v>11</v>
      </c>
      <c r="B22" s="334" t="s">
        <v>28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335"/>
      <c r="R22" s="128"/>
      <c r="S22" s="128"/>
      <c r="T22" s="128"/>
      <c r="U22" s="128"/>
      <c r="V22" s="128"/>
      <c r="W22" s="115"/>
      <c r="X22" s="128"/>
      <c r="Y22" s="128"/>
      <c r="Z22" s="128"/>
      <c r="AA22" s="128"/>
      <c r="AB22" s="128"/>
      <c r="AC22" s="128"/>
    </row>
    <row r="23" spans="1:29" ht="17.25" thickTop="1" thickBot="1" x14ac:dyDescent="0.3">
      <c r="A23" s="122">
        <v>12</v>
      </c>
      <c r="B23" s="336" t="s">
        <v>222</v>
      </c>
      <c r="C23" s="337" t="s">
        <v>234</v>
      </c>
      <c r="D23" s="627" t="s">
        <v>36</v>
      </c>
      <c r="E23" s="648">
        <v>18</v>
      </c>
      <c r="F23" s="645"/>
      <c r="G23" s="645">
        <v>18</v>
      </c>
      <c r="H23" s="629"/>
      <c r="I23" s="507"/>
      <c r="J23" s="507"/>
      <c r="K23" s="664"/>
      <c r="L23" s="629"/>
      <c r="M23" s="507"/>
      <c r="N23" s="525"/>
      <c r="O23" s="629"/>
      <c r="P23" s="507"/>
      <c r="Q23" s="525"/>
      <c r="R23" s="660"/>
      <c r="S23" s="645"/>
      <c r="T23" s="642"/>
      <c r="U23" s="666"/>
      <c r="V23" s="645">
        <v>18</v>
      </c>
      <c r="W23" s="642">
        <v>3</v>
      </c>
      <c r="X23" s="128"/>
      <c r="Y23" s="128"/>
      <c r="Z23" s="128"/>
      <c r="AA23" s="128"/>
      <c r="AB23" s="128"/>
      <c r="AC23" s="128"/>
    </row>
    <row r="24" spans="1:29" ht="17.25" thickTop="1" thickBot="1" x14ac:dyDescent="0.3">
      <c r="A24" s="122">
        <v>13</v>
      </c>
      <c r="B24" s="338" t="s">
        <v>223</v>
      </c>
      <c r="C24" s="339" t="s">
        <v>66</v>
      </c>
      <c r="D24" s="621"/>
      <c r="E24" s="647"/>
      <c r="F24" s="644"/>
      <c r="G24" s="644"/>
      <c r="H24" s="630"/>
      <c r="I24" s="508"/>
      <c r="J24" s="508"/>
      <c r="K24" s="665"/>
      <c r="L24" s="630"/>
      <c r="M24" s="508"/>
      <c r="N24" s="526"/>
      <c r="O24" s="630"/>
      <c r="P24" s="508"/>
      <c r="Q24" s="526"/>
      <c r="R24" s="659"/>
      <c r="S24" s="644"/>
      <c r="T24" s="641"/>
      <c r="U24" s="667"/>
      <c r="V24" s="644"/>
      <c r="W24" s="641"/>
      <c r="X24" s="128"/>
      <c r="Y24" s="128"/>
      <c r="Z24" s="128"/>
      <c r="AA24" s="128"/>
      <c r="AB24" s="128"/>
      <c r="AC24" s="128"/>
    </row>
    <row r="25" spans="1:29" ht="17.25" thickTop="1" thickBot="1" x14ac:dyDescent="0.3">
      <c r="A25" s="122">
        <v>14</v>
      </c>
      <c r="B25" s="340" t="s">
        <v>224</v>
      </c>
      <c r="C25" s="341" t="s">
        <v>235</v>
      </c>
      <c r="D25" s="616" t="s">
        <v>241</v>
      </c>
      <c r="E25" s="637">
        <v>18</v>
      </c>
      <c r="F25" s="637">
        <v>18</v>
      </c>
      <c r="G25" s="637"/>
      <c r="H25" s="631"/>
      <c r="I25" s="631"/>
      <c r="J25" s="631"/>
      <c r="K25" s="628"/>
      <c r="L25" s="633"/>
      <c r="M25" s="631"/>
      <c r="N25" s="635"/>
      <c r="O25" s="633"/>
      <c r="P25" s="631"/>
      <c r="Q25" s="635"/>
      <c r="R25" s="658"/>
      <c r="S25" s="637"/>
      <c r="T25" s="640"/>
      <c r="U25" s="668">
        <v>18</v>
      </c>
      <c r="V25" s="661"/>
      <c r="W25" s="640">
        <v>4</v>
      </c>
      <c r="X25" s="128"/>
      <c r="Y25" s="128"/>
      <c r="Z25" s="128"/>
      <c r="AA25" s="128"/>
      <c r="AB25" s="128"/>
      <c r="AC25" s="128"/>
    </row>
    <row r="26" spans="1:29" ht="17.25" thickTop="1" thickBot="1" x14ac:dyDescent="0.3">
      <c r="A26" s="122">
        <v>15</v>
      </c>
      <c r="B26" s="338" t="s">
        <v>225</v>
      </c>
      <c r="C26" s="339" t="s">
        <v>236</v>
      </c>
      <c r="D26" s="621"/>
      <c r="E26" s="644"/>
      <c r="F26" s="644"/>
      <c r="G26" s="644"/>
      <c r="H26" s="631"/>
      <c r="I26" s="631"/>
      <c r="J26" s="631"/>
      <c r="K26" s="628"/>
      <c r="L26" s="633"/>
      <c r="M26" s="631"/>
      <c r="N26" s="635"/>
      <c r="O26" s="633"/>
      <c r="P26" s="631"/>
      <c r="Q26" s="635"/>
      <c r="R26" s="659"/>
      <c r="S26" s="644"/>
      <c r="T26" s="641"/>
      <c r="U26" s="667"/>
      <c r="V26" s="670"/>
      <c r="W26" s="641"/>
      <c r="X26" s="128"/>
      <c r="Y26" s="128"/>
      <c r="Z26" s="128"/>
      <c r="AA26" s="128"/>
      <c r="AB26" s="128"/>
      <c r="AC26" s="128"/>
    </row>
    <row r="27" spans="1:29" ht="17.25" thickTop="1" thickBot="1" x14ac:dyDescent="0.3">
      <c r="A27" s="122">
        <v>16</v>
      </c>
      <c r="B27" s="340" t="s">
        <v>226</v>
      </c>
      <c r="C27" s="341" t="s">
        <v>237</v>
      </c>
      <c r="D27" s="616" t="s">
        <v>36</v>
      </c>
      <c r="E27" s="646">
        <v>18</v>
      </c>
      <c r="F27" s="637"/>
      <c r="G27" s="637">
        <v>18</v>
      </c>
      <c r="H27" s="631"/>
      <c r="I27" s="631"/>
      <c r="J27" s="631"/>
      <c r="K27" s="628"/>
      <c r="L27" s="633"/>
      <c r="M27" s="631"/>
      <c r="N27" s="635"/>
      <c r="O27" s="633"/>
      <c r="P27" s="631"/>
      <c r="Q27" s="635"/>
      <c r="R27" s="658"/>
      <c r="S27" s="637">
        <v>18</v>
      </c>
      <c r="T27" s="640">
        <v>3</v>
      </c>
      <c r="U27" s="649"/>
      <c r="V27" s="661"/>
      <c r="W27" s="640"/>
      <c r="X27" s="128"/>
      <c r="Y27" s="128"/>
      <c r="Z27" s="128"/>
      <c r="AA27" s="128"/>
      <c r="AB27" s="128"/>
      <c r="AC27" s="128"/>
    </row>
    <row r="28" spans="1:29" ht="17.25" thickTop="1" thickBot="1" x14ac:dyDescent="0.3">
      <c r="A28" s="122">
        <v>17</v>
      </c>
      <c r="B28" s="338" t="s">
        <v>227</v>
      </c>
      <c r="C28" s="343" t="s">
        <v>238</v>
      </c>
      <c r="D28" s="621"/>
      <c r="E28" s="647"/>
      <c r="F28" s="644"/>
      <c r="G28" s="644"/>
      <c r="H28" s="631"/>
      <c r="I28" s="631"/>
      <c r="J28" s="631"/>
      <c r="K28" s="628"/>
      <c r="L28" s="633"/>
      <c r="M28" s="631"/>
      <c r="N28" s="635"/>
      <c r="O28" s="633"/>
      <c r="P28" s="631"/>
      <c r="Q28" s="635"/>
      <c r="R28" s="659"/>
      <c r="S28" s="644"/>
      <c r="T28" s="641"/>
      <c r="U28" s="669"/>
      <c r="V28" s="670"/>
      <c r="W28" s="641"/>
      <c r="X28" s="128"/>
      <c r="Y28" s="128"/>
      <c r="Z28" s="128"/>
      <c r="AA28" s="128"/>
      <c r="AB28" s="128"/>
      <c r="AC28" s="128"/>
    </row>
    <row r="29" spans="1:29" ht="17.25" thickTop="1" thickBot="1" x14ac:dyDescent="0.3">
      <c r="A29" s="122">
        <v>18</v>
      </c>
      <c r="B29" s="340" t="s">
        <v>228</v>
      </c>
      <c r="C29" s="341" t="s">
        <v>116</v>
      </c>
      <c r="D29" s="616" t="s">
        <v>36</v>
      </c>
      <c r="E29" s="646">
        <v>18</v>
      </c>
      <c r="F29" s="637"/>
      <c r="G29" s="637">
        <v>18</v>
      </c>
      <c r="H29" s="631"/>
      <c r="I29" s="631"/>
      <c r="J29" s="631"/>
      <c r="K29" s="628"/>
      <c r="L29" s="633"/>
      <c r="M29" s="631"/>
      <c r="N29" s="635"/>
      <c r="O29" s="633"/>
      <c r="P29" s="631"/>
      <c r="Q29" s="635"/>
      <c r="R29" s="654"/>
      <c r="S29" s="637">
        <v>18</v>
      </c>
      <c r="T29" s="640">
        <v>3</v>
      </c>
      <c r="U29" s="649"/>
      <c r="V29" s="661"/>
      <c r="W29" s="640"/>
      <c r="X29" s="128"/>
      <c r="Y29" s="128"/>
      <c r="Z29" s="128"/>
      <c r="AA29" s="128"/>
      <c r="AB29" s="128"/>
      <c r="AC29" s="128"/>
    </row>
    <row r="30" spans="1:29" ht="17.25" thickTop="1" thickBot="1" x14ac:dyDescent="0.3">
      <c r="A30" s="122">
        <v>19</v>
      </c>
      <c r="B30" s="338" t="s">
        <v>229</v>
      </c>
      <c r="C30" s="344" t="s">
        <v>242</v>
      </c>
      <c r="D30" s="621"/>
      <c r="E30" s="647"/>
      <c r="F30" s="644"/>
      <c r="G30" s="644"/>
      <c r="H30" s="631"/>
      <c r="I30" s="631"/>
      <c r="J30" s="631"/>
      <c r="K30" s="628"/>
      <c r="L30" s="633"/>
      <c r="M30" s="631"/>
      <c r="N30" s="635"/>
      <c r="O30" s="633"/>
      <c r="P30" s="631"/>
      <c r="Q30" s="635"/>
      <c r="R30" s="657"/>
      <c r="S30" s="644"/>
      <c r="T30" s="641"/>
      <c r="U30" s="669"/>
      <c r="V30" s="670"/>
      <c r="W30" s="641"/>
      <c r="X30" s="128"/>
      <c r="Y30" s="128"/>
      <c r="Z30" s="128"/>
      <c r="AA30" s="128"/>
      <c r="AB30" s="128"/>
      <c r="AC30" s="128"/>
    </row>
    <row r="31" spans="1:29" ht="17.25" thickTop="1" thickBot="1" x14ac:dyDescent="0.3">
      <c r="A31" s="122">
        <v>20</v>
      </c>
      <c r="B31" s="340" t="s">
        <v>230</v>
      </c>
      <c r="C31" s="345" t="s">
        <v>239</v>
      </c>
      <c r="D31" s="616" t="s">
        <v>36</v>
      </c>
      <c r="E31" s="637">
        <v>12</v>
      </c>
      <c r="F31" s="637"/>
      <c r="G31" s="637">
        <v>12</v>
      </c>
      <c r="H31" s="631"/>
      <c r="I31" s="631"/>
      <c r="J31" s="631"/>
      <c r="K31" s="628"/>
      <c r="L31" s="633"/>
      <c r="M31" s="631"/>
      <c r="N31" s="635"/>
      <c r="O31" s="633"/>
      <c r="P31" s="631"/>
      <c r="Q31" s="635"/>
      <c r="R31" s="654"/>
      <c r="S31" s="661"/>
      <c r="T31" s="640"/>
      <c r="U31" s="649"/>
      <c r="V31" s="637">
        <v>12</v>
      </c>
      <c r="W31" s="640">
        <v>3</v>
      </c>
      <c r="X31" s="128"/>
      <c r="Y31" s="128"/>
      <c r="Z31" s="128"/>
      <c r="AA31" s="128"/>
      <c r="AB31" s="128"/>
      <c r="AC31" s="128"/>
    </row>
    <row r="32" spans="1:29" ht="17.25" thickTop="1" thickBot="1" x14ac:dyDescent="0.3">
      <c r="A32" s="122">
        <v>21</v>
      </c>
      <c r="B32" s="346" t="s">
        <v>231</v>
      </c>
      <c r="C32" s="347" t="s">
        <v>240</v>
      </c>
      <c r="D32" s="617"/>
      <c r="E32" s="638"/>
      <c r="F32" s="638"/>
      <c r="G32" s="638"/>
      <c r="H32" s="631"/>
      <c r="I32" s="631"/>
      <c r="J32" s="631"/>
      <c r="K32" s="628"/>
      <c r="L32" s="633"/>
      <c r="M32" s="631"/>
      <c r="N32" s="635"/>
      <c r="O32" s="633"/>
      <c r="P32" s="631"/>
      <c r="Q32" s="635"/>
      <c r="R32" s="655"/>
      <c r="S32" s="662"/>
      <c r="T32" s="652"/>
      <c r="U32" s="650"/>
      <c r="V32" s="638"/>
      <c r="W32" s="652"/>
      <c r="X32" s="128"/>
      <c r="Y32" s="128"/>
      <c r="Z32" s="128"/>
      <c r="AA32" s="128"/>
      <c r="AB32" s="128"/>
      <c r="AC32" s="128"/>
    </row>
    <row r="33" spans="1:38" ht="17.25" thickTop="1" thickBot="1" x14ac:dyDescent="0.3">
      <c r="A33" s="122">
        <v>22</v>
      </c>
      <c r="B33" s="348" t="s">
        <v>232</v>
      </c>
      <c r="C33" s="349" t="s">
        <v>233</v>
      </c>
      <c r="D33" s="626"/>
      <c r="E33" s="639"/>
      <c r="F33" s="639"/>
      <c r="G33" s="639"/>
      <c r="H33" s="507"/>
      <c r="I33" s="507"/>
      <c r="J33" s="507"/>
      <c r="K33" s="632"/>
      <c r="L33" s="629"/>
      <c r="M33" s="634"/>
      <c r="N33" s="636"/>
      <c r="O33" s="629"/>
      <c r="P33" s="507"/>
      <c r="Q33" s="636"/>
      <c r="R33" s="656"/>
      <c r="S33" s="663"/>
      <c r="T33" s="653"/>
      <c r="U33" s="651"/>
      <c r="V33" s="639"/>
      <c r="W33" s="653"/>
      <c r="X33" s="128"/>
      <c r="Y33" s="128"/>
      <c r="Z33" s="128"/>
      <c r="AA33" s="128"/>
      <c r="AB33" s="128"/>
      <c r="AC33" s="128"/>
    </row>
    <row r="34" spans="1:38" s="11" customFormat="1" ht="17.25" thickTop="1" thickBot="1" x14ac:dyDescent="0.3">
      <c r="A34" s="180">
        <v>23</v>
      </c>
      <c r="B34" s="350"/>
      <c r="C34" s="230" t="s">
        <v>29</v>
      </c>
      <c r="D34" s="195"/>
      <c r="E34" s="180">
        <f>SUM(E23:E33)</f>
        <v>84</v>
      </c>
      <c r="F34" s="180">
        <f t="shared" ref="F34:W34" si="1">SUM(F23:F33)</f>
        <v>18</v>
      </c>
      <c r="G34" s="180">
        <f t="shared" si="1"/>
        <v>66</v>
      </c>
      <c r="H34" s="180">
        <f t="shared" si="1"/>
        <v>0</v>
      </c>
      <c r="I34" s="180">
        <f t="shared" si="1"/>
        <v>0</v>
      </c>
      <c r="J34" s="180">
        <f t="shared" si="1"/>
        <v>0</v>
      </c>
      <c r="K34" s="180">
        <f t="shared" si="1"/>
        <v>0</v>
      </c>
      <c r="L34" s="180">
        <f t="shared" si="1"/>
        <v>0</v>
      </c>
      <c r="M34" s="180">
        <f t="shared" si="1"/>
        <v>0</v>
      </c>
      <c r="N34" s="180">
        <f t="shared" si="1"/>
        <v>0</v>
      </c>
      <c r="O34" s="180">
        <f t="shared" si="1"/>
        <v>0</v>
      </c>
      <c r="P34" s="180">
        <f t="shared" si="1"/>
        <v>0</v>
      </c>
      <c r="Q34" s="180">
        <f t="shared" si="1"/>
        <v>0</v>
      </c>
      <c r="R34" s="180">
        <f t="shared" si="1"/>
        <v>0</v>
      </c>
      <c r="S34" s="180">
        <f t="shared" si="1"/>
        <v>36</v>
      </c>
      <c r="T34" s="180">
        <f t="shared" si="1"/>
        <v>6</v>
      </c>
      <c r="U34" s="180">
        <f t="shared" si="1"/>
        <v>18</v>
      </c>
      <c r="V34" s="180">
        <f t="shared" si="1"/>
        <v>30</v>
      </c>
      <c r="W34" s="180">
        <f t="shared" si="1"/>
        <v>10</v>
      </c>
      <c r="X34" s="186"/>
      <c r="Y34" s="186"/>
      <c r="Z34" s="186"/>
      <c r="AA34" s="186"/>
      <c r="AB34" s="186"/>
      <c r="AC34" s="186"/>
    </row>
    <row r="35" spans="1:38" s="11" customFormat="1" ht="33" thickTop="1" thickBot="1" x14ac:dyDescent="0.3">
      <c r="A35" s="180">
        <v>24</v>
      </c>
      <c r="B35" s="350"/>
      <c r="C35" s="229" t="s">
        <v>30</v>
      </c>
      <c r="D35" s="181"/>
      <c r="E35" s="180">
        <f t="shared" ref="E35:W35" si="2">SUM(E34,E21)</f>
        <v>186</v>
      </c>
      <c r="F35" s="180">
        <f t="shared" si="2"/>
        <v>54</v>
      </c>
      <c r="G35" s="180">
        <f t="shared" si="2"/>
        <v>123</v>
      </c>
      <c r="H35" s="180">
        <f t="shared" si="2"/>
        <v>0</v>
      </c>
      <c r="I35" s="180">
        <f t="shared" si="2"/>
        <v>9</v>
      </c>
      <c r="J35" s="180">
        <f t="shared" si="2"/>
        <v>0</v>
      </c>
      <c r="K35" s="180">
        <f t="shared" si="2"/>
        <v>0</v>
      </c>
      <c r="L35" s="180">
        <f t="shared" si="2"/>
        <v>9</v>
      </c>
      <c r="M35" s="180">
        <f t="shared" si="2"/>
        <v>27</v>
      </c>
      <c r="N35" s="180">
        <f t="shared" si="2"/>
        <v>8</v>
      </c>
      <c r="O35" s="180">
        <f t="shared" si="2"/>
        <v>9</v>
      </c>
      <c r="P35" s="180">
        <f t="shared" si="2"/>
        <v>9</v>
      </c>
      <c r="Q35" s="180">
        <f t="shared" si="2"/>
        <v>4</v>
      </c>
      <c r="R35" s="180">
        <f t="shared" si="2"/>
        <v>18</v>
      </c>
      <c r="S35" s="180">
        <f t="shared" si="2"/>
        <v>48</v>
      </c>
      <c r="T35" s="180">
        <f t="shared" si="2"/>
        <v>12</v>
      </c>
      <c r="U35" s="180">
        <f t="shared" si="2"/>
        <v>18</v>
      </c>
      <c r="V35" s="180">
        <f t="shared" si="2"/>
        <v>48</v>
      </c>
      <c r="W35" s="180">
        <f t="shared" si="2"/>
        <v>15</v>
      </c>
      <c r="X35" s="186"/>
      <c r="Y35" s="186"/>
      <c r="Z35" s="186"/>
      <c r="AA35" s="186"/>
      <c r="AB35" s="186"/>
      <c r="AC35" s="186"/>
    </row>
    <row r="36" spans="1:38" s="11" customFormat="1" ht="17.25" thickTop="1" thickBot="1" x14ac:dyDescent="0.3">
      <c r="A36" s="180">
        <v>25</v>
      </c>
      <c r="B36" s="350"/>
      <c r="C36" s="52" t="s">
        <v>31</v>
      </c>
      <c r="D36" s="197"/>
      <c r="E36" s="180">
        <f>E35+'Podstaw i kierunk'!E32</f>
        <v>564</v>
      </c>
      <c r="F36" s="180">
        <f>F35+'Podstaw i kierunk'!F32</f>
        <v>228</v>
      </c>
      <c r="G36" s="180">
        <f>G35+'Podstaw i kierunk'!G32</f>
        <v>231</v>
      </c>
      <c r="H36" s="180">
        <f>H35+'Podstaw i kierunk'!H32</f>
        <v>0</v>
      </c>
      <c r="I36" s="180">
        <f>I35+'Podstaw i kierunk'!I32</f>
        <v>33</v>
      </c>
      <c r="J36" s="180">
        <f>J35+'Podstaw i kierunk'!J32</f>
        <v>72</v>
      </c>
      <c r="K36" s="180">
        <f>K35+'Podstaw i kierunk'!K32</f>
        <v>0</v>
      </c>
      <c r="L36" s="180">
        <f>L35+'Podstaw i kierunk'!L32</f>
        <v>81</v>
      </c>
      <c r="M36" s="180">
        <f>M35+'Podstaw i kierunk'!M32</f>
        <v>87</v>
      </c>
      <c r="N36" s="180">
        <f>N35+'Podstaw i kierunk'!N32</f>
        <v>30</v>
      </c>
      <c r="O36" s="180">
        <f>O35+'Podstaw i kierunk'!O32</f>
        <v>69</v>
      </c>
      <c r="P36" s="180">
        <f>P35+'Podstaw i kierunk'!P32</f>
        <v>105</v>
      </c>
      <c r="Q36" s="180">
        <f>Q35+'Podstaw i kierunk'!Q32</f>
        <v>30</v>
      </c>
      <c r="R36" s="180">
        <f>R35+'Podstaw i kierunk'!R32</f>
        <v>60</v>
      </c>
      <c r="S36" s="180">
        <f>S35+'Podstaw i kierunk'!S32</f>
        <v>78</v>
      </c>
      <c r="T36" s="180">
        <f>T35+'Podstaw i kierunk'!T32</f>
        <v>30</v>
      </c>
      <c r="U36" s="180">
        <f>U35+'Podstaw i kierunk'!U32</f>
        <v>18</v>
      </c>
      <c r="V36" s="180">
        <f>V35+'Podstaw i kierunk'!V32</f>
        <v>66</v>
      </c>
      <c r="W36" s="180">
        <f>W35+'Podstaw i kierunk'!W32</f>
        <v>30</v>
      </c>
      <c r="X36" s="186"/>
      <c r="Y36" s="186"/>
      <c r="Z36" s="186"/>
      <c r="AA36" s="186"/>
      <c r="AB36" s="186"/>
      <c r="AC36" s="186"/>
    </row>
    <row r="37" spans="1:38" s="448" customFormat="1" ht="15.75" thickTop="1" x14ac:dyDescent="0.25">
      <c r="A37" s="445"/>
      <c r="B37" s="451" t="s">
        <v>312</v>
      </c>
      <c r="C37" s="451"/>
      <c r="D37" s="451"/>
      <c r="E37" s="451"/>
      <c r="F37" s="451"/>
      <c r="G37" s="451"/>
      <c r="H37" s="451"/>
      <c r="I37" s="451"/>
      <c r="J37" s="451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7"/>
      <c r="AE37" s="447"/>
      <c r="AF37" s="447"/>
      <c r="AG37" s="447"/>
      <c r="AH37" s="447"/>
      <c r="AI37" s="447"/>
      <c r="AJ37" s="447"/>
      <c r="AK37" s="447"/>
      <c r="AL37" s="447"/>
    </row>
    <row r="38" spans="1:38" ht="15.75" x14ac:dyDescent="0.25">
      <c r="A38" s="128"/>
      <c r="B38" s="128" t="s">
        <v>243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</row>
    <row r="39" spans="1:38" ht="15.75" x14ac:dyDescent="0.25">
      <c r="A39" s="128"/>
      <c r="B39" s="128" t="s">
        <v>157</v>
      </c>
      <c r="C39" s="128"/>
      <c r="D39" s="128"/>
      <c r="E39" s="128"/>
      <c r="F39" s="128"/>
      <c r="G39" s="128"/>
      <c r="H39" s="128"/>
      <c r="I39" s="128"/>
      <c r="J39" s="114"/>
      <c r="K39" s="114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</row>
    <row r="40" spans="1:38" s="400" customFormat="1" ht="15.75" x14ac:dyDescent="0.25">
      <c r="A40" s="31"/>
      <c r="B40" s="31" t="s">
        <v>244</v>
      </c>
      <c r="C40" s="31"/>
      <c r="D40" s="31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  <c r="T40" s="449"/>
      <c r="U40" s="449"/>
      <c r="V40" s="449"/>
      <c r="W40" s="449"/>
      <c r="X40" s="31"/>
      <c r="Y40" s="31"/>
      <c r="Z40" s="31"/>
      <c r="AA40" s="31"/>
      <c r="AB40" s="31"/>
      <c r="AC40" s="31"/>
    </row>
    <row r="41" spans="1:38" ht="15.75" x14ac:dyDescent="0.25">
      <c r="A41" s="128"/>
      <c r="B41" s="128" t="s">
        <v>89</v>
      </c>
      <c r="C41" s="128"/>
      <c r="D41" s="114"/>
      <c r="E41" s="128"/>
      <c r="F41" s="128"/>
      <c r="G41" s="128"/>
      <c r="H41" s="128"/>
      <c r="I41" s="128"/>
      <c r="J41" s="128"/>
      <c r="K41" s="128"/>
      <c r="L41" s="128"/>
      <c r="M41" s="114"/>
      <c r="N41" s="114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1:38" ht="15.75" x14ac:dyDescent="0.25">
      <c r="A42" s="128"/>
      <c r="B42" s="31"/>
      <c r="C42" s="31"/>
      <c r="D42" s="31"/>
      <c r="E42" s="31"/>
      <c r="F42" s="31"/>
      <c r="G42" s="31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1:38" ht="15.75" x14ac:dyDescent="0.2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5" spans="1:38" x14ac:dyDescent="0.25">
      <c r="D45" s="1"/>
    </row>
  </sheetData>
  <mergeCells count="117">
    <mergeCell ref="W31:W33"/>
    <mergeCell ref="U23:U24"/>
    <mergeCell ref="U25:U26"/>
    <mergeCell ref="U27:U28"/>
    <mergeCell ref="U29:U30"/>
    <mergeCell ref="V29:V30"/>
    <mergeCell ref="V27:V28"/>
    <mergeCell ref="V25:V26"/>
    <mergeCell ref="V23:V24"/>
    <mergeCell ref="W27:W28"/>
    <mergeCell ref="W29:W30"/>
    <mergeCell ref="G31:G33"/>
    <mergeCell ref="G29:G30"/>
    <mergeCell ref="G27:G28"/>
    <mergeCell ref="G25:G26"/>
    <mergeCell ref="G23:G24"/>
    <mergeCell ref="H31:H33"/>
    <mergeCell ref="I27:I28"/>
    <mergeCell ref="I29:I30"/>
    <mergeCell ref="V31:V33"/>
    <mergeCell ref="U31:U33"/>
    <mergeCell ref="T31:T33"/>
    <mergeCell ref="R31:R33"/>
    <mergeCell ref="R29:R30"/>
    <mergeCell ref="R27:R28"/>
    <mergeCell ref="R25:R26"/>
    <mergeCell ref="R23:R24"/>
    <mergeCell ref="S31:S33"/>
    <mergeCell ref="S29:S30"/>
    <mergeCell ref="S27:S28"/>
    <mergeCell ref="I31:I33"/>
    <mergeCell ref="J27:J28"/>
    <mergeCell ref="J29:J30"/>
    <mergeCell ref="J31:J33"/>
    <mergeCell ref="K23:K24"/>
    <mergeCell ref="E29:E30"/>
    <mergeCell ref="E27:E28"/>
    <mergeCell ref="E25:E26"/>
    <mergeCell ref="E23:E24"/>
    <mergeCell ref="F31:F33"/>
    <mergeCell ref="F29:F30"/>
    <mergeCell ref="F27:F28"/>
    <mergeCell ref="F25:F26"/>
    <mergeCell ref="F23:F24"/>
    <mergeCell ref="H25:H26"/>
    <mergeCell ref="I25:I26"/>
    <mergeCell ref="J25:J26"/>
    <mergeCell ref="K25:K26"/>
    <mergeCell ref="N27:N28"/>
    <mergeCell ref="O27:O28"/>
    <mergeCell ref="P27:P28"/>
    <mergeCell ref="I23:I24"/>
    <mergeCell ref="J23:J24"/>
    <mergeCell ref="H29:H30"/>
    <mergeCell ref="O29:O30"/>
    <mergeCell ref="P29:P30"/>
    <mergeCell ref="A1:W1"/>
    <mergeCell ref="A2:W2"/>
    <mergeCell ref="A3:W3"/>
    <mergeCell ref="A4:W4"/>
    <mergeCell ref="A5:W5"/>
    <mergeCell ref="R9:T9"/>
    <mergeCell ref="U9:W9"/>
    <mergeCell ref="Q27:Q28"/>
    <mergeCell ref="N29:N30"/>
    <mergeCell ref="Q29:Q30"/>
    <mergeCell ref="L25:L26"/>
    <mergeCell ref="M25:M26"/>
    <mergeCell ref="N25:N26"/>
    <mergeCell ref="O25:O26"/>
    <mergeCell ref="P25:P26"/>
    <mergeCell ref="L27:L28"/>
    <mergeCell ref="M27:M28"/>
    <mergeCell ref="L29:L30"/>
    <mergeCell ref="M29:M30"/>
    <mergeCell ref="S25:S26"/>
    <mergeCell ref="S23:S24"/>
    <mergeCell ref="T29:T30"/>
    <mergeCell ref="T27:T28"/>
    <mergeCell ref="T25:T26"/>
    <mergeCell ref="R6:W8"/>
    <mergeCell ref="L9:N9"/>
    <mergeCell ref="O9:Q9"/>
    <mergeCell ref="N23:N24"/>
    <mergeCell ref="O23:O24"/>
    <mergeCell ref="P23:P24"/>
    <mergeCell ref="Q25:Q26"/>
    <mergeCell ref="T23:T24"/>
    <mergeCell ref="W23:W24"/>
    <mergeCell ref="W25:W26"/>
    <mergeCell ref="L23:L24"/>
    <mergeCell ref="M23:M24"/>
    <mergeCell ref="Q23:Q24"/>
    <mergeCell ref="B37:J37"/>
    <mergeCell ref="D31:D33"/>
    <mergeCell ref="D23:D24"/>
    <mergeCell ref="A6:A10"/>
    <mergeCell ref="B6:B10"/>
    <mergeCell ref="C6:C10"/>
    <mergeCell ref="D6:D10"/>
    <mergeCell ref="E6:K9"/>
    <mergeCell ref="L6:Q8"/>
    <mergeCell ref="K27:K28"/>
    <mergeCell ref="K29:K30"/>
    <mergeCell ref="D27:D28"/>
    <mergeCell ref="D29:D30"/>
    <mergeCell ref="D25:D26"/>
    <mergeCell ref="H23:H24"/>
    <mergeCell ref="H27:H28"/>
    <mergeCell ref="K31:K33"/>
    <mergeCell ref="L31:L33"/>
    <mergeCell ref="M31:M33"/>
    <mergeCell ref="Q31:Q33"/>
    <mergeCell ref="N31:N33"/>
    <mergeCell ref="P31:P33"/>
    <mergeCell ref="O31:O33"/>
    <mergeCell ref="E31:E33"/>
  </mergeCells>
  <printOptions horizontalCentered="1" verticalCentered="1"/>
  <pageMargins left="0" right="0" top="0" bottom="0" header="0.31496062992125984" footer="0.31496062992125984"/>
  <pageSetup paperSize="9" scale="62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54"/>
  <sheetViews>
    <sheetView topLeftCell="A22" zoomScale="80" zoomScaleNormal="80" workbookViewId="0">
      <selection activeCell="C29" sqref="C29"/>
    </sheetView>
  </sheetViews>
  <sheetFormatPr defaultRowHeight="15" x14ac:dyDescent="0.25"/>
  <cols>
    <col min="1" max="1" width="7.5703125" customWidth="1"/>
    <col min="2" max="2" width="20.28515625" customWidth="1"/>
    <col min="3" max="3" width="53.7109375" customWidth="1"/>
    <col min="7" max="7" width="9.140625" style="2"/>
  </cols>
  <sheetData>
    <row r="1" spans="1:30" ht="18.75" x14ac:dyDescent="0.25">
      <c r="A1" s="453" t="s">
        <v>313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09"/>
      <c r="Y1" s="409"/>
      <c r="Z1" s="409"/>
      <c r="AA1" s="409"/>
      <c r="AB1" s="409"/>
      <c r="AC1" s="409"/>
      <c r="AD1" s="409"/>
    </row>
    <row r="2" spans="1:30" s="5" customFormat="1" ht="18.75" x14ac:dyDescent="0.25">
      <c r="A2" s="454" t="s">
        <v>86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10"/>
      <c r="Y2" s="410"/>
      <c r="Z2" s="410"/>
      <c r="AA2" s="410"/>
      <c r="AB2" s="410"/>
      <c r="AC2" s="410"/>
      <c r="AD2" s="410"/>
    </row>
    <row r="3" spans="1:30" ht="18.75" x14ac:dyDescent="0.25">
      <c r="A3" s="453" t="s">
        <v>308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09"/>
      <c r="Y3" s="409"/>
      <c r="Z3" s="409"/>
      <c r="AA3" s="409"/>
      <c r="AB3" s="409"/>
      <c r="AC3" s="409"/>
      <c r="AD3" s="409"/>
    </row>
    <row r="4" spans="1:30" ht="18.75" x14ac:dyDescent="0.25">
      <c r="A4" s="453" t="s">
        <v>315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09"/>
      <c r="Y4" s="409"/>
      <c r="Z4" s="409"/>
      <c r="AA4" s="409"/>
      <c r="AB4" s="409"/>
      <c r="AC4" s="409"/>
      <c r="AD4" s="409"/>
    </row>
    <row r="5" spans="1:30" s="5" customFormat="1" ht="18" customHeight="1" thickBot="1" x14ac:dyDescent="0.35">
      <c r="A5" s="643" t="s">
        <v>305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411"/>
      <c r="Y5" s="411"/>
      <c r="Z5" s="411"/>
      <c r="AA5" s="411"/>
      <c r="AB5" s="411"/>
      <c r="AC5" s="411"/>
      <c r="AD5" s="411"/>
    </row>
    <row r="6" spans="1:30" ht="16.5" thickTop="1" x14ac:dyDescent="0.25">
      <c r="A6" s="726" t="s">
        <v>32</v>
      </c>
      <c r="B6" s="493" t="s">
        <v>0</v>
      </c>
      <c r="C6" s="496" t="s">
        <v>1</v>
      </c>
      <c r="D6" s="493" t="s">
        <v>2</v>
      </c>
      <c r="E6" s="484" t="s">
        <v>26</v>
      </c>
      <c r="F6" s="485"/>
      <c r="G6" s="485"/>
      <c r="H6" s="485"/>
      <c r="I6" s="485"/>
      <c r="J6" s="485"/>
      <c r="K6" s="486"/>
      <c r="L6" s="484" t="s">
        <v>3</v>
      </c>
      <c r="M6" s="485"/>
      <c r="N6" s="485"/>
      <c r="O6" s="485"/>
      <c r="P6" s="485"/>
      <c r="Q6" s="486"/>
      <c r="R6" s="484" t="s">
        <v>14</v>
      </c>
      <c r="S6" s="485"/>
      <c r="T6" s="485"/>
      <c r="U6" s="485"/>
      <c r="V6" s="485"/>
      <c r="W6" s="486"/>
      <c r="X6" s="128"/>
      <c r="Y6" s="128"/>
      <c r="Z6" s="128"/>
      <c r="AA6" s="128"/>
      <c r="AB6" s="128"/>
      <c r="AC6" s="128"/>
      <c r="AD6" s="128"/>
    </row>
    <row r="7" spans="1:30" ht="15.75" x14ac:dyDescent="0.25">
      <c r="A7" s="727"/>
      <c r="B7" s="494"/>
      <c r="C7" s="497"/>
      <c r="D7" s="494"/>
      <c r="E7" s="487"/>
      <c r="F7" s="488"/>
      <c r="G7" s="488"/>
      <c r="H7" s="488"/>
      <c r="I7" s="488"/>
      <c r="J7" s="488"/>
      <c r="K7" s="489"/>
      <c r="L7" s="487"/>
      <c r="M7" s="488"/>
      <c r="N7" s="488"/>
      <c r="O7" s="488"/>
      <c r="P7" s="488"/>
      <c r="Q7" s="489"/>
      <c r="R7" s="487"/>
      <c r="S7" s="488"/>
      <c r="T7" s="488"/>
      <c r="U7" s="488"/>
      <c r="V7" s="488"/>
      <c r="W7" s="489"/>
      <c r="X7" s="128"/>
      <c r="Y7" s="128"/>
      <c r="Z7" s="128"/>
      <c r="AA7" s="128"/>
      <c r="AB7" s="128"/>
      <c r="AC7" s="128"/>
      <c r="AD7" s="128"/>
    </row>
    <row r="8" spans="1:30" ht="16.5" thickBot="1" x14ac:dyDescent="0.3">
      <c r="A8" s="727"/>
      <c r="B8" s="494"/>
      <c r="C8" s="497"/>
      <c r="D8" s="494"/>
      <c r="E8" s="487"/>
      <c r="F8" s="488"/>
      <c r="G8" s="488"/>
      <c r="H8" s="488"/>
      <c r="I8" s="488"/>
      <c r="J8" s="488"/>
      <c r="K8" s="489"/>
      <c r="L8" s="490"/>
      <c r="M8" s="491"/>
      <c r="N8" s="491"/>
      <c r="O8" s="491"/>
      <c r="P8" s="491"/>
      <c r="Q8" s="492"/>
      <c r="R8" s="490"/>
      <c r="S8" s="491"/>
      <c r="T8" s="491"/>
      <c r="U8" s="491"/>
      <c r="V8" s="491"/>
      <c r="W8" s="492"/>
      <c r="X8" s="128"/>
      <c r="Y8" s="128"/>
      <c r="Z8" s="128"/>
      <c r="AA8" s="128"/>
      <c r="AB8" s="128"/>
      <c r="AC8" s="128"/>
      <c r="AD8" s="128"/>
    </row>
    <row r="9" spans="1:30" ht="17.25" thickTop="1" thickBot="1" x14ac:dyDescent="0.3">
      <c r="A9" s="727"/>
      <c r="B9" s="494"/>
      <c r="C9" s="497"/>
      <c r="D9" s="494"/>
      <c r="E9" s="490"/>
      <c r="F9" s="491"/>
      <c r="G9" s="491"/>
      <c r="H9" s="491"/>
      <c r="I9" s="491"/>
      <c r="J9" s="491"/>
      <c r="K9" s="492"/>
      <c r="L9" s="479" t="s">
        <v>10</v>
      </c>
      <c r="M9" s="480"/>
      <c r="N9" s="481"/>
      <c r="O9" s="482" t="s">
        <v>13</v>
      </c>
      <c r="P9" s="480"/>
      <c r="Q9" s="483"/>
      <c r="R9" s="479" t="s">
        <v>15</v>
      </c>
      <c r="S9" s="480"/>
      <c r="T9" s="481"/>
      <c r="U9" s="482" t="s">
        <v>16</v>
      </c>
      <c r="V9" s="480"/>
      <c r="W9" s="483"/>
      <c r="X9" s="128"/>
      <c r="Y9" s="128"/>
      <c r="Z9" s="128"/>
      <c r="AA9" s="128"/>
      <c r="AB9" s="128"/>
      <c r="AC9" s="128"/>
      <c r="AD9" s="128"/>
    </row>
    <row r="10" spans="1:30" ht="93" thickTop="1" thickBot="1" x14ac:dyDescent="0.3">
      <c r="A10" s="728"/>
      <c r="B10" s="495"/>
      <c r="C10" s="498"/>
      <c r="D10" s="495"/>
      <c r="E10" s="116" t="s">
        <v>4</v>
      </c>
      <c r="F10" s="117" t="s">
        <v>5</v>
      </c>
      <c r="G10" s="117" t="s">
        <v>6</v>
      </c>
      <c r="H10" s="117" t="s">
        <v>7</v>
      </c>
      <c r="I10" s="116" t="s">
        <v>8</v>
      </c>
      <c r="J10" s="117" t="s">
        <v>9</v>
      </c>
      <c r="K10" s="118" t="s">
        <v>33</v>
      </c>
      <c r="L10" s="119" t="s">
        <v>5</v>
      </c>
      <c r="M10" s="118" t="s">
        <v>11</v>
      </c>
      <c r="N10" s="120" t="s">
        <v>12</v>
      </c>
      <c r="O10" s="118" t="s">
        <v>5</v>
      </c>
      <c r="P10" s="118" t="s">
        <v>11</v>
      </c>
      <c r="Q10" s="116" t="s">
        <v>12</v>
      </c>
      <c r="R10" s="116" t="s">
        <v>5</v>
      </c>
      <c r="S10" s="117" t="s">
        <v>11</v>
      </c>
      <c r="T10" s="121" t="s">
        <v>12</v>
      </c>
      <c r="U10" s="117" t="s">
        <v>5</v>
      </c>
      <c r="V10" s="117" t="s">
        <v>11</v>
      </c>
      <c r="W10" s="116" t="s">
        <v>12</v>
      </c>
      <c r="X10" s="128"/>
      <c r="Y10" s="128"/>
      <c r="Z10" s="128"/>
      <c r="AA10" s="128"/>
      <c r="AB10" s="128"/>
      <c r="AC10" s="128"/>
      <c r="AD10" s="128"/>
    </row>
    <row r="11" spans="1:30" ht="17.25" thickTop="1" thickBot="1" x14ac:dyDescent="0.3">
      <c r="A11" s="10"/>
      <c r="B11" s="122">
        <v>1</v>
      </c>
      <c r="C11" s="123">
        <v>2</v>
      </c>
      <c r="D11" s="123">
        <v>3</v>
      </c>
      <c r="E11" s="123">
        <v>4</v>
      </c>
      <c r="F11" s="123">
        <v>5</v>
      </c>
      <c r="G11" s="123">
        <v>6</v>
      </c>
      <c r="H11" s="123">
        <v>7</v>
      </c>
      <c r="I11" s="122">
        <v>8</v>
      </c>
      <c r="J11" s="123">
        <v>9</v>
      </c>
      <c r="K11" s="123">
        <v>10</v>
      </c>
      <c r="L11" s="122">
        <v>11</v>
      </c>
      <c r="M11" s="123">
        <v>12</v>
      </c>
      <c r="N11" s="124">
        <v>13</v>
      </c>
      <c r="O11" s="123">
        <v>14</v>
      </c>
      <c r="P11" s="123">
        <v>15</v>
      </c>
      <c r="Q11" s="125">
        <v>16</v>
      </c>
      <c r="R11" s="125">
        <v>17</v>
      </c>
      <c r="S11" s="126">
        <v>18</v>
      </c>
      <c r="T11" s="127">
        <v>19</v>
      </c>
      <c r="U11" s="126">
        <v>20</v>
      </c>
      <c r="V11" s="126">
        <v>21</v>
      </c>
      <c r="W11" s="126">
        <v>22</v>
      </c>
      <c r="X11" s="128"/>
      <c r="Y11" s="128"/>
      <c r="Z11" s="128"/>
      <c r="AA11" s="128"/>
      <c r="AB11" s="128"/>
      <c r="AC11" s="128"/>
      <c r="AD11" s="128"/>
    </row>
    <row r="12" spans="1:30" ht="17.25" thickTop="1" thickBot="1" x14ac:dyDescent="0.3">
      <c r="A12" s="10">
        <v>1</v>
      </c>
      <c r="B12" s="129" t="s">
        <v>25</v>
      </c>
      <c r="C12" s="128"/>
      <c r="D12" s="130"/>
      <c r="E12" s="128"/>
      <c r="F12" s="128"/>
      <c r="G12" s="128"/>
      <c r="H12" s="130"/>
      <c r="I12" s="128"/>
      <c r="J12" s="128"/>
      <c r="K12" s="128"/>
      <c r="L12" s="128"/>
      <c r="M12" s="128"/>
      <c r="N12" s="128"/>
      <c r="O12" s="352"/>
      <c r="P12" s="352"/>
      <c r="Q12" s="128"/>
      <c r="R12" s="128"/>
      <c r="S12" s="128"/>
      <c r="T12" s="128"/>
      <c r="U12" s="128"/>
      <c r="V12" s="128"/>
      <c r="W12" s="115"/>
      <c r="X12" s="128"/>
      <c r="Y12" s="128"/>
      <c r="Z12" s="128"/>
      <c r="AA12" s="128"/>
      <c r="AB12" s="128"/>
      <c r="AC12" s="128"/>
      <c r="AD12" s="128"/>
    </row>
    <row r="13" spans="1:30" ht="17.25" thickTop="1" thickBot="1" x14ac:dyDescent="0.3">
      <c r="A13" s="10">
        <v>2</v>
      </c>
      <c r="B13" s="353" t="s">
        <v>246</v>
      </c>
      <c r="C13" s="354" t="s">
        <v>35</v>
      </c>
      <c r="D13" s="355" t="s">
        <v>36</v>
      </c>
      <c r="E13" s="356">
        <v>18</v>
      </c>
      <c r="F13" s="356"/>
      <c r="G13" s="357">
        <v>18</v>
      </c>
      <c r="H13" s="358"/>
      <c r="I13" s="358"/>
      <c r="J13" s="358"/>
      <c r="K13" s="359"/>
      <c r="L13" s="137"/>
      <c r="M13" s="133">
        <v>18</v>
      </c>
      <c r="N13" s="138">
        <v>4</v>
      </c>
      <c r="O13" s="139"/>
      <c r="P13" s="140"/>
      <c r="Q13" s="141"/>
      <c r="R13" s="142"/>
      <c r="S13" s="133"/>
      <c r="T13" s="138"/>
      <c r="U13" s="142"/>
      <c r="V13" s="133"/>
      <c r="W13" s="143"/>
      <c r="X13" s="128"/>
      <c r="Y13" s="128"/>
      <c r="Z13" s="128"/>
      <c r="AA13" s="128"/>
      <c r="AB13" s="128"/>
      <c r="AC13" s="128"/>
      <c r="AD13" s="128"/>
    </row>
    <row r="14" spans="1:30" ht="17.25" thickTop="1" thickBot="1" x14ac:dyDescent="0.3">
      <c r="A14" s="10">
        <v>3</v>
      </c>
      <c r="B14" s="353" t="s">
        <v>247</v>
      </c>
      <c r="C14" s="360" t="s">
        <v>248</v>
      </c>
      <c r="D14" s="361" t="s">
        <v>39</v>
      </c>
      <c r="E14" s="362">
        <v>18</v>
      </c>
      <c r="F14" s="362">
        <v>9</v>
      </c>
      <c r="G14" s="363">
        <v>9</v>
      </c>
      <c r="H14" s="148"/>
      <c r="I14" s="148"/>
      <c r="J14" s="148"/>
      <c r="K14" s="149"/>
      <c r="L14" s="150">
        <v>9</v>
      </c>
      <c r="M14" s="146">
        <v>9</v>
      </c>
      <c r="N14" s="151">
        <v>4</v>
      </c>
      <c r="O14" s="364"/>
      <c r="P14" s="146"/>
      <c r="Q14" s="151"/>
      <c r="R14" s="150"/>
      <c r="S14" s="146"/>
      <c r="T14" s="151"/>
      <c r="U14" s="150"/>
      <c r="V14" s="146"/>
      <c r="W14" s="154"/>
      <c r="X14" s="128"/>
      <c r="Y14" s="128"/>
      <c r="Z14" s="128"/>
      <c r="AA14" s="128"/>
      <c r="AB14" s="128"/>
      <c r="AC14" s="128"/>
      <c r="AD14" s="128"/>
    </row>
    <row r="15" spans="1:30" ht="17.25" thickTop="1" thickBot="1" x14ac:dyDescent="0.3">
      <c r="A15" s="10">
        <v>4</v>
      </c>
      <c r="B15" s="353" t="s">
        <v>249</v>
      </c>
      <c r="C15" s="365" t="s">
        <v>250</v>
      </c>
      <c r="D15" s="366" t="s">
        <v>42</v>
      </c>
      <c r="E15" s="362">
        <v>18</v>
      </c>
      <c r="F15" s="362">
        <v>9</v>
      </c>
      <c r="G15" s="363">
        <v>9</v>
      </c>
      <c r="H15" s="155"/>
      <c r="I15" s="155"/>
      <c r="J15" s="155"/>
      <c r="K15" s="115"/>
      <c r="L15" s="150"/>
      <c r="M15" s="146"/>
      <c r="N15" s="151"/>
      <c r="O15" s="153">
        <v>9</v>
      </c>
      <c r="P15" s="146">
        <v>9</v>
      </c>
      <c r="Q15" s="151">
        <v>4</v>
      </c>
      <c r="R15" s="150"/>
      <c r="S15" s="146"/>
      <c r="T15" s="151"/>
      <c r="U15" s="150"/>
      <c r="V15" s="146"/>
      <c r="W15" s="154"/>
      <c r="X15" s="128"/>
      <c r="Y15" s="128"/>
      <c r="Z15" s="128"/>
      <c r="AA15" s="128"/>
      <c r="AB15" s="128"/>
      <c r="AC15" s="128"/>
      <c r="AD15" s="128"/>
    </row>
    <row r="16" spans="1:30" ht="17.25" thickTop="1" thickBot="1" x14ac:dyDescent="0.3">
      <c r="A16" s="10">
        <v>5</v>
      </c>
      <c r="B16" s="353" t="s">
        <v>251</v>
      </c>
      <c r="C16" s="365" t="s">
        <v>126</v>
      </c>
      <c r="D16" s="361" t="s">
        <v>36</v>
      </c>
      <c r="E16" s="362">
        <v>12</v>
      </c>
      <c r="F16" s="362"/>
      <c r="G16" s="363"/>
      <c r="H16" s="342">
        <v>12</v>
      </c>
      <c r="I16" s="148"/>
      <c r="J16" s="148"/>
      <c r="K16" s="149"/>
      <c r="L16" s="150"/>
      <c r="M16" s="146"/>
      <c r="N16" s="151"/>
      <c r="O16" s="156"/>
      <c r="P16" s="157"/>
      <c r="Q16" s="158"/>
      <c r="R16" s="150"/>
      <c r="S16" s="146">
        <v>12</v>
      </c>
      <c r="T16" s="151">
        <v>2</v>
      </c>
      <c r="U16" s="150"/>
      <c r="V16" s="159"/>
      <c r="W16" s="160"/>
      <c r="X16" s="128"/>
      <c r="Y16" s="128"/>
      <c r="Z16" s="128"/>
      <c r="AA16" s="128"/>
      <c r="AB16" s="128"/>
      <c r="AC16" s="128"/>
      <c r="AD16" s="128"/>
    </row>
    <row r="17" spans="1:30" ht="17.25" thickTop="1" thickBot="1" x14ac:dyDescent="0.3">
      <c r="A17" s="10">
        <v>6</v>
      </c>
      <c r="B17" s="367" t="s">
        <v>252</v>
      </c>
      <c r="C17" s="365" t="s">
        <v>253</v>
      </c>
      <c r="D17" s="368" t="s">
        <v>36</v>
      </c>
      <c r="E17" s="362">
        <v>18</v>
      </c>
      <c r="F17" s="362">
        <v>9</v>
      </c>
      <c r="G17" s="363">
        <v>9</v>
      </c>
      <c r="H17" s="161"/>
      <c r="I17" s="161"/>
      <c r="J17" s="161"/>
      <c r="K17" s="162"/>
      <c r="L17" s="150"/>
      <c r="M17" s="146"/>
      <c r="N17" s="151"/>
      <c r="O17" s="153"/>
      <c r="P17" s="146"/>
      <c r="Q17" s="151"/>
      <c r="R17" s="150">
        <v>9</v>
      </c>
      <c r="S17" s="146">
        <v>9</v>
      </c>
      <c r="T17" s="151">
        <v>2</v>
      </c>
      <c r="U17" s="150"/>
      <c r="V17" s="146"/>
      <c r="W17" s="154"/>
      <c r="X17" s="128"/>
      <c r="Y17" s="128"/>
      <c r="Z17" s="128"/>
      <c r="AA17" s="128"/>
      <c r="AB17" s="128"/>
      <c r="AC17" s="128"/>
      <c r="AD17" s="128"/>
    </row>
    <row r="18" spans="1:30" ht="17.25" thickTop="1" thickBot="1" x14ac:dyDescent="0.3">
      <c r="A18" s="10">
        <v>7</v>
      </c>
      <c r="B18" s="353" t="s">
        <v>254</v>
      </c>
      <c r="C18" s="369" t="s">
        <v>255</v>
      </c>
      <c r="D18" s="370" t="s">
        <v>52</v>
      </c>
      <c r="E18" s="371">
        <v>18</v>
      </c>
      <c r="F18" s="371">
        <v>9</v>
      </c>
      <c r="G18" s="372">
        <v>9</v>
      </c>
      <c r="H18" s="161"/>
      <c r="I18" s="161"/>
      <c r="J18" s="161"/>
      <c r="K18" s="162"/>
      <c r="L18" s="150"/>
      <c r="M18" s="146"/>
      <c r="N18" s="151"/>
      <c r="O18" s="153"/>
      <c r="P18" s="146"/>
      <c r="Q18" s="151"/>
      <c r="R18" s="150"/>
      <c r="S18" s="146"/>
      <c r="T18" s="151"/>
      <c r="U18" s="150">
        <v>9</v>
      </c>
      <c r="V18" s="146">
        <v>9</v>
      </c>
      <c r="W18" s="154">
        <v>4</v>
      </c>
      <c r="X18" s="128"/>
      <c r="Y18" s="128"/>
      <c r="Z18" s="128"/>
      <c r="AA18" s="128"/>
      <c r="AB18" s="128"/>
      <c r="AC18" s="128"/>
      <c r="AD18" s="128"/>
    </row>
    <row r="19" spans="1:30" ht="17.25" thickTop="1" thickBot="1" x14ac:dyDescent="0.3">
      <c r="A19" s="10">
        <v>8</v>
      </c>
      <c r="B19" s="353" t="s">
        <v>256</v>
      </c>
      <c r="C19" s="373" t="s">
        <v>257</v>
      </c>
      <c r="D19" s="374" t="s">
        <v>36</v>
      </c>
      <c r="E19" s="375">
        <v>12</v>
      </c>
      <c r="F19" s="376"/>
      <c r="G19" s="377">
        <v>12</v>
      </c>
      <c r="H19" s="161"/>
      <c r="I19" s="161"/>
      <c r="J19" s="161"/>
      <c r="K19" s="378"/>
      <c r="L19" s="165"/>
      <c r="M19" s="166"/>
      <c r="N19" s="167"/>
      <c r="O19" s="168"/>
      <c r="P19" s="166"/>
      <c r="Q19" s="167"/>
      <c r="R19" s="165"/>
      <c r="S19" s="166"/>
      <c r="T19" s="167"/>
      <c r="U19" s="165"/>
      <c r="V19" s="166">
        <v>12</v>
      </c>
      <c r="W19" s="169">
        <v>3</v>
      </c>
      <c r="X19" s="128"/>
      <c r="Y19" s="128"/>
      <c r="Z19" s="128"/>
      <c r="AA19" s="128"/>
      <c r="AB19" s="128"/>
      <c r="AC19" s="128"/>
      <c r="AD19" s="128"/>
    </row>
    <row r="20" spans="1:30" s="5" customFormat="1" ht="17.25" thickTop="1" thickBot="1" x14ac:dyDescent="0.3">
      <c r="A20" s="4">
        <v>10</v>
      </c>
      <c r="B20" s="181"/>
      <c r="C20" s="182" t="s">
        <v>27</v>
      </c>
      <c r="D20" s="181"/>
      <c r="E20" s="183">
        <f t="shared" ref="E20:W20" si="0">SUM(E13:E19)</f>
        <v>114</v>
      </c>
      <c r="F20" s="184">
        <f t="shared" si="0"/>
        <v>36</v>
      </c>
      <c r="G20" s="180">
        <f t="shared" si="0"/>
        <v>66</v>
      </c>
      <c r="H20" s="183">
        <f t="shared" si="0"/>
        <v>12</v>
      </c>
      <c r="I20" s="184">
        <f t="shared" si="0"/>
        <v>0</v>
      </c>
      <c r="J20" s="180">
        <f t="shared" si="0"/>
        <v>0</v>
      </c>
      <c r="K20" s="379">
        <f t="shared" si="0"/>
        <v>0</v>
      </c>
      <c r="L20" s="183">
        <f t="shared" si="0"/>
        <v>9</v>
      </c>
      <c r="M20" s="180">
        <f t="shared" si="0"/>
        <v>27</v>
      </c>
      <c r="N20" s="183">
        <f t="shared" si="0"/>
        <v>8</v>
      </c>
      <c r="O20" s="184">
        <f t="shared" si="0"/>
        <v>9</v>
      </c>
      <c r="P20" s="180">
        <f t="shared" si="0"/>
        <v>9</v>
      </c>
      <c r="Q20" s="379">
        <f t="shared" si="0"/>
        <v>4</v>
      </c>
      <c r="R20" s="183">
        <f t="shared" si="0"/>
        <v>9</v>
      </c>
      <c r="S20" s="180">
        <f t="shared" si="0"/>
        <v>21</v>
      </c>
      <c r="T20" s="183">
        <f t="shared" si="0"/>
        <v>4</v>
      </c>
      <c r="U20" s="184">
        <f t="shared" si="0"/>
        <v>9</v>
      </c>
      <c r="V20" s="180">
        <f t="shared" si="0"/>
        <v>21</v>
      </c>
      <c r="W20" s="180">
        <f t="shared" si="0"/>
        <v>7</v>
      </c>
      <c r="X20" s="186"/>
      <c r="Y20" s="186"/>
      <c r="Z20" s="186"/>
      <c r="AA20" s="186"/>
      <c r="AB20" s="186"/>
      <c r="AC20" s="186"/>
      <c r="AD20" s="186"/>
    </row>
    <row r="21" spans="1:30" ht="17.25" thickTop="1" thickBot="1" x14ac:dyDescent="0.3">
      <c r="A21" s="10">
        <v>11</v>
      </c>
      <c r="B21" s="186" t="s">
        <v>28</v>
      </c>
      <c r="C21" s="128"/>
      <c r="D21" s="128"/>
      <c r="E21" s="128"/>
      <c r="F21" s="128"/>
      <c r="G21" s="128"/>
      <c r="H21" s="128"/>
      <c r="I21" s="128"/>
      <c r="J21" s="114"/>
      <c r="K21" s="380"/>
      <c r="L21" s="128"/>
      <c r="M21" s="128"/>
      <c r="N21" s="128"/>
      <c r="O21" s="128"/>
      <c r="P21" s="128"/>
      <c r="Q21" s="380"/>
      <c r="R21" s="128"/>
      <c r="S21" s="128"/>
      <c r="T21" s="128"/>
      <c r="U21" s="128"/>
      <c r="V21" s="128"/>
      <c r="W21" s="115"/>
      <c r="X21" s="128"/>
      <c r="Y21" s="128"/>
      <c r="Z21" s="128"/>
      <c r="AA21" s="128"/>
      <c r="AB21" s="128"/>
      <c r="AC21" s="128"/>
      <c r="AD21" s="128"/>
    </row>
    <row r="22" spans="1:30" ht="17.25" thickTop="1" thickBot="1" x14ac:dyDescent="0.3">
      <c r="A22" s="10">
        <v>12</v>
      </c>
      <c r="B22" s="381" t="s">
        <v>258</v>
      </c>
      <c r="C22" s="382" t="s">
        <v>259</v>
      </c>
      <c r="D22" s="712" t="s">
        <v>36</v>
      </c>
      <c r="E22" s="717">
        <v>9</v>
      </c>
      <c r="F22" s="717"/>
      <c r="G22" s="718">
        <v>9</v>
      </c>
      <c r="H22" s="704"/>
      <c r="I22" s="699"/>
      <c r="J22" s="699"/>
      <c r="K22" s="697"/>
      <c r="L22" s="704"/>
      <c r="M22" s="699"/>
      <c r="N22" s="723"/>
      <c r="O22" s="701"/>
      <c r="P22" s="699"/>
      <c r="Q22" s="697"/>
      <c r="R22" s="696"/>
      <c r="S22" s="674">
        <v>9</v>
      </c>
      <c r="T22" s="685">
        <v>2</v>
      </c>
      <c r="U22" s="686"/>
      <c r="V22" s="674"/>
      <c r="W22" s="673"/>
      <c r="X22" s="128"/>
      <c r="Y22" s="128"/>
      <c r="Z22" s="128"/>
      <c r="AA22" s="128"/>
      <c r="AB22" s="128"/>
      <c r="AC22" s="128"/>
      <c r="AD22" s="128"/>
    </row>
    <row r="23" spans="1:30" ht="17.25" thickTop="1" thickBot="1" x14ac:dyDescent="0.3">
      <c r="A23" s="10">
        <v>13</v>
      </c>
      <c r="B23" s="383" t="s">
        <v>260</v>
      </c>
      <c r="C23" s="384" t="s">
        <v>261</v>
      </c>
      <c r="D23" s="713"/>
      <c r="E23" s="707"/>
      <c r="F23" s="707"/>
      <c r="G23" s="710"/>
      <c r="H23" s="705"/>
      <c r="I23" s="700"/>
      <c r="J23" s="700"/>
      <c r="K23" s="698"/>
      <c r="L23" s="705"/>
      <c r="M23" s="700"/>
      <c r="N23" s="724"/>
      <c r="O23" s="702"/>
      <c r="P23" s="700"/>
      <c r="Q23" s="698"/>
      <c r="R23" s="695"/>
      <c r="S23" s="672"/>
      <c r="T23" s="681"/>
      <c r="U23" s="687"/>
      <c r="V23" s="672"/>
      <c r="W23" s="671"/>
      <c r="X23" s="128"/>
      <c r="Y23" s="128"/>
      <c r="Z23" s="128"/>
      <c r="AA23" s="128"/>
      <c r="AB23" s="128"/>
      <c r="AC23" s="128"/>
      <c r="AD23" s="128"/>
    </row>
    <row r="24" spans="1:30" ht="17.25" thickTop="1" thickBot="1" x14ac:dyDescent="0.3">
      <c r="A24" s="10">
        <v>14</v>
      </c>
      <c r="B24" s="386" t="s">
        <v>262</v>
      </c>
      <c r="C24" s="369" t="s">
        <v>47</v>
      </c>
      <c r="D24" s="714"/>
      <c r="E24" s="708"/>
      <c r="F24" s="708"/>
      <c r="G24" s="711"/>
      <c r="H24" s="630"/>
      <c r="I24" s="508"/>
      <c r="J24" s="508"/>
      <c r="K24" s="526"/>
      <c r="L24" s="630"/>
      <c r="M24" s="508"/>
      <c r="N24" s="725"/>
      <c r="O24" s="703"/>
      <c r="P24" s="508"/>
      <c r="Q24" s="526"/>
      <c r="R24" s="510"/>
      <c r="S24" s="506"/>
      <c r="T24" s="522"/>
      <c r="U24" s="524"/>
      <c r="V24" s="506"/>
      <c r="W24" s="529"/>
      <c r="X24" s="128"/>
      <c r="Y24" s="128"/>
      <c r="Z24" s="128"/>
      <c r="AA24" s="128"/>
      <c r="AB24" s="128"/>
      <c r="AC24" s="128"/>
      <c r="AD24" s="128"/>
    </row>
    <row r="25" spans="1:30" ht="17.25" thickTop="1" thickBot="1" x14ac:dyDescent="0.3">
      <c r="A25" s="10">
        <v>15</v>
      </c>
      <c r="B25" s="387" t="s">
        <v>263</v>
      </c>
      <c r="C25" s="388" t="s">
        <v>264</v>
      </c>
      <c r="D25" s="719" t="s">
        <v>45</v>
      </c>
      <c r="E25" s="706">
        <v>9</v>
      </c>
      <c r="F25" s="706"/>
      <c r="G25" s="709">
        <v>9</v>
      </c>
      <c r="H25" s="633"/>
      <c r="I25" s="631"/>
      <c r="J25" s="631"/>
      <c r="K25" s="635"/>
      <c r="L25" s="633"/>
      <c r="M25" s="631"/>
      <c r="N25" s="631"/>
      <c r="O25" s="631"/>
      <c r="P25" s="631"/>
      <c r="Q25" s="635"/>
      <c r="R25" s="691"/>
      <c r="S25" s="500">
        <v>9</v>
      </c>
      <c r="T25" s="688">
        <v>2</v>
      </c>
      <c r="U25" s="691"/>
      <c r="V25" s="500"/>
      <c r="W25" s="678"/>
      <c r="X25" s="128"/>
      <c r="Y25" s="128"/>
      <c r="Z25" s="128"/>
      <c r="AA25" s="128"/>
      <c r="AB25" s="128"/>
      <c r="AC25" s="128"/>
      <c r="AD25" s="128"/>
    </row>
    <row r="26" spans="1:30" ht="17.25" thickTop="1" thickBot="1" x14ac:dyDescent="0.3">
      <c r="A26" s="10">
        <v>16</v>
      </c>
      <c r="B26" s="389" t="s">
        <v>265</v>
      </c>
      <c r="C26" s="388" t="s">
        <v>266</v>
      </c>
      <c r="D26" s="720"/>
      <c r="E26" s="707"/>
      <c r="F26" s="707"/>
      <c r="G26" s="710"/>
      <c r="H26" s="633"/>
      <c r="I26" s="631"/>
      <c r="J26" s="631"/>
      <c r="K26" s="635"/>
      <c r="L26" s="633"/>
      <c r="M26" s="631"/>
      <c r="N26" s="631"/>
      <c r="O26" s="631"/>
      <c r="P26" s="631"/>
      <c r="Q26" s="635"/>
      <c r="R26" s="692"/>
      <c r="S26" s="677"/>
      <c r="T26" s="689"/>
      <c r="U26" s="692"/>
      <c r="V26" s="677"/>
      <c r="W26" s="679"/>
      <c r="X26" s="128"/>
      <c r="Y26" s="128"/>
      <c r="Z26" s="128"/>
      <c r="AA26" s="128"/>
      <c r="AB26" s="128"/>
      <c r="AC26" s="128"/>
      <c r="AD26" s="128"/>
    </row>
    <row r="27" spans="1:30" ht="17.25" thickTop="1" thickBot="1" x14ac:dyDescent="0.3">
      <c r="A27" s="10">
        <v>17</v>
      </c>
      <c r="B27" s="389" t="s">
        <v>267</v>
      </c>
      <c r="C27" s="369" t="s">
        <v>268</v>
      </c>
      <c r="D27" s="721"/>
      <c r="E27" s="708"/>
      <c r="F27" s="707"/>
      <c r="G27" s="710"/>
      <c r="H27" s="633"/>
      <c r="I27" s="631"/>
      <c r="J27" s="631"/>
      <c r="K27" s="635"/>
      <c r="L27" s="633"/>
      <c r="M27" s="631"/>
      <c r="N27" s="631"/>
      <c r="O27" s="631"/>
      <c r="P27" s="631"/>
      <c r="Q27" s="635"/>
      <c r="R27" s="693"/>
      <c r="S27" s="504"/>
      <c r="T27" s="690"/>
      <c r="U27" s="693"/>
      <c r="V27" s="504"/>
      <c r="W27" s="680"/>
      <c r="X27" s="128"/>
      <c r="Y27" s="128"/>
      <c r="Z27" s="128"/>
      <c r="AA27" s="128"/>
      <c r="AB27" s="128"/>
      <c r="AC27" s="128"/>
      <c r="AD27" s="128"/>
    </row>
    <row r="28" spans="1:30" ht="17.25" thickTop="1" thickBot="1" x14ac:dyDescent="0.3">
      <c r="A28" s="10">
        <v>18</v>
      </c>
      <c r="B28" s="390" t="s">
        <v>269</v>
      </c>
      <c r="C28" s="391" t="s">
        <v>270</v>
      </c>
      <c r="D28" s="715" t="s">
        <v>36</v>
      </c>
      <c r="E28" s="706">
        <v>9</v>
      </c>
      <c r="F28" s="706"/>
      <c r="G28" s="709">
        <v>9</v>
      </c>
      <c r="H28" s="633"/>
      <c r="I28" s="631"/>
      <c r="J28" s="631"/>
      <c r="K28" s="635"/>
      <c r="L28" s="633"/>
      <c r="M28" s="631"/>
      <c r="N28" s="631"/>
      <c r="O28" s="631"/>
      <c r="P28" s="631"/>
      <c r="Q28" s="635"/>
      <c r="R28" s="509"/>
      <c r="S28" s="505">
        <v>9</v>
      </c>
      <c r="T28" s="521">
        <v>2</v>
      </c>
      <c r="U28" s="694"/>
      <c r="V28" s="675"/>
      <c r="W28" s="528"/>
      <c r="X28" s="128"/>
      <c r="Y28" s="128"/>
      <c r="Z28" s="128"/>
      <c r="AA28" s="128"/>
      <c r="AB28" s="128"/>
      <c r="AC28" s="128"/>
      <c r="AD28" s="128"/>
    </row>
    <row r="29" spans="1:30" ht="33" thickTop="1" thickBot="1" x14ac:dyDescent="0.3">
      <c r="A29" s="10">
        <v>19</v>
      </c>
      <c r="B29" s="389" t="s">
        <v>271</v>
      </c>
      <c r="C29" s="392" t="s">
        <v>272</v>
      </c>
      <c r="D29" s="713"/>
      <c r="E29" s="707"/>
      <c r="F29" s="707"/>
      <c r="G29" s="710"/>
      <c r="H29" s="633"/>
      <c r="I29" s="631"/>
      <c r="J29" s="631"/>
      <c r="K29" s="635"/>
      <c r="L29" s="633"/>
      <c r="M29" s="631"/>
      <c r="N29" s="631"/>
      <c r="O29" s="631"/>
      <c r="P29" s="631"/>
      <c r="Q29" s="635"/>
      <c r="R29" s="695"/>
      <c r="S29" s="672"/>
      <c r="T29" s="681"/>
      <c r="U29" s="509"/>
      <c r="V29" s="505"/>
      <c r="W29" s="671"/>
      <c r="X29" s="128"/>
      <c r="Y29" s="128"/>
      <c r="Z29" s="128"/>
      <c r="AA29" s="128"/>
      <c r="AB29" s="128"/>
      <c r="AC29" s="128"/>
      <c r="AD29" s="128"/>
    </row>
    <row r="30" spans="1:30" ht="17.25" thickTop="1" thickBot="1" x14ac:dyDescent="0.3">
      <c r="A30" s="10">
        <v>20</v>
      </c>
      <c r="B30" s="389" t="s">
        <v>273</v>
      </c>
      <c r="C30" s="369" t="s">
        <v>274</v>
      </c>
      <c r="D30" s="714"/>
      <c r="E30" s="708"/>
      <c r="F30" s="708"/>
      <c r="G30" s="711"/>
      <c r="H30" s="633"/>
      <c r="I30" s="631"/>
      <c r="J30" s="631"/>
      <c r="K30" s="635"/>
      <c r="L30" s="633"/>
      <c r="M30" s="631"/>
      <c r="N30" s="631"/>
      <c r="O30" s="631"/>
      <c r="P30" s="631"/>
      <c r="Q30" s="635"/>
      <c r="R30" s="510"/>
      <c r="S30" s="506"/>
      <c r="T30" s="522"/>
      <c r="U30" s="509"/>
      <c r="V30" s="505"/>
      <c r="W30" s="671"/>
      <c r="X30" s="128"/>
      <c r="Y30" s="128"/>
      <c r="Z30" s="128"/>
      <c r="AA30" s="128"/>
      <c r="AB30" s="128"/>
      <c r="AC30" s="128"/>
      <c r="AD30" s="128"/>
    </row>
    <row r="31" spans="1:30" ht="17.25" thickTop="1" thickBot="1" x14ac:dyDescent="0.3">
      <c r="A31" s="10">
        <v>21</v>
      </c>
      <c r="B31" s="390" t="s">
        <v>275</v>
      </c>
      <c r="C31" s="388" t="s">
        <v>276</v>
      </c>
      <c r="D31" s="715" t="s">
        <v>36</v>
      </c>
      <c r="E31" s="706">
        <v>9</v>
      </c>
      <c r="F31" s="706"/>
      <c r="G31" s="709">
        <v>9</v>
      </c>
      <c r="H31" s="633"/>
      <c r="I31" s="631"/>
      <c r="J31" s="631"/>
      <c r="K31" s="635"/>
      <c r="L31" s="633"/>
      <c r="M31" s="631"/>
      <c r="N31" s="631"/>
      <c r="O31" s="631"/>
      <c r="P31" s="631"/>
      <c r="Q31" s="635"/>
      <c r="R31" s="509"/>
      <c r="S31" s="505">
        <v>9</v>
      </c>
      <c r="T31" s="682">
        <v>2</v>
      </c>
      <c r="U31" s="694"/>
      <c r="V31" s="675"/>
      <c r="W31" s="676"/>
      <c r="X31" s="128"/>
      <c r="Y31" s="128"/>
      <c r="Z31" s="128"/>
      <c r="AA31" s="128"/>
      <c r="AB31" s="128"/>
      <c r="AC31" s="128"/>
      <c r="AD31" s="128"/>
    </row>
    <row r="32" spans="1:30" ht="17.25" thickTop="1" thickBot="1" x14ac:dyDescent="0.3">
      <c r="A32" s="10">
        <v>22</v>
      </c>
      <c r="B32" s="389" t="s">
        <v>277</v>
      </c>
      <c r="C32" s="388" t="s">
        <v>278</v>
      </c>
      <c r="D32" s="713"/>
      <c r="E32" s="707"/>
      <c r="F32" s="707"/>
      <c r="G32" s="710"/>
      <c r="H32" s="633"/>
      <c r="I32" s="631"/>
      <c r="J32" s="631"/>
      <c r="K32" s="635"/>
      <c r="L32" s="633"/>
      <c r="M32" s="631"/>
      <c r="N32" s="631"/>
      <c r="O32" s="631"/>
      <c r="P32" s="631"/>
      <c r="Q32" s="635"/>
      <c r="R32" s="695"/>
      <c r="S32" s="672"/>
      <c r="T32" s="683"/>
      <c r="U32" s="694"/>
      <c r="V32" s="675"/>
      <c r="W32" s="676"/>
      <c r="X32" s="393"/>
      <c r="Y32" s="114"/>
      <c r="Z32" s="128"/>
      <c r="AA32" s="128"/>
      <c r="AB32" s="128"/>
      <c r="AC32" s="128"/>
      <c r="AD32" s="128"/>
    </row>
    <row r="33" spans="1:30" ht="17.25" thickTop="1" thickBot="1" x14ac:dyDescent="0.3">
      <c r="A33" s="10">
        <v>23</v>
      </c>
      <c r="B33" s="389" t="s">
        <v>279</v>
      </c>
      <c r="C33" s="369" t="s">
        <v>280</v>
      </c>
      <c r="D33" s="714"/>
      <c r="E33" s="708"/>
      <c r="F33" s="708"/>
      <c r="G33" s="711"/>
      <c r="H33" s="633"/>
      <c r="I33" s="631"/>
      <c r="J33" s="631"/>
      <c r="K33" s="635"/>
      <c r="L33" s="633"/>
      <c r="M33" s="631"/>
      <c r="N33" s="631"/>
      <c r="O33" s="631"/>
      <c r="P33" s="631"/>
      <c r="Q33" s="635"/>
      <c r="R33" s="510"/>
      <c r="S33" s="506"/>
      <c r="T33" s="684"/>
      <c r="U33" s="694"/>
      <c r="V33" s="675"/>
      <c r="W33" s="676"/>
      <c r="X33" s="128"/>
      <c r="Y33" s="128"/>
      <c r="Z33" s="128"/>
      <c r="AA33" s="128"/>
      <c r="AB33" s="128"/>
      <c r="AC33" s="128"/>
      <c r="AD33" s="128"/>
    </row>
    <row r="34" spans="1:30" ht="17.25" thickTop="1" thickBot="1" x14ac:dyDescent="0.3">
      <c r="A34" s="10">
        <v>24</v>
      </c>
      <c r="B34" s="390" t="s">
        <v>281</v>
      </c>
      <c r="C34" s="388" t="s">
        <v>282</v>
      </c>
      <c r="D34" s="715" t="s">
        <v>36</v>
      </c>
      <c r="E34" s="706">
        <v>9</v>
      </c>
      <c r="F34" s="706"/>
      <c r="G34" s="709">
        <v>9</v>
      </c>
      <c r="H34" s="633"/>
      <c r="I34" s="631"/>
      <c r="J34" s="631"/>
      <c r="K34" s="635"/>
      <c r="L34" s="633"/>
      <c r="M34" s="631"/>
      <c r="N34" s="631"/>
      <c r="O34" s="631"/>
      <c r="P34" s="631"/>
      <c r="Q34" s="635"/>
      <c r="R34" s="509"/>
      <c r="S34" s="505"/>
      <c r="T34" s="521"/>
      <c r="U34" s="523"/>
      <c r="V34" s="505">
        <v>9</v>
      </c>
      <c r="W34" s="528">
        <v>2</v>
      </c>
      <c r="X34" s="128"/>
      <c r="Y34" s="128"/>
      <c r="Z34" s="128"/>
      <c r="AA34" s="128"/>
      <c r="AB34" s="128"/>
      <c r="AC34" s="128"/>
      <c r="AD34" s="128"/>
    </row>
    <row r="35" spans="1:30" ht="17.25" thickTop="1" thickBot="1" x14ac:dyDescent="0.3">
      <c r="A35" s="10">
        <v>25</v>
      </c>
      <c r="B35" s="389" t="s">
        <v>283</v>
      </c>
      <c r="C35" s="384" t="s">
        <v>284</v>
      </c>
      <c r="D35" s="713"/>
      <c r="E35" s="707"/>
      <c r="F35" s="707"/>
      <c r="G35" s="710"/>
      <c r="H35" s="633"/>
      <c r="I35" s="631"/>
      <c r="J35" s="631"/>
      <c r="K35" s="635"/>
      <c r="L35" s="633"/>
      <c r="M35" s="631"/>
      <c r="N35" s="631"/>
      <c r="O35" s="631"/>
      <c r="P35" s="631"/>
      <c r="Q35" s="635"/>
      <c r="R35" s="695"/>
      <c r="S35" s="672"/>
      <c r="T35" s="681"/>
      <c r="U35" s="687"/>
      <c r="V35" s="672"/>
      <c r="W35" s="671"/>
      <c r="X35" s="128"/>
      <c r="Y35" s="128"/>
      <c r="Z35" s="128"/>
      <c r="AA35" s="128"/>
      <c r="AB35" s="128"/>
      <c r="AC35" s="128"/>
      <c r="AD35" s="128"/>
    </row>
    <row r="36" spans="1:30" ht="17.25" thickTop="1" thickBot="1" x14ac:dyDescent="0.3">
      <c r="A36" s="10">
        <v>26</v>
      </c>
      <c r="B36" s="394" t="s">
        <v>285</v>
      </c>
      <c r="C36" s="369" t="s">
        <v>286</v>
      </c>
      <c r="D36" s="714"/>
      <c r="E36" s="708"/>
      <c r="F36" s="708"/>
      <c r="G36" s="711"/>
      <c r="H36" s="633"/>
      <c r="I36" s="631"/>
      <c r="J36" s="631"/>
      <c r="K36" s="635"/>
      <c r="L36" s="633"/>
      <c r="M36" s="631"/>
      <c r="N36" s="631"/>
      <c r="O36" s="631"/>
      <c r="P36" s="631"/>
      <c r="Q36" s="635"/>
      <c r="R36" s="510"/>
      <c r="S36" s="506"/>
      <c r="T36" s="522"/>
      <c r="U36" s="524"/>
      <c r="V36" s="506"/>
      <c r="W36" s="529"/>
      <c r="X36" s="128"/>
      <c r="Y36" s="128"/>
      <c r="Z36" s="128"/>
      <c r="AA36" s="128"/>
      <c r="AB36" s="128"/>
      <c r="AC36" s="128"/>
      <c r="AD36" s="128"/>
    </row>
    <row r="37" spans="1:30" ht="17.25" thickTop="1" thickBot="1" x14ac:dyDescent="0.3">
      <c r="A37" s="10">
        <v>27</v>
      </c>
      <c r="B37" s="395" t="s">
        <v>287</v>
      </c>
      <c r="C37" s="388" t="s">
        <v>288</v>
      </c>
      <c r="D37" s="715" t="s">
        <v>36</v>
      </c>
      <c r="E37" s="706">
        <v>9</v>
      </c>
      <c r="F37" s="706"/>
      <c r="G37" s="709">
        <v>9</v>
      </c>
      <c r="H37" s="633"/>
      <c r="I37" s="631"/>
      <c r="J37" s="631"/>
      <c r="K37" s="635"/>
      <c r="L37" s="633"/>
      <c r="M37" s="631"/>
      <c r="N37" s="631"/>
      <c r="O37" s="631"/>
      <c r="P37" s="631"/>
      <c r="Q37" s="635"/>
      <c r="R37" s="509"/>
      <c r="S37" s="505"/>
      <c r="T37" s="521"/>
      <c r="U37" s="523"/>
      <c r="V37" s="505">
        <v>9</v>
      </c>
      <c r="W37" s="528">
        <v>2</v>
      </c>
      <c r="X37" s="128"/>
      <c r="Y37" s="128"/>
      <c r="Z37" s="128"/>
      <c r="AA37" s="128"/>
      <c r="AB37" s="128"/>
      <c r="AC37" s="128"/>
      <c r="AD37" s="128"/>
    </row>
    <row r="38" spans="1:30" ht="17.25" thickTop="1" thickBot="1" x14ac:dyDescent="0.3">
      <c r="A38" s="10">
        <v>28</v>
      </c>
      <c r="B38" s="396" t="s">
        <v>289</v>
      </c>
      <c r="C38" s="384" t="s">
        <v>290</v>
      </c>
      <c r="D38" s="713"/>
      <c r="E38" s="707"/>
      <c r="F38" s="707"/>
      <c r="G38" s="710"/>
      <c r="H38" s="633"/>
      <c r="I38" s="631"/>
      <c r="J38" s="631"/>
      <c r="K38" s="635"/>
      <c r="L38" s="633"/>
      <c r="M38" s="631"/>
      <c r="N38" s="631"/>
      <c r="O38" s="631"/>
      <c r="P38" s="631"/>
      <c r="Q38" s="635"/>
      <c r="R38" s="695"/>
      <c r="S38" s="672"/>
      <c r="T38" s="681"/>
      <c r="U38" s="687"/>
      <c r="V38" s="672"/>
      <c r="W38" s="671"/>
      <c r="X38" s="128"/>
      <c r="Y38" s="128"/>
      <c r="Z38" s="128"/>
      <c r="AA38" s="128"/>
      <c r="AB38" s="128"/>
      <c r="AC38" s="128"/>
      <c r="AD38" s="128"/>
    </row>
    <row r="39" spans="1:30" ht="17.25" thickTop="1" thickBot="1" x14ac:dyDescent="0.3">
      <c r="A39" s="10">
        <v>29</v>
      </c>
      <c r="B39" s="394" t="s">
        <v>291</v>
      </c>
      <c r="C39" s="369" t="s">
        <v>292</v>
      </c>
      <c r="D39" s="714"/>
      <c r="E39" s="708"/>
      <c r="F39" s="708"/>
      <c r="G39" s="711"/>
      <c r="H39" s="633"/>
      <c r="I39" s="631"/>
      <c r="J39" s="631"/>
      <c r="K39" s="635"/>
      <c r="L39" s="633"/>
      <c r="M39" s="631"/>
      <c r="N39" s="631"/>
      <c r="O39" s="631"/>
      <c r="P39" s="631"/>
      <c r="Q39" s="635"/>
      <c r="R39" s="510"/>
      <c r="S39" s="506"/>
      <c r="T39" s="522"/>
      <c r="U39" s="524"/>
      <c r="V39" s="506"/>
      <c r="W39" s="529"/>
      <c r="X39" s="128"/>
      <c r="Y39" s="128"/>
      <c r="Z39" s="128"/>
      <c r="AA39" s="128"/>
      <c r="AB39" s="128"/>
      <c r="AC39" s="128"/>
      <c r="AD39" s="128"/>
    </row>
    <row r="40" spans="1:30" ht="17.25" thickTop="1" thickBot="1" x14ac:dyDescent="0.3">
      <c r="A40" s="10">
        <v>30</v>
      </c>
      <c r="B40" s="395" t="s">
        <v>293</v>
      </c>
      <c r="C40" s="388" t="s">
        <v>294</v>
      </c>
      <c r="D40" s="715" t="s">
        <v>36</v>
      </c>
      <c r="E40" s="706">
        <v>9</v>
      </c>
      <c r="F40" s="706"/>
      <c r="G40" s="709">
        <v>9</v>
      </c>
      <c r="H40" s="633"/>
      <c r="I40" s="631"/>
      <c r="J40" s="631"/>
      <c r="K40" s="635"/>
      <c r="L40" s="633"/>
      <c r="M40" s="631"/>
      <c r="N40" s="631"/>
      <c r="O40" s="631"/>
      <c r="P40" s="631"/>
      <c r="Q40" s="635"/>
      <c r="R40" s="509"/>
      <c r="S40" s="505"/>
      <c r="T40" s="521"/>
      <c r="U40" s="523"/>
      <c r="V40" s="505">
        <v>9</v>
      </c>
      <c r="W40" s="528">
        <v>2</v>
      </c>
      <c r="X40" s="128"/>
      <c r="Y40" s="128"/>
      <c r="Z40" s="128"/>
      <c r="AA40" s="128"/>
      <c r="AB40" s="128"/>
      <c r="AC40" s="128"/>
      <c r="AD40" s="128"/>
    </row>
    <row r="41" spans="1:30" ht="17.25" thickTop="1" thickBot="1" x14ac:dyDescent="0.3">
      <c r="A41" s="10">
        <v>31</v>
      </c>
      <c r="B41" s="396" t="s">
        <v>295</v>
      </c>
      <c r="C41" s="388" t="s">
        <v>296</v>
      </c>
      <c r="D41" s="713"/>
      <c r="E41" s="707"/>
      <c r="F41" s="707"/>
      <c r="G41" s="710"/>
      <c r="H41" s="633"/>
      <c r="I41" s="631"/>
      <c r="J41" s="631"/>
      <c r="K41" s="635"/>
      <c r="L41" s="633"/>
      <c r="M41" s="631"/>
      <c r="N41" s="631"/>
      <c r="O41" s="631"/>
      <c r="P41" s="631"/>
      <c r="Q41" s="635"/>
      <c r="R41" s="695"/>
      <c r="S41" s="672"/>
      <c r="T41" s="681"/>
      <c r="U41" s="687"/>
      <c r="V41" s="672"/>
      <c r="W41" s="671"/>
      <c r="X41" s="128"/>
      <c r="Y41" s="128"/>
      <c r="Z41" s="128"/>
      <c r="AA41" s="128"/>
      <c r="AB41" s="128"/>
      <c r="AC41" s="128"/>
      <c r="AD41" s="128"/>
    </row>
    <row r="42" spans="1:30" ht="17.25" thickTop="1" thickBot="1" x14ac:dyDescent="0.3">
      <c r="A42" s="10">
        <v>32</v>
      </c>
      <c r="B42" s="394" t="s">
        <v>297</v>
      </c>
      <c r="C42" s="397" t="s">
        <v>298</v>
      </c>
      <c r="D42" s="714"/>
      <c r="E42" s="708"/>
      <c r="F42" s="708"/>
      <c r="G42" s="711"/>
      <c r="H42" s="633"/>
      <c r="I42" s="631"/>
      <c r="J42" s="631"/>
      <c r="K42" s="635"/>
      <c r="L42" s="633"/>
      <c r="M42" s="631"/>
      <c r="N42" s="631"/>
      <c r="O42" s="631"/>
      <c r="P42" s="631"/>
      <c r="Q42" s="635"/>
      <c r="R42" s="510"/>
      <c r="S42" s="506"/>
      <c r="T42" s="522"/>
      <c r="U42" s="524"/>
      <c r="V42" s="506"/>
      <c r="W42" s="529"/>
      <c r="X42" s="128"/>
      <c r="Y42" s="128"/>
      <c r="Z42" s="128"/>
      <c r="AA42" s="128"/>
      <c r="AB42" s="128"/>
      <c r="AC42" s="128"/>
      <c r="AD42" s="128"/>
    </row>
    <row r="43" spans="1:30" ht="17.25" thickTop="1" thickBot="1" x14ac:dyDescent="0.3">
      <c r="A43" s="10">
        <v>33</v>
      </c>
      <c r="B43" s="395" t="s">
        <v>299</v>
      </c>
      <c r="C43" s="388" t="s">
        <v>300</v>
      </c>
      <c r="D43" s="715" t="s">
        <v>36</v>
      </c>
      <c r="E43" s="706">
        <v>9</v>
      </c>
      <c r="F43" s="706"/>
      <c r="G43" s="709">
        <v>9</v>
      </c>
      <c r="H43" s="633"/>
      <c r="I43" s="631"/>
      <c r="J43" s="631"/>
      <c r="K43" s="635"/>
      <c r="L43" s="633"/>
      <c r="M43" s="631"/>
      <c r="N43" s="631"/>
      <c r="O43" s="631"/>
      <c r="P43" s="631"/>
      <c r="Q43" s="635"/>
      <c r="R43" s="509"/>
      <c r="S43" s="505"/>
      <c r="T43" s="521"/>
      <c r="U43" s="523"/>
      <c r="V43" s="505">
        <v>9</v>
      </c>
      <c r="W43" s="528">
        <v>2</v>
      </c>
      <c r="X43" s="128"/>
      <c r="Y43" s="128"/>
      <c r="Z43" s="128"/>
      <c r="AA43" s="128"/>
      <c r="AB43" s="128"/>
      <c r="AC43" s="128"/>
      <c r="AD43" s="128"/>
    </row>
    <row r="44" spans="1:30" ht="17.25" thickTop="1" thickBot="1" x14ac:dyDescent="0.3">
      <c r="A44" s="10">
        <v>34</v>
      </c>
      <c r="B44" s="396" t="s">
        <v>301</v>
      </c>
      <c r="C44" s="388" t="s">
        <v>302</v>
      </c>
      <c r="D44" s="713"/>
      <c r="E44" s="707"/>
      <c r="F44" s="707"/>
      <c r="G44" s="710"/>
      <c r="H44" s="633"/>
      <c r="I44" s="631"/>
      <c r="J44" s="631"/>
      <c r="K44" s="635"/>
      <c r="L44" s="633"/>
      <c r="M44" s="631"/>
      <c r="N44" s="631"/>
      <c r="O44" s="631"/>
      <c r="P44" s="631"/>
      <c r="Q44" s="635"/>
      <c r="R44" s="695"/>
      <c r="S44" s="672"/>
      <c r="T44" s="681"/>
      <c r="U44" s="687"/>
      <c r="V44" s="672"/>
      <c r="W44" s="671"/>
      <c r="X44" s="128"/>
      <c r="Y44" s="128"/>
      <c r="Z44" s="128"/>
      <c r="AA44" s="128"/>
      <c r="AB44" s="128"/>
      <c r="AC44" s="128"/>
      <c r="AD44" s="128"/>
    </row>
    <row r="45" spans="1:30" ht="17.25" thickTop="1" thickBot="1" x14ac:dyDescent="0.3">
      <c r="A45" s="10">
        <v>35</v>
      </c>
      <c r="B45" s="396" t="s">
        <v>303</v>
      </c>
      <c r="C45" s="388" t="s">
        <v>304</v>
      </c>
      <c r="D45" s="716"/>
      <c r="E45" s="722"/>
      <c r="F45" s="722"/>
      <c r="G45" s="710"/>
      <c r="H45" s="629"/>
      <c r="I45" s="507"/>
      <c r="J45" s="507"/>
      <c r="K45" s="525"/>
      <c r="L45" s="629"/>
      <c r="M45" s="507"/>
      <c r="N45" s="507"/>
      <c r="O45" s="507"/>
      <c r="P45" s="507"/>
      <c r="Q45" s="525"/>
      <c r="R45" s="695"/>
      <c r="S45" s="672"/>
      <c r="T45" s="681"/>
      <c r="U45" s="687"/>
      <c r="V45" s="527"/>
      <c r="W45" s="530"/>
      <c r="X45" s="128"/>
      <c r="Y45" s="128"/>
      <c r="Z45" s="128"/>
      <c r="AA45" s="128"/>
      <c r="AB45" s="128"/>
      <c r="AC45" s="128"/>
      <c r="AD45" s="128"/>
    </row>
    <row r="46" spans="1:30" s="5" customFormat="1" ht="17.25" thickTop="1" thickBot="1" x14ac:dyDescent="0.3">
      <c r="A46" s="4">
        <v>36</v>
      </c>
      <c r="B46" s="398"/>
      <c r="C46" s="194" t="s">
        <v>29</v>
      </c>
      <c r="D46" s="195"/>
      <c r="E46" s="351">
        <f>SUM(E22:E43)</f>
        <v>72</v>
      </c>
      <c r="F46" s="351">
        <f t="shared" ref="F46:U46" si="1">SUM(F22:F45)</f>
        <v>0</v>
      </c>
      <c r="G46" s="180">
        <f>SUM(G22:G43)</f>
        <v>72</v>
      </c>
      <c r="H46" s="180">
        <f t="shared" si="1"/>
        <v>0</v>
      </c>
      <c r="I46" s="180">
        <f t="shared" si="1"/>
        <v>0</v>
      </c>
      <c r="J46" s="180">
        <f t="shared" si="1"/>
        <v>0</v>
      </c>
      <c r="K46" s="180">
        <f t="shared" si="1"/>
        <v>0</v>
      </c>
      <c r="L46" s="180">
        <f t="shared" si="1"/>
        <v>0</v>
      </c>
      <c r="M46" s="180">
        <f t="shared" si="1"/>
        <v>0</v>
      </c>
      <c r="N46" s="180">
        <f t="shared" si="1"/>
        <v>0</v>
      </c>
      <c r="O46" s="180">
        <f t="shared" si="1"/>
        <v>0</v>
      </c>
      <c r="P46" s="180">
        <f t="shared" si="1"/>
        <v>0</v>
      </c>
      <c r="Q46" s="180">
        <f t="shared" si="1"/>
        <v>0</v>
      </c>
      <c r="R46" s="180">
        <f t="shared" si="1"/>
        <v>0</v>
      </c>
      <c r="S46" s="180">
        <f t="shared" si="1"/>
        <v>36</v>
      </c>
      <c r="T46" s="180">
        <f t="shared" si="1"/>
        <v>8</v>
      </c>
      <c r="U46" s="180">
        <f t="shared" si="1"/>
        <v>0</v>
      </c>
      <c r="V46" s="351">
        <f>SUM(V22:V43)</f>
        <v>36</v>
      </c>
      <c r="W46" s="351">
        <f>SUM(W22:W43)</f>
        <v>8</v>
      </c>
      <c r="X46" s="186"/>
      <c r="Y46" s="186"/>
      <c r="Z46" s="186"/>
      <c r="AA46" s="186"/>
      <c r="AB46" s="186"/>
      <c r="AC46" s="186"/>
      <c r="AD46" s="186"/>
    </row>
    <row r="47" spans="1:30" s="5" customFormat="1" ht="33" thickTop="1" thickBot="1" x14ac:dyDescent="0.3">
      <c r="A47" s="4">
        <v>37</v>
      </c>
      <c r="B47" s="181"/>
      <c r="C47" s="196" t="s">
        <v>30</v>
      </c>
      <c r="D47" s="181"/>
      <c r="E47" s="180">
        <f t="shared" ref="E47:W47" si="2">SUM(E46,E20)</f>
        <v>186</v>
      </c>
      <c r="F47" s="180">
        <f t="shared" si="2"/>
        <v>36</v>
      </c>
      <c r="G47" s="180">
        <f t="shared" si="2"/>
        <v>138</v>
      </c>
      <c r="H47" s="180">
        <f t="shared" si="2"/>
        <v>12</v>
      </c>
      <c r="I47" s="180">
        <f t="shared" si="2"/>
        <v>0</v>
      </c>
      <c r="J47" s="180">
        <f t="shared" si="2"/>
        <v>0</v>
      </c>
      <c r="K47" s="180">
        <f t="shared" si="2"/>
        <v>0</v>
      </c>
      <c r="L47" s="180">
        <f t="shared" si="2"/>
        <v>9</v>
      </c>
      <c r="M47" s="180">
        <f t="shared" si="2"/>
        <v>27</v>
      </c>
      <c r="N47" s="180">
        <f t="shared" si="2"/>
        <v>8</v>
      </c>
      <c r="O47" s="180">
        <f t="shared" si="2"/>
        <v>9</v>
      </c>
      <c r="P47" s="180">
        <f t="shared" si="2"/>
        <v>9</v>
      </c>
      <c r="Q47" s="180">
        <f t="shared" si="2"/>
        <v>4</v>
      </c>
      <c r="R47" s="180">
        <f t="shared" si="2"/>
        <v>9</v>
      </c>
      <c r="S47" s="180">
        <f t="shared" si="2"/>
        <v>57</v>
      </c>
      <c r="T47" s="180">
        <f t="shared" si="2"/>
        <v>12</v>
      </c>
      <c r="U47" s="180">
        <f t="shared" si="2"/>
        <v>9</v>
      </c>
      <c r="V47" s="180">
        <f t="shared" si="2"/>
        <v>57</v>
      </c>
      <c r="W47" s="180">
        <f t="shared" si="2"/>
        <v>15</v>
      </c>
      <c r="X47" s="186"/>
      <c r="Y47" s="186"/>
      <c r="Z47" s="186"/>
      <c r="AA47" s="186"/>
      <c r="AB47" s="186"/>
      <c r="AC47" s="186"/>
      <c r="AD47" s="186"/>
    </row>
    <row r="48" spans="1:30" s="442" customFormat="1" ht="17.25" hidden="1" thickTop="1" thickBot="1" x14ac:dyDescent="0.3">
      <c r="A48" s="436">
        <v>24</v>
      </c>
      <c r="B48" s="437" t="s">
        <v>24</v>
      </c>
      <c r="C48" s="438"/>
      <c r="D48" s="439"/>
      <c r="E48" s="440">
        <v>378</v>
      </c>
      <c r="F48" s="440">
        <v>174</v>
      </c>
      <c r="G48" s="440">
        <v>108</v>
      </c>
      <c r="H48" s="440"/>
      <c r="I48" s="440">
        <v>24</v>
      </c>
      <c r="J48" s="440">
        <v>72</v>
      </c>
      <c r="K48" s="440"/>
      <c r="L48" s="440">
        <v>72</v>
      </c>
      <c r="M48" s="440">
        <v>60</v>
      </c>
      <c r="N48" s="440">
        <v>22</v>
      </c>
      <c r="O48" s="440">
        <v>60</v>
      </c>
      <c r="P48" s="440">
        <v>96</v>
      </c>
      <c r="Q48" s="440">
        <v>26</v>
      </c>
      <c r="R48" s="440">
        <v>42</v>
      </c>
      <c r="S48" s="440">
        <v>30</v>
      </c>
      <c r="T48" s="440">
        <v>18</v>
      </c>
      <c r="U48" s="440">
        <v>0</v>
      </c>
      <c r="V48" s="440">
        <v>18</v>
      </c>
      <c r="W48" s="440">
        <v>15</v>
      </c>
      <c r="X48" s="441"/>
      <c r="Y48" s="441"/>
      <c r="Z48" s="441"/>
      <c r="AA48" s="441"/>
      <c r="AB48" s="441"/>
      <c r="AC48" s="441"/>
      <c r="AD48" s="441"/>
    </row>
    <row r="49" spans="1:30" s="5" customFormat="1" ht="17.25" thickTop="1" thickBot="1" x14ac:dyDescent="0.3">
      <c r="A49" s="4">
        <v>38</v>
      </c>
      <c r="B49" s="399"/>
      <c r="C49" s="181" t="s">
        <v>31</v>
      </c>
      <c r="D49" s="197"/>
      <c r="E49" s="180">
        <f>E47+E48</f>
        <v>564</v>
      </c>
      <c r="F49" s="180">
        <f t="shared" ref="F49:W49" si="3">F47+F48</f>
        <v>210</v>
      </c>
      <c r="G49" s="180">
        <f t="shared" si="3"/>
        <v>246</v>
      </c>
      <c r="H49" s="180">
        <f t="shared" si="3"/>
        <v>12</v>
      </c>
      <c r="I49" s="180">
        <f t="shared" si="3"/>
        <v>24</v>
      </c>
      <c r="J49" s="180">
        <f t="shared" si="3"/>
        <v>72</v>
      </c>
      <c r="K49" s="180">
        <f t="shared" si="3"/>
        <v>0</v>
      </c>
      <c r="L49" s="180">
        <f t="shared" si="3"/>
        <v>81</v>
      </c>
      <c r="M49" s="180">
        <f t="shared" si="3"/>
        <v>87</v>
      </c>
      <c r="N49" s="180">
        <f t="shared" si="3"/>
        <v>30</v>
      </c>
      <c r="O49" s="180">
        <f t="shared" si="3"/>
        <v>69</v>
      </c>
      <c r="P49" s="180">
        <f t="shared" si="3"/>
        <v>105</v>
      </c>
      <c r="Q49" s="180">
        <f t="shared" si="3"/>
        <v>30</v>
      </c>
      <c r="R49" s="180">
        <f t="shared" si="3"/>
        <v>51</v>
      </c>
      <c r="S49" s="180">
        <f t="shared" si="3"/>
        <v>87</v>
      </c>
      <c r="T49" s="180">
        <f t="shared" si="3"/>
        <v>30</v>
      </c>
      <c r="U49" s="180">
        <f t="shared" si="3"/>
        <v>9</v>
      </c>
      <c r="V49" s="180">
        <f t="shared" si="3"/>
        <v>75</v>
      </c>
      <c r="W49" s="180">
        <f t="shared" si="3"/>
        <v>30</v>
      </c>
      <c r="X49" s="186"/>
      <c r="Y49" s="186"/>
      <c r="Z49" s="186"/>
      <c r="AA49" s="186"/>
      <c r="AB49" s="186"/>
      <c r="AC49" s="186"/>
      <c r="AD49" s="186"/>
    </row>
    <row r="50" spans="1:30" ht="16.5" thickTop="1" x14ac:dyDescent="0.25">
      <c r="B50" s="128" t="s">
        <v>157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</row>
    <row r="51" spans="1:30" ht="15.75" x14ac:dyDescent="0.25">
      <c r="B51" s="128" t="s">
        <v>306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</row>
    <row r="52" spans="1:30" ht="15.75" x14ac:dyDescent="0.25">
      <c r="B52" s="128" t="s">
        <v>89</v>
      </c>
      <c r="C52" s="128"/>
      <c r="D52" s="114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</row>
    <row r="53" spans="1:30" ht="15.75" x14ac:dyDescent="0.25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</row>
    <row r="54" spans="1:30" ht="15.75" x14ac:dyDescent="0.2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</row>
  </sheetData>
  <mergeCells count="176">
    <mergeCell ref="A1:W1"/>
    <mergeCell ref="A2:W2"/>
    <mergeCell ref="A3:W3"/>
    <mergeCell ref="A4:W4"/>
    <mergeCell ref="A5:W5"/>
    <mergeCell ref="G31:G33"/>
    <mergeCell ref="G34:G36"/>
    <mergeCell ref="G37:G39"/>
    <mergeCell ref="G40:G42"/>
    <mergeCell ref="R6:W8"/>
    <mergeCell ref="L9:N9"/>
    <mergeCell ref="O9:Q9"/>
    <mergeCell ref="R9:T9"/>
    <mergeCell ref="U9:W9"/>
    <mergeCell ref="L6:Q8"/>
    <mergeCell ref="I28:I30"/>
    <mergeCell ref="L22:L24"/>
    <mergeCell ref="N25:N27"/>
    <mergeCell ref="N22:N24"/>
    <mergeCell ref="A6:A10"/>
    <mergeCell ref="B6:B10"/>
    <mergeCell ref="C6:C10"/>
    <mergeCell ref="D6:D10"/>
    <mergeCell ref="E6:K9"/>
    <mergeCell ref="G28:G30"/>
    <mergeCell ref="D22:D24"/>
    <mergeCell ref="D28:D30"/>
    <mergeCell ref="D43:D45"/>
    <mergeCell ref="D40:D42"/>
    <mergeCell ref="D37:D39"/>
    <mergeCell ref="D34:D36"/>
    <mergeCell ref="D31:D33"/>
    <mergeCell ref="F28:F30"/>
    <mergeCell ref="F22:F24"/>
    <mergeCell ref="G22:G24"/>
    <mergeCell ref="E22:E24"/>
    <mergeCell ref="E28:E30"/>
    <mergeCell ref="G25:G27"/>
    <mergeCell ref="D25:D27"/>
    <mergeCell ref="E25:E27"/>
    <mergeCell ref="F25:F27"/>
    <mergeCell ref="E31:E33"/>
    <mergeCell ref="F43:F45"/>
    <mergeCell ref="F40:F42"/>
    <mergeCell ref="E43:E45"/>
    <mergeCell ref="E40:E42"/>
    <mergeCell ref="E37:E39"/>
    <mergeCell ref="F37:F39"/>
    <mergeCell ref="F31:F33"/>
    <mergeCell ref="F34:F36"/>
    <mergeCell ref="E34:E36"/>
    <mergeCell ref="I31:I33"/>
    <mergeCell ref="J31:J33"/>
    <mergeCell ref="H37:H39"/>
    <mergeCell ref="H40:H42"/>
    <mergeCell ref="H43:H45"/>
    <mergeCell ref="G43:G45"/>
    <mergeCell ref="I25:I27"/>
    <mergeCell ref="H22:H24"/>
    <mergeCell ref="I22:I24"/>
    <mergeCell ref="I34:I36"/>
    <mergeCell ref="I37:I39"/>
    <mergeCell ref="I40:I42"/>
    <mergeCell ref="I43:I45"/>
    <mergeCell ref="J25:J27"/>
    <mergeCell ref="H25:H27"/>
    <mergeCell ref="H28:H30"/>
    <mergeCell ref="H31:H33"/>
    <mergeCell ref="H34:H36"/>
    <mergeCell ref="J34:J36"/>
    <mergeCell ref="J37:J39"/>
    <mergeCell ref="J40:J42"/>
    <mergeCell ref="J43:J45"/>
    <mergeCell ref="L43:L45"/>
    <mergeCell ref="L40:L42"/>
    <mergeCell ref="L37:L39"/>
    <mergeCell ref="L34:L36"/>
    <mergeCell ref="L31:L33"/>
    <mergeCell ref="L28:L30"/>
    <mergeCell ref="L25:L27"/>
    <mergeCell ref="J22:J24"/>
    <mergeCell ref="K22:K24"/>
    <mergeCell ref="J28:J30"/>
    <mergeCell ref="K25:K27"/>
    <mergeCell ref="K43:K45"/>
    <mergeCell ref="K40:K42"/>
    <mergeCell ref="K37:K39"/>
    <mergeCell ref="K34:K36"/>
    <mergeCell ref="K31:K33"/>
    <mergeCell ref="K28:K30"/>
    <mergeCell ref="M43:M45"/>
    <mergeCell ref="M40:M42"/>
    <mergeCell ref="M37:M39"/>
    <mergeCell ref="M34:M36"/>
    <mergeCell ref="M31:M33"/>
    <mergeCell ref="M28:M30"/>
    <mergeCell ref="M25:M27"/>
    <mergeCell ref="M22:M24"/>
    <mergeCell ref="N43:N45"/>
    <mergeCell ref="N40:N42"/>
    <mergeCell ref="N37:N39"/>
    <mergeCell ref="N34:N36"/>
    <mergeCell ref="N31:N33"/>
    <mergeCell ref="N28:N30"/>
    <mergeCell ref="P43:P45"/>
    <mergeCell ref="P40:P42"/>
    <mergeCell ref="P37:P39"/>
    <mergeCell ref="P34:P36"/>
    <mergeCell ref="P31:P33"/>
    <mergeCell ref="P28:P30"/>
    <mergeCell ref="P25:P27"/>
    <mergeCell ref="P22:P24"/>
    <mergeCell ref="O43:O45"/>
    <mergeCell ref="O40:O42"/>
    <mergeCell ref="O37:O39"/>
    <mergeCell ref="O34:O36"/>
    <mergeCell ref="O31:O33"/>
    <mergeCell ref="O28:O30"/>
    <mergeCell ref="O25:O27"/>
    <mergeCell ref="O22:O24"/>
    <mergeCell ref="R43:R45"/>
    <mergeCell ref="R40:R42"/>
    <mergeCell ref="R37:R39"/>
    <mergeCell ref="R34:R36"/>
    <mergeCell ref="R31:R33"/>
    <mergeCell ref="R28:R30"/>
    <mergeCell ref="R22:R24"/>
    <mergeCell ref="Q43:Q45"/>
    <mergeCell ref="Q40:Q42"/>
    <mergeCell ref="Q37:Q39"/>
    <mergeCell ref="Q34:Q36"/>
    <mergeCell ref="Q31:Q33"/>
    <mergeCell ref="R25:R27"/>
    <mergeCell ref="Q28:Q30"/>
    <mergeCell ref="Q25:Q27"/>
    <mergeCell ref="Q22:Q24"/>
    <mergeCell ref="T34:T36"/>
    <mergeCell ref="T31:T33"/>
    <mergeCell ref="T28:T30"/>
    <mergeCell ref="T22:T24"/>
    <mergeCell ref="U22:U24"/>
    <mergeCell ref="S40:S42"/>
    <mergeCell ref="S43:S45"/>
    <mergeCell ref="T43:T45"/>
    <mergeCell ref="T40:T42"/>
    <mergeCell ref="T37:T39"/>
    <mergeCell ref="S28:S30"/>
    <mergeCell ref="S22:S24"/>
    <mergeCell ref="S31:S33"/>
    <mergeCell ref="S34:S36"/>
    <mergeCell ref="S37:S39"/>
    <mergeCell ref="U43:U45"/>
    <mergeCell ref="U40:U42"/>
    <mergeCell ref="U37:U39"/>
    <mergeCell ref="U34:U36"/>
    <mergeCell ref="S25:S27"/>
    <mergeCell ref="T25:T27"/>
    <mergeCell ref="U25:U27"/>
    <mergeCell ref="U28:U30"/>
    <mergeCell ref="U31:U33"/>
    <mergeCell ref="W43:W45"/>
    <mergeCell ref="V43:V45"/>
    <mergeCell ref="W22:W24"/>
    <mergeCell ref="V22:V24"/>
    <mergeCell ref="W34:W36"/>
    <mergeCell ref="W37:W39"/>
    <mergeCell ref="W40:W42"/>
    <mergeCell ref="V40:V42"/>
    <mergeCell ref="V37:V39"/>
    <mergeCell ref="V34:V36"/>
    <mergeCell ref="V31:V33"/>
    <mergeCell ref="V28:V30"/>
    <mergeCell ref="W31:W33"/>
    <mergeCell ref="W28:W30"/>
    <mergeCell ref="V25:V27"/>
    <mergeCell ref="W25:W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Podstaw i kierunk</vt:lpstr>
      <vt:lpstr>EiZwSP</vt:lpstr>
      <vt:lpstr>EP</vt:lpstr>
      <vt:lpstr>EUB</vt:lpstr>
      <vt:lpstr>GRiL</vt:lpstr>
      <vt:lpstr>GFiR</vt:lpstr>
      <vt:lpstr>EiZwSP!Obszar_wydruku</vt:lpstr>
      <vt:lpstr>EP!Obszar_wydruku</vt:lpstr>
      <vt:lpstr>'Podstaw i kierunk'!Obszar_wydruku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2021-10-11T10:16:10Z</dcterms:modified>
</cp:coreProperties>
</file>