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2"/>
  </bookViews>
  <sheets>
    <sheet name="I stopień_stacj PODST I KIER" sheetId="1" r:id="rId1"/>
    <sheet name="I stopień_stacj EP" sheetId="2" r:id="rId2"/>
    <sheet name="I stopień_stacj EUB" sheetId="3" r:id="rId3"/>
    <sheet name="I stopień_stacj GFiR" sheetId="4" r:id="rId4"/>
    <sheet name="I stopień_stacj EiZwSP" sheetId="5" r:id="rId5"/>
  </sheets>
  <definedNames>
    <definedName name="_xlnm.Print_Area" localSheetId="4">'I stopień_stacj EiZwSP'!$A$1:$AC$54</definedName>
    <definedName name="_xlnm.Print_Area" localSheetId="1">'I stopień_stacj EP'!$A$1:$AC$55</definedName>
    <definedName name="_xlnm.Print_Area" localSheetId="2">'I stopień_stacj EUB'!$A$2:$AC$56</definedName>
    <definedName name="_xlnm.Print_Area" localSheetId="3">'I stopień_stacj GFiR'!$A$2:$AC$51</definedName>
    <definedName name="_xlnm.Print_Area" localSheetId="0">'I stopień_stacj PODST I KIER'!$A$1:$AC$46</definedName>
  </definedNames>
  <calcPr fullCalcOnLoad="1"/>
</workbook>
</file>

<file path=xl/sharedStrings.xml><?xml version="1.0" encoding="utf-8"?>
<sst xmlns="http://schemas.openxmlformats.org/spreadsheetml/2006/main" count="710" uniqueCount="370">
  <si>
    <t>Nazwa  przedmiotu</t>
  </si>
  <si>
    <t>forma zaliczenia</t>
  </si>
  <si>
    <t>Forma zajęć</t>
  </si>
  <si>
    <t>Razem</t>
  </si>
  <si>
    <t>wykłady</t>
  </si>
  <si>
    <t>wykład</t>
  </si>
  <si>
    <t>Ćw/konw/zaj.ter.</t>
  </si>
  <si>
    <t>ECTS</t>
  </si>
  <si>
    <t>Mikroekonomia</t>
  </si>
  <si>
    <t>E / 2</t>
  </si>
  <si>
    <t>E / 3</t>
  </si>
  <si>
    <t>Matematyka</t>
  </si>
  <si>
    <t>Rachunkowość</t>
  </si>
  <si>
    <t xml:space="preserve">Prawo </t>
  </si>
  <si>
    <t>ZAL</t>
  </si>
  <si>
    <t>Międzynarodowe stosunki  gospodarcze</t>
  </si>
  <si>
    <t>Zarządzanie</t>
  </si>
  <si>
    <t>Geografia ekonomiczna</t>
  </si>
  <si>
    <t>E / 1</t>
  </si>
  <si>
    <t>Język obcy</t>
  </si>
  <si>
    <t>Metody oceny projektów gospodarczych</t>
  </si>
  <si>
    <t>Wychowanie fizyczne</t>
  </si>
  <si>
    <t>Gospodarka regionalna</t>
  </si>
  <si>
    <t>Analiza ekonomiczna</t>
  </si>
  <si>
    <t>Finanse publiczne i rynki finansowe</t>
  </si>
  <si>
    <t>Teoria przedsiębiorstwa</t>
  </si>
  <si>
    <t>E / 4</t>
  </si>
  <si>
    <t>Nierówności społeczne w gospodarce rynkowej</t>
  </si>
  <si>
    <t>E / 5</t>
  </si>
  <si>
    <t>Marketing w zarządzaniu firmą</t>
  </si>
  <si>
    <t>Doradztwo podatkowe</t>
  </si>
  <si>
    <t>Badania rynkowe i marketingowe</t>
  </si>
  <si>
    <t xml:space="preserve">Systemy logistyczne </t>
  </si>
  <si>
    <t>E / 6</t>
  </si>
  <si>
    <t>Podstawy makroekonomii</t>
  </si>
  <si>
    <t xml:space="preserve">Badania marketingowe rynku </t>
  </si>
  <si>
    <t>Podstawy nauki o przedsiębiorstwie usługowym</t>
  </si>
  <si>
    <t>Zasoby ludzkie w usługach</t>
  </si>
  <si>
    <t>Ryzyko w działalności gospodarczej</t>
  </si>
  <si>
    <t>Metody ilościowe w analizie rynku</t>
  </si>
  <si>
    <t>Analiza strategiczna</t>
  </si>
  <si>
    <t>Analiza dynamiki procesów rynkowych</t>
  </si>
  <si>
    <t>Techniki twórczego myślenia</t>
  </si>
  <si>
    <t>Strategie przedsiębiorcze</t>
  </si>
  <si>
    <t>Rachunkowość zarządcza</t>
  </si>
  <si>
    <t>Promocja i reklama</t>
  </si>
  <si>
    <t>Komunikacja w biznesie</t>
  </si>
  <si>
    <t xml:space="preserve">Instrumenty analizy otoczenia instytucjonalnego </t>
  </si>
  <si>
    <t>Usługi na rynkach międzynarodowych</t>
  </si>
  <si>
    <t>Marketing relacyjny</t>
  </si>
  <si>
    <t>Marketing międzynarodowy</t>
  </si>
  <si>
    <t>Instytucjonalne wsparcie rozwoju obszarów wiejskich</t>
  </si>
  <si>
    <t>Usługi finansowe</t>
  </si>
  <si>
    <t>Teoria usług</t>
  </si>
  <si>
    <t>E/I/A.1</t>
  </si>
  <si>
    <t>kod przedmiotu</t>
  </si>
  <si>
    <t>E/I/EUB/C-1.1a</t>
  </si>
  <si>
    <t>E/I/EUB/C-1.1b</t>
  </si>
  <si>
    <t>E/I/A.2</t>
  </si>
  <si>
    <t>E/I/A.3</t>
  </si>
  <si>
    <t>E/I/A.4</t>
  </si>
  <si>
    <t>E/I/A.5</t>
  </si>
  <si>
    <t>E/I/A.6</t>
  </si>
  <si>
    <t>E/I/A.7</t>
  </si>
  <si>
    <t>E/I/A.8</t>
  </si>
  <si>
    <t>E/I/A.9</t>
  </si>
  <si>
    <t>E/I/A.10</t>
  </si>
  <si>
    <t>E/I/A.11</t>
  </si>
  <si>
    <t>E/I/A.12</t>
  </si>
  <si>
    <t>E/I/A.14</t>
  </si>
  <si>
    <t>E/I/A.15</t>
  </si>
  <si>
    <t>E/I/A.16</t>
  </si>
  <si>
    <t>E/I/B.1</t>
  </si>
  <si>
    <t>E/I/B.2</t>
  </si>
  <si>
    <t>E/I/B.3</t>
  </si>
  <si>
    <t>E/I/B.5</t>
  </si>
  <si>
    <t>Samorząd terytorialny</t>
  </si>
  <si>
    <t>E/I/C-1.S</t>
  </si>
  <si>
    <t>E/I/C-1.P</t>
  </si>
  <si>
    <t>Przedsiębiorczość</t>
  </si>
  <si>
    <t>Ekonomika i organizacja handlu zagranicznego</t>
  </si>
  <si>
    <t>E/I/EUB/C.1</t>
  </si>
  <si>
    <t>E/I/EUB/C.2</t>
  </si>
  <si>
    <t>E/I/EUB/C.3</t>
  </si>
  <si>
    <t>E/I/EUB/C.4</t>
  </si>
  <si>
    <t>E/I/EUB/C.6</t>
  </si>
  <si>
    <t>E/I/EUB/C.7</t>
  </si>
  <si>
    <t>E/I/EUB/C.8</t>
  </si>
  <si>
    <t>E/I/EUB/C.9</t>
  </si>
  <si>
    <t>E/I/EP/C.1</t>
  </si>
  <si>
    <t>E/I/EP/C.2</t>
  </si>
  <si>
    <t>E/I/EP/C.3</t>
  </si>
  <si>
    <t>E/I/EP/C.4</t>
  </si>
  <si>
    <t>E/I/EP/C.5</t>
  </si>
  <si>
    <t>Planowanie strategiczne</t>
  </si>
  <si>
    <t>Spółdzielczość w biznesie</t>
  </si>
  <si>
    <t>Marketing partnerski</t>
  </si>
  <si>
    <t>Analiza finansowa przedsiębiorstwa</t>
  </si>
  <si>
    <t>Analiza rynku i konkurencji</t>
  </si>
  <si>
    <t>Logistyka</t>
  </si>
  <si>
    <t>Przedsiębiorstwo na rynkach międzynarodowych</t>
  </si>
  <si>
    <t>Finanse międzynarodowe</t>
  </si>
  <si>
    <t>Gospodarka nieruchomościami</t>
  </si>
  <si>
    <t>Rachunkowość finansowa</t>
  </si>
  <si>
    <t>E/I/EUB/C-1.2a</t>
  </si>
  <si>
    <t>E/I/EUB/C-1.2b</t>
  </si>
  <si>
    <t>E/I/EUB/C-1.3a</t>
  </si>
  <si>
    <t>E/I/EUB/C-1.3b</t>
  </si>
  <si>
    <t>E/I/EUB/C-1.4a</t>
  </si>
  <si>
    <t>E/I/EUB/C-1.4b</t>
  </si>
  <si>
    <t>E/I/EUB/C-1.5a</t>
  </si>
  <si>
    <t>E/I/EUB/C-1.5b</t>
  </si>
  <si>
    <t>E/I/EUB/C-1.6a</t>
  </si>
  <si>
    <t>E/I/EUB/C-1.6b</t>
  </si>
  <si>
    <t>E/I/EUB/C-1.8a</t>
  </si>
  <si>
    <t>E/I/EUB/C-1.8b</t>
  </si>
  <si>
    <t>E/I/EUB/C-1.10a</t>
  </si>
  <si>
    <t>E/I/EUB/C-1.10b</t>
  </si>
  <si>
    <t>E/I/EUB/C-1.11a</t>
  </si>
  <si>
    <t>E/I/EUB/C-1.11b</t>
  </si>
  <si>
    <t>E/I/EUB/C-1.12a</t>
  </si>
  <si>
    <t>E/I/EUB/C-1.12b</t>
  </si>
  <si>
    <t>E/I/EP/C-1.1a</t>
  </si>
  <si>
    <t>E/I/EP/C-1.1b</t>
  </si>
  <si>
    <t>E/I/EP/C-1.2a</t>
  </si>
  <si>
    <t>E/I/EP/C-1.4a</t>
  </si>
  <si>
    <t>E/I/EP/C-1.4b</t>
  </si>
  <si>
    <t>E/I/EP/C-1.5a</t>
  </si>
  <si>
    <t>E/I/EP/C-1.5b</t>
  </si>
  <si>
    <t>E/I/EP/C-1.7a</t>
  </si>
  <si>
    <t>E/I/EP/C-1.7b</t>
  </si>
  <si>
    <t>E/I/EP/C-1.8a</t>
  </si>
  <si>
    <t>E/I/EP/C-1.8b</t>
  </si>
  <si>
    <t>E/I/EP/C-1.9a</t>
  </si>
  <si>
    <t>E/I/EP/C-1.9b</t>
  </si>
  <si>
    <t>E/I/EP/C-1.11a</t>
  </si>
  <si>
    <t>E/I/EP/C-1.11b</t>
  </si>
  <si>
    <t>E/I/EP/C-1.12a</t>
  </si>
  <si>
    <t>E/I/EP/C-1.12b</t>
  </si>
  <si>
    <t>Seminarium</t>
  </si>
  <si>
    <t>Metody i techniki menedżerskie</t>
  </si>
  <si>
    <t>Marketplace</t>
  </si>
  <si>
    <t xml:space="preserve">Ekonomia rozwoju </t>
  </si>
  <si>
    <t>Bankowe metody oceny zdolności kredytowej przedsiębiorstwa</t>
  </si>
  <si>
    <t>Rachunkowość budżetowa</t>
  </si>
  <si>
    <t>Biznes plan</t>
  </si>
  <si>
    <t>Operacje handlu zagranicznego</t>
  </si>
  <si>
    <t>Podstawy marketingu</t>
  </si>
  <si>
    <t>Procesy restrukturyzacji przedsiębiorstw</t>
  </si>
  <si>
    <t>Zarządzanie projektami</t>
  </si>
  <si>
    <t>Statystyka opisowa (m)</t>
  </si>
  <si>
    <t>Technologie informacyjne (m)</t>
  </si>
  <si>
    <t>Prognozowanie i symulacje (m)</t>
  </si>
  <si>
    <t>Plan biznesowy (m)</t>
  </si>
  <si>
    <t>Ekonomika i organizacja przedsiębiorstwa</t>
  </si>
  <si>
    <t>E/I/EP/C.6</t>
  </si>
  <si>
    <t>Zarządzanie innowacjami</t>
  </si>
  <si>
    <t>Ćw/konw /zaj.ter.</t>
  </si>
  <si>
    <t>Strategie marketingowe w usługach</t>
  </si>
  <si>
    <t>Socjologia</t>
  </si>
  <si>
    <t>Przedmiot ogólnouczelniany</t>
  </si>
  <si>
    <t>WF1</t>
  </si>
  <si>
    <t>E/I/GFiR/C.1</t>
  </si>
  <si>
    <t>E/I/GFiR/C.2</t>
  </si>
  <si>
    <t>E/I/GFiR/C.3</t>
  </si>
  <si>
    <t>E/I/GFiR/C.4</t>
  </si>
  <si>
    <t>E/I/GFiR/C.5</t>
  </si>
  <si>
    <t>E/I/GFiR/C-1.1a</t>
  </si>
  <si>
    <t>E/I/GFiR/C-1.1b</t>
  </si>
  <si>
    <t>E/I/GFiR/C-1.2a</t>
  </si>
  <si>
    <t>E/I/GFiR/C-1.2b</t>
  </si>
  <si>
    <t>E/I/GFiR/C-1.3a</t>
  </si>
  <si>
    <t>E/I/GFiR/C-1.3b</t>
  </si>
  <si>
    <t>E/I/GFiR/C-1.5a</t>
  </si>
  <si>
    <t>E/I/GFiR/C-1.5b</t>
  </si>
  <si>
    <t>E/I/GFiR/C-1.6a</t>
  </si>
  <si>
    <t>E/I/GFiR/C-1.6b</t>
  </si>
  <si>
    <t>E/I/GFiR/C-1.8a</t>
  </si>
  <si>
    <t>E/I/GFiR/C-1.8b</t>
  </si>
  <si>
    <t>E/I/GFiR/C-1.9a</t>
  </si>
  <si>
    <t>E/I/GFiR/C-1.9b</t>
  </si>
  <si>
    <t>Bankowość</t>
  </si>
  <si>
    <t>Ekonomia sektora publicznego</t>
  </si>
  <si>
    <t>Finanse samorządu terytorialnego</t>
  </si>
  <si>
    <t>E/I/GFiR/C.6</t>
  </si>
  <si>
    <t>E/I/GFiR/C.8</t>
  </si>
  <si>
    <t>E/I/GFiR/C.9</t>
  </si>
  <si>
    <t>E/I/GFiR/C.10</t>
  </si>
  <si>
    <t>Analiza i wycena portfela inwestycyjnego</t>
  </si>
  <si>
    <t>Techniki sprzedaży usług finansowych</t>
  </si>
  <si>
    <t>Wycena majątku</t>
  </si>
  <si>
    <t>Gospodarowanie nieruchomościami</t>
  </si>
  <si>
    <t>E/I/O.1</t>
  </si>
  <si>
    <t>E/I/O.2</t>
  </si>
  <si>
    <t>E 10</t>
  </si>
  <si>
    <t>Razem przedmioty ogólne, podstawowe i kierunkowe</t>
  </si>
  <si>
    <t>Kreatywność i innowacyjność w biznesie</t>
  </si>
  <si>
    <t>Rynek usług finansowych</t>
  </si>
  <si>
    <t>Rachunkowość zarządcza i controling</t>
  </si>
  <si>
    <t>Planowanie budżetowe</t>
  </si>
  <si>
    <t>Giełda i operacje giełdowe</t>
  </si>
  <si>
    <t>Finanse przedsiębiorstw i instytucji finansowych</t>
  </si>
  <si>
    <t>Zarządzanie przedsiębiorstwem finansowym</t>
  </si>
  <si>
    <t>Marketing na rynku usług finansowych</t>
  </si>
  <si>
    <t>Doradztwo finansowe</t>
  </si>
  <si>
    <t>Ubezpieczenia społeczne i gospodarcze</t>
  </si>
  <si>
    <t>Audyt i kontrola zarządcza</t>
  </si>
  <si>
    <t>Procesy integracyjne przedsiębiorstw</t>
  </si>
  <si>
    <t>Ekonometria (m)</t>
  </si>
  <si>
    <t>E/I/EiZSP/C.1</t>
  </si>
  <si>
    <t>E/I/EiZSP/C.3</t>
  </si>
  <si>
    <t>Finanse jednostek sektora publicznego</t>
  </si>
  <si>
    <t>E/I/EiZSP/C.4</t>
  </si>
  <si>
    <t>E/I/EiZSP/C.5</t>
  </si>
  <si>
    <t>E/I/EiZSP/C.6</t>
  </si>
  <si>
    <t>Zarządzanie w sektorze publicznym</t>
  </si>
  <si>
    <t>E/I/EiZSP/C.7</t>
  </si>
  <si>
    <t>Marketing w sektorze publicznym</t>
  </si>
  <si>
    <t>E/I/EiZSP/C.8</t>
  </si>
  <si>
    <t>E/I/EiZSP/C.9</t>
  </si>
  <si>
    <t>Prawo i postępowanie administracyjne</t>
  </si>
  <si>
    <t>E/I/EiZSP/C.10</t>
  </si>
  <si>
    <t>Analiza instytucjonalna jednostek sektora publicznego</t>
  </si>
  <si>
    <t>E/I/EiZSP/C.11</t>
  </si>
  <si>
    <t>Instrumenty pomocy publicznej</t>
  </si>
  <si>
    <t>E/I/EiZSP/C-1.1a</t>
  </si>
  <si>
    <t>Problemy społeczne w gospodarce rynkowej</t>
  </si>
  <si>
    <t>E/I/EiZSP/C-1.1b</t>
  </si>
  <si>
    <t>Ekonomia behawioralna w sektorze publicznym</t>
  </si>
  <si>
    <t>E/I/EiZSP/C-1.2a</t>
  </si>
  <si>
    <t>Rynek pracy</t>
  </si>
  <si>
    <t>E/I/EiZSP/C-1.2b</t>
  </si>
  <si>
    <t>E/I/EiZSP/C-1.3a</t>
  </si>
  <si>
    <t>Polityka personalna w administracji publicznej</t>
  </si>
  <si>
    <t>E/I/EiZSP/C-1.3b</t>
  </si>
  <si>
    <t>Zarządzanie kapitałem ludzkim i społecznym</t>
  </si>
  <si>
    <t>E/I/EiZSP/C-1.4a</t>
  </si>
  <si>
    <t>E/I/EiZSP/C-1.4b</t>
  </si>
  <si>
    <t>Gospodarka komunalna</t>
  </si>
  <si>
    <t>E/I/EiZSP/C-1.5a</t>
  </si>
  <si>
    <t>Finansowanie sektora ochrony zdrowia</t>
  </si>
  <si>
    <t>E/I/EiZSP/C-1.5b</t>
  </si>
  <si>
    <t>Rachunkowość i sprawozdawczość jednostek budżetowych</t>
  </si>
  <si>
    <t>E/I/EiZSP/C-1.6a</t>
  </si>
  <si>
    <t>Badania marketingowe w usługach publicznych</t>
  </si>
  <si>
    <t>E/I/EiZSP/C-1.6b</t>
  </si>
  <si>
    <t>E/I/EiZSP/C-1.7a</t>
  </si>
  <si>
    <t>Programowanie rozwoju regionalnego i lokalnego</t>
  </si>
  <si>
    <t>E/I/EiZSP/C-1.7b</t>
  </si>
  <si>
    <t>Organy i instytucje zarządzania ochroną przyrody</t>
  </si>
  <si>
    <t>E/I/EiZSP/C-1.8a</t>
  </si>
  <si>
    <t>Ekonomia sektora kultury i edukacji</t>
  </si>
  <si>
    <t>E/I/EiZSP/C-1.8b</t>
  </si>
  <si>
    <t>E/I/EiZSP/C-1.10a</t>
  </si>
  <si>
    <t>E/I/EiZSP/C-1.10b</t>
  </si>
  <si>
    <t>System ubezpieczeń społecznych</t>
  </si>
  <si>
    <t>E/I/EiZSP/C-1.11a</t>
  </si>
  <si>
    <t>E/I/EiZSP/C-1.11b</t>
  </si>
  <si>
    <t>Konsulting ekonomiczny</t>
  </si>
  <si>
    <t>Ryzyko w sektorze publicznym</t>
  </si>
  <si>
    <t>Procedury zamówień publicznych</t>
  </si>
  <si>
    <t>Autoprezentacja i wystąpienia publiczne</t>
  </si>
  <si>
    <t>Ćw. Audytoryjne</t>
  </si>
  <si>
    <t>Ćw. Warsztatowe</t>
  </si>
  <si>
    <t>Laboratoria</t>
  </si>
  <si>
    <t>Inne</t>
  </si>
  <si>
    <t>Razem przedmioty ogólne</t>
  </si>
  <si>
    <t>Razem przedmioty podstawowe</t>
  </si>
  <si>
    <t>Razem przedmioty kierunkowe</t>
  </si>
  <si>
    <t>Liczba godzin ogółem</t>
  </si>
  <si>
    <t>Razem przedmioty specjalnościowe do wyboru</t>
  </si>
  <si>
    <t>Razem przedmioty specjalnościowe i specjalnościowe do wyboru</t>
  </si>
  <si>
    <t>Biznes plan*)</t>
  </si>
  <si>
    <t>*) W przypadku wybrania przedmiotu: Biznes plan - realizacja przedmiotu w grupach laboratoryjnych</t>
  </si>
  <si>
    <t>Razem przedmioty specjalnościowe</t>
  </si>
  <si>
    <t>Studia kończą się uzyskaniem tytułu licencjata</t>
  </si>
  <si>
    <t>w specjalności EKONOMIA PRZEDSIĘBIORSTWA</t>
  </si>
  <si>
    <t>w specjalności EKONOMIA USLUG BIZNESOWYCH</t>
  </si>
  <si>
    <t>w specjalności GOSPODARKA FINANSOWA I RACHUNKOWOŚĆ</t>
  </si>
  <si>
    <t>w specjalności EKONOMIA I ZARZĄDZANIE W SEKTORZE PUBLICZNYM</t>
  </si>
  <si>
    <t>Lp.</t>
  </si>
  <si>
    <t>(m) - zajęcia realizowane w grupie laboratoryjnej lub warsztatowej</t>
  </si>
  <si>
    <t>E/I/A.13</t>
  </si>
  <si>
    <t>Filozofia</t>
  </si>
  <si>
    <t>Harmonogram studiów</t>
  </si>
  <si>
    <t>Kierunek: Ekonomia</t>
  </si>
  <si>
    <t>Profil: ogólnoakademicki</t>
  </si>
  <si>
    <t>Forma studiów: stacjonarne</t>
  </si>
  <si>
    <t>Poziom studiów: pierwszego stopnia</t>
  </si>
  <si>
    <t>Specjalność/ścieżka kształcenia: Ekonomia przedsiębiorstwa</t>
  </si>
  <si>
    <t>Przedmioty ogólne</t>
  </si>
  <si>
    <t>Przedmioty podstawowe</t>
  </si>
  <si>
    <t>Przedmioty kierunkowe</t>
  </si>
  <si>
    <t>Specjalność/ścieżka kształcenia: Ekonomia usług biznesowych</t>
  </si>
  <si>
    <t>Przedmioty specjalnościowe</t>
  </si>
  <si>
    <t>Przedmioty specjalnościowe do wyboru</t>
  </si>
  <si>
    <t xml:space="preserve">Przedmioty specjalnościowe do wyboru </t>
  </si>
  <si>
    <t>Specjalność/ścieżka kształcenia: Gospodarka finansowa i rachunkowość</t>
  </si>
  <si>
    <t>Specjalność/ścieżka kształcenia: Ekonomia i zarządzanie w sektorze publicznym</t>
  </si>
  <si>
    <t>I ROK</t>
  </si>
  <si>
    <t>II ROK</t>
  </si>
  <si>
    <t>III ROK</t>
  </si>
  <si>
    <t>1 semestr</t>
  </si>
  <si>
    <t>2 semestr</t>
  </si>
  <si>
    <t xml:space="preserve">3 semestr </t>
  </si>
  <si>
    <t>4 semestr</t>
  </si>
  <si>
    <t>5 semestr</t>
  </si>
  <si>
    <t>6 semestr</t>
  </si>
  <si>
    <t>Punkty ECTS powiązane z działalnością naukową</t>
  </si>
  <si>
    <t>ZAL/O</t>
  </si>
  <si>
    <t>Komputerowe wspomaganie  decyzji biznesowych *</t>
  </si>
  <si>
    <t>Programy komputerowe w rachunkowości*</t>
  </si>
  <si>
    <t>Metody wyceny nieruchomości *</t>
  </si>
  <si>
    <t xml:space="preserve">Finanse przedsiębiorstw </t>
  </si>
  <si>
    <t>Polityka ekologiczna i klimatyczna</t>
  </si>
  <si>
    <t>Analiza efektywności inwestycji  *</t>
  </si>
  <si>
    <t>E /2</t>
  </si>
  <si>
    <t xml:space="preserve"> Doradztwo inwestycyjne na rynkach finansowych</t>
  </si>
  <si>
    <t>Ekonomia informacji</t>
  </si>
  <si>
    <t>Zarządzanie jakością</t>
  </si>
  <si>
    <t>E 11</t>
  </si>
  <si>
    <t>E/I/EUB/C.5</t>
  </si>
  <si>
    <t>E-commerce</t>
  </si>
  <si>
    <t>Ekonomia społeczna</t>
  </si>
  <si>
    <t xml:space="preserve">Obsługa klienta   </t>
  </si>
  <si>
    <t>Rynek mieszkaniowy</t>
  </si>
  <si>
    <t>Zarządzanie nieruchomościami</t>
  </si>
  <si>
    <t>E/I/EUB/C.10</t>
  </si>
  <si>
    <t>E/I/EUB/C-1.9a</t>
  </si>
  <si>
    <t>E/I/EUB/C-1.9b</t>
  </si>
  <si>
    <t>E/I/EiZSP/C.2</t>
  </si>
  <si>
    <t>E/I/EiZSP/C-1.9a</t>
  </si>
  <si>
    <t>E/I/EiZSP/C-1.9b</t>
  </si>
  <si>
    <t>E/I/B.4</t>
  </si>
  <si>
    <t>E/I/EP/C.7</t>
  </si>
  <si>
    <t>E/I/EP/C.8</t>
  </si>
  <si>
    <t>E/I/EP/C.9</t>
  </si>
  <si>
    <t>E/I/EP/C-1.2b</t>
  </si>
  <si>
    <t>E/I/EP/C-1.3a</t>
  </si>
  <si>
    <t>E/I/EP/C-1.3b</t>
  </si>
  <si>
    <t>E/I/EP/C-1.6a</t>
  </si>
  <si>
    <t>E/I/EP/C-1.6b</t>
  </si>
  <si>
    <t>E/I/EUB/C-1.7a</t>
  </si>
  <si>
    <t>E/I/EUB/C-1.7b</t>
  </si>
  <si>
    <t>E/I/GFiR/C.7</t>
  </si>
  <si>
    <t>E/I/GFiR/C-1.4a</t>
  </si>
  <si>
    <t>E/I/GFiR/C-1.4b</t>
  </si>
  <si>
    <t>E/I/GFiR/C-1.7a</t>
  </si>
  <si>
    <t>E/I/GFiR/C-1.7b</t>
  </si>
  <si>
    <t>E/I/GFiR/C-1.10a</t>
  </si>
  <si>
    <t>E/I/GFiR/C-1.10b</t>
  </si>
  <si>
    <t>Doradztwo w biznesie</t>
  </si>
  <si>
    <t>E/I/EP/C-1.10a</t>
  </si>
  <si>
    <t>E/I/EP/C-1.10b</t>
  </si>
  <si>
    <t xml:space="preserve">E / 5 </t>
  </si>
  <si>
    <t>Realizacja od roku akademickiego 2022/2023</t>
  </si>
  <si>
    <t>Ekonomia integracji europejskiej</t>
  </si>
  <si>
    <t>Polityka społeczna i gospodarcza</t>
  </si>
  <si>
    <t>Praktyka zawodowa min. 3 tygodnie  po semestrze  IV</t>
  </si>
  <si>
    <t>Podstawy rachunkowości budżetowej i controllingu</t>
  </si>
  <si>
    <t>E-administracja (m)</t>
  </si>
  <si>
    <t>Szkolenie biblioteczne - obowiązkowe; Szkolenie BHP - 5 godzin obowiązkowo;</t>
  </si>
  <si>
    <r>
      <t xml:space="preserve">Łączna liczba punktów ECTS uzyskanych: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Za zajęcia z dziedziny nauk humanistycznych lub nauk społecznych, nie mniejsza niż 5 pkt ECTS - w przypadku kierunków studiów przyporządkowanych do dyscyplin w ramach dziedzin innych niż odpowiednio nauki humanistyczne lub społeczne - przedmiot ogólnouczelniany - 2 pkt ECTS oraz filozofia -3 pkt ECTS =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 xml:space="preserve"> pkt ECTS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 ramach  zajęć kształtujących umiejętności praktyczne …… pkt ECTS (dla profilu praktycznego)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W ramach  zajęć związanych z prowadzonymi badaniami naukowymi </t>
    </r>
    <r>
      <rPr>
        <b/>
        <sz val="11"/>
        <rFont val="Calibri"/>
        <family val="2"/>
      </rPr>
      <t>min 103</t>
    </r>
    <r>
      <rPr>
        <sz val="11"/>
        <rFont val="Calibri"/>
        <family val="2"/>
      </rPr>
      <t xml:space="preserve"> pkt ECTS (dla profilu ogólnoakademickiego)  </t>
    </r>
  </si>
  <si>
    <t xml:space="preserve">Informatyczne systemy finansowo-księgowe </t>
  </si>
  <si>
    <t xml:space="preserve">Teoria podejmowania decyzji  </t>
  </si>
  <si>
    <t>Systemy finansowo-księgowe</t>
  </si>
  <si>
    <t xml:space="preserve">Komputerowe wspomaganie decyzji biznesowych </t>
  </si>
  <si>
    <t xml:space="preserve">Metody ilościowe w gospodarce finansowej </t>
  </si>
  <si>
    <t xml:space="preserve">Metody ilościowe w analizie rynku </t>
  </si>
  <si>
    <t xml:space="preserve">Metody planowania i oceny efektywności inwestycji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</si>
</sst>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0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name val="Corbe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0"/>
      <color indexed="8"/>
      <name val="Arial"/>
      <family val="2"/>
    </font>
    <font>
      <sz val="11"/>
      <color indexed="60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rgb="FFC000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/>
      <right style="thick"/>
      <top style="thick"/>
      <bottom style="thick"/>
    </border>
    <border>
      <left/>
      <right/>
      <top style="thick"/>
      <bottom/>
    </border>
    <border>
      <left style="thick"/>
      <right style="thick"/>
      <top style="thick"/>
      <bottom style="thick"/>
    </border>
    <border>
      <left style="thick"/>
      <right style="double"/>
      <top style="thick"/>
      <bottom style="thick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medium"/>
      <bottom style="thin"/>
    </border>
    <border>
      <left style="medium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ck"/>
      <top style="thick"/>
      <bottom style="thick"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/>
      <right style="double"/>
      <top/>
      <bottom>
        <color indexed="63"/>
      </bottom>
    </border>
    <border>
      <left style="thin"/>
      <right style="double"/>
      <top style="thick"/>
      <bottom/>
    </border>
    <border>
      <left style="medium"/>
      <right/>
      <top/>
      <bottom style="thin"/>
    </border>
    <border>
      <left style="thick"/>
      <right style="thick"/>
      <top style="thick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ck"/>
    </border>
    <border>
      <left style="medium"/>
      <right style="thick"/>
      <top style="thick"/>
      <bottom style="thick"/>
    </border>
    <border>
      <left style="medium"/>
      <right/>
      <top/>
      <bottom/>
    </border>
    <border>
      <left style="thick"/>
      <right style="thick"/>
      <top/>
      <bottom>
        <color indexed="63"/>
      </bottom>
    </border>
    <border>
      <left style="thick"/>
      <right style="thick"/>
      <top/>
      <bottom style="thick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/>
      <right style="thick"/>
      <top style="thin"/>
      <bottom style="thick"/>
    </border>
    <border>
      <left style="thin"/>
      <right style="double"/>
      <top style="thick"/>
      <bottom style="thick"/>
    </border>
    <border>
      <left style="thin"/>
      <right style="thick"/>
      <top style="medium"/>
      <bottom/>
    </border>
    <border>
      <left style="thin"/>
      <right/>
      <top style="thick"/>
      <bottom style="thin"/>
    </border>
    <border>
      <left style="thin"/>
      <right/>
      <top style="thick"/>
      <bottom style="thick"/>
    </border>
    <border>
      <left style="thick"/>
      <right style="thin"/>
      <top/>
      <bottom/>
    </border>
    <border>
      <left style="double"/>
      <right style="thin"/>
      <top style="thick"/>
      <bottom style="thick"/>
    </border>
    <border>
      <left style="thick"/>
      <right style="thick"/>
      <top>
        <color indexed="63"/>
      </top>
      <bottom style="thin"/>
    </border>
    <border>
      <left style="thin"/>
      <right style="thick"/>
      <top/>
      <bottom/>
    </border>
    <border>
      <left style="thin"/>
      <right style="thick"/>
      <top/>
      <bottom style="thick"/>
    </border>
    <border>
      <left/>
      <right style="thin"/>
      <top style="thick"/>
      <bottom/>
    </border>
    <border>
      <left style="thin"/>
      <right style="thick"/>
      <top style="thick"/>
      <bottom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>
        <color indexed="63"/>
      </left>
      <right style="thick"/>
      <top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/>
    </border>
    <border>
      <left>
        <color indexed="63"/>
      </left>
      <right style="thin"/>
      <top style="thick"/>
      <bottom style="medium"/>
    </border>
    <border>
      <left style="thin"/>
      <right style="double"/>
      <top style="thick"/>
      <bottom style="medium"/>
    </border>
    <border>
      <left/>
      <right style="thick"/>
      <top style="medium"/>
      <bottom style="thin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medium"/>
      <right/>
      <top style="medium"/>
      <bottom/>
    </border>
    <border>
      <left>
        <color indexed="63"/>
      </left>
      <right style="thick"/>
      <top style="medium"/>
      <bottom style="thick"/>
    </border>
    <border>
      <left/>
      <right style="thick"/>
      <top style="thick"/>
      <bottom/>
    </border>
    <border>
      <left style="thick"/>
      <right style="medium"/>
      <top style="thick"/>
      <bottom>
        <color indexed="63"/>
      </bottom>
    </border>
    <border>
      <left style="thick"/>
      <right style="medium"/>
      <top/>
      <bottom style="thick"/>
    </border>
    <border>
      <left style="medium"/>
      <right style="thick"/>
      <top style="thin"/>
      <bottom/>
    </border>
    <border>
      <left style="medium"/>
      <right style="thick"/>
      <top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 style="thick"/>
      <right style="thick"/>
      <top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ck"/>
      <right>
        <color indexed="63"/>
      </right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/>
    </border>
    <border>
      <left style="thick"/>
      <right>
        <color indexed="63"/>
      </right>
      <top/>
      <bottom style="thick"/>
    </border>
    <border>
      <left/>
      <right/>
      <top/>
      <bottom style="thick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/>
      <right style="thick"/>
      <top>
        <color indexed="63"/>
      </top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/>
      <right style="medium"/>
      <top style="medium"/>
      <bottom/>
    </border>
    <border>
      <left>
        <color indexed="63"/>
      </left>
      <right style="thick"/>
      <top style="thin"/>
      <bottom style="medium"/>
    </border>
    <border>
      <left style="thin"/>
      <right style="double"/>
      <top style="medium"/>
      <bottom/>
    </border>
    <border>
      <left style="medium"/>
      <right/>
      <top style="thick"/>
      <bottom/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 style="thick"/>
      <bottom style="thick"/>
    </border>
    <border>
      <left style="double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51" applyFont="1" applyFill="1" applyAlignment="1">
      <alignment horizontal="center"/>
      <protection/>
    </xf>
    <xf numFmtId="0" fontId="3" fillId="0" borderId="0" xfId="51" applyFont="1" applyFill="1">
      <alignment/>
      <protection/>
    </xf>
    <xf numFmtId="0" fontId="4" fillId="0" borderId="0" xfId="51" applyFont="1" applyFill="1">
      <alignment/>
      <protection/>
    </xf>
    <xf numFmtId="0" fontId="3" fillId="0" borderId="0" xfId="51" applyFont="1" applyFill="1" applyBorder="1" applyAlignment="1">
      <alignment horizontal="center"/>
      <protection/>
    </xf>
    <xf numFmtId="0" fontId="4" fillId="0" borderId="0" xfId="51" applyFont="1" applyFill="1" applyAlignment="1">
      <alignment horizontal="center"/>
      <protection/>
    </xf>
    <xf numFmtId="0" fontId="3" fillId="0" borderId="10" xfId="51" applyFont="1" applyFill="1" applyBorder="1" applyAlignment="1">
      <alignment horizontal="center"/>
      <protection/>
    </xf>
    <xf numFmtId="0" fontId="3" fillId="0" borderId="11" xfId="51" applyFont="1" applyFill="1" applyBorder="1" applyAlignment="1">
      <alignment horizontal="center"/>
      <protection/>
    </xf>
    <xf numFmtId="0" fontId="3" fillId="0" borderId="12" xfId="51" applyFont="1" applyFill="1" applyBorder="1" applyAlignment="1">
      <alignment horizontal="center"/>
      <protection/>
    </xf>
    <xf numFmtId="0" fontId="3" fillId="0" borderId="13" xfId="51" applyFont="1" applyFill="1" applyBorder="1" applyAlignment="1">
      <alignment horizontal="center"/>
      <protection/>
    </xf>
    <xf numFmtId="0" fontId="3" fillId="0" borderId="14" xfId="51" applyFont="1" applyFill="1" applyBorder="1" applyAlignment="1">
      <alignment horizontal="center"/>
      <protection/>
    </xf>
    <xf numFmtId="0" fontId="3" fillId="0" borderId="15" xfId="51" applyFont="1" applyFill="1" applyBorder="1" applyAlignment="1">
      <alignment horizontal="center"/>
      <protection/>
    </xf>
    <xf numFmtId="0" fontId="3" fillId="0" borderId="16" xfId="51" applyFont="1" applyFill="1" applyBorder="1" applyAlignment="1">
      <alignment horizontal="center"/>
      <protection/>
    </xf>
    <xf numFmtId="0" fontId="3" fillId="0" borderId="17" xfId="51" applyFont="1" applyFill="1" applyBorder="1" applyAlignment="1">
      <alignment horizontal="center"/>
      <protection/>
    </xf>
    <xf numFmtId="0" fontId="3" fillId="0" borderId="0" xfId="51" applyFont="1" applyFill="1" applyBorder="1">
      <alignment/>
      <protection/>
    </xf>
    <xf numFmtId="0" fontId="3" fillId="0" borderId="13" xfId="51" applyFont="1" applyFill="1" applyBorder="1">
      <alignment/>
      <protection/>
    </xf>
    <xf numFmtId="0" fontId="3" fillId="0" borderId="18" xfId="51" applyFont="1" applyFill="1" applyBorder="1" applyAlignment="1">
      <alignment horizontal="center"/>
      <protection/>
    </xf>
    <xf numFmtId="0" fontId="3" fillId="0" borderId="19" xfId="51" applyFont="1" applyFill="1" applyBorder="1" applyAlignment="1">
      <alignment horizontal="center"/>
      <protection/>
    </xf>
    <xf numFmtId="0" fontId="3" fillId="0" borderId="20" xfId="51" applyFont="1" applyFill="1" applyBorder="1" applyAlignment="1">
      <alignment horizontal="center"/>
      <protection/>
    </xf>
    <xf numFmtId="0" fontId="3" fillId="0" borderId="21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left"/>
      <protection/>
    </xf>
    <xf numFmtId="0" fontId="5" fillId="0" borderId="0" xfId="51" applyFont="1" applyFill="1" applyAlignment="1">
      <alignment horizontal="left"/>
      <protection/>
    </xf>
    <xf numFmtId="0" fontId="3" fillId="0" borderId="22" xfId="51" applyFont="1" applyFill="1" applyBorder="1" applyAlignment="1">
      <alignment horizontal="center"/>
      <protection/>
    </xf>
    <xf numFmtId="0" fontId="58" fillId="0" borderId="0" xfId="0" applyFont="1" applyFill="1" applyAlignment="1">
      <alignment/>
    </xf>
    <xf numFmtId="0" fontId="0" fillId="0" borderId="0" xfId="0" applyFont="1" applyAlignment="1">
      <alignment/>
    </xf>
    <xf numFmtId="0" fontId="59" fillId="0" borderId="0" xfId="0" applyFont="1" applyFill="1" applyAlignment="1">
      <alignment horizontal="center"/>
    </xf>
    <xf numFmtId="0" fontId="60" fillId="0" borderId="0" xfId="0" applyFont="1" applyAlignment="1">
      <alignment/>
    </xf>
    <xf numFmtId="0" fontId="59" fillId="0" borderId="0" xfId="51" applyFont="1" applyFill="1" applyAlignment="1">
      <alignment horizontal="center"/>
      <protection/>
    </xf>
    <xf numFmtId="0" fontId="59" fillId="0" borderId="10" xfId="51" applyFont="1" applyFill="1" applyBorder="1" applyAlignment="1">
      <alignment horizontal="center"/>
      <protection/>
    </xf>
    <xf numFmtId="0" fontId="59" fillId="0" borderId="12" xfId="51" applyFont="1" applyFill="1" applyBorder="1" applyAlignment="1">
      <alignment horizontal="center"/>
      <protection/>
    </xf>
    <xf numFmtId="0" fontId="59" fillId="0" borderId="16" xfId="51" applyFont="1" applyFill="1" applyBorder="1" applyAlignment="1">
      <alignment horizontal="center"/>
      <protection/>
    </xf>
    <xf numFmtId="0" fontId="59" fillId="0" borderId="23" xfId="51" applyFont="1" applyFill="1" applyBorder="1" applyAlignment="1">
      <alignment horizontal="center"/>
      <protection/>
    </xf>
    <xf numFmtId="0" fontId="59" fillId="0" borderId="24" xfId="51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29" fillId="0" borderId="0" xfId="0" applyFont="1" applyAlignment="1">
      <alignment wrapText="1"/>
    </xf>
    <xf numFmtId="0" fontId="62" fillId="0" borderId="25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/>
    </xf>
    <xf numFmtId="0" fontId="63" fillId="0" borderId="25" xfId="0" applyFont="1" applyBorder="1" applyAlignment="1">
      <alignment/>
    </xf>
    <xf numFmtId="0" fontId="63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26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26" xfId="51" applyFont="1" applyFill="1" applyBorder="1">
      <alignment/>
      <protection/>
    </xf>
    <xf numFmtId="0" fontId="64" fillId="0" borderId="26" xfId="51" applyFont="1" applyFill="1" applyBorder="1" applyAlignment="1">
      <alignment horizontal="center"/>
      <protection/>
    </xf>
    <xf numFmtId="0" fontId="7" fillId="0" borderId="24" xfId="51" applyFont="1" applyFill="1" applyBorder="1" applyAlignment="1">
      <alignment horizontal="center"/>
      <protection/>
    </xf>
    <xf numFmtId="0" fontId="7" fillId="0" borderId="27" xfId="51" applyFont="1" applyFill="1" applyBorder="1" applyAlignment="1">
      <alignment horizontal="center"/>
      <protection/>
    </xf>
    <xf numFmtId="0" fontId="3" fillId="0" borderId="28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30" xfId="51" applyFont="1" applyFill="1" applyBorder="1" applyAlignment="1">
      <alignment horizontal="center"/>
      <protection/>
    </xf>
    <xf numFmtId="0" fontId="3" fillId="0" borderId="29" xfId="51" applyFont="1" applyFill="1" applyBorder="1">
      <alignment/>
      <protection/>
    </xf>
    <xf numFmtId="0" fontId="3" fillId="0" borderId="31" xfId="51" applyFont="1" applyFill="1" applyBorder="1" applyAlignment="1">
      <alignment horizontal="center"/>
      <protection/>
    </xf>
    <xf numFmtId="0" fontId="7" fillId="0" borderId="3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26" xfId="51" applyFont="1" applyFill="1" applyBorder="1" applyAlignment="1">
      <alignment horizontal="center"/>
      <protection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64" fillId="0" borderId="35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64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64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65" fillId="0" borderId="3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64" fillId="0" borderId="20" xfId="0" applyFont="1" applyFill="1" applyBorder="1" applyAlignment="1">
      <alignment horizontal="center"/>
    </xf>
    <xf numFmtId="0" fontId="65" fillId="0" borderId="51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65" fillId="0" borderId="5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9" fontId="7" fillId="0" borderId="0" xfId="53" applyFont="1" applyFill="1" applyAlignment="1">
      <alignment/>
    </xf>
    <xf numFmtId="0" fontId="7" fillId="0" borderId="0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4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64" fillId="0" borderId="13" xfId="0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34" fillId="0" borderId="45" xfId="0" applyFont="1" applyFill="1" applyBorder="1" applyAlignment="1">
      <alignment horizontal="center"/>
    </xf>
    <xf numFmtId="0" fontId="34" fillId="0" borderId="56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4" fillId="0" borderId="0" xfId="0" applyFont="1" applyFill="1" applyAlignment="1">
      <alignment horizontal="center"/>
    </xf>
    <xf numFmtId="0" fontId="35" fillId="0" borderId="0" xfId="0" applyFont="1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7" fillId="0" borderId="56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63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64" xfId="0" applyFont="1" applyFill="1" applyBorder="1" applyAlignment="1">
      <alignment/>
    </xf>
    <xf numFmtId="0" fontId="7" fillId="0" borderId="6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0" fontId="67" fillId="0" borderId="0" xfId="0" applyFont="1" applyAlignment="1">
      <alignment/>
    </xf>
    <xf numFmtId="0" fontId="65" fillId="0" borderId="0" xfId="0" applyFont="1" applyFill="1" applyBorder="1" applyAlignment="1">
      <alignment/>
    </xf>
    <xf numFmtId="0" fontId="7" fillId="0" borderId="0" xfId="51" applyFont="1" applyFill="1">
      <alignment/>
      <protection/>
    </xf>
    <xf numFmtId="0" fontId="8" fillId="0" borderId="0" xfId="51" applyFont="1" applyFill="1">
      <alignment/>
      <protection/>
    </xf>
    <xf numFmtId="0" fontId="64" fillId="0" borderId="66" xfId="51" applyFont="1" applyFill="1" applyBorder="1" applyAlignment="1">
      <alignment horizontal="center"/>
      <protection/>
    </xf>
    <xf numFmtId="0" fontId="7" fillId="0" borderId="10" xfId="51" applyFont="1" applyFill="1" applyBorder="1" applyAlignment="1">
      <alignment horizontal="center"/>
      <protection/>
    </xf>
    <xf numFmtId="0" fontId="7" fillId="0" borderId="11" xfId="51" applyFont="1" applyFill="1" applyBorder="1" applyAlignment="1">
      <alignment horizontal="center"/>
      <protection/>
    </xf>
    <xf numFmtId="0" fontId="64" fillId="0" borderId="11" xfId="51" applyFont="1" applyFill="1" applyBorder="1" applyAlignment="1">
      <alignment horizontal="center"/>
      <protection/>
    </xf>
    <xf numFmtId="0" fontId="7" fillId="0" borderId="28" xfId="51" applyFont="1" applyFill="1" applyBorder="1" applyAlignment="1">
      <alignment horizontal="center"/>
      <protection/>
    </xf>
    <xf numFmtId="0" fontId="7" fillId="0" borderId="19" xfId="51" applyFont="1" applyFill="1" applyBorder="1" applyAlignment="1">
      <alignment horizontal="center"/>
      <protection/>
    </xf>
    <xf numFmtId="0" fontId="7" fillId="0" borderId="67" xfId="51" applyFont="1" applyFill="1" applyBorder="1" applyAlignment="1">
      <alignment horizontal="center"/>
      <protection/>
    </xf>
    <xf numFmtId="0" fontId="7" fillId="0" borderId="12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64" fillId="0" borderId="13" xfId="51" applyFont="1" applyFill="1" applyBorder="1" applyAlignment="1">
      <alignment horizontal="center"/>
      <protection/>
    </xf>
    <xf numFmtId="0" fontId="7" fillId="0" borderId="29" xfId="51" applyFont="1" applyFill="1" applyBorder="1" applyAlignment="1">
      <alignment horizontal="center"/>
      <protection/>
    </xf>
    <xf numFmtId="0" fontId="7" fillId="0" borderId="20" xfId="51" applyFont="1" applyFill="1" applyBorder="1" applyAlignment="1">
      <alignment horizontal="center"/>
      <protection/>
    </xf>
    <xf numFmtId="0" fontId="7" fillId="0" borderId="68" xfId="51" applyFont="1" applyFill="1" applyBorder="1" applyAlignment="1">
      <alignment/>
      <protection/>
    </xf>
    <xf numFmtId="0" fontId="7" fillId="0" borderId="14" xfId="51" applyFont="1" applyFill="1" applyBorder="1" applyAlignment="1">
      <alignment horizontal="center"/>
      <protection/>
    </xf>
    <xf numFmtId="0" fontId="64" fillId="0" borderId="14" xfId="51" applyFont="1" applyFill="1" applyBorder="1" applyAlignment="1">
      <alignment horizontal="center"/>
      <protection/>
    </xf>
    <xf numFmtId="0" fontId="7" fillId="0" borderId="23" xfId="51" applyFont="1" applyFill="1" applyBorder="1" applyAlignment="1">
      <alignment horizontal="center"/>
      <protection/>
    </xf>
    <xf numFmtId="0" fontId="7" fillId="0" borderId="69" xfId="51" applyFont="1" applyFill="1" applyBorder="1" applyAlignment="1">
      <alignment horizontal="center"/>
      <protection/>
    </xf>
    <xf numFmtId="0" fontId="7" fillId="0" borderId="30" xfId="51" applyFont="1" applyFill="1" applyBorder="1" applyAlignment="1">
      <alignment horizontal="center"/>
      <protection/>
    </xf>
    <xf numFmtId="0" fontId="7" fillId="0" borderId="18" xfId="51" applyFont="1" applyFill="1" applyBorder="1" applyAlignment="1">
      <alignment horizontal="center"/>
      <protection/>
    </xf>
    <xf numFmtId="0" fontId="7" fillId="0" borderId="13" xfId="51" applyFont="1" applyFill="1" applyBorder="1">
      <alignment/>
      <protection/>
    </xf>
    <xf numFmtId="0" fontId="7" fillId="0" borderId="29" xfId="51" applyFont="1" applyFill="1" applyBorder="1">
      <alignment/>
      <protection/>
    </xf>
    <xf numFmtId="0" fontId="7" fillId="0" borderId="56" xfId="51" applyFont="1" applyFill="1" applyBorder="1">
      <alignment/>
      <protection/>
    </xf>
    <xf numFmtId="0" fontId="64" fillId="0" borderId="45" xfId="51" applyFont="1" applyFill="1" applyBorder="1" applyAlignment="1">
      <alignment horizontal="center"/>
      <protection/>
    </xf>
    <xf numFmtId="0" fontId="7" fillId="0" borderId="70" xfId="51" applyFont="1" applyFill="1" applyBorder="1" applyAlignment="1">
      <alignment horizontal="center"/>
      <protection/>
    </xf>
    <xf numFmtId="0" fontId="7" fillId="0" borderId="0" xfId="51" applyFont="1" applyFill="1" applyBorder="1">
      <alignment/>
      <protection/>
    </xf>
    <xf numFmtId="0" fontId="7" fillId="0" borderId="17" xfId="51" applyFont="1" applyFill="1" applyBorder="1">
      <alignment/>
      <protection/>
    </xf>
    <xf numFmtId="0" fontId="32" fillId="0" borderId="24" xfId="51" applyFont="1" applyFill="1" applyBorder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64" fillId="0" borderId="0" xfId="51" applyFont="1" applyFill="1" applyAlignment="1">
      <alignment horizontal="center"/>
      <protection/>
    </xf>
    <xf numFmtId="0" fontId="7" fillId="0" borderId="10" xfId="0" applyFont="1" applyFill="1" applyBorder="1" applyAlignment="1">
      <alignment horizontal="center"/>
    </xf>
    <xf numFmtId="0" fontId="3" fillId="0" borderId="71" xfId="51" applyFont="1" applyFill="1" applyBorder="1" applyAlignment="1">
      <alignment horizontal="center"/>
      <protection/>
    </xf>
    <xf numFmtId="0" fontId="3" fillId="0" borderId="72" xfId="0" applyFont="1" applyFill="1" applyBorder="1" applyAlignment="1">
      <alignment horizontal="center"/>
    </xf>
    <xf numFmtId="0" fontId="68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56" xfId="0" applyFont="1" applyFill="1" applyBorder="1" applyAlignment="1">
      <alignment/>
    </xf>
    <xf numFmtId="0" fontId="7" fillId="0" borderId="56" xfId="51" applyFont="1" applyFill="1" applyBorder="1" applyAlignment="1">
      <alignment/>
      <protection/>
    </xf>
    <xf numFmtId="0" fontId="7" fillId="0" borderId="26" xfId="0" applyFont="1" applyFill="1" applyBorder="1" applyAlignment="1">
      <alignment horizontal="center"/>
    </xf>
    <xf numFmtId="0" fontId="7" fillId="0" borderId="26" xfId="51" applyFont="1" applyFill="1" applyBorder="1" applyAlignment="1">
      <alignment horizontal="center"/>
      <protection/>
    </xf>
    <xf numFmtId="0" fontId="7" fillId="33" borderId="13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center"/>
    </xf>
    <xf numFmtId="0" fontId="7" fillId="33" borderId="14" xfId="51" applyFont="1" applyFill="1" applyBorder="1" applyAlignment="1">
      <alignment horizontal="center"/>
      <protection/>
    </xf>
    <xf numFmtId="0" fontId="7" fillId="33" borderId="30" xfId="51" applyFont="1" applyFill="1" applyBorder="1" applyAlignment="1">
      <alignment horizontal="center"/>
      <protection/>
    </xf>
    <xf numFmtId="0" fontId="7" fillId="33" borderId="18" xfId="51" applyFont="1" applyFill="1" applyBorder="1" applyAlignment="1">
      <alignment horizontal="center"/>
      <protection/>
    </xf>
    <xf numFmtId="0" fontId="7" fillId="0" borderId="7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6" xfId="51" applyFont="1" applyFill="1" applyBorder="1" applyAlignment="1">
      <alignment horizontal="center"/>
      <protection/>
    </xf>
    <xf numFmtId="0" fontId="7" fillId="33" borderId="12" xfId="51" applyFont="1" applyFill="1" applyBorder="1" applyAlignment="1">
      <alignment horizontal="center"/>
      <protection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75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64" fillId="0" borderId="76" xfId="0" applyFont="1" applyFill="1" applyBorder="1" applyAlignment="1">
      <alignment/>
    </xf>
    <xf numFmtId="0" fontId="7" fillId="0" borderId="77" xfId="0" applyFont="1" applyFill="1" applyBorder="1" applyAlignment="1">
      <alignment horizontal="center"/>
    </xf>
    <xf numFmtId="0" fontId="7" fillId="0" borderId="78" xfId="0" applyFont="1" applyFill="1" applyBorder="1" applyAlignment="1">
      <alignment/>
    </xf>
    <xf numFmtId="0" fontId="7" fillId="0" borderId="79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64" fillId="0" borderId="80" xfId="0" applyFont="1" applyFill="1" applyBorder="1" applyAlignment="1">
      <alignment horizontal="center"/>
    </xf>
    <xf numFmtId="0" fontId="7" fillId="0" borderId="58" xfId="0" applyFont="1" applyFill="1" applyBorder="1" applyAlignment="1">
      <alignment/>
    </xf>
    <xf numFmtId="1" fontId="64" fillId="0" borderId="14" xfId="0" applyNumberFormat="1" applyFont="1" applyFill="1" applyBorder="1" applyAlignment="1">
      <alignment horizontal="center"/>
    </xf>
    <xf numFmtId="0" fontId="64" fillId="0" borderId="23" xfId="0" applyFont="1" applyFill="1" applyBorder="1" applyAlignment="1">
      <alignment horizontal="center"/>
    </xf>
    <xf numFmtId="1" fontId="64" fillId="0" borderId="80" xfId="0" applyNumberFormat="1" applyFont="1" applyFill="1" applyBorder="1" applyAlignment="1">
      <alignment horizontal="center"/>
    </xf>
    <xf numFmtId="0" fontId="7" fillId="33" borderId="79" xfId="0" applyFont="1" applyFill="1" applyBorder="1" applyAlignment="1">
      <alignment horizontal="center"/>
    </xf>
    <xf numFmtId="0" fontId="31" fillId="33" borderId="80" xfId="0" applyFont="1" applyFill="1" applyBorder="1" applyAlignment="1">
      <alignment horizontal="center"/>
    </xf>
    <xf numFmtId="0" fontId="63" fillId="33" borderId="80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1" fontId="64" fillId="0" borderId="81" xfId="0" applyNumberFormat="1" applyFont="1" applyFill="1" applyBorder="1" applyAlignment="1">
      <alignment horizontal="center"/>
    </xf>
    <xf numFmtId="0" fontId="31" fillId="33" borderId="81" xfId="0" applyFont="1" applyFill="1" applyBorder="1" applyAlignment="1">
      <alignment horizontal="center"/>
    </xf>
    <xf numFmtId="1" fontId="64" fillId="0" borderId="58" xfId="0" applyNumberFormat="1" applyFont="1" applyFill="1" applyBorder="1" applyAlignment="1">
      <alignment horizontal="center"/>
    </xf>
    <xf numFmtId="0" fontId="31" fillId="33" borderId="58" xfId="0" applyFont="1" applyFill="1" applyBorder="1" applyAlignment="1">
      <alignment horizontal="center"/>
    </xf>
    <xf numFmtId="0" fontId="34" fillId="0" borderId="82" xfId="0" applyFont="1" applyFill="1" applyBorder="1" applyAlignment="1">
      <alignment horizontal="center"/>
    </xf>
    <xf numFmtId="0" fontId="65" fillId="0" borderId="38" xfId="0" applyFont="1" applyFill="1" applyBorder="1" applyAlignment="1">
      <alignment/>
    </xf>
    <xf numFmtId="0" fontId="65" fillId="0" borderId="42" xfId="0" applyFont="1" applyFill="1" applyBorder="1" applyAlignment="1">
      <alignment horizontal="center"/>
    </xf>
    <xf numFmtId="0" fontId="65" fillId="0" borderId="4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justify" vertical="top" wrapText="1"/>
    </xf>
    <xf numFmtId="0" fontId="7" fillId="0" borderId="43" xfId="0" applyFont="1" applyFill="1" applyBorder="1" applyAlignment="1">
      <alignment horizontal="left" wrapText="1"/>
    </xf>
    <xf numFmtId="0" fontId="34" fillId="0" borderId="70" xfId="0" applyFont="1" applyFill="1" applyBorder="1" applyAlignment="1">
      <alignment horizontal="center"/>
    </xf>
    <xf numFmtId="0" fontId="65" fillId="0" borderId="38" xfId="0" applyFont="1" applyFill="1" applyBorder="1" applyAlignment="1">
      <alignment horizontal="center"/>
    </xf>
    <xf numFmtId="0" fontId="64" fillId="0" borderId="48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83" xfId="0" applyFont="1" applyFill="1" applyBorder="1" applyAlignment="1">
      <alignment horizontal="center"/>
    </xf>
    <xf numFmtId="1" fontId="64" fillId="0" borderId="83" xfId="0" applyNumberFormat="1" applyFont="1" applyFill="1" applyBorder="1" applyAlignment="1">
      <alignment horizontal="center"/>
    </xf>
    <xf numFmtId="0" fontId="31" fillId="33" borderId="83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65" fillId="0" borderId="39" xfId="0" applyFont="1" applyBorder="1" applyAlignment="1">
      <alignment textRotation="90" wrapText="1"/>
    </xf>
    <xf numFmtId="0" fontId="7" fillId="0" borderId="42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84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1" fontId="64" fillId="0" borderId="86" xfId="0" applyNumberFormat="1" applyFont="1" applyFill="1" applyBorder="1" applyAlignment="1">
      <alignment horizontal="center"/>
    </xf>
    <xf numFmtId="0" fontId="31" fillId="33" borderId="86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65" fillId="0" borderId="44" xfId="0" applyFont="1" applyFill="1" applyBorder="1" applyAlignment="1">
      <alignment horizontal="center"/>
    </xf>
    <xf numFmtId="0" fontId="31" fillId="0" borderId="45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1" fillId="0" borderId="44" xfId="0" applyFont="1" applyFill="1" applyBorder="1" applyAlignment="1">
      <alignment horizontal="center"/>
    </xf>
    <xf numFmtId="0" fontId="63" fillId="0" borderId="48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33" borderId="55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87" xfId="0" applyFont="1" applyFill="1" applyBorder="1" applyAlignment="1">
      <alignment horizontal="center"/>
    </xf>
    <xf numFmtId="0" fontId="7" fillId="0" borderId="88" xfId="0" applyFont="1" applyFill="1" applyBorder="1" applyAlignment="1">
      <alignment horizontal="center"/>
    </xf>
    <xf numFmtId="0" fontId="7" fillId="0" borderId="73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0" fontId="7" fillId="0" borderId="89" xfId="0" applyFont="1" applyFill="1" applyBorder="1" applyAlignment="1">
      <alignment/>
    </xf>
    <xf numFmtId="0" fontId="7" fillId="0" borderId="73" xfId="0" applyFont="1" applyFill="1" applyBorder="1" applyAlignment="1">
      <alignment wrapText="1"/>
    </xf>
    <xf numFmtId="0" fontId="7" fillId="0" borderId="73" xfId="0" applyFont="1" applyFill="1" applyBorder="1" applyAlignment="1">
      <alignment horizontal="left" wrapText="1"/>
    </xf>
    <xf numFmtId="0" fontId="7" fillId="0" borderId="89" xfId="0" applyFont="1" applyFill="1" applyBorder="1" applyAlignment="1">
      <alignment/>
    </xf>
    <xf numFmtId="0" fontId="7" fillId="0" borderId="89" xfId="0" applyFont="1" applyFill="1" applyBorder="1" applyAlignment="1">
      <alignment wrapText="1"/>
    </xf>
    <xf numFmtId="0" fontId="7" fillId="0" borderId="78" xfId="0" applyFont="1" applyFill="1" applyBorder="1" applyAlignment="1">
      <alignment horizontal="left" wrapText="1"/>
    </xf>
    <xf numFmtId="0" fontId="7" fillId="0" borderId="74" xfId="0" applyFont="1" applyFill="1" applyBorder="1" applyAlignment="1">
      <alignment horizontal="left" wrapText="1"/>
    </xf>
    <xf numFmtId="0" fontId="7" fillId="0" borderId="90" xfId="0" applyFont="1" applyFill="1" applyBorder="1" applyAlignment="1">
      <alignment horizontal="center"/>
    </xf>
    <xf numFmtId="0" fontId="7" fillId="0" borderId="91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1" fillId="0" borderId="47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1" fillId="0" borderId="46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92" xfId="0" applyFont="1" applyFill="1" applyBorder="1" applyAlignment="1">
      <alignment horizontal="center"/>
    </xf>
    <xf numFmtId="0" fontId="7" fillId="0" borderId="93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/>
    </xf>
    <xf numFmtId="0" fontId="7" fillId="0" borderId="95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/>
    </xf>
    <xf numFmtId="0" fontId="7" fillId="0" borderId="97" xfId="0" applyFont="1" applyFill="1" applyBorder="1" applyAlignment="1">
      <alignment/>
    </xf>
    <xf numFmtId="0" fontId="7" fillId="0" borderId="98" xfId="0" applyFont="1" applyFill="1" applyBorder="1" applyAlignment="1">
      <alignment/>
    </xf>
    <xf numFmtId="0" fontId="7" fillId="0" borderId="99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78" xfId="0" applyFont="1" applyFill="1" applyBorder="1" applyAlignment="1">
      <alignment wrapText="1"/>
    </xf>
    <xf numFmtId="0" fontId="7" fillId="0" borderId="74" xfId="0" applyFont="1" applyFill="1" applyBorder="1" applyAlignment="1">
      <alignment/>
    </xf>
    <xf numFmtId="0" fontId="8" fillId="0" borderId="10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63" fillId="33" borderId="79" xfId="0" applyFont="1" applyFill="1" applyBorder="1" applyAlignment="1">
      <alignment horizontal="center"/>
    </xf>
    <xf numFmtId="0" fontId="63" fillId="0" borderId="80" xfId="0" applyFont="1" applyFill="1" applyBorder="1" applyAlignment="1">
      <alignment horizontal="center"/>
    </xf>
    <xf numFmtId="0" fontId="63" fillId="0" borderId="58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0" borderId="93" xfId="0" applyFont="1" applyFill="1" applyBorder="1" applyAlignment="1">
      <alignment horizontal="center"/>
    </xf>
    <xf numFmtId="0" fontId="63" fillId="0" borderId="79" xfId="0" applyFont="1" applyFill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63" fillId="0" borderId="81" xfId="0" applyFont="1" applyFill="1" applyBorder="1" applyAlignment="1">
      <alignment horizontal="center"/>
    </xf>
    <xf numFmtId="0" fontId="8" fillId="0" borderId="80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63" fillId="0" borderId="83" xfId="0" applyFont="1" applyFill="1" applyBorder="1" applyAlignment="1">
      <alignment horizontal="center"/>
    </xf>
    <xf numFmtId="0" fontId="7" fillId="0" borderId="26" xfId="51" applyFont="1" applyFill="1" applyBorder="1" applyAlignment="1">
      <alignment horizontal="center" vertical="center" textRotation="90" wrapText="1"/>
      <protection/>
    </xf>
    <xf numFmtId="0" fontId="7" fillId="0" borderId="75" xfId="51" applyFont="1" applyFill="1" applyBorder="1" applyAlignment="1">
      <alignment/>
      <protection/>
    </xf>
    <xf numFmtId="0" fontId="7" fillId="33" borderId="55" xfId="51" applyFont="1" applyFill="1" applyBorder="1" applyAlignment="1">
      <alignment/>
      <protection/>
    </xf>
    <xf numFmtId="0" fontId="7" fillId="0" borderId="55" xfId="51" applyFont="1" applyFill="1" applyBorder="1" applyAlignment="1">
      <alignment/>
      <protection/>
    </xf>
    <xf numFmtId="0" fontId="7" fillId="0" borderId="47" xfId="51" applyFont="1" applyFill="1" applyBorder="1" applyAlignment="1">
      <alignment horizontal="center"/>
      <protection/>
    </xf>
    <xf numFmtId="0" fontId="7" fillId="0" borderId="107" xfId="51" applyFont="1" applyFill="1" applyBorder="1" applyAlignment="1">
      <alignment horizontal="center"/>
      <protection/>
    </xf>
    <xf numFmtId="0" fontId="7" fillId="0" borderId="51" xfId="51" applyFont="1" applyFill="1" applyBorder="1" applyAlignment="1">
      <alignment horizontal="center"/>
      <protection/>
    </xf>
    <xf numFmtId="0" fontId="7" fillId="0" borderId="96" xfId="51" applyFont="1" applyFill="1" applyBorder="1" applyAlignment="1">
      <alignment horizontal="center"/>
      <protection/>
    </xf>
    <xf numFmtId="0" fontId="7" fillId="0" borderId="20" xfId="51" applyFont="1" applyFill="1" applyBorder="1">
      <alignment/>
      <protection/>
    </xf>
    <xf numFmtId="0" fontId="7" fillId="0" borderId="39" xfId="51" applyFont="1" applyFill="1" applyBorder="1" applyAlignment="1">
      <alignment horizontal="center"/>
      <protection/>
    </xf>
    <xf numFmtId="0" fontId="7" fillId="0" borderId="42" xfId="51" applyFont="1" applyFill="1" applyBorder="1" applyAlignment="1">
      <alignment horizontal="center"/>
      <protection/>
    </xf>
    <xf numFmtId="0" fontId="7" fillId="0" borderId="53" xfId="51" applyFont="1" applyFill="1" applyBorder="1" applyAlignment="1">
      <alignment horizontal="center"/>
      <protection/>
    </xf>
    <xf numFmtId="0" fontId="7" fillId="0" borderId="79" xfId="51" applyFont="1" applyFill="1" applyBorder="1" applyAlignment="1">
      <alignment horizontal="center"/>
      <protection/>
    </xf>
    <xf numFmtId="0" fontId="7" fillId="0" borderId="107" xfId="0" applyFont="1" applyFill="1" applyBorder="1" applyAlignment="1">
      <alignment horizontal="center"/>
    </xf>
    <xf numFmtId="0" fontId="7" fillId="0" borderId="108" xfId="51" applyFont="1" applyFill="1" applyBorder="1" applyAlignment="1">
      <alignment horizontal="center"/>
      <protection/>
    </xf>
    <xf numFmtId="0" fontId="7" fillId="0" borderId="109" xfId="51" applyFont="1" applyFill="1" applyBorder="1" applyAlignment="1">
      <alignment horizontal="center"/>
      <protection/>
    </xf>
    <xf numFmtId="0" fontId="7" fillId="0" borderId="80" xfId="51" applyFont="1" applyFill="1" applyBorder="1" applyAlignment="1">
      <alignment horizontal="center"/>
      <protection/>
    </xf>
    <xf numFmtId="0" fontId="64" fillId="0" borderId="80" xfId="51" applyFont="1" applyFill="1" applyBorder="1" applyAlignment="1">
      <alignment horizontal="center"/>
      <protection/>
    </xf>
    <xf numFmtId="0" fontId="7" fillId="0" borderId="58" xfId="51" applyFont="1" applyFill="1" applyBorder="1" applyAlignment="1">
      <alignment horizontal="center"/>
      <protection/>
    </xf>
    <xf numFmtId="0" fontId="7" fillId="0" borderId="83" xfId="51" applyFont="1" applyFill="1" applyBorder="1" applyAlignment="1">
      <alignment horizontal="center"/>
      <protection/>
    </xf>
    <xf numFmtId="0" fontId="7" fillId="0" borderId="88" xfId="51" applyFont="1" applyFill="1" applyBorder="1" applyAlignment="1">
      <alignment horizontal="center"/>
      <protection/>
    </xf>
    <xf numFmtId="0" fontId="8" fillId="33" borderId="79" xfId="51" applyFont="1" applyFill="1" applyBorder="1" applyAlignment="1">
      <alignment horizontal="center"/>
      <protection/>
    </xf>
    <xf numFmtId="0" fontId="32" fillId="0" borderId="80" xfId="51" applyFont="1" applyFill="1" applyBorder="1" applyAlignment="1">
      <alignment horizontal="center"/>
      <protection/>
    </xf>
    <xf numFmtId="0" fontId="32" fillId="0" borderId="58" xfId="51" applyFont="1" applyFill="1" applyBorder="1" applyAlignment="1">
      <alignment horizontal="center"/>
      <protection/>
    </xf>
    <xf numFmtId="0" fontId="32" fillId="0" borderId="79" xfId="51" applyFont="1" applyFill="1" applyBorder="1" applyAlignment="1">
      <alignment horizontal="center"/>
      <protection/>
    </xf>
    <xf numFmtId="0" fontId="64" fillId="0" borderId="79" xfId="0" applyFont="1" applyFill="1" applyBorder="1" applyAlignment="1">
      <alignment horizontal="center"/>
    </xf>
    <xf numFmtId="0" fontId="7" fillId="0" borderId="110" xfId="51" applyFont="1" applyFill="1" applyBorder="1" applyAlignment="1">
      <alignment/>
      <protection/>
    </xf>
    <xf numFmtId="0" fontId="7" fillId="0" borderId="72" xfId="51" applyFont="1" applyFill="1" applyBorder="1" applyAlignment="1">
      <alignment/>
      <protection/>
    </xf>
    <xf numFmtId="0" fontId="7" fillId="0" borderId="64" xfId="51" applyFont="1" applyFill="1" applyBorder="1" applyAlignment="1">
      <alignment/>
      <protection/>
    </xf>
    <xf numFmtId="0" fontId="7" fillId="0" borderId="72" xfId="51" applyFont="1" applyFill="1" applyBorder="1" applyAlignment="1">
      <alignment wrapText="1"/>
      <protection/>
    </xf>
    <xf numFmtId="0" fontId="7" fillId="0" borderId="81" xfId="51" applyFont="1" applyFill="1" applyBorder="1" applyAlignment="1">
      <alignment horizontal="center"/>
      <protection/>
    </xf>
    <xf numFmtId="0" fontId="32" fillId="0" borderId="81" xfId="51" applyFont="1" applyFill="1" applyBorder="1" applyAlignment="1">
      <alignment horizontal="center"/>
      <protection/>
    </xf>
    <xf numFmtId="0" fontId="32" fillId="0" borderId="83" xfId="51" applyFont="1" applyFill="1" applyBorder="1" applyAlignment="1">
      <alignment horizontal="center"/>
      <protection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7" fillId="0" borderId="24" xfId="51" applyFont="1" applyFill="1" applyBorder="1" applyAlignment="1">
      <alignment horizontal="center" vertical="center" textRotation="90" wrapText="1"/>
      <protection/>
    </xf>
    <xf numFmtId="0" fontId="7" fillId="0" borderId="27" xfId="51" applyFont="1" applyFill="1" applyBorder="1" applyAlignment="1">
      <alignment horizontal="center" vertical="center" textRotation="90" wrapText="1"/>
      <protection/>
    </xf>
    <xf numFmtId="0" fontId="7" fillId="0" borderId="113" xfId="51" applyFont="1" applyFill="1" applyBorder="1" applyAlignment="1">
      <alignment horizontal="center"/>
      <protection/>
    </xf>
    <xf numFmtId="0" fontId="7" fillId="0" borderId="114" xfId="51" applyFont="1" applyFill="1" applyBorder="1" applyAlignment="1">
      <alignment horizontal="center"/>
      <protection/>
    </xf>
    <xf numFmtId="0" fontId="7" fillId="0" borderId="115" xfId="51" applyFont="1" applyFill="1" applyBorder="1">
      <alignment/>
      <protection/>
    </xf>
    <xf numFmtId="0" fontId="7" fillId="0" borderId="116" xfId="51" applyFont="1" applyFill="1" applyBorder="1" applyAlignment="1">
      <alignment wrapText="1"/>
      <protection/>
    </xf>
    <xf numFmtId="0" fontId="7" fillId="0" borderId="72" xfId="51" applyFont="1" applyFill="1" applyBorder="1">
      <alignment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64" fillId="0" borderId="26" xfId="51" applyFont="1" applyFill="1" applyBorder="1" applyAlignment="1">
      <alignment horizontal="center" vertical="center"/>
      <protection/>
    </xf>
    <xf numFmtId="0" fontId="3" fillId="0" borderId="47" xfId="51" applyFont="1" applyFill="1" applyBorder="1" applyAlignment="1">
      <alignment horizontal="center"/>
      <protection/>
    </xf>
    <xf numFmtId="0" fontId="3" fillId="0" borderId="39" xfId="51" applyFont="1" applyFill="1" applyBorder="1" applyAlignment="1">
      <alignment horizontal="center"/>
      <protection/>
    </xf>
    <xf numFmtId="0" fontId="3" fillId="0" borderId="42" xfId="51" applyFont="1" applyFill="1" applyBorder="1" applyAlignment="1">
      <alignment horizontal="center"/>
      <protection/>
    </xf>
    <xf numFmtId="0" fontId="3" fillId="0" borderId="53" xfId="51" applyFont="1" applyFill="1" applyBorder="1" applyAlignment="1">
      <alignment horizontal="center"/>
      <protection/>
    </xf>
    <xf numFmtId="0" fontId="3" fillId="0" borderId="20" xfId="51" applyFont="1" applyFill="1" applyBorder="1">
      <alignment/>
      <protection/>
    </xf>
    <xf numFmtId="0" fontId="3" fillId="0" borderId="77" xfId="51" applyFont="1" applyFill="1" applyBorder="1" applyAlignment="1">
      <alignment horizontal="center"/>
      <protection/>
    </xf>
    <xf numFmtId="0" fontId="3" fillId="0" borderId="48" xfId="0" applyFont="1" applyFill="1" applyBorder="1" applyAlignment="1">
      <alignment horizontal="center"/>
    </xf>
    <xf numFmtId="0" fontId="3" fillId="0" borderId="107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0" fontId="3" fillId="0" borderId="26" xfId="51" applyFont="1" applyFill="1" applyBorder="1" applyAlignment="1">
      <alignment horizontal="center"/>
      <protection/>
    </xf>
    <xf numFmtId="0" fontId="3" fillId="0" borderId="79" xfId="51" applyFont="1" applyFill="1" applyBorder="1" applyAlignment="1">
      <alignment horizontal="center"/>
      <protection/>
    </xf>
    <xf numFmtId="0" fontId="3" fillId="0" borderId="80" xfId="51" applyFont="1" applyFill="1" applyBorder="1" applyAlignment="1">
      <alignment horizontal="center"/>
      <protection/>
    </xf>
    <xf numFmtId="0" fontId="59" fillId="0" borderId="80" xfId="51" applyFont="1" applyFill="1" applyBorder="1" applyAlignment="1">
      <alignment horizontal="center"/>
      <protection/>
    </xf>
    <xf numFmtId="0" fontId="3" fillId="0" borderId="58" xfId="51" applyFont="1" applyFill="1" applyBorder="1" applyAlignment="1">
      <alignment horizontal="center"/>
      <protection/>
    </xf>
    <xf numFmtId="0" fontId="3" fillId="0" borderId="83" xfId="51" applyFont="1" applyFill="1" applyBorder="1" applyAlignment="1">
      <alignment horizontal="center"/>
      <protection/>
    </xf>
    <xf numFmtId="0" fontId="3" fillId="0" borderId="88" xfId="51" applyFont="1" applyFill="1" applyBorder="1" applyAlignment="1">
      <alignment horizontal="center"/>
      <protection/>
    </xf>
    <xf numFmtId="0" fontId="3" fillId="0" borderId="24" xfId="0" applyFont="1" applyFill="1" applyBorder="1" applyAlignment="1">
      <alignment horizontal="center"/>
    </xf>
    <xf numFmtId="0" fontId="3" fillId="0" borderId="75" xfId="51" applyFont="1" applyFill="1" applyBorder="1" applyAlignment="1">
      <alignment/>
      <protection/>
    </xf>
    <xf numFmtId="0" fontId="3" fillId="0" borderId="55" xfId="51" applyFont="1" applyFill="1" applyBorder="1" applyAlignment="1">
      <alignment/>
      <protection/>
    </xf>
    <xf numFmtId="0" fontId="3" fillId="0" borderId="17" xfId="51" applyFont="1" applyFill="1" applyBorder="1" applyAlignment="1">
      <alignment/>
      <protection/>
    </xf>
    <xf numFmtId="0" fontId="3" fillId="0" borderId="56" xfId="51" applyFont="1" applyFill="1" applyBorder="1" applyAlignment="1">
      <alignment/>
      <protection/>
    </xf>
    <xf numFmtId="0" fontId="3" fillId="0" borderId="56" xfId="51" applyFont="1" applyFill="1" applyBorder="1">
      <alignment/>
      <protection/>
    </xf>
    <xf numFmtId="0" fontId="6" fillId="0" borderId="49" xfId="51" applyFont="1" applyFill="1" applyBorder="1" applyAlignment="1">
      <alignment horizontal="center"/>
      <protection/>
    </xf>
    <xf numFmtId="0" fontId="3" fillId="0" borderId="41" xfId="51" applyFont="1" applyFill="1" applyBorder="1" applyAlignment="1">
      <alignment horizontal="center"/>
      <protection/>
    </xf>
    <xf numFmtId="0" fontId="3" fillId="0" borderId="117" xfId="51" applyFont="1" applyFill="1" applyBorder="1" applyAlignment="1">
      <alignment horizontal="center"/>
      <protection/>
    </xf>
    <xf numFmtId="0" fontId="3" fillId="0" borderId="52" xfId="51" applyFont="1" applyFill="1" applyBorder="1" applyAlignment="1">
      <alignment horizontal="center"/>
      <protection/>
    </xf>
    <xf numFmtId="0" fontId="3" fillId="0" borderId="44" xfId="51" applyFont="1" applyFill="1" applyBorder="1" applyAlignment="1">
      <alignment horizontal="center"/>
      <protection/>
    </xf>
    <xf numFmtId="0" fontId="3" fillId="0" borderId="110" xfId="51" applyFont="1" applyFill="1" applyBorder="1" applyAlignment="1">
      <alignment/>
      <protection/>
    </xf>
    <xf numFmtId="0" fontId="3" fillId="0" borderId="72" xfId="51" applyFont="1" applyFill="1" applyBorder="1" applyAlignment="1">
      <alignment/>
      <protection/>
    </xf>
    <xf numFmtId="0" fontId="3" fillId="0" borderId="68" xfId="51" applyFont="1" applyFill="1" applyBorder="1" applyAlignment="1">
      <alignment/>
      <protection/>
    </xf>
    <xf numFmtId="0" fontId="3" fillId="0" borderId="64" xfId="51" applyFont="1" applyFill="1" applyBorder="1">
      <alignment/>
      <protection/>
    </xf>
    <xf numFmtId="0" fontId="3" fillId="0" borderId="64" xfId="51" applyFont="1" applyFill="1" applyBorder="1" applyAlignment="1">
      <alignment/>
      <protection/>
    </xf>
    <xf numFmtId="0" fontId="3" fillId="0" borderId="68" xfId="51" applyFont="1" applyFill="1" applyBorder="1" applyAlignment="1">
      <alignment wrapText="1"/>
      <protection/>
    </xf>
    <xf numFmtId="0" fontId="3" fillId="0" borderId="72" xfId="51" applyFont="1" applyFill="1" applyBorder="1">
      <alignment/>
      <protection/>
    </xf>
    <xf numFmtId="0" fontId="59" fillId="0" borderId="72" xfId="51" applyFont="1" applyFill="1" applyBorder="1">
      <alignment/>
      <protection/>
    </xf>
    <xf numFmtId="0" fontId="59" fillId="0" borderId="79" xfId="51" applyFont="1" applyFill="1" applyBorder="1" applyAlignment="1">
      <alignment horizontal="center"/>
      <protection/>
    </xf>
    <xf numFmtId="0" fontId="59" fillId="0" borderId="58" xfId="51" applyFont="1" applyFill="1" applyBorder="1" applyAlignment="1">
      <alignment horizontal="center"/>
      <protection/>
    </xf>
    <xf numFmtId="0" fontId="59" fillId="0" borderId="79" xfId="0" applyFont="1" applyFill="1" applyBorder="1" applyAlignment="1">
      <alignment horizontal="center"/>
    </xf>
    <xf numFmtId="0" fontId="69" fillId="0" borderId="80" xfId="0" applyFont="1" applyFill="1" applyBorder="1" applyAlignment="1">
      <alignment horizontal="center"/>
    </xf>
    <xf numFmtId="0" fontId="69" fillId="0" borderId="58" xfId="0" applyFont="1" applyFill="1" applyBorder="1" applyAlignment="1">
      <alignment horizontal="center"/>
    </xf>
    <xf numFmtId="0" fontId="69" fillId="0" borderId="79" xfId="0" applyFont="1" applyFill="1" applyBorder="1" applyAlignment="1">
      <alignment horizontal="center"/>
    </xf>
    <xf numFmtId="0" fontId="59" fillId="0" borderId="81" xfId="51" applyFont="1" applyFill="1" applyBorder="1" applyAlignment="1">
      <alignment horizontal="center"/>
      <protection/>
    </xf>
    <xf numFmtId="0" fontId="69" fillId="0" borderId="81" xfId="0" applyFont="1" applyFill="1" applyBorder="1" applyAlignment="1">
      <alignment horizontal="center"/>
    </xf>
    <xf numFmtId="0" fontId="59" fillId="0" borderId="83" xfId="51" applyFont="1" applyFill="1" applyBorder="1" applyAlignment="1">
      <alignment horizontal="center"/>
      <protection/>
    </xf>
    <xf numFmtId="0" fontId="69" fillId="0" borderId="83" xfId="0" applyFont="1" applyFill="1" applyBorder="1" applyAlignment="1">
      <alignment horizontal="center"/>
    </xf>
    <xf numFmtId="0" fontId="3" fillId="0" borderId="118" xfId="0" applyFont="1" applyFill="1" applyBorder="1" applyAlignment="1">
      <alignment horizontal="center" vertical="center"/>
    </xf>
    <xf numFmtId="0" fontId="69" fillId="0" borderId="118" xfId="0" applyFont="1" applyFill="1" applyBorder="1" applyAlignment="1">
      <alignment horizontal="center" vertical="center"/>
    </xf>
    <xf numFmtId="0" fontId="3" fillId="0" borderId="113" xfId="51" applyFont="1" applyFill="1" applyBorder="1" applyAlignment="1">
      <alignment horizontal="center"/>
      <protection/>
    </xf>
    <xf numFmtId="0" fontId="3" fillId="0" borderId="114" xfId="51" applyFont="1" applyFill="1" applyBorder="1" applyAlignment="1">
      <alignment horizontal="center"/>
      <protection/>
    </xf>
    <xf numFmtId="0" fontId="7" fillId="0" borderId="119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25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64" fillId="0" borderId="26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4" fillId="0" borderId="26" xfId="0" applyFont="1" applyBorder="1" applyAlignment="1">
      <alignment horizontal="center" vertical="center" textRotation="90"/>
    </xf>
    <xf numFmtId="0" fontId="8" fillId="0" borderId="12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21" xfId="0" applyFont="1" applyFill="1" applyBorder="1" applyAlignment="1">
      <alignment horizontal="left"/>
    </xf>
    <xf numFmtId="0" fontId="8" fillId="0" borderId="122" xfId="0" applyFont="1" applyFill="1" applyBorder="1" applyAlignment="1">
      <alignment horizontal="right"/>
    </xf>
    <xf numFmtId="0" fontId="8" fillId="0" borderId="123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29" fillId="0" borderId="0" xfId="0" applyFont="1" applyAlignment="1">
      <alignment horizontal="left" wrapText="1"/>
    </xf>
    <xf numFmtId="0" fontId="63" fillId="0" borderId="124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112" xfId="0" applyFont="1" applyBorder="1" applyAlignment="1">
      <alignment horizontal="center" vertical="center"/>
    </xf>
    <xf numFmtId="0" fontId="63" fillId="0" borderId="120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21" xfId="0" applyFont="1" applyBorder="1" applyAlignment="1">
      <alignment horizontal="left"/>
    </xf>
    <xf numFmtId="0" fontId="63" fillId="0" borderId="125" xfId="0" applyFont="1" applyBorder="1" applyAlignment="1">
      <alignment horizontal="left" vertical="center"/>
    </xf>
    <xf numFmtId="0" fontId="63" fillId="0" borderId="126" xfId="0" applyFont="1" applyBorder="1" applyAlignment="1">
      <alignment horizontal="left" vertical="center"/>
    </xf>
    <xf numFmtId="0" fontId="63" fillId="0" borderId="99" xfId="0" applyFont="1" applyBorder="1" applyAlignment="1">
      <alignment horizontal="left" vertical="center"/>
    </xf>
    <xf numFmtId="0" fontId="8" fillId="0" borderId="12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21" xfId="0" applyFont="1" applyBorder="1" applyAlignment="1">
      <alignment horizontal="left"/>
    </xf>
    <xf numFmtId="0" fontId="7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 textRotation="90"/>
    </xf>
    <xf numFmtId="0" fontId="63" fillId="0" borderId="124" xfId="0" applyFont="1" applyFill="1" applyBorder="1" applyAlignment="1">
      <alignment horizontal="right"/>
    </xf>
    <xf numFmtId="0" fontId="63" fillId="0" borderId="25" xfId="0" applyFont="1" applyFill="1" applyBorder="1" applyAlignment="1">
      <alignment horizontal="right"/>
    </xf>
    <xf numFmtId="0" fontId="63" fillId="0" borderId="112" xfId="0" applyFont="1" applyFill="1" applyBorder="1" applyAlignment="1">
      <alignment horizontal="right"/>
    </xf>
    <xf numFmtId="0" fontId="8" fillId="0" borderId="122" xfId="0" applyFont="1" applyFill="1" applyBorder="1" applyAlignment="1">
      <alignment horizontal="left"/>
    </xf>
    <xf numFmtId="0" fontId="8" fillId="0" borderId="1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33" borderId="122" xfId="0" applyFont="1" applyFill="1" applyBorder="1" applyAlignment="1">
      <alignment horizontal="right"/>
    </xf>
    <xf numFmtId="0" fontId="8" fillId="33" borderId="123" xfId="0" applyFont="1" applyFill="1" applyBorder="1" applyAlignment="1">
      <alignment horizontal="right"/>
    </xf>
    <xf numFmtId="0" fontId="8" fillId="33" borderId="24" xfId="0" applyFont="1" applyFill="1" applyBorder="1" applyAlignment="1">
      <alignment horizontal="right"/>
    </xf>
    <xf numFmtId="0" fontId="64" fillId="0" borderId="25" xfId="0" applyFont="1" applyBorder="1" applyAlignment="1">
      <alignment horizontal="left" shrinkToFit="1"/>
    </xf>
    <xf numFmtId="0" fontId="64" fillId="0" borderId="0" xfId="0" applyFont="1" applyBorder="1" applyAlignment="1">
      <alignment horizontal="left" shrinkToFit="1"/>
    </xf>
    <xf numFmtId="0" fontId="7" fillId="0" borderId="26" xfId="0" applyFont="1" applyFill="1" applyBorder="1" applyAlignment="1">
      <alignment horizontal="center" textRotation="90"/>
    </xf>
    <xf numFmtId="0" fontId="62" fillId="0" borderId="12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112" xfId="0" applyFont="1" applyBorder="1" applyAlignment="1">
      <alignment horizontal="center" vertical="center"/>
    </xf>
    <xf numFmtId="0" fontId="64" fillId="0" borderId="120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121" xfId="0" applyFont="1" applyBorder="1" applyAlignment="1">
      <alignment horizontal="left"/>
    </xf>
    <xf numFmtId="0" fontId="64" fillId="0" borderId="12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121" xfId="0" applyFont="1" applyBorder="1" applyAlignment="1">
      <alignment horizontal="left" vertical="center"/>
    </xf>
    <xf numFmtId="0" fontId="7" fillId="0" borderId="51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textRotation="90" shrinkToFit="1"/>
    </xf>
    <xf numFmtId="0" fontId="7" fillId="0" borderId="26" xfId="0" applyFont="1" applyFill="1" applyBorder="1" applyAlignment="1">
      <alignment horizontal="center" vertical="center" textRotation="90" shrinkToFit="1"/>
    </xf>
    <xf numFmtId="0" fontId="7" fillId="0" borderId="10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5" xfId="0" applyFont="1" applyBorder="1" applyAlignment="1">
      <alignment horizontal="left" vertical="center"/>
    </xf>
    <xf numFmtId="0" fontId="7" fillId="0" borderId="126" xfId="0" applyFont="1" applyBorder="1" applyAlignment="1">
      <alignment horizontal="left" vertical="center"/>
    </xf>
    <xf numFmtId="0" fontId="7" fillId="0" borderId="99" xfId="0" applyFont="1" applyBorder="1" applyAlignment="1">
      <alignment horizontal="left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textRotation="90" wrapText="1"/>
    </xf>
    <xf numFmtId="0" fontId="8" fillId="0" borderId="124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112" xfId="0" applyFont="1" applyFill="1" applyBorder="1" applyAlignment="1">
      <alignment horizontal="left"/>
    </xf>
    <xf numFmtId="0" fontId="7" fillId="0" borderId="103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5" xfId="0" applyFont="1" applyFill="1" applyBorder="1" applyAlignment="1">
      <alignment horizontal="center" vertical="center"/>
    </xf>
    <xf numFmtId="0" fontId="7" fillId="0" borderId="13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7" fillId="0" borderId="25" xfId="0" applyFont="1" applyBorder="1" applyAlignment="1">
      <alignment horizontal="left" shrinkToFit="1"/>
    </xf>
    <xf numFmtId="0" fontId="8" fillId="0" borderId="124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0" borderId="112" xfId="0" applyFont="1" applyFill="1" applyBorder="1" applyAlignment="1">
      <alignment horizontal="right"/>
    </xf>
    <xf numFmtId="0" fontId="8" fillId="0" borderId="125" xfId="0" applyFont="1" applyFill="1" applyBorder="1" applyAlignment="1">
      <alignment horizontal="right"/>
    </xf>
    <xf numFmtId="0" fontId="8" fillId="0" borderId="126" xfId="0" applyFont="1" applyFill="1" applyBorder="1" applyAlignment="1">
      <alignment horizontal="right"/>
    </xf>
    <xf numFmtId="0" fontId="8" fillId="0" borderId="99" xfId="0" applyFont="1" applyFill="1" applyBorder="1" applyAlignment="1">
      <alignment horizontal="right"/>
    </xf>
    <xf numFmtId="0" fontId="63" fillId="0" borderId="122" xfId="0" applyFont="1" applyFill="1" applyBorder="1" applyAlignment="1">
      <alignment horizontal="right"/>
    </xf>
    <xf numFmtId="0" fontId="63" fillId="0" borderId="123" xfId="0" applyFont="1" applyFill="1" applyBorder="1" applyAlignment="1">
      <alignment horizontal="right"/>
    </xf>
    <xf numFmtId="0" fontId="63" fillId="0" borderId="24" xfId="0" applyFont="1" applyFill="1" applyBorder="1" applyAlignment="1">
      <alignment horizontal="right"/>
    </xf>
    <xf numFmtId="0" fontId="7" fillId="0" borderId="26" xfId="51" applyFont="1" applyFill="1" applyBorder="1" applyAlignment="1">
      <alignment horizont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 textRotation="90"/>
      <protection/>
    </xf>
    <xf numFmtId="0" fontId="7" fillId="0" borderId="26" xfId="51" applyFont="1" applyFill="1" applyBorder="1" applyAlignment="1">
      <alignment horizontal="center" textRotation="90"/>
      <protection/>
    </xf>
    <xf numFmtId="0" fontId="7" fillId="0" borderId="26" xfId="51" applyFont="1" applyFill="1" applyBorder="1" applyAlignment="1">
      <alignment horizontal="center" vertical="center" textRotation="90" wrapText="1"/>
      <protection/>
    </xf>
    <xf numFmtId="0" fontId="63" fillId="0" borderId="110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137" xfId="0" applyFont="1" applyBorder="1" applyAlignment="1">
      <alignment horizontal="center" vertical="center"/>
    </xf>
    <xf numFmtId="0" fontId="64" fillId="0" borderId="124" xfId="0" applyFont="1" applyBorder="1" applyAlignment="1">
      <alignment horizontal="left"/>
    </xf>
    <xf numFmtId="0" fontId="64" fillId="0" borderId="25" xfId="0" applyFont="1" applyBorder="1" applyAlignment="1">
      <alignment horizontal="left"/>
    </xf>
    <xf numFmtId="0" fontId="64" fillId="0" borderId="112" xfId="0" applyFont="1" applyBorder="1" applyAlignment="1">
      <alignment horizontal="left"/>
    </xf>
    <xf numFmtId="0" fontId="8" fillId="0" borderId="124" xfId="51" applyFont="1" applyFill="1" applyBorder="1" applyAlignment="1">
      <alignment horizontal="left"/>
      <protection/>
    </xf>
    <xf numFmtId="0" fontId="8" fillId="0" borderId="25" xfId="51" applyFont="1" applyFill="1" applyBorder="1" applyAlignment="1">
      <alignment horizontal="left"/>
      <protection/>
    </xf>
    <xf numFmtId="0" fontId="8" fillId="0" borderId="112" xfId="51" applyFont="1" applyFill="1" applyBorder="1" applyAlignment="1">
      <alignment horizontal="left"/>
      <protection/>
    </xf>
    <xf numFmtId="0" fontId="8" fillId="0" borderId="122" xfId="51" applyFont="1" applyFill="1" applyBorder="1" applyAlignment="1">
      <alignment horizontal="right"/>
      <protection/>
    </xf>
    <xf numFmtId="0" fontId="8" fillId="0" borderId="123" xfId="51" applyFont="1" applyFill="1" applyBorder="1" applyAlignment="1">
      <alignment horizontal="right"/>
      <protection/>
    </xf>
    <xf numFmtId="0" fontId="8" fillId="0" borderId="24" xfId="51" applyFont="1" applyFill="1" applyBorder="1" applyAlignment="1">
      <alignment horizontal="right"/>
      <protection/>
    </xf>
    <xf numFmtId="0" fontId="7" fillId="0" borderId="104" xfId="51" applyFont="1" applyFill="1" applyBorder="1" applyAlignment="1">
      <alignment horizontal="center" vertical="center"/>
      <protection/>
    </xf>
    <xf numFmtId="0" fontId="7" fillId="0" borderId="15" xfId="51" applyFont="1" applyFill="1" applyBorder="1" applyAlignment="1">
      <alignment horizontal="center" vertical="center"/>
      <protection/>
    </xf>
    <xf numFmtId="0" fontId="7" fillId="0" borderId="138" xfId="0" applyFont="1" applyFill="1" applyBorder="1" applyAlignment="1">
      <alignment horizontal="center" vertical="center"/>
    </xf>
    <xf numFmtId="0" fontId="8" fillId="0" borderId="124" xfId="51" applyFont="1" applyFill="1" applyBorder="1" applyAlignment="1">
      <alignment horizontal="right"/>
      <protection/>
    </xf>
    <xf numFmtId="0" fontId="8" fillId="0" borderId="25" xfId="51" applyFont="1" applyFill="1" applyBorder="1" applyAlignment="1">
      <alignment horizontal="right"/>
      <protection/>
    </xf>
    <xf numFmtId="0" fontId="8" fillId="0" borderId="120" xfId="51" applyFont="1" applyFill="1" applyBorder="1" applyAlignment="1">
      <alignment horizontal="right"/>
      <protection/>
    </xf>
    <xf numFmtId="0" fontId="8" fillId="0" borderId="0" xfId="51" applyFont="1" applyFill="1" applyBorder="1" applyAlignment="1">
      <alignment horizontal="right"/>
      <protection/>
    </xf>
    <xf numFmtId="0" fontId="8" fillId="0" borderId="125" xfId="51" applyFont="1" applyFill="1" applyBorder="1" applyAlignment="1">
      <alignment horizontal="right"/>
      <protection/>
    </xf>
    <xf numFmtId="0" fontId="8" fillId="0" borderId="126" xfId="51" applyFont="1" applyFill="1" applyBorder="1" applyAlignment="1">
      <alignment horizontal="right"/>
      <protection/>
    </xf>
    <xf numFmtId="0" fontId="7" fillId="0" borderId="53" xfId="51" applyFont="1" applyFill="1" applyBorder="1" applyAlignment="1">
      <alignment horizontal="center" vertical="center"/>
      <protection/>
    </xf>
    <xf numFmtId="0" fontId="7" fillId="0" borderId="77" xfId="51" applyFont="1" applyFill="1" applyBorder="1" applyAlignment="1">
      <alignment horizontal="center" vertical="center"/>
      <protection/>
    </xf>
    <xf numFmtId="0" fontId="7" fillId="0" borderId="52" xfId="51" applyFont="1" applyFill="1" applyBorder="1" applyAlignment="1">
      <alignment horizontal="center" vertical="center"/>
      <protection/>
    </xf>
    <xf numFmtId="0" fontId="7" fillId="0" borderId="117" xfId="51" applyFont="1" applyFill="1" applyBorder="1" applyAlignment="1">
      <alignment horizontal="center" vertical="center"/>
      <protection/>
    </xf>
    <xf numFmtId="0" fontId="7" fillId="0" borderId="14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103" xfId="51" applyFont="1" applyFill="1" applyBorder="1" applyAlignment="1">
      <alignment horizontal="center" vertical="center"/>
      <protection/>
    </xf>
    <xf numFmtId="0" fontId="64" fillId="0" borderId="104" xfId="51" applyFont="1" applyFill="1" applyBorder="1" applyAlignment="1">
      <alignment horizontal="center" vertical="center"/>
      <protection/>
    </xf>
    <xf numFmtId="0" fontId="64" fillId="0" borderId="15" xfId="51" applyFont="1" applyFill="1" applyBorder="1" applyAlignment="1">
      <alignment horizontal="center" vertical="center"/>
      <protection/>
    </xf>
    <xf numFmtId="0" fontId="7" fillId="0" borderId="93" xfId="51" applyFont="1" applyFill="1" applyBorder="1" applyAlignment="1">
      <alignment horizontal="center" vertical="center"/>
      <protection/>
    </xf>
    <xf numFmtId="0" fontId="7" fillId="0" borderId="63" xfId="51" applyFont="1" applyFill="1" applyBorder="1" applyAlignment="1">
      <alignment horizontal="center" vertical="center"/>
      <protection/>
    </xf>
    <xf numFmtId="0" fontId="7" fillId="0" borderId="127" xfId="51" applyFont="1" applyFill="1" applyBorder="1" applyAlignment="1">
      <alignment horizontal="center" vertical="center"/>
      <protection/>
    </xf>
    <xf numFmtId="0" fontId="7" fillId="0" borderId="128" xfId="51" applyFont="1" applyFill="1" applyBorder="1" applyAlignment="1">
      <alignment horizontal="center" vertical="center"/>
      <protection/>
    </xf>
    <xf numFmtId="0" fontId="64" fillId="0" borderId="14" xfId="51" applyFont="1" applyFill="1" applyBorder="1" applyAlignment="1">
      <alignment horizontal="center" vertical="center"/>
      <protection/>
    </xf>
    <xf numFmtId="0" fontId="7" fillId="0" borderId="129" xfId="51" applyFont="1" applyFill="1" applyBorder="1" applyAlignment="1">
      <alignment horizontal="center" vertical="center"/>
      <protection/>
    </xf>
    <xf numFmtId="0" fontId="7" fillId="0" borderId="130" xfId="51" applyFont="1" applyFill="1" applyBorder="1" applyAlignment="1">
      <alignment horizontal="center" vertical="center"/>
      <protection/>
    </xf>
    <xf numFmtId="0" fontId="7" fillId="0" borderId="131" xfId="51" applyFont="1" applyFill="1" applyBorder="1" applyAlignment="1">
      <alignment horizontal="center" vertical="center"/>
      <protection/>
    </xf>
    <xf numFmtId="0" fontId="64" fillId="0" borderId="131" xfId="51" applyFont="1" applyFill="1" applyBorder="1" applyAlignment="1">
      <alignment horizontal="center" vertical="center"/>
      <protection/>
    </xf>
    <xf numFmtId="0" fontId="7" fillId="0" borderId="91" xfId="51" applyFont="1" applyFill="1" applyBorder="1" applyAlignment="1">
      <alignment horizontal="center" vertical="center"/>
      <protection/>
    </xf>
    <xf numFmtId="0" fontId="7" fillId="0" borderId="132" xfId="51" applyFont="1" applyFill="1" applyBorder="1" applyAlignment="1">
      <alignment horizontal="center" vertical="center"/>
      <protection/>
    </xf>
    <xf numFmtId="0" fontId="7" fillId="0" borderId="133" xfId="51" applyFont="1" applyFill="1" applyBorder="1" applyAlignment="1">
      <alignment horizontal="center" vertical="center"/>
      <protection/>
    </xf>
    <xf numFmtId="0" fontId="64" fillId="0" borderId="26" xfId="0" applyFont="1" applyBorder="1" applyAlignment="1">
      <alignment horizontal="center" vertical="center" textRotation="90" wrapText="1"/>
    </xf>
    <xf numFmtId="0" fontId="3" fillId="0" borderId="139" xfId="51" applyFont="1" applyFill="1" applyBorder="1" applyAlignment="1">
      <alignment horizontal="center" vertical="center"/>
      <protection/>
    </xf>
    <xf numFmtId="0" fontId="3" fillId="0" borderId="31" xfId="51" applyFont="1" applyFill="1" applyBorder="1" applyAlignment="1">
      <alignment horizontal="center" vertical="center"/>
      <protection/>
    </xf>
    <xf numFmtId="0" fontId="3" fillId="0" borderId="96" xfId="0" applyFont="1" applyFill="1" applyBorder="1" applyAlignment="1">
      <alignment horizontal="center" vertical="center"/>
    </xf>
    <xf numFmtId="0" fontId="3" fillId="0" borderId="13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4" fillId="0" borderId="140" xfId="51" applyFont="1" applyFill="1" applyBorder="1" applyAlignment="1">
      <alignment horizontal="left"/>
      <protection/>
    </xf>
    <xf numFmtId="0" fontId="4" fillId="0" borderId="25" xfId="51" applyFont="1" applyFill="1" applyBorder="1" applyAlignment="1">
      <alignment horizontal="left"/>
      <protection/>
    </xf>
    <xf numFmtId="0" fontId="4" fillId="0" borderId="112" xfId="51" applyFont="1" applyFill="1" applyBorder="1" applyAlignment="1">
      <alignment horizontal="left"/>
      <protection/>
    </xf>
    <xf numFmtId="0" fontId="4" fillId="0" borderId="122" xfId="51" applyFont="1" applyFill="1" applyBorder="1" applyAlignment="1">
      <alignment horizontal="right"/>
      <protection/>
    </xf>
    <xf numFmtId="0" fontId="4" fillId="0" borderId="123" xfId="51" applyFont="1" applyFill="1" applyBorder="1" applyAlignment="1">
      <alignment horizontal="right"/>
      <protection/>
    </xf>
    <xf numFmtId="0" fontId="4" fillId="0" borderId="24" xfId="51" applyFont="1" applyFill="1" applyBorder="1" applyAlignment="1">
      <alignment horizontal="right"/>
      <protection/>
    </xf>
    <xf numFmtId="0" fontId="4" fillId="0" borderId="72" xfId="51" applyFont="1" applyFill="1" applyBorder="1" applyAlignment="1">
      <alignment horizontal="left"/>
      <protection/>
    </xf>
    <xf numFmtId="0" fontId="4" fillId="0" borderId="0" xfId="51" applyFont="1" applyFill="1" applyBorder="1" applyAlignment="1">
      <alignment horizontal="left"/>
      <protection/>
    </xf>
    <xf numFmtId="0" fontId="4" fillId="0" borderId="121" xfId="51" applyFont="1" applyFill="1" applyBorder="1" applyAlignment="1">
      <alignment horizontal="left"/>
      <protection/>
    </xf>
    <xf numFmtId="0" fontId="3" fillId="0" borderId="141" xfId="51" applyFont="1" applyFill="1" applyBorder="1" applyAlignment="1">
      <alignment horizontal="center" vertical="center"/>
      <protection/>
    </xf>
    <xf numFmtId="0" fontId="3" fillId="0" borderId="117" xfId="51" applyFont="1" applyFill="1" applyBorder="1" applyAlignment="1">
      <alignment horizontal="center" vertical="center"/>
      <protection/>
    </xf>
    <xf numFmtId="0" fontId="3" fillId="0" borderId="0" xfId="51" applyFont="1" applyFill="1" applyAlignment="1">
      <alignment horizontal="center"/>
      <protection/>
    </xf>
    <xf numFmtId="0" fontId="67" fillId="0" borderId="26" xfId="0" applyFont="1" applyBorder="1" applyAlignment="1">
      <alignment horizontal="center" vertical="center" textRotation="90" shrinkToFit="1"/>
    </xf>
    <xf numFmtId="0" fontId="3" fillId="0" borderId="142" xfId="51" applyFont="1" applyFill="1" applyBorder="1" applyAlignment="1">
      <alignment horizontal="center" vertical="center"/>
      <protection/>
    </xf>
    <xf numFmtId="0" fontId="3" fillId="0" borderId="15" xfId="51" applyFont="1" applyFill="1" applyBorder="1" applyAlignment="1">
      <alignment horizontal="center" vertical="center"/>
      <protection/>
    </xf>
    <xf numFmtId="0" fontId="69" fillId="0" borderId="143" xfId="51" applyFont="1" applyFill="1" applyBorder="1" applyAlignment="1">
      <alignment horizontal="right"/>
      <protection/>
    </xf>
    <xf numFmtId="0" fontId="69" fillId="0" borderId="123" xfId="51" applyFont="1" applyFill="1" applyBorder="1" applyAlignment="1">
      <alignment horizontal="right"/>
      <protection/>
    </xf>
    <xf numFmtId="0" fontId="3" fillId="0" borderId="84" xfId="51" applyFont="1" applyFill="1" applyBorder="1" applyAlignment="1">
      <alignment horizontal="center" vertical="center"/>
      <protection/>
    </xf>
    <xf numFmtId="0" fontId="3" fillId="0" borderId="77" xfId="51" applyFont="1" applyFill="1" applyBorder="1" applyAlignment="1">
      <alignment horizontal="center" vertical="center"/>
      <protection/>
    </xf>
    <xf numFmtId="0" fontId="3" fillId="0" borderId="53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69" fillId="0" borderId="143" xfId="0" applyFont="1" applyFill="1" applyBorder="1" applyAlignment="1">
      <alignment horizontal="right"/>
    </xf>
    <xf numFmtId="0" fontId="69" fillId="0" borderId="123" xfId="0" applyFont="1" applyFill="1" applyBorder="1" applyAlignment="1">
      <alignment horizontal="right"/>
    </xf>
    <xf numFmtId="0" fontId="59" fillId="0" borderId="142" xfId="51" applyFont="1" applyFill="1" applyBorder="1" applyAlignment="1">
      <alignment horizontal="center" vertical="center"/>
      <protection/>
    </xf>
    <xf numFmtId="0" fontId="59" fillId="0" borderId="15" xfId="51" applyFont="1" applyFill="1" applyBorder="1" applyAlignment="1">
      <alignment horizontal="center" vertical="center"/>
      <protection/>
    </xf>
    <xf numFmtId="0" fontId="3" fillId="0" borderId="52" xfId="51" applyFont="1" applyFill="1" applyBorder="1" applyAlignment="1">
      <alignment horizontal="center" vertical="center"/>
      <protection/>
    </xf>
    <xf numFmtId="0" fontId="59" fillId="0" borderId="14" xfId="51" applyFont="1" applyFill="1" applyBorder="1" applyAlignment="1">
      <alignment horizontal="center" vertical="center"/>
      <protection/>
    </xf>
    <xf numFmtId="0" fontId="3" fillId="0" borderId="144" xfId="51" applyFont="1" applyFill="1" applyBorder="1" applyAlignment="1">
      <alignment horizontal="center" vertical="center"/>
      <protection/>
    </xf>
    <xf numFmtId="0" fontId="3" fillId="0" borderId="128" xfId="51" applyFont="1" applyFill="1" applyBorder="1" applyAlignment="1">
      <alignment horizontal="center" vertical="center"/>
      <protection/>
    </xf>
    <xf numFmtId="0" fontId="3" fillId="0" borderId="30" xfId="51" applyFont="1" applyFill="1" applyBorder="1" applyAlignment="1">
      <alignment horizontal="center" vertical="center"/>
      <protection/>
    </xf>
    <xf numFmtId="0" fontId="3" fillId="0" borderId="129" xfId="51" applyFont="1" applyFill="1" applyBorder="1" applyAlignment="1">
      <alignment horizontal="center" vertical="center"/>
      <protection/>
    </xf>
    <xf numFmtId="0" fontId="3" fillId="0" borderId="130" xfId="51" applyFont="1" applyFill="1" applyBorder="1" applyAlignment="1">
      <alignment horizontal="center" vertical="center"/>
      <protection/>
    </xf>
    <xf numFmtId="0" fontId="3" fillId="0" borderId="131" xfId="51" applyFont="1" applyFill="1" applyBorder="1" applyAlignment="1">
      <alignment horizontal="center" vertical="center"/>
      <protection/>
    </xf>
    <xf numFmtId="0" fontId="59" fillId="0" borderId="131" xfId="51" applyFont="1" applyFill="1" applyBorder="1" applyAlignment="1">
      <alignment horizontal="center" vertical="center"/>
      <protection/>
    </xf>
    <xf numFmtId="0" fontId="3" fillId="0" borderId="91" xfId="51" applyFont="1" applyFill="1" applyBorder="1" applyAlignment="1">
      <alignment horizontal="center" vertical="center"/>
      <protection/>
    </xf>
    <xf numFmtId="0" fontId="3" fillId="0" borderId="132" xfId="51" applyFont="1" applyFill="1" applyBorder="1" applyAlignment="1">
      <alignment horizontal="center" vertical="center"/>
      <protection/>
    </xf>
    <xf numFmtId="0" fontId="3" fillId="0" borderId="133" xfId="5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0</xdr:rowOff>
    </xdr:from>
    <xdr:to>
      <xdr:col>4</xdr:col>
      <xdr:colOff>0</xdr:colOff>
      <xdr:row>55</xdr:row>
      <xdr:rowOff>76200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609600" y="12115800"/>
          <a:ext cx="45053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Ustalono na posiedzeniu Rady Dydaktycznej w dniu   2  czerwca 2022 roku .....................................................</a:t>
          </a:r>
        </a:p>
      </xdr:txBody>
    </xdr:sp>
    <xdr:clientData/>
  </xdr:twoCellAnchor>
  <xdr:twoCellAnchor>
    <xdr:from>
      <xdr:col>16</xdr:col>
      <xdr:colOff>0</xdr:colOff>
      <xdr:row>51</xdr:row>
      <xdr:rowOff>219075</xdr:rowOff>
    </xdr:from>
    <xdr:to>
      <xdr:col>28</xdr:col>
      <xdr:colOff>257175</xdr:colOff>
      <xdr:row>56</xdr:row>
      <xdr:rowOff>142875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9991725" y="11772900"/>
          <a:ext cx="4029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Stwierdza się zgodność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 programem studiów: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....................................................................................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(podpis pracownika dziekanatu stwierdzającego zgodność)</a:t>
          </a:r>
        </a:p>
      </xdr:txBody>
    </xdr:sp>
    <xdr:clientData/>
  </xdr:twoCellAnchor>
  <xdr:twoCellAnchor>
    <xdr:from>
      <xdr:col>0</xdr:col>
      <xdr:colOff>600075</xdr:colOff>
      <xdr:row>57</xdr:row>
      <xdr:rowOff>9525</xdr:rowOff>
    </xdr:from>
    <xdr:to>
      <xdr:col>2</xdr:col>
      <xdr:colOff>2914650</xdr:colOff>
      <xdr:row>62</xdr:row>
      <xdr:rowOff>19050</xdr:rowOff>
    </xdr:to>
    <xdr:sp>
      <xdr:nvSpPr>
        <xdr:cNvPr id="3" name="pole tekstowe 4"/>
        <xdr:cNvSpPr txBox="1">
          <a:spLocks noChangeArrowheads="1"/>
        </xdr:cNvSpPr>
      </xdr:nvSpPr>
      <xdr:spPr>
        <a:xfrm>
          <a:off x="600075" y="12611100"/>
          <a:ext cx="35814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Dziekan Kolegium: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15</xdr:col>
      <xdr:colOff>304800</xdr:colOff>
      <xdr:row>57</xdr:row>
      <xdr:rowOff>0</xdr:rowOff>
    </xdr:from>
    <xdr:to>
      <xdr:col>28</xdr:col>
      <xdr:colOff>266700</xdr:colOff>
      <xdr:row>62</xdr:row>
      <xdr:rowOff>38100</xdr:rowOff>
    </xdr:to>
    <xdr:sp>
      <xdr:nvSpPr>
        <xdr:cNvPr id="4" name="pole tekstowe 5"/>
        <xdr:cNvSpPr txBox="1">
          <a:spLocks noChangeArrowheads="1"/>
        </xdr:cNvSpPr>
      </xdr:nvSpPr>
      <xdr:spPr>
        <a:xfrm>
          <a:off x="9982200" y="12601575"/>
          <a:ext cx="40481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Zatwierdzam: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(z upoważnienia Rektora)
Prorektor ds. Studenckich i Kształcenia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....................................................................................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2"/>
  <sheetViews>
    <sheetView zoomScale="70" zoomScaleNormal="70" zoomScaleSheetLayoutView="70" workbookViewId="0" topLeftCell="A31">
      <selection activeCell="AG71" sqref="AG71"/>
    </sheetView>
  </sheetViews>
  <sheetFormatPr defaultColWidth="9.140625" defaultRowHeight="12.75"/>
  <cols>
    <col min="1" max="1" width="9.140625" style="136" customWidth="1"/>
    <col min="2" max="2" width="9.8515625" style="53" customWidth="1"/>
    <col min="3" max="3" width="48.28125" style="53" customWidth="1"/>
    <col min="4" max="4" width="9.421875" style="136" bestFit="1" customWidth="1"/>
    <col min="5" max="5" width="7.00390625" style="136" customWidth="1"/>
    <col min="6" max="6" width="5.28125" style="136" customWidth="1"/>
    <col min="7" max="10" width="6.57421875" style="138" customWidth="1"/>
    <col min="11" max="11" width="6.57421875" style="136" customWidth="1"/>
    <col min="12" max="12" width="4.7109375" style="136" customWidth="1"/>
    <col min="13" max="13" width="8.421875" style="136" customWidth="1"/>
    <col min="14" max="14" width="5.421875" style="136" customWidth="1"/>
    <col min="15" max="29" width="4.7109375" style="136" customWidth="1"/>
    <col min="30" max="30" width="10.7109375" style="53" customWidth="1"/>
    <col min="31" max="31" width="9.28125" style="53" bestFit="1" customWidth="1"/>
    <col min="32" max="16384" width="9.140625" style="53" customWidth="1"/>
  </cols>
  <sheetData>
    <row r="1" spans="1:41" ht="15" thickTop="1">
      <c r="A1" s="452" t="s">
        <v>284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4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41" ht="14.25">
      <c r="A2" s="455" t="s">
        <v>285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7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1:41" ht="14.25">
      <c r="A3" s="455" t="s">
        <v>288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7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</row>
    <row r="4" spans="1:41" ht="14.25">
      <c r="A4" s="455" t="s">
        <v>286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7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</row>
    <row r="5" spans="1:41" ht="14.25">
      <c r="A5" s="455" t="s">
        <v>287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7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</row>
    <row r="6" spans="1:41" ht="15" thickBot="1">
      <c r="A6" s="458" t="s">
        <v>355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60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30" ht="13.5" customHeight="1" thickBot="1" thickTop="1">
      <c r="A7" s="464" t="s">
        <v>280</v>
      </c>
      <c r="B7" s="478" t="s">
        <v>55</v>
      </c>
      <c r="C7" s="464" t="s">
        <v>0</v>
      </c>
      <c r="D7" s="465" t="s">
        <v>1</v>
      </c>
      <c r="E7" s="441" t="s">
        <v>2</v>
      </c>
      <c r="F7" s="441"/>
      <c r="G7" s="441"/>
      <c r="H7" s="441"/>
      <c r="I7" s="441"/>
      <c r="J7" s="441"/>
      <c r="K7" s="441"/>
      <c r="L7" s="441" t="s">
        <v>299</v>
      </c>
      <c r="M7" s="441"/>
      <c r="N7" s="441"/>
      <c r="O7" s="441"/>
      <c r="P7" s="441"/>
      <c r="Q7" s="441"/>
      <c r="R7" s="441" t="s">
        <v>300</v>
      </c>
      <c r="S7" s="441"/>
      <c r="T7" s="441"/>
      <c r="U7" s="441"/>
      <c r="V7" s="441"/>
      <c r="W7" s="441"/>
      <c r="X7" s="441" t="s">
        <v>301</v>
      </c>
      <c r="Y7" s="441"/>
      <c r="Z7" s="441"/>
      <c r="AA7" s="441"/>
      <c r="AB7" s="441"/>
      <c r="AC7" s="441"/>
      <c r="AD7" s="439" t="s">
        <v>308</v>
      </c>
    </row>
    <row r="8" spans="1:30" ht="13.5" customHeight="1" thickBot="1" thickTop="1">
      <c r="A8" s="464"/>
      <c r="B8" s="478"/>
      <c r="C8" s="464"/>
      <c r="D8" s="465"/>
      <c r="E8" s="465" t="s">
        <v>3</v>
      </c>
      <c r="F8" s="465" t="s">
        <v>4</v>
      </c>
      <c r="G8" s="444" t="s">
        <v>262</v>
      </c>
      <c r="H8" s="444" t="s">
        <v>263</v>
      </c>
      <c r="I8" s="444" t="s">
        <v>264</v>
      </c>
      <c r="J8" s="444" t="s">
        <v>139</v>
      </c>
      <c r="K8" s="466" t="s">
        <v>265</v>
      </c>
      <c r="L8" s="441" t="s">
        <v>302</v>
      </c>
      <c r="M8" s="441"/>
      <c r="N8" s="442"/>
      <c r="O8" s="443" t="s">
        <v>303</v>
      </c>
      <c r="P8" s="441"/>
      <c r="Q8" s="441"/>
      <c r="R8" s="441" t="s">
        <v>304</v>
      </c>
      <c r="S8" s="441"/>
      <c r="T8" s="442"/>
      <c r="U8" s="443" t="s">
        <v>305</v>
      </c>
      <c r="V8" s="441"/>
      <c r="W8" s="441"/>
      <c r="X8" s="441" t="s">
        <v>306</v>
      </c>
      <c r="Y8" s="441"/>
      <c r="Z8" s="442"/>
      <c r="AA8" s="443" t="s">
        <v>307</v>
      </c>
      <c r="AB8" s="441"/>
      <c r="AC8" s="441"/>
      <c r="AD8" s="439"/>
    </row>
    <row r="9" spans="1:30" ht="84" customHeight="1" thickBot="1" thickTop="1">
      <c r="A9" s="464"/>
      <c r="B9" s="478"/>
      <c r="C9" s="464"/>
      <c r="D9" s="465"/>
      <c r="E9" s="465"/>
      <c r="F9" s="465"/>
      <c r="G9" s="444"/>
      <c r="H9" s="444"/>
      <c r="I9" s="444"/>
      <c r="J9" s="444"/>
      <c r="K9" s="466"/>
      <c r="L9" s="225" t="s">
        <v>5</v>
      </c>
      <c r="M9" s="225" t="s">
        <v>6</v>
      </c>
      <c r="N9" s="257" t="s">
        <v>7</v>
      </c>
      <c r="O9" s="256" t="s">
        <v>5</v>
      </c>
      <c r="P9" s="225" t="s">
        <v>6</v>
      </c>
      <c r="Q9" s="225" t="s">
        <v>7</v>
      </c>
      <c r="R9" s="225" t="s">
        <v>5</v>
      </c>
      <c r="S9" s="225" t="s">
        <v>6</v>
      </c>
      <c r="T9" s="257" t="s">
        <v>7</v>
      </c>
      <c r="U9" s="256" t="s">
        <v>5</v>
      </c>
      <c r="V9" s="225" t="s">
        <v>6</v>
      </c>
      <c r="W9" s="225" t="s">
        <v>7</v>
      </c>
      <c r="X9" s="225" t="s">
        <v>5</v>
      </c>
      <c r="Y9" s="225" t="s">
        <v>6</v>
      </c>
      <c r="Z9" s="257" t="s">
        <v>7</v>
      </c>
      <c r="AA9" s="256" t="s">
        <v>5</v>
      </c>
      <c r="AB9" s="225" t="s">
        <v>6</v>
      </c>
      <c r="AC9" s="225" t="s">
        <v>7</v>
      </c>
      <c r="AD9" s="439"/>
    </row>
    <row r="10" spans="1:30" ht="15" thickBot="1" thickTop="1">
      <c r="A10" s="222"/>
      <c r="B10" s="222">
        <v>1</v>
      </c>
      <c r="C10" s="222">
        <v>2</v>
      </c>
      <c r="D10" s="222">
        <v>3</v>
      </c>
      <c r="E10" s="222">
        <v>4</v>
      </c>
      <c r="F10" s="222">
        <v>5</v>
      </c>
      <c r="G10" s="96">
        <v>6</v>
      </c>
      <c r="H10" s="96">
        <v>7</v>
      </c>
      <c r="I10" s="96">
        <v>8</v>
      </c>
      <c r="J10" s="96">
        <v>9</v>
      </c>
      <c r="K10" s="222">
        <v>10</v>
      </c>
      <c r="L10" s="222">
        <v>11</v>
      </c>
      <c r="M10" s="222">
        <v>12</v>
      </c>
      <c r="N10" s="97">
        <v>13</v>
      </c>
      <c r="O10" s="98">
        <v>14</v>
      </c>
      <c r="P10" s="222">
        <v>15</v>
      </c>
      <c r="Q10" s="222">
        <v>16</v>
      </c>
      <c r="R10" s="222">
        <v>17</v>
      </c>
      <c r="S10" s="222">
        <v>18</v>
      </c>
      <c r="T10" s="97">
        <v>19</v>
      </c>
      <c r="U10" s="98">
        <v>20</v>
      </c>
      <c r="V10" s="222">
        <v>21</v>
      </c>
      <c r="W10" s="222">
        <v>22</v>
      </c>
      <c r="X10" s="222">
        <v>23</v>
      </c>
      <c r="Y10" s="222">
        <v>24</v>
      </c>
      <c r="Z10" s="97">
        <v>25</v>
      </c>
      <c r="AA10" s="98">
        <v>26</v>
      </c>
      <c r="AB10" s="222">
        <v>27</v>
      </c>
      <c r="AC10" s="222">
        <v>28</v>
      </c>
      <c r="AD10" s="439"/>
    </row>
    <row r="11" spans="1:30" ht="15" thickBot="1" thickTop="1">
      <c r="A11" s="461" t="s">
        <v>290</v>
      </c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3"/>
    </row>
    <row r="12" spans="1:34" ht="15" thickBot="1" thickTop="1">
      <c r="A12" s="222">
        <v>1</v>
      </c>
      <c r="B12" s="222" t="s">
        <v>192</v>
      </c>
      <c r="C12" s="68" t="s">
        <v>160</v>
      </c>
      <c r="D12" s="69" t="s">
        <v>14</v>
      </c>
      <c r="E12" s="70">
        <v>30</v>
      </c>
      <c r="F12" s="70">
        <v>30</v>
      </c>
      <c r="G12" s="71"/>
      <c r="H12" s="71"/>
      <c r="I12" s="71"/>
      <c r="J12" s="71"/>
      <c r="K12" s="248"/>
      <c r="L12" s="76"/>
      <c r="M12" s="70"/>
      <c r="N12" s="72"/>
      <c r="O12" s="73"/>
      <c r="P12" s="74"/>
      <c r="Q12" s="75"/>
      <c r="R12" s="69"/>
      <c r="S12" s="70"/>
      <c r="T12" s="72"/>
      <c r="U12" s="76">
        <v>30</v>
      </c>
      <c r="V12" s="70"/>
      <c r="W12" s="77">
        <v>2</v>
      </c>
      <c r="X12" s="69"/>
      <c r="Y12" s="70"/>
      <c r="Z12" s="72"/>
      <c r="AA12" s="78"/>
      <c r="AB12" s="79"/>
      <c r="AC12" s="201"/>
      <c r="AD12" s="262"/>
      <c r="AH12" s="81"/>
    </row>
    <row r="13" spans="1:30" ht="15" thickBot="1" thickTop="1">
      <c r="A13" s="222">
        <v>2</v>
      </c>
      <c r="B13" s="222" t="s">
        <v>193</v>
      </c>
      <c r="C13" s="82" t="s">
        <v>19</v>
      </c>
      <c r="D13" s="83" t="s">
        <v>309</v>
      </c>
      <c r="E13" s="84">
        <v>120</v>
      </c>
      <c r="F13" s="84"/>
      <c r="G13" s="85">
        <v>120</v>
      </c>
      <c r="H13" s="85"/>
      <c r="I13" s="85"/>
      <c r="J13" s="85"/>
      <c r="K13" s="249"/>
      <c r="L13" s="87"/>
      <c r="M13" s="84">
        <v>30</v>
      </c>
      <c r="N13" s="86">
        <v>3</v>
      </c>
      <c r="O13" s="87"/>
      <c r="P13" s="84">
        <v>30</v>
      </c>
      <c r="Q13" s="88">
        <v>3</v>
      </c>
      <c r="R13" s="83"/>
      <c r="S13" s="84">
        <v>30</v>
      </c>
      <c r="T13" s="86">
        <v>3</v>
      </c>
      <c r="U13" s="87"/>
      <c r="V13" s="84">
        <v>30</v>
      </c>
      <c r="W13" s="88">
        <v>3</v>
      </c>
      <c r="X13" s="83"/>
      <c r="Y13" s="84"/>
      <c r="Z13" s="86"/>
      <c r="AA13" s="87"/>
      <c r="AB13" s="84"/>
      <c r="AC13" s="140"/>
      <c r="AD13" s="263"/>
    </row>
    <row r="14" spans="1:30" ht="15" thickBot="1" thickTop="1">
      <c r="A14" s="222">
        <v>3</v>
      </c>
      <c r="B14" s="96" t="s">
        <v>161</v>
      </c>
      <c r="C14" s="89" t="s">
        <v>21</v>
      </c>
      <c r="D14" s="90" t="s">
        <v>309</v>
      </c>
      <c r="E14" s="91">
        <v>60</v>
      </c>
      <c r="F14" s="91"/>
      <c r="G14" s="92"/>
      <c r="H14" s="92">
        <v>60</v>
      </c>
      <c r="I14" s="92"/>
      <c r="J14" s="92"/>
      <c r="K14" s="250"/>
      <c r="L14" s="94"/>
      <c r="M14" s="91">
        <v>30</v>
      </c>
      <c r="N14" s="93"/>
      <c r="O14" s="94"/>
      <c r="P14" s="91">
        <v>30</v>
      </c>
      <c r="Q14" s="95"/>
      <c r="R14" s="90"/>
      <c r="S14" s="91"/>
      <c r="T14" s="93"/>
      <c r="U14" s="94"/>
      <c r="V14" s="91"/>
      <c r="W14" s="95"/>
      <c r="X14" s="90"/>
      <c r="Y14" s="91"/>
      <c r="Z14" s="93"/>
      <c r="AA14" s="94"/>
      <c r="AB14" s="91"/>
      <c r="AC14" s="261"/>
      <c r="AD14" s="264"/>
    </row>
    <row r="15" spans="1:30" ht="15" thickBot="1" thickTop="1">
      <c r="A15" s="448" t="s">
        <v>266</v>
      </c>
      <c r="B15" s="449"/>
      <c r="C15" s="450"/>
      <c r="D15" s="231"/>
      <c r="E15" s="232">
        <f aca="true" t="shared" si="0" ref="E15:AC15">SUM(E12:E14)</f>
        <v>210</v>
      </c>
      <c r="F15" s="232">
        <f t="shared" si="0"/>
        <v>30</v>
      </c>
      <c r="G15" s="233">
        <f t="shared" si="0"/>
        <v>120</v>
      </c>
      <c r="H15" s="233">
        <f t="shared" si="0"/>
        <v>60</v>
      </c>
      <c r="I15" s="233">
        <f t="shared" si="0"/>
        <v>0</v>
      </c>
      <c r="J15" s="233">
        <f t="shared" si="0"/>
        <v>0</v>
      </c>
      <c r="K15" s="142">
        <f t="shared" si="0"/>
        <v>0</v>
      </c>
      <c r="L15" s="242">
        <f t="shared" si="0"/>
        <v>0</v>
      </c>
      <c r="M15" s="232">
        <f t="shared" si="0"/>
        <v>60</v>
      </c>
      <c r="N15" s="258">
        <f t="shared" si="0"/>
        <v>3</v>
      </c>
      <c r="O15" s="242">
        <f t="shared" si="0"/>
        <v>0</v>
      </c>
      <c r="P15" s="232">
        <f t="shared" si="0"/>
        <v>60</v>
      </c>
      <c r="Q15" s="142">
        <f t="shared" si="0"/>
        <v>3</v>
      </c>
      <c r="R15" s="242">
        <f t="shared" si="0"/>
        <v>0</v>
      </c>
      <c r="S15" s="232">
        <f t="shared" si="0"/>
        <v>30</v>
      </c>
      <c r="T15" s="258">
        <f t="shared" si="0"/>
        <v>3</v>
      </c>
      <c r="U15" s="242">
        <f t="shared" si="0"/>
        <v>30</v>
      </c>
      <c r="V15" s="232">
        <f t="shared" si="0"/>
        <v>30</v>
      </c>
      <c r="W15" s="142">
        <f t="shared" si="0"/>
        <v>5</v>
      </c>
      <c r="X15" s="242">
        <f t="shared" si="0"/>
        <v>0</v>
      </c>
      <c r="Y15" s="232">
        <f t="shared" si="0"/>
        <v>0</v>
      </c>
      <c r="Z15" s="258">
        <f t="shared" si="0"/>
        <v>0</v>
      </c>
      <c r="AA15" s="242">
        <f t="shared" si="0"/>
        <v>0</v>
      </c>
      <c r="AB15" s="232">
        <f t="shared" si="0"/>
        <v>0</v>
      </c>
      <c r="AC15" s="269">
        <f t="shared" si="0"/>
        <v>0</v>
      </c>
      <c r="AD15" s="234"/>
    </row>
    <row r="16" spans="1:30" ht="15" thickBot="1" thickTop="1">
      <c r="A16" s="445" t="s">
        <v>291</v>
      </c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7"/>
    </row>
    <row r="17" spans="1:30" ht="15" thickBot="1" thickTop="1">
      <c r="A17" s="222">
        <v>4</v>
      </c>
      <c r="B17" s="222" t="s">
        <v>54</v>
      </c>
      <c r="C17" s="226" t="s">
        <v>8</v>
      </c>
      <c r="D17" s="99" t="s">
        <v>9</v>
      </c>
      <c r="E17" s="79">
        <v>105</v>
      </c>
      <c r="F17" s="79">
        <v>45</v>
      </c>
      <c r="G17" s="100">
        <v>60</v>
      </c>
      <c r="H17" s="100"/>
      <c r="I17" s="100"/>
      <c r="J17" s="100"/>
      <c r="K17" s="101"/>
      <c r="L17" s="78">
        <v>30</v>
      </c>
      <c r="M17" s="79">
        <v>30</v>
      </c>
      <c r="N17" s="102">
        <v>5</v>
      </c>
      <c r="O17" s="78">
        <v>15</v>
      </c>
      <c r="P17" s="79">
        <v>30</v>
      </c>
      <c r="Q17" s="80">
        <v>4</v>
      </c>
      <c r="R17" s="78"/>
      <c r="S17" s="79"/>
      <c r="T17" s="102"/>
      <c r="U17" s="78"/>
      <c r="V17" s="79"/>
      <c r="W17" s="80"/>
      <c r="X17" s="78"/>
      <c r="Y17" s="79"/>
      <c r="Z17" s="102"/>
      <c r="AA17" s="78"/>
      <c r="AB17" s="79"/>
      <c r="AC17" s="201"/>
      <c r="AD17" s="265">
        <v>9</v>
      </c>
    </row>
    <row r="18" spans="1:30" ht="15" thickBot="1" thickTop="1">
      <c r="A18" s="222">
        <v>5</v>
      </c>
      <c r="B18" s="222" t="s">
        <v>58</v>
      </c>
      <c r="C18" s="227" t="s">
        <v>34</v>
      </c>
      <c r="D18" s="83" t="s">
        <v>10</v>
      </c>
      <c r="E18" s="84">
        <v>60</v>
      </c>
      <c r="F18" s="84">
        <v>30</v>
      </c>
      <c r="G18" s="85">
        <v>30</v>
      </c>
      <c r="H18" s="104"/>
      <c r="I18" s="104"/>
      <c r="J18" s="104"/>
      <c r="K18" s="105"/>
      <c r="L18" s="87"/>
      <c r="M18" s="84"/>
      <c r="N18" s="86"/>
      <c r="O18" s="87"/>
      <c r="P18" s="84"/>
      <c r="Q18" s="88"/>
      <c r="R18" s="87">
        <v>30</v>
      </c>
      <c r="S18" s="84">
        <v>30</v>
      </c>
      <c r="T18" s="86">
        <v>4</v>
      </c>
      <c r="U18" s="87"/>
      <c r="V18" s="84"/>
      <c r="W18" s="88"/>
      <c r="X18" s="87"/>
      <c r="Y18" s="84"/>
      <c r="Z18" s="86"/>
      <c r="AA18" s="87"/>
      <c r="AB18" s="84"/>
      <c r="AC18" s="140"/>
      <c r="AD18" s="88">
        <v>4</v>
      </c>
    </row>
    <row r="19" spans="1:30" ht="15" thickBot="1" thickTop="1">
      <c r="A19" s="222">
        <v>6</v>
      </c>
      <c r="B19" s="222" t="s">
        <v>59</v>
      </c>
      <c r="C19" s="227" t="s">
        <v>11</v>
      </c>
      <c r="D19" s="83" t="s">
        <v>9</v>
      </c>
      <c r="E19" s="84">
        <v>90</v>
      </c>
      <c r="F19" s="84">
        <v>30</v>
      </c>
      <c r="G19" s="85">
        <v>60</v>
      </c>
      <c r="H19" s="104"/>
      <c r="I19" s="104"/>
      <c r="J19" s="104"/>
      <c r="K19" s="105"/>
      <c r="L19" s="87">
        <v>15</v>
      </c>
      <c r="M19" s="84">
        <v>30</v>
      </c>
      <c r="N19" s="86">
        <v>5</v>
      </c>
      <c r="O19" s="87">
        <v>15</v>
      </c>
      <c r="P19" s="84">
        <v>30</v>
      </c>
      <c r="Q19" s="88">
        <v>4</v>
      </c>
      <c r="R19" s="87"/>
      <c r="S19" s="84"/>
      <c r="T19" s="86"/>
      <c r="U19" s="87"/>
      <c r="V19" s="84"/>
      <c r="W19" s="88"/>
      <c r="X19" s="87"/>
      <c r="Y19" s="84"/>
      <c r="Z19" s="86"/>
      <c r="AA19" s="87"/>
      <c r="AB19" s="84"/>
      <c r="AC19" s="140"/>
      <c r="AD19" s="88"/>
    </row>
    <row r="20" spans="1:30" ht="15" thickBot="1" thickTop="1">
      <c r="A20" s="222">
        <v>7</v>
      </c>
      <c r="B20" s="222" t="s">
        <v>60</v>
      </c>
      <c r="C20" s="227" t="s">
        <v>150</v>
      </c>
      <c r="D20" s="83" t="s">
        <v>9</v>
      </c>
      <c r="E20" s="84">
        <v>45</v>
      </c>
      <c r="F20" s="84">
        <v>15</v>
      </c>
      <c r="G20" s="85"/>
      <c r="H20" s="85"/>
      <c r="I20" s="85">
        <v>30</v>
      </c>
      <c r="J20" s="104"/>
      <c r="K20" s="105"/>
      <c r="L20" s="87"/>
      <c r="M20" s="84"/>
      <c r="N20" s="86"/>
      <c r="O20" s="87">
        <v>15</v>
      </c>
      <c r="P20" s="84">
        <v>30</v>
      </c>
      <c r="Q20" s="88">
        <v>4</v>
      </c>
      <c r="R20" s="87"/>
      <c r="S20" s="84"/>
      <c r="T20" s="86"/>
      <c r="U20" s="87"/>
      <c r="V20" s="84"/>
      <c r="W20" s="88"/>
      <c r="X20" s="87"/>
      <c r="Y20" s="84"/>
      <c r="Z20" s="86"/>
      <c r="AA20" s="87"/>
      <c r="AB20" s="84"/>
      <c r="AC20" s="140"/>
      <c r="AD20" s="88">
        <v>4</v>
      </c>
    </row>
    <row r="21" spans="1:30" ht="15" thickBot="1" thickTop="1">
      <c r="A21" s="222">
        <v>8</v>
      </c>
      <c r="B21" s="222" t="s">
        <v>61</v>
      </c>
      <c r="C21" s="227" t="s">
        <v>208</v>
      </c>
      <c r="D21" s="83" t="s">
        <v>10</v>
      </c>
      <c r="E21" s="84">
        <v>45</v>
      </c>
      <c r="F21" s="84">
        <v>15</v>
      </c>
      <c r="G21" s="85"/>
      <c r="H21" s="85"/>
      <c r="I21" s="85">
        <v>30</v>
      </c>
      <c r="J21" s="104"/>
      <c r="K21" s="105"/>
      <c r="L21" s="87"/>
      <c r="M21" s="84"/>
      <c r="N21" s="86"/>
      <c r="O21" s="87"/>
      <c r="P21" s="84"/>
      <c r="Q21" s="88"/>
      <c r="R21" s="87">
        <v>15</v>
      </c>
      <c r="S21" s="84">
        <v>30</v>
      </c>
      <c r="T21" s="86">
        <v>4</v>
      </c>
      <c r="U21" s="87"/>
      <c r="V21" s="84"/>
      <c r="W21" s="88"/>
      <c r="X21" s="87"/>
      <c r="Y21" s="84"/>
      <c r="Z21" s="86"/>
      <c r="AA21" s="87"/>
      <c r="AB21" s="84"/>
      <c r="AC21" s="140"/>
      <c r="AD21" s="88">
        <v>4</v>
      </c>
    </row>
    <row r="22" spans="1:30" ht="15" thickBot="1" thickTop="1">
      <c r="A22" s="222">
        <v>9</v>
      </c>
      <c r="B22" s="222" t="s">
        <v>62</v>
      </c>
      <c r="C22" s="227" t="s">
        <v>12</v>
      </c>
      <c r="D22" s="83" t="s">
        <v>10</v>
      </c>
      <c r="E22" s="84">
        <v>60</v>
      </c>
      <c r="F22" s="84">
        <v>30</v>
      </c>
      <c r="G22" s="85">
        <v>30</v>
      </c>
      <c r="H22" s="104"/>
      <c r="I22" s="104"/>
      <c r="J22" s="104"/>
      <c r="K22" s="105"/>
      <c r="L22" s="87"/>
      <c r="M22" s="84"/>
      <c r="N22" s="86"/>
      <c r="O22" s="87"/>
      <c r="P22" s="84"/>
      <c r="Q22" s="88"/>
      <c r="R22" s="87">
        <v>30</v>
      </c>
      <c r="S22" s="84">
        <v>30</v>
      </c>
      <c r="T22" s="86">
        <v>4</v>
      </c>
      <c r="U22" s="87"/>
      <c r="V22" s="84"/>
      <c r="W22" s="88"/>
      <c r="X22" s="87"/>
      <c r="Y22" s="84"/>
      <c r="Z22" s="86"/>
      <c r="AA22" s="87"/>
      <c r="AB22" s="84"/>
      <c r="AC22" s="140"/>
      <c r="AD22" s="88"/>
    </row>
    <row r="23" spans="1:30" ht="15" thickBot="1" thickTop="1">
      <c r="A23" s="222">
        <v>10</v>
      </c>
      <c r="B23" s="222" t="s">
        <v>63</v>
      </c>
      <c r="C23" s="227" t="s">
        <v>13</v>
      </c>
      <c r="D23" s="83" t="s">
        <v>309</v>
      </c>
      <c r="E23" s="84">
        <v>30</v>
      </c>
      <c r="F23" s="84">
        <v>30</v>
      </c>
      <c r="G23" s="85"/>
      <c r="H23" s="104"/>
      <c r="I23" s="104"/>
      <c r="J23" s="104"/>
      <c r="K23" s="105"/>
      <c r="L23" s="87">
        <v>30</v>
      </c>
      <c r="M23" s="84"/>
      <c r="N23" s="86">
        <v>3</v>
      </c>
      <c r="O23" s="87"/>
      <c r="P23" s="84"/>
      <c r="Q23" s="88"/>
      <c r="R23" s="87"/>
      <c r="S23" s="84"/>
      <c r="T23" s="86"/>
      <c r="U23" s="87"/>
      <c r="V23" s="84"/>
      <c r="W23" s="88"/>
      <c r="X23" s="87"/>
      <c r="Y23" s="84"/>
      <c r="Z23" s="86"/>
      <c r="AA23" s="87"/>
      <c r="AB23" s="84"/>
      <c r="AC23" s="140"/>
      <c r="AD23" s="88"/>
    </row>
    <row r="24" spans="1:30" ht="15" thickBot="1" thickTop="1">
      <c r="A24" s="222">
        <v>11</v>
      </c>
      <c r="B24" s="222" t="s">
        <v>64</v>
      </c>
      <c r="C24" s="227" t="s">
        <v>15</v>
      </c>
      <c r="D24" s="83" t="s">
        <v>309</v>
      </c>
      <c r="E24" s="84">
        <v>30</v>
      </c>
      <c r="F24" s="84">
        <v>15</v>
      </c>
      <c r="G24" s="85">
        <v>15</v>
      </c>
      <c r="H24" s="104"/>
      <c r="I24" s="104"/>
      <c r="J24" s="104"/>
      <c r="K24" s="105"/>
      <c r="L24" s="87"/>
      <c r="M24" s="84"/>
      <c r="N24" s="86"/>
      <c r="O24" s="87"/>
      <c r="P24" s="84"/>
      <c r="Q24" s="88"/>
      <c r="R24" s="87">
        <v>15</v>
      </c>
      <c r="S24" s="84">
        <v>15</v>
      </c>
      <c r="T24" s="86">
        <v>3</v>
      </c>
      <c r="U24" s="87"/>
      <c r="V24" s="84"/>
      <c r="W24" s="88"/>
      <c r="X24" s="87"/>
      <c r="Y24" s="84"/>
      <c r="Z24" s="86"/>
      <c r="AA24" s="87"/>
      <c r="AB24" s="84"/>
      <c r="AC24" s="140"/>
      <c r="AD24" s="88"/>
    </row>
    <row r="25" spans="1:30" ht="15" thickBot="1" thickTop="1">
      <c r="A25" s="222">
        <v>12</v>
      </c>
      <c r="B25" s="222" t="s">
        <v>65</v>
      </c>
      <c r="C25" s="227" t="s">
        <v>16</v>
      </c>
      <c r="D25" s="83" t="s">
        <v>18</v>
      </c>
      <c r="E25" s="84">
        <v>30</v>
      </c>
      <c r="F25" s="84">
        <v>30</v>
      </c>
      <c r="G25" s="85"/>
      <c r="H25" s="104"/>
      <c r="I25" s="104"/>
      <c r="J25" s="104"/>
      <c r="K25" s="105"/>
      <c r="L25" s="87">
        <v>30</v>
      </c>
      <c r="M25" s="84"/>
      <c r="N25" s="86">
        <v>3</v>
      </c>
      <c r="O25" s="87"/>
      <c r="P25" s="84"/>
      <c r="Q25" s="88"/>
      <c r="R25" s="87"/>
      <c r="S25" s="84"/>
      <c r="T25" s="86"/>
      <c r="U25" s="87"/>
      <c r="V25" s="84"/>
      <c r="W25" s="88"/>
      <c r="X25" s="87"/>
      <c r="Y25" s="84"/>
      <c r="Z25" s="86"/>
      <c r="AA25" s="87"/>
      <c r="AB25" s="84"/>
      <c r="AC25" s="140"/>
      <c r="AD25" s="88">
        <v>3</v>
      </c>
    </row>
    <row r="26" spans="1:30" ht="15" thickBot="1" thickTop="1">
      <c r="A26" s="222">
        <v>13</v>
      </c>
      <c r="B26" s="222" t="s">
        <v>66</v>
      </c>
      <c r="C26" s="227" t="s">
        <v>151</v>
      </c>
      <c r="D26" s="83" t="s">
        <v>309</v>
      </c>
      <c r="E26" s="84">
        <v>60</v>
      </c>
      <c r="F26" s="84"/>
      <c r="G26" s="106"/>
      <c r="H26" s="85"/>
      <c r="I26" s="85">
        <v>60</v>
      </c>
      <c r="J26" s="104"/>
      <c r="K26" s="105"/>
      <c r="L26" s="87"/>
      <c r="M26" s="84">
        <v>30</v>
      </c>
      <c r="N26" s="86">
        <v>4</v>
      </c>
      <c r="O26" s="87"/>
      <c r="P26" s="84">
        <v>30</v>
      </c>
      <c r="Q26" s="88">
        <v>4</v>
      </c>
      <c r="R26" s="87"/>
      <c r="S26" s="84"/>
      <c r="T26" s="86"/>
      <c r="U26" s="87"/>
      <c r="V26" s="84"/>
      <c r="W26" s="88"/>
      <c r="X26" s="87"/>
      <c r="Y26" s="84"/>
      <c r="Z26" s="86"/>
      <c r="AA26" s="87"/>
      <c r="AB26" s="84"/>
      <c r="AC26" s="140"/>
      <c r="AD26" s="88"/>
    </row>
    <row r="27" spans="1:30" ht="15" thickBot="1" thickTop="1">
      <c r="A27" s="222">
        <v>14</v>
      </c>
      <c r="B27" s="222" t="s">
        <v>67</v>
      </c>
      <c r="C27" s="227" t="s">
        <v>17</v>
      </c>
      <c r="D27" s="83" t="s">
        <v>18</v>
      </c>
      <c r="E27" s="84">
        <v>30</v>
      </c>
      <c r="F27" s="84">
        <v>15</v>
      </c>
      <c r="G27" s="85">
        <v>15</v>
      </c>
      <c r="H27" s="104"/>
      <c r="I27" s="104"/>
      <c r="J27" s="104"/>
      <c r="K27" s="105"/>
      <c r="L27" s="87">
        <v>15</v>
      </c>
      <c r="M27" s="84">
        <v>15</v>
      </c>
      <c r="N27" s="86">
        <v>4</v>
      </c>
      <c r="O27" s="87"/>
      <c r="P27" s="84"/>
      <c r="Q27" s="88"/>
      <c r="R27" s="87"/>
      <c r="S27" s="84"/>
      <c r="T27" s="86"/>
      <c r="U27" s="87"/>
      <c r="V27" s="84"/>
      <c r="W27" s="88"/>
      <c r="X27" s="87"/>
      <c r="Y27" s="84"/>
      <c r="Z27" s="86"/>
      <c r="AA27" s="87"/>
      <c r="AB27" s="84"/>
      <c r="AC27" s="140"/>
      <c r="AD27" s="88">
        <v>4</v>
      </c>
    </row>
    <row r="28" spans="1:30" ht="15" thickBot="1" thickTop="1">
      <c r="A28" s="222">
        <v>15</v>
      </c>
      <c r="B28" s="222" t="s">
        <v>68</v>
      </c>
      <c r="C28" s="227" t="s">
        <v>147</v>
      </c>
      <c r="D28" s="83" t="s">
        <v>309</v>
      </c>
      <c r="E28" s="84">
        <v>45</v>
      </c>
      <c r="F28" s="84">
        <v>15</v>
      </c>
      <c r="G28" s="85">
        <v>30</v>
      </c>
      <c r="H28" s="104"/>
      <c r="I28" s="104"/>
      <c r="J28" s="104"/>
      <c r="K28" s="105"/>
      <c r="L28" s="87"/>
      <c r="M28" s="84"/>
      <c r="N28" s="86"/>
      <c r="O28" s="87"/>
      <c r="P28" s="84"/>
      <c r="Q28" s="88"/>
      <c r="R28" s="87">
        <v>15</v>
      </c>
      <c r="S28" s="84">
        <v>30</v>
      </c>
      <c r="T28" s="86">
        <v>3</v>
      </c>
      <c r="U28" s="87"/>
      <c r="V28" s="84"/>
      <c r="W28" s="88"/>
      <c r="X28" s="87"/>
      <c r="Y28" s="84"/>
      <c r="Z28" s="86"/>
      <c r="AA28" s="87"/>
      <c r="AB28" s="84"/>
      <c r="AC28" s="140"/>
      <c r="AD28" s="88">
        <v>3</v>
      </c>
    </row>
    <row r="29" spans="1:30" ht="15" thickBot="1" thickTop="1">
      <c r="A29" s="222">
        <v>16</v>
      </c>
      <c r="B29" s="222" t="s">
        <v>282</v>
      </c>
      <c r="C29" s="227" t="s">
        <v>283</v>
      </c>
      <c r="D29" s="83" t="s">
        <v>309</v>
      </c>
      <c r="E29" s="84">
        <v>30</v>
      </c>
      <c r="F29" s="84">
        <v>30</v>
      </c>
      <c r="G29" s="85"/>
      <c r="H29" s="104"/>
      <c r="I29" s="104"/>
      <c r="J29" s="104"/>
      <c r="K29" s="105"/>
      <c r="L29" s="87">
        <v>30</v>
      </c>
      <c r="M29" s="84"/>
      <c r="N29" s="86">
        <v>3</v>
      </c>
      <c r="O29" s="87"/>
      <c r="P29" s="84"/>
      <c r="Q29" s="88"/>
      <c r="R29" s="87"/>
      <c r="S29" s="84"/>
      <c r="T29" s="86"/>
      <c r="U29" s="87"/>
      <c r="V29" s="84"/>
      <c r="W29" s="88"/>
      <c r="X29" s="87"/>
      <c r="Y29" s="84"/>
      <c r="Z29" s="86"/>
      <c r="AA29" s="87"/>
      <c r="AB29" s="84"/>
      <c r="AC29" s="140"/>
      <c r="AD29" s="88"/>
    </row>
    <row r="30" spans="1:30" ht="15" thickBot="1" thickTop="1">
      <c r="A30" s="222">
        <v>17</v>
      </c>
      <c r="B30" s="222" t="s">
        <v>69</v>
      </c>
      <c r="C30" s="227" t="s">
        <v>152</v>
      </c>
      <c r="D30" s="83" t="s">
        <v>309</v>
      </c>
      <c r="E30" s="84">
        <v>30</v>
      </c>
      <c r="F30" s="84"/>
      <c r="G30" s="106"/>
      <c r="H30" s="85"/>
      <c r="I30" s="85">
        <v>30</v>
      </c>
      <c r="J30" s="104"/>
      <c r="K30" s="105"/>
      <c r="L30" s="87"/>
      <c r="M30" s="84"/>
      <c r="N30" s="86"/>
      <c r="O30" s="87"/>
      <c r="P30" s="84"/>
      <c r="Q30" s="88"/>
      <c r="R30" s="87"/>
      <c r="S30" s="84"/>
      <c r="T30" s="86"/>
      <c r="U30" s="87"/>
      <c r="V30" s="84">
        <v>30</v>
      </c>
      <c r="W30" s="88">
        <v>3</v>
      </c>
      <c r="X30" s="87"/>
      <c r="Y30" s="84"/>
      <c r="Z30" s="86"/>
      <c r="AA30" s="87"/>
      <c r="AB30" s="84"/>
      <c r="AC30" s="140"/>
      <c r="AD30" s="88">
        <v>3</v>
      </c>
    </row>
    <row r="31" spans="1:30" ht="15" thickBot="1" thickTop="1">
      <c r="A31" s="222">
        <v>18</v>
      </c>
      <c r="B31" s="222" t="s">
        <v>70</v>
      </c>
      <c r="C31" s="227" t="s">
        <v>20</v>
      </c>
      <c r="D31" s="83" t="s">
        <v>309</v>
      </c>
      <c r="E31" s="84">
        <v>15</v>
      </c>
      <c r="F31" s="84"/>
      <c r="G31" s="85">
        <v>15</v>
      </c>
      <c r="H31" s="104"/>
      <c r="I31" s="104"/>
      <c r="J31" s="104"/>
      <c r="K31" s="105"/>
      <c r="L31" s="87"/>
      <c r="M31" s="84"/>
      <c r="N31" s="86"/>
      <c r="O31" s="87"/>
      <c r="P31" s="84"/>
      <c r="Q31" s="88"/>
      <c r="R31" s="87"/>
      <c r="S31" s="84">
        <v>15</v>
      </c>
      <c r="T31" s="86">
        <v>3</v>
      </c>
      <c r="U31" s="87"/>
      <c r="V31" s="84"/>
      <c r="W31" s="88"/>
      <c r="X31" s="87"/>
      <c r="Y31" s="84"/>
      <c r="Z31" s="86"/>
      <c r="AA31" s="87"/>
      <c r="AB31" s="84"/>
      <c r="AC31" s="140"/>
      <c r="AD31" s="88">
        <v>3</v>
      </c>
    </row>
    <row r="32" spans="1:34" ht="15" thickBot="1" thickTop="1">
      <c r="A32" s="222">
        <v>19</v>
      </c>
      <c r="B32" s="222" t="s">
        <v>71</v>
      </c>
      <c r="C32" s="228" t="s">
        <v>159</v>
      </c>
      <c r="D32" s="107" t="s">
        <v>309</v>
      </c>
      <c r="E32" s="108">
        <v>30</v>
      </c>
      <c r="F32" s="108">
        <v>15</v>
      </c>
      <c r="G32" s="109">
        <v>15</v>
      </c>
      <c r="H32" s="109"/>
      <c r="I32" s="109"/>
      <c r="J32" s="109"/>
      <c r="K32" s="110"/>
      <c r="L32" s="94"/>
      <c r="M32" s="108"/>
      <c r="N32" s="111"/>
      <c r="O32" s="94">
        <v>15</v>
      </c>
      <c r="P32" s="108">
        <v>15</v>
      </c>
      <c r="Q32" s="112">
        <v>2</v>
      </c>
      <c r="R32" s="94"/>
      <c r="S32" s="108"/>
      <c r="T32" s="111"/>
      <c r="U32" s="94"/>
      <c r="V32" s="108"/>
      <c r="W32" s="112"/>
      <c r="X32" s="94"/>
      <c r="Y32" s="108"/>
      <c r="Z32" s="111"/>
      <c r="AA32" s="94"/>
      <c r="AB32" s="108"/>
      <c r="AC32" s="261"/>
      <c r="AD32" s="95"/>
      <c r="AH32" s="113"/>
    </row>
    <row r="33" spans="1:30" ht="15" thickBot="1" thickTop="1">
      <c r="A33" s="467" t="s">
        <v>267</v>
      </c>
      <c r="B33" s="468"/>
      <c r="C33" s="469"/>
      <c r="D33" s="231"/>
      <c r="E33" s="232">
        <f>SUM(E17:E32)</f>
        <v>735</v>
      </c>
      <c r="F33" s="232">
        <f aca="true" t="shared" si="1" ref="F33:AC33">SUM(F17:F32)</f>
        <v>315</v>
      </c>
      <c r="G33" s="233">
        <f t="shared" si="1"/>
        <v>270</v>
      </c>
      <c r="H33" s="233">
        <f t="shared" si="1"/>
        <v>0</v>
      </c>
      <c r="I33" s="233">
        <f t="shared" si="1"/>
        <v>150</v>
      </c>
      <c r="J33" s="233">
        <f t="shared" si="1"/>
        <v>0</v>
      </c>
      <c r="K33" s="142">
        <f t="shared" si="1"/>
        <v>0</v>
      </c>
      <c r="L33" s="242">
        <f t="shared" si="1"/>
        <v>150</v>
      </c>
      <c r="M33" s="232">
        <f t="shared" si="1"/>
        <v>105</v>
      </c>
      <c r="N33" s="258">
        <f t="shared" si="1"/>
        <v>27</v>
      </c>
      <c r="O33" s="242">
        <f t="shared" si="1"/>
        <v>60</v>
      </c>
      <c r="P33" s="232">
        <f t="shared" si="1"/>
        <v>135</v>
      </c>
      <c r="Q33" s="142">
        <f t="shared" si="1"/>
        <v>18</v>
      </c>
      <c r="R33" s="242">
        <f t="shared" si="1"/>
        <v>105</v>
      </c>
      <c r="S33" s="232">
        <f t="shared" si="1"/>
        <v>150</v>
      </c>
      <c r="T33" s="258">
        <f t="shared" si="1"/>
        <v>21</v>
      </c>
      <c r="U33" s="242">
        <f t="shared" si="1"/>
        <v>0</v>
      </c>
      <c r="V33" s="232">
        <f t="shared" si="1"/>
        <v>30</v>
      </c>
      <c r="W33" s="142">
        <f t="shared" si="1"/>
        <v>3</v>
      </c>
      <c r="X33" s="242">
        <f t="shared" si="1"/>
        <v>0</v>
      </c>
      <c r="Y33" s="232">
        <f t="shared" si="1"/>
        <v>0</v>
      </c>
      <c r="Z33" s="258">
        <f t="shared" si="1"/>
        <v>0</v>
      </c>
      <c r="AA33" s="242">
        <f t="shared" si="1"/>
        <v>0</v>
      </c>
      <c r="AB33" s="232">
        <f t="shared" si="1"/>
        <v>0</v>
      </c>
      <c r="AC33" s="269">
        <f t="shared" si="1"/>
        <v>0</v>
      </c>
      <c r="AD33" s="142">
        <f>SUM(AD17:AD32)</f>
        <v>37</v>
      </c>
    </row>
    <row r="34" spans="1:30" ht="15" thickBot="1" thickTop="1">
      <c r="A34" s="470" t="s">
        <v>292</v>
      </c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2"/>
    </row>
    <row r="35" spans="1:30" ht="15" thickBot="1" thickTop="1">
      <c r="A35" s="221">
        <v>20</v>
      </c>
      <c r="B35" s="222" t="s">
        <v>72</v>
      </c>
      <c r="C35" s="68" t="s">
        <v>356</v>
      </c>
      <c r="D35" s="114" t="s">
        <v>309</v>
      </c>
      <c r="E35" s="115">
        <v>30</v>
      </c>
      <c r="F35" s="116">
        <v>30</v>
      </c>
      <c r="G35" s="117"/>
      <c r="H35" s="118"/>
      <c r="I35" s="118"/>
      <c r="J35" s="118"/>
      <c r="K35" s="254"/>
      <c r="L35" s="119"/>
      <c r="M35" s="116"/>
      <c r="N35" s="144"/>
      <c r="O35" s="119"/>
      <c r="P35" s="70"/>
      <c r="Q35" s="77"/>
      <c r="R35" s="119">
        <v>30</v>
      </c>
      <c r="S35" s="116"/>
      <c r="T35" s="144">
        <v>3</v>
      </c>
      <c r="U35" s="119"/>
      <c r="V35" s="116"/>
      <c r="W35" s="229"/>
      <c r="X35" s="119"/>
      <c r="Y35" s="116"/>
      <c r="Z35" s="144"/>
      <c r="AA35" s="119"/>
      <c r="AB35" s="70"/>
      <c r="AC35" s="266"/>
      <c r="AD35" s="77">
        <v>3</v>
      </c>
    </row>
    <row r="36" spans="1:30" ht="15" thickBot="1" thickTop="1">
      <c r="A36" s="222">
        <v>21</v>
      </c>
      <c r="B36" s="222" t="s">
        <v>73</v>
      </c>
      <c r="C36" s="82" t="s">
        <v>22</v>
      </c>
      <c r="D36" s="87" t="s">
        <v>309</v>
      </c>
      <c r="E36" s="120">
        <v>30</v>
      </c>
      <c r="F36" s="84">
        <v>30</v>
      </c>
      <c r="G36" s="85"/>
      <c r="H36" s="104"/>
      <c r="I36" s="104"/>
      <c r="J36" s="104"/>
      <c r="K36" s="249"/>
      <c r="L36" s="87"/>
      <c r="M36" s="84"/>
      <c r="N36" s="86"/>
      <c r="O36" s="87">
        <v>30</v>
      </c>
      <c r="P36" s="84"/>
      <c r="Q36" s="88">
        <v>2</v>
      </c>
      <c r="R36" s="87"/>
      <c r="S36" s="84"/>
      <c r="T36" s="86"/>
      <c r="U36" s="87"/>
      <c r="V36" s="84"/>
      <c r="W36" s="88"/>
      <c r="X36" s="87"/>
      <c r="Y36" s="84"/>
      <c r="Z36" s="86"/>
      <c r="AA36" s="87"/>
      <c r="AB36" s="84"/>
      <c r="AC36" s="140"/>
      <c r="AD36" s="88">
        <v>2</v>
      </c>
    </row>
    <row r="37" spans="1:30" ht="15" thickBot="1" thickTop="1">
      <c r="A37" s="222">
        <v>22</v>
      </c>
      <c r="B37" s="222" t="s">
        <v>74</v>
      </c>
      <c r="C37" s="82" t="s">
        <v>357</v>
      </c>
      <c r="D37" s="104" t="s">
        <v>316</v>
      </c>
      <c r="E37" s="120">
        <v>45</v>
      </c>
      <c r="F37" s="84">
        <v>15</v>
      </c>
      <c r="G37" s="85">
        <v>30</v>
      </c>
      <c r="H37" s="104"/>
      <c r="I37" s="104"/>
      <c r="J37" s="104"/>
      <c r="K37" s="249"/>
      <c r="L37" s="87"/>
      <c r="M37" s="84"/>
      <c r="N37" s="86"/>
      <c r="O37" s="87">
        <v>15</v>
      </c>
      <c r="P37" s="84">
        <v>30</v>
      </c>
      <c r="Q37" s="88">
        <v>3</v>
      </c>
      <c r="R37" s="87"/>
      <c r="S37" s="84"/>
      <c r="T37" s="86"/>
      <c r="U37" s="87"/>
      <c r="V37" s="84"/>
      <c r="W37" s="88"/>
      <c r="X37" s="87"/>
      <c r="Y37" s="84"/>
      <c r="Z37" s="86"/>
      <c r="AA37" s="87"/>
      <c r="AB37" s="84"/>
      <c r="AC37" s="140"/>
      <c r="AD37" s="88">
        <v>3</v>
      </c>
    </row>
    <row r="38" spans="1:30" ht="15" thickBot="1" thickTop="1">
      <c r="A38" s="222">
        <v>23</v>
      </c>
      <c r="B38" s="222" t="s">
        <v>333</v>
      </c>
      <c r="C38" s="251" t="s">
        <v>23</v>
      </c>
      <c r="D38" s="114" t="s">
        <v>10</v>
      </c>
      <c r="E38" s="120">
        <v>45</v>
      </c>
      <c r="F38" s="84">
        <v>15</v>
      </c>
      <c r="G38" s="85">
        <v>30</v>
      </c>
      <c r="H38" s="104"/>
      <c r="I38" s="104"/>
      <c r="J38" s="104"/>
      <c r="K38" s="249"/>
      <c r="L38" s="87"/>
      <c r="M38" s="84"/>
      <c r="N38" s="86"/>
      <c r="O38" s="87"/>
      <c r="P38" s="84"/>
      <c r="Q38" s="88"/>
      <c r="R38" s="87">
        <v>15</v>
      </c>
      <c r="S38" s="84">
        <v>30</v>
      </c>
      <c r="T38" s="86">
        <v>3</v>
      </c>
      <c r="U38" s="87"/>
      <c r="V38" s="84"/>
      <c r="W38" s="88"/>
      <c r="X38" s="87"/>
      <c r="Y38" s="84"/>
      <c r="Z38" s="86"/>
      <c r="AA38" s="87"/>
      <c r="AB38" s="84"/>
      <c r="AC38" s="140"/>
      <c r="AD38" s="88">
        <v>3</v>
      </c>
    </row>
    <row r="39" spans="1:30" ht="15" thickBot="1" thickTop="1">
      <c r="A39" s="222">
        <v>24</v>
      </c>
      <c r="B39" s="222" t="s">
        <v>75</v>
      </c>
      <c r="C39" s="230" t="s">
        <v>24</v>
      </c>
      <c r="D39" s="121" t="s">
        <v>9</v>
      </c>
      <c r="E39" s="122">
        <v>60</v>
      </c>
      <c r="F39" s="108">
        <v>30</v>
      </c>
      <c r="G39" s="85">
        <v>30</v>
      </c>
      <c r="H39" s="121"/>
      <c r="I39" s="121"/>
      <c r="J39" s="121"/>
      <c r="K39" s="110"/>
      <c r="L39" s="124"/>
      <c r="M39" s="123"/>
      <c r="N39" s="111"/>
      <c r="O39" s="124">
        <v>30</v>
      </c>
      <c r="P39" s="108">
        <v>30</v>
      </c>
      <c r="Q39" s="112">
        <v>4</v>
      </c>
      <c r="R39" s="124"/>
      <c r="S39" s="108"/>
      <c r="T39" s="111"/>
      <c r="U39" s="124"/>
      <c r="V39" s="108"/>
      <c r="W39" s="112"/>
      <c r="X39" s="124"/>
      <c r="Y39" s="108"/>
      <c r="Z39" s="111"/>
      <c r="AA39" s="124"/>
      <c r="AB39" s="108"/>
      <c r="AC39" s="123"/>
      <c r="AD39" s="88">
        <v>4</v>
      </c>
    </row>
    <row r="40" spans="1:30" ht="15" customHeight="1" thickBot="1" thickTop="1">
      <c r="A40" s="222">
        <v>25</v>
      </c>
      <c r="B40" s="222" t="s">
        <v>77</v>
      </c>
      <c r="C40" s="82" t="s">
        <v>139</v>
      </c>
      <c r="D40" s="127" t="s">
        <v>14</v>
      </c>
      <c r="E40" s="125">
        <v>60</v>
      </c>
      <c r="F40" s="84"/>
      <c r="G40" s="85"/>
      <c r="H40" s="85"/>
      <c r="I40" s="85"/>
      <c r="J40" s="85">
        <v>60</v>
      </c>
      <c r="K40" s="249"/>
      <c r="L40" s="124"/>
      <c r="M40" s="84"/>
      <c r="N40" s="86"/>
      <c r="O40" s="87"/>
      <c r="P40" s="84"/>
      <c r="Q40" s="88"/>
      <c r="R40" s="87"/>
      <c r="S40" s="84"/>
      <c r="T40" s="86"/>
      <c r="U40" s="87"/>
      <c r="V40" s="84"/>
      <c r="W40" s="88"/>
      <c r="X40" s="87"/>
      <c r="Y40" s="84">
        <v>30</v>
      </c>
      <c r="Z40" s="126">
        <v>5</v>
      </c>
      <c r="AA40" s="127"/>
      <c r="AB40" s="84">
        <v>30</v>
      </c>
      <c r="AC40" s="140">
        <v>10</v>
      </c>
      <c r="AD40" s="88">
        <v>15</v>
      </c>
    </row>
    <row r="41" spans="1:30" ht="24" customHeight="1" thickBot="1" thickTop="1">
      <c r="A41" s="222">
        <v>26</v>
      </c>
      <c r="B41" s="222" t="s">
        <v>78</v>
      </c>
      <c r="C41" s="252" t="s">
        <v>358</v>
      </c>
      <c r="D41" s="148" t="s">
        <v>309</v>
      </c>
      <c r="E41" s="235">
        <v>120</v>
      </c>
      <c r="F41" s="132"/>
      <c r="G41" s="109"/>
      <c r="H41" s="109"/>
      <c r="I41" s="109"/>
      <c r="J41" s="109"/>
      <c r="K41" s="255">
        <v>120</v>
      </c>
      <c r="L41" s="124"/>
      <c r="M41" s="129"/>
      <c r="N41" s="130"/>
      <c r="O41" s="131"/>
      <c r="P41" s="128"/>
      <c r="Q41" s="247"/>
      <c r="R41" s="131"/>
      <c r="S41" s="129"/>
      <c r="T41" s="130"/>
      <c r="U41" s="131"/>
      <c r="V41" s="133"/>
      <c r="W41" s="112"/>
      <c r="X41" s="129"/>
      <c r="Y41" s="236">
        <v>120</v>
      </c>
      <c r="Z41" s="111">
        <v>4</v>
      </c>
      <c r="AA41" s="131"/>
      <c r="AB41" s="253"/>
      <c r="AC41" s="253"/>
      <c r="AD41" s="95"/>
    </row>
    <row r="42" spans="1:30" ht="21" customHeight="1" thickBot="1" thickTop="1">
      <c r="A42" s="448" t="s">
        <v>268</v>
      </c>
      <c r="B42" s="449"/>
      <c r="C42" s="450"/>
      <c r="D42" s="231"/>
      <c r="E42" s="237">
        <f>SUM(E35:E41)</f>
        <v>390</v>
      </c>
      <c r="F42" s="237">
        <f>SUM(F35:F41)</f>
        <v>120</v>
      </c>
      <c r="G42" s="237">
        <f>SUM(G35:G41)</f>
        <v>90</v>
      </c>
      <c r="H42" s="237"/>
      <c r="I42" s="237"/>
      <c r="J42" s="237">
        <f>SUM(J35:J41)</f>
        <v>60</v>
      </c>
      <c r="K42" s="245">
        <v>120</v>
      </c>
      <c r="L42" s="243"/>
      <c r="M42" s="237"/>
      <c r="N42" s="259"/>
      <c r="O42" s="243">
        <f aca="true" t="shared" si="2" ref="O42:T42">SUM(O35:O41)</f>
        <v>75</v>
      </c>
      <c r="P42" s="237">
        <f t="shared" si="2"/>
        <v>60</v>
      </c>
      <c r="Q42" s="245">
        <f t="shared" si="2"/>
        <v>9</v>
      </c>
      <c r="R42" s="243">
        <f t="shared" si="2"/>
        <v>45</v>
      </c>
      <c r="S42" s="237">
        <f t="shared" si="2"/>
        <v>30</v>
      </c>
      <c r="T42" s="259">
        <f t="shared" si="2"/>
        <v>6</v>
      </c>
      <c r="U42" s="243"/>
      <c r="V42" s="237"/>
      <c r="W42" s="245"/>
      <c r="X42" s="243"/>
      <c r="Y42" s="237">
        <f>SUM(Y35:Y41)</f>
        <v>150</v>
      </c>
      <c r="Z42" s="259">
        <f>SUM(Z35:Z41)</f>
        <v>9</v>
      </c>
      <c r="AA42" s="243"/>
      <c r="AB42" s="237">
        <f>SUM(AB35:AB41)</f>
        <v>30</v>
      </c>
      <c r="AC42" s="267">
        <f>SUM(AC35:AC41)</f>
        <v>10</v>
      </c>
      <c r="AD42" s="142">
        <f>SUM(AD35:AD41)</f>
        <v>30</v>
      </c>
    </row>
    <row r="43" spans="1:30" s="134" customFormat="1" ht="23.25" customHeight="1" thickBot="1" thickTop="1">
      <c r="A43" s="473" t="s">
        <v>195</v>
      </c>
      <c r="B43" s="474"/>
      <c r="C43" s="475"/>
      <c r="D43" s="238" t="s">
        <v>320</v>
      </c>
      <c r="E43" s="239">
        <f aca="true" t="shared" si="3" ref="E43:AC43">SUM(E35:E41,E17:E32,E12:E14)</f>
        <v>1335</v>
      </c>
      <c r="F43" s="239">
        <f t="shared" si="3"/>
        <v>465</v>
      </c>
      <c r="G43" s="240">
        <f t="shared" si="3"/>
        <v>480</v>
      </c>
      <c r="H43" s="240">
        <f t="shared" si="3"/>
        <v>60</v>
      </c>
      <c r="I43" s="240">
        <f t="shared" si="3"/>
        <v>150</v>
      </c>
      <c r="J43" s="240">
        <f t="shared" si="3"/>
        <v>60</v>
      </c>
      <c r="K43" s="246">
        <f t="shared" si="3"/>
        <v>120</v>
      </c>
      <c r="L43" s="244">
        <f t="shared" si="3"/>
        <v>150</v>
      </c>
      <c r="M43" s="239">
        <f t="shared" si="3"/>
        <v>165</v>
      </c>
      <c r="N43" s="260">
        <f t="shared" si="3"/>
        <v>30</v>
      </c>
      <c r="O43" s="244">
        <f t="shared" si="3"/>
        <v>135</v>
      </c>
      <c r="P43" s="239">
        <f t="shared" si="3"/>
        <v>255</v>
      </c>
      <c r="Q43" s="246">
        <f t="shared" si="3"/>
        <v>30</v>
      </c>
      <c r="R43" s="244">
        <f t="shared" si="3"/>
        <v>150</v>
      </c>
      <c r="S43" s="239">
        <f t="shared" si="3"/>
        <v>210</v>
      </c>
      <c r="T43" s="260">
        <f t="shared" si="3"/>
        <v>30</v>
      </c>
      <c r="U43" s="244">
        <f t="shared" si="3"/>
        <v>30</v>
      </c>
      <c r="V43" s="239">
        <f t="shared" si="3"/>
        <v>60</v>
      </c>
      <c r="W43" s="246">
        <f t="shared" si="3"/>
        <v>8</v>
      </c>
      <c r="X43" s="244">
        <f t="shared" si="3"/>
        <v>0</v>
      </c>
      <c r="Y43" s="239">
        <f t="shared" si="3"/>
        <v>150</v>
      </c>
      <c r="Z43" s="260">
        <f t="shared" si="3"/>
        <v>9</v>
      </c>
      <c r="AA43" s="244">
        <f t="shared" si="3"/>
        <v>0</v>
      </c>
      <c r="AB43" s="239">
        <f t="shared" si="3"/>
        <v>30</v>
      </c>
      <c r="AC43" s="268">
        <f t="shared" si="3"/>
        <v>10</v>
      </c>
      <c r="AD43" s="241">
        <f>AD42+AD33</f>
        <v>67</v>
      </c>
    </row>
    <row r="44" spans="1:30" s="134" customFormat="1" ht="23.25" customHeight="1" thickBot="1" thickTop="1">
      <c r="A44" s="434"/>
      <c r="B44" s="435"/>
      <c r="C44" s="435"/>
      <c r="D44" s="436"/>
      <c r="E44" s="437"/>
      <c r="F44" s="437"/>
      <c r="G44" s="438"/>
      <c r="H44" s="438"/>
      <c r="I44" s="438"/>
      <c r="J44" s="438"/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6"/>
    </row>
    <row r="45" spans="1:38" s="52" customFormat="1" ht="15" thickTop="1">
      <c r="A45" s="41"/>
      <c r="B45" s="476" t="s">
        <v>281</v>
      </c>
      <c r="C45" s="476"/>
      <c r="D45" s="477"/>
      <c r="E45" s="477"/>
      <c r="F45" s="477"/>
      <c r="G45" s="477"/>
      <c r="H45" s="477"/>
      <c r="I45" s="477"/>
      <c r="J45" s="477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135"/>
      <c r="AE45" s="135"/>
      <c r="AF45" s="135"/>
      <c r="AG45" s="135"/>
      <c r="AH45" s="135"/>
      <c r="AI45" s="135"/>
      <c r="AJ45" s="135"/>
      <c r="AK45" s="135"/>
      <c r="AL45" s="135"/>
    </row>
    <row r="46" ht="14.25">
      <c r="B46" s="137"/>
    </row>
    <row r="47" spans="1:42" s="42" customFormat="1" ht="0.75" customHeight="1">
      <c r="A47" s="41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8"/>
    </row>
    <row r="48" spans="1:42" s="42" customFormat="1" ht="15" customHeight="1">
      <c r="A48" s="41"/>
      <c r="B48" s="43" t="s">
        <v>361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8"/>
    </row>
    <row r="49" spans="1:43" s="42" customFormat="1" ht="28.5" customHeight="1">
      <c r="A49" s="41"/>
      <c r="B49" s="440" t="s">
        <v>362</v>
      </c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39"/>
      <c r="AQ49" s="66"/>
    </row>
    <row r="50" spans="1:43" s="42" customFormat="1" ht="66.75" customHeight="1">
      <c r="A50" s="41"/>
      <c r="B50" s="440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0"/>
      <c r="AQ50" s="44"/>
    </row>
    <row r="51" spans="1:41" s="42" customFormat="1" ht="15" customHeight="1">
      <c r="A51" s="41"/>
      <c r="B51" s="451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</row>
    <row r="52" spans="1:41" s="42" customFormat="1" ht="18.75" customHeight="1">
      <c r="A52" s="41"/>
      <c r="B52" s="451"/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  <c r="V52" s="451"/>
      <c r="W52" s="451"/>
      <c r="X52" s="451"/>
      <c r="Y52" s="451"/>
      <c r="Z52" s="451"/>
      <c r="AA52" s="451"/>
      <c r="AB52" s="451"/>
      <c r="AC52" s="451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</sheetData>
  <sheetProtection/>
  <mergeCells count="39">
    <mergeCell ref="A33:C33"/>
    <mergeCell ref="A42:C42"/>
    <mergeCell ref="A34:AD34"/>
    <mergeCell ref="A43:C43"/>
    <mergeCell ref="B45:J45"/>
    <mergeCell ref="E7:K7"/>
    <mergeCell ref="H8:H9"/>
    <mergeCell ref="I8:I9"/>
    <mergeCell ref="B7:B9"/>
    <mergeCell ref="D7:D9"/>
    <mergeCell ref="R7:W7"/>
    <mergeCell ref="X7:AC7"/>
    <mergeCell ref="E8:E9"/>
    <mergeCell ref="X8:Z8"/>
    <mergeCell ref="C7:C9"/>
    <mergeCell ref="J8:J9"/>
    <mergeCell ref="K8:K9"/>
    <mergeCell ref="F8:F9"/>
    <mergeCell ref="AA8:AC8"/>
    <mergeCell ref="B51:AC51"/>
    <mergeCell ref="B52:AC52"/>
    <mergeCell ref="A1:AD1"/>
    <mergeCell ref="A2:AD2"/>
    <mergeCell ref="A3:AD3"/>
    <mergeCell ref="A4:AD4"/>
    <mergeCell ref="A5:AD5"/>
    <mergeCell ref="A6:AD6"/>
    <mergeCell ref="A11:AD11"/>
    <mergeCell ref="A7:A9"/>
    <mergeCell ref="AD7:AD10"/>
    <mergeCell ref="B49:AC50"/>
    <mergeCell ref="L8:N8"/>
    <mergeCell ref="O8:Q8"/>
    <mergeCell ref="R8:T8"/>
    <mergeCell ref="U8:W8"/>
    <mergeCell ref="L7:Q7"/>
    <mergeCell ref="G8:G9"/>
    <mergeCell ref="A16:AD16"/>
    <mergeCell ref="A15:C1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zoomScale="70" zoomScaleNormal="70" zoomScalePageLayoutView="0" workbookViewId="0" topLeftCell="A11">
      <selection activeCell="A1" sqref="A1:AD55"/>
    </sheetView>
  </sheetViews>
  <sheetFormatPr defaultColWidth="9.140625" defaultRowHeight="12.75"/>
  <cols>
    <col min="1" max="1" width="9.140625" style="136" customWidth="1"/>
    <col min="2" max="2" width="17.421875" style="53" customWidth="1"/>
    <col min="3" max="3" width="58.00390625" style="53" customWidth="1"/>
    <col min="4" max="4" width="8.8515625" style="136" customWidth="1"/>
    <col min="5" max="5" width="7.00390625" style="136" customWidth="1"/>
    <col min="6" max="6" width="4.7109375" style="136" customWidth="1"/>
    <col min="7" max="11" width="6.57421875" style="136" customWidth="1"/>
    <col min="12" max="12" width="4.7109375" style="136" customWidth="1"/>
    <col min="13" max="13" width="6.421875" style="136" customWidth="1"/>
    <col min="14" max="14" width="6.7109375" style="136" customWidth="1"/>
    <col min="15" max="18" width="4.7109375" style="136" customWidth="1"/>
    <col min="19" max="19" width="6.00390625" style="136" customWidth="1"/>
    <col min="20" max="21" width="4.7109375" style="136" customWidth="1"/>
    <col min="22" max="22" width="5.8515625" style="136" customWidth="1"/>
    <col min="23" max="24" width="4.7109375" style="136" customWidth="1"/>
    <col min="25" max="25" width="5.8515625" style="136" customWidth="1"/>
    <col min="26" max="27" width="4.7109375" style="136" customWidth="1"/>
    <col min="28" max="28" width="5.28125" style="136" customWidth="1"/>
    <col min="29" max="29" width="4.7109375" style="136" customWidth="1"/>
    <col min="30" max="30" width="14.140625" style="53" customWidth="1"/>
    <col min="31" max="31" width="9.28125" style="53" bestFit="1" customWidth="1"/>
    <col min="32" max="16384" width="9.140625" style="53" customWidth="1"/>
  </cols>
  <sheetData>
    <row r="1" spans="1:41" ht="18" thickTop="1">
      <c r="A1" s="479" t="s">
        <v>284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1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4.25">
      <c r="A2" s="482" t="s">
        <v>285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4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4.25">
      <c r="A3" s="482" t="s">
        <v>288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4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4.25">
      <c r="A4" s="482" t="s">
        <v>286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4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4.25">
      <c r="A5" s="482" t="s">
        <v>287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4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4.25">
      <c r="A6" s="485" t="s">
        <v>355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7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5" thickBot="1">
      <c r="A7" s="493" t="s">
        <v>289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5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1:30" ht="13.5" customHeight="1" thickBot="1" thickTop="1">
      <c r="A8" s="464" t="s">
        <v>280</v>
      </c>
      <c r="B8" s="478" t="s">
        <v>55</v>
      </c>
      <c r="C8" s="464" t="s">
        <v>0</v>
      </c>
      <c r="D8" s="497" t="s">
        <v>1</v>
      </c>
      <c r="E8" s="441" t="s">
        <v>2</v>
      </c>
      <c r="F8" s="441"/>
      <c r="G8" s="441"/>
      <c r="H8" s="441"/>
      <c r="I8" s="441"/>
      <c r="J8" s="441"/>
      <c r="K8" s="441"/>
      <c r="L8" s="441" t="s">
        <v>299</v>
      </c>
      <c r="M8" s="441"/>
      <c r="N8" s="441"/>
      <c r="O8" s="441"/>
      <c r="P8" s="441"/>
      <c r="Q8" s="441"/>
      <c r="R8" s="441" t="s">
        <v>300</v>
      </c>
      <c r="S8" s="441"/>
      <c r="T8" s="441"/>
      <c r="U8" s="441"/>
      <c r="V8" s="441"/>
      <c r="W8" s="441"/>
      <c r="X8" s="441" t="s">
        <v>301</v>
      </c>
      <c r="Y8" s="441"/>
      <c r="Z8" s="441"/>
      <c r="AA8" s="441"/>
      <c r="AB8" s="441"/>
      <c r="AC8" s="441"/>
      <c r="AD8" s="439" t="s">
        <v>308</v>
      </c>
    </row>
    <row r="9" spans="1:30" ht="13.5" customHeight="1" thickBot="1" thickTop="1">
      <c r="A9" s="464"/>
      <c r="B9" s="478"/>
      <c r="C9" s="464"/>
      <c r="D9" s="497"/>
      <c r="E9" s="465" t="s">
        <v>3</v>
      </c>
      <c r="F9" s="490" t="s">
        <v>4</v>
      </c>
      <c r="G9" s="489" t="s">
        <v>262</v>
      </c>
      <c r="H9" s="489" t="s">
        <v>263</v>
      </c>
      <c r="I9" s="489" t="s">
        <v>264</v>
      </c>
      <c r="J9" s="489" t="s">
        <v>139</v>
      </c>
      <c r="K9" s="489" t="s">
        <v>265</v>
      </c>
      <c r="L9" s="441" t="s">
        <v>302</v>
      </c>
      <c r="M9" s="441"/>
      <c r="N9" s="442"/>
      <c r="O9" s="443" t="s">
        <v>303</v>
      </c>
      <c r="P9" s="441"/>
      <c r="Q9" s="441"/>
      <c r="R9" s="441" t="s">
        <v>304</v>
      </c>
      <c r="S9" s="441"/>
      <c r="T9" s="442"/>
      <c r="U9" s="443" t="s">
        <v>305</v>
      </c>
      <c r="V9" s="441"/>
      <c r="W9" s="441"/>
      <c r="X9" s="441" t="s">
        <v>306</v>
      </c>
      <c r="Y9" s="441"/>
      <c r="Z9" s="442"/>
      <c r="AA9" s="443" t="s">
        <v>307</v>
      </c>
      <c r="AB9" s="441"/>
      <c r="AC9" s="441"/>
      <c r="AD9" s="439"/>
    </row>
    <row r="10" spans="1:30" ht="103.5" customHeight="1" thickBot="1" thickTop="1">
      <c r="A10" s="464"/>
      <c r="B10" s="478"/>
      <c r="C10" s="464"/>
      <c r="D10" s="497"/>
      <c r="E10" s="465"/>
      <c r="F10" s="490"/>
      <c r="G10" s="489"/>
      <c r="H10" s="489"/>
      <c r="I10" s="489"/>
      <c r="J10" s="489"/>
      <c r="K10" s="489"/>
      <c r="L10" s="225" t="s">
        <v>5</v>
      </c>
      <c r="M10" s="225" t="s">
        <v>157</v>
      </c>
      <c r="N10" s="257" t="s">
        <v>7</v>
      </c>
      <c r="O10" s="256" t="s">
        <v>5</v>
      </c>
      <c r="P10" s="225" t="s">
        <v>157</v>
      </c>
      <c r="Q10" s="225" t="s">
        <v>7</v>
      </c>
      <c r="R10" s="225" t="s">
        <v>5</v>
      </c>
      <c r="S10" s="225" t="s">
        <v>6</v>
      </c>
      <c r="T10" s="257" t="s">
        <v>7</v>
      </c>
      <c r="U10" s="256" t="s">
        <v>5</v>
      </c>
      <c r="V10" s="225" t="s">
        <v>6</v>
      </c>
      <c r="W10" s="225" t="s">
        <v>7</v>
      </c>
      <c r="X10" s="225" t="s">
        <v>5</v>
      </c>
      <c r="Y10" s="225" t="s">
        <v>6</v>
      </c>
      <c r="Z10" s="257" t="s">
        <v>7</v>
      </c>
      <c r="AA10" s="256" t="s">
        <v>5</v>
      </c>
      <c r="AB10" s="225" t="s">
        <v>6</v>
      </c>
      <c r="AC10" s="225" t="s">
        <v>7</v>
      </c>
      <c r="AD10" s="439"/>
    </row>
    <row r="11" spans="1:30" ht="15" thickBot="1" thickTop="1">
      <c r="A11" s="222"/>
      <c r="B11" s="222">
        <v>1</v>
      </c>
      <c r="C11" s="222">
        <v>2</v>
      </c>
      <c r="D11" s="222">
        <v>3</v>
      </c>
      <c r="E11" s="222">
        <v>4</v>
      </c>
      <c r="F11" s="222">
        <v>5</v>
      </c>
      <c r="G11" s="222">
        <v>6</v>
      </c>
      <c r="H11" s="222">
        <v>7</v>
      </c>
      <c r="I11" s="222">
        <v>8</v>
      </c>
      <c r="J11" s="222">
        <v>9</v>
      </c>
      <c r="K11" s="222">
        <v>10</v>
      </c>
      <c r="L11" s="222">
        <v>11</v>
      </c>
      <c r="M11" s="222">
        <v>12</v>
      </c>
      <c r="N11" s="97">
        <v>13</v>
      </c>
      <c r="O11" s="98">
        <v>14</v>
      </c>
      <c r="P11" s="222">
        <v>15</v>
      </c>
      <c r="Q11" s="222">
        <v>16</v>
      </c>
      <c r="R11" s="222">
        <v>17</v>
      </c>
      <c r="S11" s="222">
        <v>18</v>
      </c>
      <c r="T11" s="97">
        <v>19</v>
      </c>
      <c r="U11" s="98">
        <v>20</v>
      </c>
      <c r="V11" s="222">
        <v>21</v>
      </c>
      <c r="W11" s="222">
        <v>22</v>
      </c>
      <c r="X11" s="222">
        <v>23</v>
      </c>
      <c r="Y11" s="222">
        <v>24</v>
      </c>
      <c r="Z11" s="97">
        <v>25</v>
      </c>
      <c r="AA11" s="98">
        <v>26</v>
      </c>
      <c r="AB11" s="222">
        <v>27</v>
      </c>
      <c r="AC11" s="222">
        <v>28</v>
      </c>
      <c r="AD11" s="439"/>
    </row>
    <row r="12" spans="1:30" ht="15" customHeight="1" thickBot="1" thickTop="1">
      <c r="A12" s="470" t="s">
        <v>294</v>
      </c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2"/>
    </row>
    <row r="13" spans="1:30" ht="15" customHeight="1" thickBot="1" thickTop="1">
      <c r="A13" s="222">
        <v>1</v>
      </c>
      <c r="B13" s="222" t="s">
        <v>89</v>
      </c>
      <c r="C13" s="278" t="s">
        <v>364</v>
      </c>
      <c r="D13" s="69" t="s">
        <v>309</v>
      </c>
      <c r="E13" s="266">
        <v>30</v>
      </c>
      <c r="F13" s="70"/>
      <c r="G13" s="266"/>
      <c r="H13" s="70"/>
      <c r="I13" s="70">
        <v>30</v>
      </c>
      <c r="J13" s="70"/>
      <c r="K13" s="77"/>
      <c r="L13" s="69"/>
      <c r="M13" s="70"/>
      <c r="N13" s="72"/>
      <c r="O13" s="76"/>
      <c r="P13" s="70"/>
      <c r="Q13" s="77"/>
      <c r="R13" s="69"/>
      <c r="S13" s="70"/>
      <c r="T13" s="72"/>
      <c r="U13" s="76"/>
      <c r="V13" s="70">
        <v>30</v>
      </c>
      <c r="W13" s="77">
        <v>4</v>
      </c>
      <c r="X13" s="69"/>
      <c r="Y13" s="70"/>
      <c r="Z13" s="72"/>
      <c r="AA13" s="76"/>
      <c r="AB13" s="70"/>
      <c r="AC13" s="70"/>
      <c r="AD13" s="77">
        <v>4</v>
      </c>
    </row>
    <row r="14" spans="1:30" ht="15" customHeight="1" thickBot="1" thickTop="1">
      <c r="A14" s="222">
        <v>2</v>
      </c>
      <c r="B14" s="222" t="s">
        <v>90</v>
      </c>
      <c r="C14" s="279" t="s">
        <v>25</v>
      </c>
      <c r="D14" s="83" t="s">
        <v>26</v>
      </c>
      <c r="E14" s="140">
        <v>45</v>
      </c>
      <c r="F14" s="84">
        <v>15</v>
      </c>
      <c r="G14" s="140">
        <v>30</v>
      </c>
      <c r="H14" s="84"/>
      <c r="I14" s="84"/>
      <c r="J14" s="84"/>
      <c r="K14" s="88"/>
      <c r="L14" s="83"/>
      <c r="M14" s="84"/>
      <c r="N14" s="86"/>
      <c r="O14" s="87"/>
      <c r="P14" s="84"/>
      <c r="Q14" s="88"/>
      <c r="R14" s="83"/>
      <c r="S14" s="84"/>
      <c r="T14" s="86"/>
      <c r="U14" s="87">
        <v>15</v>
      </c>
      <c r="V14" s="84">
        <v>30</v>
      </c>
      <c r="W14" s="88">
        <v>5</v>
      </c>
      <c r="X14" s="83"/>
      <c r="Y14" s="84"/>
      <c r="Z14" s="86"/>
      <c r="AA14" s="87"/>
      <c r="AB14" s="84"/>
      <c r="AC14" s="84"/>
      <c r="AD14" s="88">
        <v>5</v>
      </c>
    </row>
    <row r="15" spans="1:30" ht="15" customHeight="1" thickBot="1" thickTop="1">
      <c r="A15" s="222">
        <v>3</v>
      </c>
      <c r="B15" s="222" t="s">
        <v>91</v>
      </c>
      <c r="C15" s="280" t="s">
        <v>141</v>
      </c>
      <c r="D15" s="83" t="s">
        <v>309</v>
      </c>
      <c r="E15" s="140">
        <v>30</v>
      </c>
      <c r="F15" s="84"/>
      <c r="G15" s="114"/>
      <c r="H15" s="140">
        <v>30</v>
      </c>
      <c r="I15" s="84"/>
      <c r="J15" s="84"/>
      <c r="K15" s="88"/>
      <c r="L15" s="83"/>
      <c r="M15" s="84"/>
      <c r="N15" s="86"/>
      <c r="O15" s="87"/>
      <c r="P15" s="84"/>
      <c r="Q15" s="88"/>
      <c r="R15" s="83"/>
      <c r="S15" s="84"/>
      <c r="T15" s="86"/>
      <c r="U15" s="87"/>
      <c r="V15" s="84"/>
      <c r="W15" s="88"/>
      <c r="X15" s="83"/>
      <c r="Y15" s="84"/>
      <c r="Z15" s="86"/>
      <c r="AA15" s="87"/>
      <c r="AB15" s="84">
        <v>30</v>
      </c>
      <c r="AC15" s="84">
        <v>2</v>
      </c>
      <c r="AD15" s="88"/>
    </row>
    <row r="16" spans="1:30" ht="15" thickBot="1" thickTop="1">
      <c r="A16" s="222">
        <v>4</v>
      </c>
      <c r="B16" s="222" t="s">
        <v>92</v>
      </c>
      <c r="C16" s="280" t="s">
        <v>319</v>
      </c>
      <c r="D16" s="83" t="s">
        <v>26</v>
      </c>
      <c r="E16" s="140">
        <v>30</v>
      </c>
      <c r="F16" s="84">
        <v>15</v>
      </c>
      <c r="G16" s="140">
        <v>15</v>
      </c>
      <c r="H16" s="84"/>
      <c r="I16" s="84"/>
      <c r="J16" s="84"/>
      <c r="K16" s="88"/>
      <c r="L16" s="83"/>
      <c r="M16" s="84"/>
      <c r="N16" s="86"/>
      <c r="O16" s="87"/>
      <c r="P16" s="84"/>
      <c r="Q16" s="88"/>
      <c r="R16" s="83"/>
      <c r="S16" s="84"/>
      <c r="T16" s="86"/>
      <c r="U16" s="87">
        <v>15</v>
      </c>
      <c r="V16" s="84">
        <v>15</v>
      </c>
      <c r="W16" s="88">
        <v>4</v>
      </c>
      <c r="X16" s="83"/>
      <c r="Y16" s="84"/>
      <c r="Z16" s="86"/>
      <c r="AA16" s="87"/>
      <c r="AB16" s="84"/>
      <c r="AC16" s="84"/>
      <c r="AD16" s="88">
        <v>4</v>
      </c>
    </row>
    <row r="17" spans="1:30" ht="15" thickBot="1" thickTop="1">
      <c r="A17" s="222">
        <v>5</v>
      </c>
      <c r="B17" s="222" t="s">
        <v>93</v>
      </c>
      <c r="C17" s="209" t="s">
        <v>154</v>
      </c>
      <c r="D17" s="281" t="s">
        <v>26</v>
      </c>
      <c r="E17" s="141">
        <v>45</v>
      </c>
      <c r="F17" s="108">
        <v>15</v>
      </c>
      <c r="G17" s="123">
        <v>30</v>
      </c>
      <c r="H17" s="84"/>
      <c r="I17" s="84"/>
      <c r="J17" s="84"/>
      <c r="K17" s="88"/>
      <c r="L17" s="107"/>
      <c r="M17" s="108"/>
      <c r="N17" s="111"/>
      <c r="O17" s="124"/>
      <c r="P17" s="108"/>
      <c r="Q17" s="112"/>
      <c r="R17" s="107"/>
      <c r="S17" s="108"/>
      <c r="T17" s="111"/>
      <c r="U17" s="124">
        <v>15</v>
      </c>
      <c r="V17" s="108">
        <v>30</v>
      </c>
      <c r="W17" s="112">
        <v>4</v>
      </c>
      <c r="X17" s="83"/>
      <c r="Y17" s="84"/>
      <c r="Z17" s="86"/>
      <c r="AA17" s="87"/>
      <c r="AB17" s="84"/>
      <c r="AC17" s="84"/>
      <c r="AD17" s="88">
        <v>4</v>
      </c>
    </row>
    <row r="18" spans="1:30" ht="15" thickBot="1" thickTop="1">
      <c r="A18" s="222">
        <v>6</v>
      </c>
      <c r="B18" s="222" t="s">
        <v>155</v>
      </c>
      <c r="C18" s="209" t="s">
        <v>313</v>
      </c>
      <c r="D18" s="107" t="s">
        <v>28</v>
      </c>
      <c r="E18" s="141">
        <v>30</v>
      </c>
      <c r="F18" s="108">
        <v>15</v>
      </c>
      <c r="G18" s="123">
        <v>15</v>
      </c>
      <c r="H18" s="108"/>
      <c r="I18" s="108"/>
      <c r="J18" s="108"/>
      <c r="K18" s="112"/>
      <c r="L18" s="107"/>
      <c r="M18" s="108"/>
      <c r="N18" s="111"/>
      <c r="O18" s="124"/>
      <c r="P18" s="108"/>
      <c r="Q18" s="112"/>
      <c r="R18" s="107"/>
      <c r="S18" s="108"/>
      <c r="T18" s="111"/>
      <c r="U18" s="124"/>
      <c r="V18" s="108"/>
      <c r="W18" s="112"/>
      <c r="X18" s="83">
        <v>15</v>
      </c>
      <c r="Y18" s="84">
        <v>15</v>
      </c>
      <c r="Z18" s="86">
        <v>3</v>
      </c>
      <c r="AA18" s="87"/>
      <c r="AB18" s="84"/>
      <c r="AC18" s="84"/>
      <c r="AD18" s="88"/>
    </row>
    <row r="19" spans="1:30" ht="15" thickBot="1" thickTop="1">
      <c r="A19" s="222">
        <v>7</v>
      </c>
      <c r="B19" s="222" t="s">
        <v>334</v>
      </c>
      <c r="C19" s="209" t="s">
        <v>317</v>
      </c>
      <c r="D19" s="107" t="s">
        <v>33</v>
      </c>
      <c r="E19" s="141">
        <v>30</v>
      </c>
      <c r="F19" s="108">
        <v>15</v>
      </c>
      <c r="G19" s="123">
        <v>15</v>
      </c>
      <c r="H19" s="108"/>
      <c r="I19" s="108"/>
      <c r="J19" s="108"/>
      <c r="K19" s="112"/>
      <c r="L19" s="107"/>
      <c r="M19" s="108"/>
      <c r="N19" s="111"/>
      <c r="O19" s="124"/>
      <c r="P19" s="108"/>
      <c r="Q19" s="112"/>
      <c r="R19" s="107"/>
      <c r="S19" s="108"/>
      <c r="T19" s="111"/>
      <c r="U19" s="124"/>
      <c r="V19" s="108"/>
      <c r="W19" s="112"/>
      <c r="X19" s="83"/>
      <c r="Y19" s="84"/>
      <c r="Z19" s="86"/>
      <c r="AA19" s="87">
        <v>15</v>
      </c>
      <c r="AB19" s="84">
        <v>15</v>
      </c>
      <c r="AC19" s="84">
        <v>3</v>
      </c>
      <c r="AD19" s="88"/>
    </row>
    <row r="20" spans="1:30" ht="15" thickBot="1" thickTop="1">
      <c r="A20" s="222">
        <v>8</v>
      </c>
      <c r="B20" s="222" t="s">
        <v>335</v>
      </c>
      <c r="C20" s="209" t="s">
        <v>318</v>
      </c>
      <c r="D20" s="107" t="s">
        <v>309</v>
      </c>
      <c r="E20" s="141">
        <v>15</v>
      </c>
      <c r="F20" s="108"/>
      <c r="G20" s="123">
        <v>15</v>
      </c>
      <c r="H20" s="108"/>
      <c r="I20" s="108"/>
      <c r="J20" s="108"/>
      <c r="K20" s="112"/>
      <c r="L20" s="107"/>
      <c r="M20" s="108"/>
      <c r="N20" s="111"/>
      <c r="O20" s="124"/>
      <c r="P20" s="108"/>
      <c r="Q20" s="112"/>
      <c r="R20" s="107"/>
      <c r="S20" s="108"/>
      <c r="T20" s="111"/>
      <c r="U20" s="124"/>
      <c r="V20" s="108"/>
      <c r="W20" s="112"/>
      <c r="X20" s="83"/>
      <c r="Y20" s="84">
        <v>15</v>
      </c>
      <c r="Z20" s="86">
        <v>2</v>
      </c>
      <c r="AA20" s="87"/>
      <c r="AB20" s="84"/>
      <c r="AC20" s="84"/>
      <c r="AD20" s="88"/>
    </row>
    <row r="21" spans="1:30" ht="15" thickBot="1" thickTop="1">
      <c r="A21" s="222">
        <v>9</v>
      </c>
      <c r="B21" s="222" t="s">
        <v>336</v>
      </c>
      <c r="C21" s="209" t="s">
        <v>363</v>
      </c>
      <c r="D21" s="107" t="s">
        <v>309</v>
      </c>
      <c r="E21" s="108">
        <v>30</v>
      </c>
      <c r="F21" s="108"/>
      <c r="G21" s="123"/>
      <c r="H21" s="108"/>
      <c r="I21" s="108">
        <v>30</v>
      </c>
      <c r="J21" s="108"/>
      <c r="K21" s="112"/>
      <c r="L21" s="107"/>
      <c r="M21" s="108"/>
      <c r="N21" s="111"/>
      <c r="O21" s="124"/>
      <c r="P21" s="108"/>
      <c r="Q21" s="112"/>
      <c r="R21" s="107"/>
      <c r="S21" s="108"/>
      <c r="T21" s="111"/>
      <c r="U21" s="124"/>
      <c r="V21" s="108"/>
      <c r="W21" s="112"/>
      <c r="X21" s="107"/>
      <c r="Y21" s="108"/>
      <c r="Z21" s="111"/>
      <c r="AA21" s="124"/>
      <c r="AB21" s="108">
        <v>30</v>
      </c>
      <c r="AC21" s="108">
        <v>2</v>
      </c>
      <c r="AD21" s="112"/>
    </row>
    <row r="22" spans="1:30" ht="15" thickBot="1" thickTop="1">
      <c r="A22" s="448" t="s">
        <v>274</v>
      </c>
      <c r="B22" s="449"/>
      <c r="C22" s="450"/>
      <c r="D22" s="231"/>
      <c r="E22" s="232">
        <f aca="true" t="shared" si="0" ref="E22:AD22">SUM(E13:E21)</f>
        <v>285</v>
      </c>
      <c r="F22" s="232">
        <f t="shared" si="0"/>
        <v>75</v>
      </c>
      <c r="G22" s="232">
        <f t="shared" si="0"/>
        <v>120</v>
      </c>
      <c r="H22" s="232">
        <f t="shared" si="0"/>
        <v>30</v>
      </c>
      <c r="I22" s="232">
        <f t="shared" si="0"/>
        <v>60</v>
      </c>
      <c r="J22" s="232">
        <f t="shared" si="0"/>
        <v>0</v>
      </c>
      <c r="K22" s="142">
        <f t="shared" si="0"/>
        <v>0</v>
      </c>
      <c r="L22" s="231">
        <f t="shared" si="0"/>
        <v>0</v>
      </c>
      <c r="M22" s="232">
        <f t="shared" si="0"/>
        <v>0</v>
      </c>
      <c r="N22" s="258">
        <f t="shared" si="0"/>
        <v>0</v>
      </c>
      <c r="O22" s="282">
        <f t="shared" si="0"/>
        <v>0</v>
      </c>
      <c r="P22" s="232">
        <f t="shared" si="0"/>
        <v>0</v>
      </c>
      <c r="Q22" s="142">
        <f t="shared" si="0"/>
        <v>0</v>
      </c>
      <c r="R22" s="231">
        <f t="shared" si="0"/>
        <v>0</v>
      </c>
      <c r="S22" s="232">
        <f t="shared" si="0"/>
        <v>0</v>
      </c>
      <c r="T22" s="258">
        <f t="shared" si="0"/>
        <v>0</v>
      </c>
      <c r="U22" s="282">
        <f t="shared" si="0"/>
        <v>45</v>
      </c>
      <c r="V22" s="232">
        <f t="shared" si="0"/>
        <v>105</v>
      </c>
      <c r="W22" s="142">
        <f t="shared" si="0"/>
        <v>17</v>
      </c>
      <c r="X22" s="231">
        <f t="shared" si="0"/>
        <v>15</v>
      </c>
      <c r="Y22" s="232">
        <f t="shared" si="0"/>
        <v>30</v>
      </c>
      <c r="Z22" s="258">
        <f t="shared" si="0"/>
        <v>5</v>
      </c>
      <c r="AA22" s="242">
        <f t="shared" si="0"/>
        <v>15</v>
      </c>
      <c r="AB22" s="232">
        <f t="shared" si="0"/>
        <v>75</v>
      </c>
      <c r="AC22" s="232">
        <f t="shared" si="0"/>
        <v>7</v>
      </c>
      <c r="AD22" s="98">
        <f t="shared" si="0"/>
        <v>17</v>
      </c>
    </row>
    <row r="23" spans="1:30" ht="15" thickBot="1" thickTop="1">
      <c r="A23" s="498" t="s">
        <v>295</v>
      </c>
      <c r="B23" s="499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500"/>
    </row>
    <row r="24" spans="1:30" ht="15" thickBot="1" thickTop="1">
      <c r="A24" s="222">
        <v>10</v>
      </c>
      <c r="B24" s="219" t="s">
        <v>122</v>
      </c>
      <c r="C24" s="298" t="s">
        <v>44</v>
      </c>
      <c r="D24" s="501" t="s">
        <v>33</v>
      </c>
      <c r="E24" s="491">
        <v>30</v>
      </c>
      <c r="F24" s="491">
        <v>15</v>
      </c>
      <c r="G24" s="491">
        <v>15</v>
      </c>
      <c r="H24" s="491"/>
      <c r="I24" s="491"/>
      <c r="J24" s="491"/>
      <c r="K24" s="503"/>
      <c r="L24" s="501"/>
      <c r="M24" s="491"/>
      <c r="N24" s="505"/>
      <c r="O24" s="507"/>
      <c r="P24" s="491"/>
      <c r="Q24" s="503"/>
      <c r="R24" s="501"/>
      <c r="S24" s="491"/>
      <c r="T24" s="505"/>
      <c r="U24" s="507"/>
      <c r="V24" s="491"/>
      <c r="W24" s="503"/>
      <c r="X24" s="501"/>
      <c r="Y24" s="491"/>
      <c r="Z24" s="505"/>
      <c r="AA24" s="507">
        <v>15</v>
      </c>
      <c r="AB24" s="491">
        <v>15</v>
      </c>
      <c r="AC24" s="491">
        <v>3</v>
      </c>
      <c r="AD24" s="496"/>
    </row>
    <row r="25" spans="1:30" ht="15" thickBot="1" thickTop="1">
      <c r="A25" s="222">
        <v>11</v>
      </c>
      <c r="B25" s="158" t="s">
        <v>123</v>
      </c>
      <c r="C25" s="285" t="s">
        <v>30</v>
      </c>
      <c r="D25" s="502"/>
      <c r="E25" s="492"/>
      <c r="F25" s="492"/>
      <c r="G25" s="492"/>
      <c r="H25" s="492"/>
      <c r="I25" s="492"/>
      <c r="J25" s="492"/>
      <c r="K25" s="504"/>
      <c r="L25" s="502"/>
      <c r="M25" s="492"/>
      <c r="N25" s="506"/>
      <c r="O25" s="508"/>
      <c r="P25" s="492"/>
      <c r="Q25" s="504"/>
      <c r="R25" s="502"/>
      <c r="S25" s="492"/>
      <c r="T25" s="506"/>
      <c r="U25" s="508"/>
      <c r="V25" s="492"/>
      <c r="W25" s="504"/>
      <c r="X25" s="502"/>
      <c r="Y25" s="492"/>
      <c r="Z25" s="506"/>
      <c r="AA25" s="508"/>
      <c r="AB25" s="492"/>
      <c r="AC25" s="492"/>
      <c r="AD25" s="488"/>
    </row>
    <row r="26" spans="1:30" ht="15" thickBot="1" thickTop="1">
      <c r="A26" s="222">
        <v>12</v>
      </c>
      <c r="B26" s="219" t="s">
        <v>124</v>
      </c>
      <c r="C26" s="284" t="s">
        <v>142</v>
      </c>
      <c r="D26" s="509" t="s">
        <v>309</v>
      </c>
      <c r="E26" s="510">
        <v>30</v>
      </c>
      <c r="F26" s="510">
        <v>15</v>
      </c>
      <c r="G26" s="510">
        <v>15</v>
      </c>
      <c r="H26" s="510"/>
      <c r="I26" s="510"/>
      <c r="J26" s="510"/>
      <c r="K26" s="511"/>
      <c r="L26" s="509"/>
      <c r="M26" s="510"/>
      <c r="N26" s="512"/>
      <c r="O26" s="513"/>
      <c r="P26" s="510"/>
      <c r="Q26" s="511"/>
      <c r="R26" s="509"/>
      <c r="S26" s="510"/>
      <c r="T26" s="512"/>
      <c r="U26" s="513"/>
      <c r="V26" s="510"/>
      <c r="W26" s="511"/>
      <c r="X26" s="509"/>
      <c r="Y26" s="510"/>
      <c r="Z26" s="512"/>
      <c r="AA26" s="513">
        <v>15</v>
      </c>
      <c r="AB26" s="510">
        <v>15</v>
      </c>
      <c r="AC26" s="510">
        <v>2</v>
      </c>
      <c r="AD26" s="488">
        <v>2</v>
      </c>
    </row>
    <row r="27" spans="1:30" ht="15" thickBot="1" thickTop="1">
      <c r="A27" s="222">
        <v>13</v>
      </c>
      <c r="B27" s="158" t="s">
        <v>337</v>
      </c>
      <c r="C27" s="285" t="s">
        <v>27</v>
      </c>
      <c r="D27" s="502"/>
      <c r="E27" s="492"/>
      <c r="F27" s="492"/>
      <c r="G27" s="492"/>
      <c r="H27" s="492"/>
      <c r="I27" s="492"/>
      <c r="J27" s="492"/>
      <c r="K27" s="504"/>
      <c r="L27" s="502"/>
      <c r="M27" s="492"/>
      <c r="N27" s="506"/>
      <c r="O27" s="508"/>
      <c r="P27" s="492"/>
      <c r="Q27" s="504"/>
      <c r="R27" s="502"/>
      <c r="S27" s="492"/>
      <c r="T27" s="506"/>
      <c r="U27" s="508"/>
      <c r="V27" s="492"/>
      <c r="W27" s="504"/>
      <c r="X27" s="502"/>
      <c r="Y27" s="492"/>
      <c r="Z27" s="506"/>
      <c r="AA27" s="508"/>
      <c r="AB27" s="492"/>
      <c r="AC27" s="492"/>
      <c r="AD27" s="488"/>
    </row>
    <row r="28" spans="1:33" ht="15" thickBot="1" thickTop="1">
      <c r="A28" s="222">
        <v>14</v>
      </c>
      <c r="B28" s="219" t="s">
        <v>338</v>
      </c>
      <c r="C28" s="284" t="s">
        <v>96</v>
      </c>
      <c r="D28" s="509" t="s">
        <v>309</v>
      </c>
      <c r="E28" s="510">
        <v>30</v>
      </c>
      <c r="F28" s="510">
        <v>15</v>
      </c>
      <c r="G28" s="510">
        <v>15</v>
      </c>
      <c r="H28" s="510"/>
      <c r="I28" s="510"/>
      <c r="J28" s="510"/>
      <c r="K28" s="511"/>
      <c r="L28" s="509"/>
      <c r="M28" s="510"/>
      <c r="N28" s="512"/>
      <c r="O28" s="513"/>
      <c r="P28" s="510"/>
      <c r="Q28" s="511"/>
      <c r="R28" s="509"/>
      <c r="S28" s="510"/>
      <c r="T28" s="512"/>
      <c r="U28" s="513"/>
      <c r="V28" s="510"/>
      <c r="W28" s="511"/>
      <c r="X28" s="509">
        <v>15</v>
      </c>
      <c r="Y28" s="510">
        <v>15</v>
      </c>
      <c r="Z28" s="512">
        <v>2</v>
      </c>
      <c r="AA28" s="513"/>
      <c r="AB28" s="510"/>
      <c r="AC28" s="510"/>
      <c r="AD28" s="488">
        <v>2</v>
      </c>
      <c r="AG28" s="147"/>
    </row>
    <row r="29" spans="1:30" ht="15" thickBot="1" thickTop="1">
      <c r="A29" s="222">
        <v>15</v>
      </c>
      <c r="B29" s="158" t="s">
        <v>339</v>
      </c>
      <c r="C29" s="283" t="s">
        <v>29</v>
      </c>
      <c r="D29" s="502"/>
      <c r="E29" s="492"/>
      <c r="F29" s="492"/>
      <c r="G29" s="492"/>
      <c r="H29" s="492"/>
      <c r="I29" s="492"/>
      <c r="J29" s="492"/>
      <c r="K29" s="504"/>
      <c r="L29" s="502"/>
      <c r="M29" s="492"/>
      <c r="N29" s="506"/>
      <c r="O29" s="508"/>
      <c r="P29" s="492"/>
      <c r="Q29" s="504"/>
      <c r="R29" s="502"/>
      <c r="S29" s="492"/>
      <c r="T29" s="506"/>
      <c r="U29" s="508"/>
      <c r="V29" s="492"/>
      <c r="W29" s="504"/>
      <c r="X29" s="502"/>
      <c r="Y29" s="492"/>
      <c r="Z29" s="506"/>
      <c r="AA29" s="508"/>
      <c r="AB29" s="492"/>
      <c r="AC29" s="492"/>
      <c r="AD29" s="488"/>
    </row>
    <row r="30" spans="1:30" ht="15" thickBot="1" thickTop="1">
      <c r="A30" s="222">
        <v>16</v>
      </c>
      <c r="B30" s="219" t="s">
        <v>125</v>
      </c>
      <c r="C30" s="284" t="s">
        <v>80</v>
      </c>
      <c r="D30" s="509" t="s">
        <v>354</v>
      </c>
      <c r="E30" s="510">
        <v>45</v>
      </c>
      <c r="F30" s="510">
        <v>15</v>
      </c>
      <c r="G30" s="510">
        <v>30</v>
      </c>
      <c r="H30" s="510"/>
      <c r="I30" s="510"/>
      <c r="J30" s="510"/>
      <c r="K30" s="511"/>
      <c r="L30" s="509"/>
      <c r="M30" s="510"/>
      <c r="N30" s="512"/>
      <c r="O30" s="513"/>
      <c r="P30" s="510"/>
      <c r="Q30" s="511"/>
      <c r="R30" s="509"/>
      <c r="S30" s="510"/>
      <c r="T30" s="512"/>
      <c r="U30" s="513"/>
      <c r="V30" s="510"/>
      <c r="W30" s="511"/>
      <c r="X30" s="509">
        <v>15</v>
      </c>
      <c r="Y30" s="510">
        <v>30</v>
      </c>
      <c r="Z30" s="512">
        <v>4</v>
      </c>
      <c r="AA30" s="513"/>
      <c r="AB30" s="510"/>
      <c r="AC30" s="510"/>
      <c r="AD30" s="488">
        <v>4</v>
      </c>
    </row>
    <row r="31" spans="1:30" ht="15" thickBot="1" thickTop="1">
      <c r="A31" s="222">
        <v>17</v>
      </c>
      <c r="B31" s="158" t="s">
        <v>126</v>
      </c>
      <c r="C31" s="283" t="s">
        <v>146</v>
      </c>
      <c r="D31" s="502"/>
      <c r="E31" s="492"/>
      <c r="F31" s="492"/>
      <c r="G31" s="492"/>
      <c r="H31" s="492"/>
      <c r="I31" s="492"/>
      <c r="J31" s="492"/>
      <c r="K31" s="504"/>
      <c r="L31" s="502"/>
      <c r="M31" s="492"/>
      <c r="N31" s="506"/>
      <c r="O31" s="508"/>
      <c r="P31" s="492"/>
      <c r="Q31" s="504"/>
      <c r="R31" s="502"/>
      <c r="S31" s="492"/>
      <c r="T31" s="506"/>
      <c r="U31" s="508"/>
      <c r="V31" s="492"/>
      <c r="W31" s="504"/>
      <c r="X31" s="502"/>
      <c r="Y31" s="492"/>
      <c r="Z31" s="506"/>
      <c r="AA31" s="508"/>
      <c r="AB31" s="492"/>
      <c r="AC31" s="492"/>
      <c r="AD31" s="488"/>
    </row>
    <row r="32" spans="1:30" ht="15" thickBot="1" thickTop="1">
      <c r="A32" s="222">
        <v>18</v>
      </c>
      <c r="B32" s="219" t="s">
        <v>127</v>
      </c>
      <c r="C32" s="284" t="s">
        <v>97</v>
      </c>
      <c r="D32" s="509" t="s">
        <v>28</v>
      </c>
      <c r="E32" s="510">
        <v>45</v>
      </c>
      <c r="F32" s="510">
        <v>15</v>
      </c>
      <c r="G32" s="510">
        <v>30</v>
      </c>
      <c r="H32" s="510"/>
      <c r="I32" s="510"/>
      <c r="J32" s="510"/>
      <c r="K32" s="511"/>
      <c r="L32" s="509"/>
      <c r="M32" s="510"/>
      <c r="N32" s="512"/>
      <c r="O32" s="513"/>
      <c r="P32" s="510"/>
      <c r="Q32" s="511"/>
      <c r="R32" s="509"/>
      <c r="S32" s="510"/>
      <c r="T32" s="512"/>
      <c r="U32" s="513"/>
      <c r="V32" s="510"/>
      <c r="W32" s="511"/>
      <c r="X32" s="509">
        <v>15</v>
      </c>
      <c r="Y32" s="510">
        <v>30</v>
      </c>
      <c r="Z32" s="512">
        <v>4</v>
      </c>
      <c r="AA32" s="513"/>
      <c r="AB32" s="510"/>
      <c r="AC32" s="510"/>
      <c r="AD32" s="488">
        <v>4</v>
      </c>
    </row>
    <row r="33" spans="1:30" ht="15" thickBot="1" thickTop="1">
      <c r="A33" s="222">
        <v>19</v>
      </c>
      <c r="B33" s="158" t="s">
        <v>128</v>
      </c>
      <c r="C33" s="286" t="s">
        <v>103</v>
      </c>
      <c r="D33" s="502"/>
      <c r="E33" s="492"/>
      <c r="F33" s="492"/>
      <c r="G33" s="492"/>
      <c r="H33" s="492"/>
      <c r="I33" s="492"/>
      <c r="J33" s="492"/>
      <c r="K33" s="504"/>
      <c r="L33" s="502"/>
      <c r="M33" s="492"/>
      <c r="N33" s="506"/>
      <c r="O33" s="508"/>
      <c r="P33" s="492"/>
      <c r="Q33" s="504"/>
      <c r="R33" s="502"/>
      <c r="S33" s="492"/>
      <c r="T33" s="506"/>
      <c r="U33" s="508"/>
      <c r="V33" s="492"/>
      <c r="W33" s="504"/>
      <c r="X33" s="502"/>
      <c r="Y33" s="492"/>
      <c r="Z33" s="506"/>
      <c r="AA33" s="508"/>
      <c r="AB33" s="492"/>
      <c r="AC33" s="492"/>
      <c r="AD33" s="488"/>
    </row>
    <row r="34" spans="1:30" ht="15" thickBot="1" thickTop="1">
      <c r="A34" s="222">
        <v>20</v>
      </c>
      <c r="B34" s="219" t="s">
        <v>340</v>
      </c>
      <c r="C34" s="284" t="s">
        <v>98</v>
      </c>
      <c r="D34" s="509" t="s">
        <v>28</v>
      </c>
      <c r="E34" s="510">
        <v>30</v>
      </c>
      <c r="F34" s="510">
        <v>15</v>
      </c>
      <c r="G34" s="510">
        <v>15</v>
      </c>
      <c r="H34" s="510"/>
      <c r="I34" s="510"/>
      <c r="J34" s="510"/>
      <c r="K34" s="511"/>
      <c r="L34" s="509"/>
      <c r="M34" s="510"/>
      <c r="N34" s="512"/>
      <c r="O34" s="513"/>
      <c r="P34" s="510"/>
      <c r="Q34" s="511"/>
      <c r="R34" s="509"/>
      <c r="S34" s="510"/>
      <c r="T34" s="512"/>
      <c r="U34" s="513"/>
      <c r="V34" s="510"/>
      <c r="W34" s="511"/>
      <c r="X34" s="509">
        <v>15</v>
      </c>
      <c r="Y34" s="510">
        <v>15</v>
      </c>
      <c r="Z34" s="512">
        <v>4</v>
      </c>
      <c r="AA34" s="513"/>
      <c r="AB34" s="510"/>
      <c r="AC34" s="510"/>
      <c r="AD34" s="488">
        <v>4</v>
      </c>
    </row>
    <row r="35" spans="1:30" ht="15" thickBot="1" thickTop="1">
      <c r="A35" s="222">
        <v>21</v>
      </c>
      <c r="B35" s="158" t="s">
        <v>341</v>
      </c>
      <c r="C35" s="283" t="s">
        <v>31</v>
      </c>
      <c r="D35" s="502"/>
      <c r="E35" s="492"/>
      <c r="F35" s="492"/>
      <c r="G35" s="492"/>
      <c r="H35" s="492"/>
      <c r="I35" s="492"/>
      <c r="J35" s="492"/>
      <c r="K35" s="504"/>
      <c r="L35" s="502"/>
      <c r="M35" s="492"/>
      <c r="N35" s="506"/>
      <c r="O35" s="508"/>
      <c r="P35" s="492"/>
      <c r="Q35" s="504"/>
      <c r="R35" s="502"/>
      <c r="S35" s="492"/>
      <c r="T35" s="506"/>
      <c r="U35" s="508"/>
      <c r="V35" s="492"/>
      <c r="W35" s="504"/>
      <c r="X35" s="502"/>
      <c r="Y35" s="492"/>
      <c r="Z35" s="506"/>
      <c r="AA35" s="508"/>
      <c r="AB35" s="492"/>
      <c r="AC35" s="492"/>
      <c r="AD35" s="488"/>
    </row>
    <row r="36" spans="1:30" ht="15" thickBot="1" thickTop="1">
      <c r="A36" s="222">
        <v>22</v>
      </c>
      <c r="B36" s="219" t="s">
        <v>129</v>
      </c>
      <c r="C36" s="284" t="s">
        <v>99</v>
      </c>
      <c r="D36" s="509" t="s">
        <v>33</v>
      </c>
      <c r="E36" s="510">
        <v>30</v>
      </c>
      <c r="F36" s="510">
        <v>15</v>
      </c>
      <c r="G36" s="510">
        <v>15</v>
      </c>
      <c r="H36" s="510"/>
      <c r="I36" s="510"/>
      <c r="J36" s="510"/>
      <c r="K36" s="511"/>
      <c r="L36" s="509"/>
      <c r="M36" s="510"/>
      <c r="N36" s="512"/>
      <c r="O36" s="513"/>
      <c r="P36" s="510"/>
      <c r="Q36" s="511"/>
      <c r="R36" s="509"/>
      <c r="S36" s="510"/>
      <c r="T36" s="512"/>
      <c r="U36" s="513"/>
      <c r="V36" s="510"/>
      <c r="W36" s="511"/>
      <c r="X36" s="509"/>
      <c r="Y36" s="510"/>
      <c r="Z36" s="512"/>
      <c r="AA36" s="513">
        <v>15</v>
      </c>
      <c r="AB36" s="510">
        <v>15</v>
      </c>
      <c r="AC36" s="510">
        <v>3</v>
      </c>
      <c r="AD36" s="488"/>
    </row>
    <row r="37" spans="1:30" ht="15" thickBot="1" thickTop="1">
      <c r="A37" s="222">
        <v>23</v>
      </c>
      <c r="B37" s="158" t="s">
        <v>130</v>
      </c>
      <c r="C37" s="283" t="s">
        <v>32</v>
      </c>
      <c r="D37" s="502"/>
      <c r="E37" s="492"/>
      <c r="F37" s="492"/>
      <c r="G37" s="492"/>
      <c r="H37" s="492"/>
      <c r="I37" s="492"/>
      <c r="J37" s="492"/>
      <c r="K37" s="504"/>
      <c r="L37" s="502"/>
      <c r="M37" s="492"/>
      <c r="N37" s="506"/>
      <c r="O37" s="508"/>
      <c r="P37" s="492"/>
      <c r="Q37" s="504"/>
      <c r="R37" s="502"/>
      <c r="S37" s="492"/>
      <c r="T37" s="506"/>
      <c r="U37" s="508"/>
      <c r="V37" s="492"/>
      <c r="W37" s="504"/>
      <c r="X37" s="502"/>
      <c r="Y37" s="492"/>
      <c r="Z37" s="506"/>
      <c r="AA37" s="508"/>
      <c r="AB37" s="492"/>
      <c r="AC37" s="492"/>
      <c r="AD37" s="488"/>
    </row>
    <row r="38" spans="1:30" ht="15" thickBot="1" thickTop="1">
      <c r="A38" s="222">
        <v>24</v>
      </c>
      <c r="B38" s="219" t="s">
        <v>131</v>
      </c>
      <c r="C38" s="284" t="s">
        <v>100</v>
      </c>
      <c r="D38" s="509" t="s">
        <v>309</v>
      </c>
      <c r="E38" s="510">
        <v>30</v>
      </c>
      <c r="F38" s="510">
        <v>15</v>
      </c>
      <c r="G38" s="510">
        <v>15</v>
      </c>
      <c r="H38" s="510"/>
      <c r="I38" s="510"/>
      <c r="J38" s="510"/>
      <c r="K38" s="511"/>
      <c r="L38" s="509"/>
      <c r="M38" s="510"/>
      <c r="N38" s="512"/>
      <c r="O38" s="513"/>
      <c r="P38" s="510"/>
      <c r="Q38" s="511"/>
      <c r="R38" s="509"/>
      <c r="S38" s="510"/>
      <c r="T38" s="512"/>
      <c r="U38" s="513">
        <v>15</v>
      </c>
      <c r="V38" s="510">
        <v>15</v>
      </c>
      <c r="W38" s="511">
        <v>2</v>
      </c>
      <c r="X38" s="509"/>
      <c r="Y38" s="510"/>
      <c r="Z38" s="512"/>
      <c r="AA38" s="513"/>
      <c r="AB38" s="510"/>
      <c r="AC38" s="510"/>
      <c r="AD38" s="488">
        <v>2</v>
      </c>
    </row>
    <row r="39" spans="1:30" ht="15" thickBot="1" thickTop="1">
      <c r="A39" s="222">
        <v>25</v>
      </c>
      <c r="B39" s="158" t="s">
        <v>132</v>
      </c>
      <c r="C39" s="433" t="s">
        <v>101</v>
      </c>
      <c r="D39" s="502"/>
      <c r="E39" s="492"/>
      <c r="F39" s="492"/>
      <c r="G39" s="492"/>
      <c r="H39" s="492"/>
      <c r="I39" s="492"/>
      <c r="J39" s="492"/>
      <c r="K39" s="504"/>
      <c r="L39" s="502"/>
      <c r="M39" s="492"/>
      <c r="N39" s="506"/>
      <c r="O39" s="508"/>
      <c r="P39" s="492"/>
      <c r="Q39" s="504"/>
      <c r="R39" s="502"/>
      <c r="S39" s="492"/>
      <c r="T39" s="506"/>
      <c r="U39" s="508"/>
      <c r="V39" s="492"/>
      <c r="W39" s="504"/>
      <c r="X39" s="502"/>
      <c r="Y39" s="492"/>
      <c r="Z39" s="506"/>
      <c r="AA39" s="508"/>
      <c r="AB39" s="492"/>
      <c r="AC39" s="492"/>
      <c r="AD39" s="488"/>
    </row>
    <row r="40" spans="1:30" ht="15" thickBot="1" thickTop="1">
      <c r="A40" s="222">
        <v>26</v>
      </c>
      <c r="B40" s="219" t="s">
        <v>133</v>
      </c>
      <c r="C40" s="287" t="s">
        <v>272</v>
      </c>
      <c r="D40" s="509" t="s">
        <v>309</v>
      </c>
      <c r="E40" s="510">
        <v>30</v>
      </c>
      <c r="F40" s="510"/>
      <c r="G40" s="510">
        <v>30</v>
      </c>
      <c r="H40" s="510"/>
      <c r="I40" s="510"/>
      <c r="J40" s="510"/>
      <c r="K40" s="511"/>
      <c r="L40" s="509"/>
      <c r="M40" s="510"/>
      <c r="N40" s="512"/>
      <c r="O40" s="513"/>
      <c r="P40" s="510"/>
      <c r="Q40" s="511"/>
      <c r="R40" s="509"/>
      <c r="S40" s="510"/>
      <c r="T40" s="512"/>
      <c r="U40" s="513"/>
      <c r="V40" s="510">
        <v>30</v>
      </c>
      <c r="W40" s="511">
        <v>3</v>
      </c>
      <c r="X40" s="509"/>
      <c r="Y40" s="510"/>
      <c r="Z40" s="512"/>
      <c r="AA40" s="513"/>
      <c r="AB40" s="510"/>
      <c r="AC40" s="510"/>
      <c r="AD40" s="488"/>
    </row>
    <row r="41" spans="1:30" ht="15" thickBot="1" thickTop="1">
      <c r="A41" s="222">
        <v>27</v>
      </c>
      <c r="B41" s="158" t="s">
        <v>134</v>
      </c>
      <c r="C41" s="288" t="s">
        <v>79</v>
      </c>
      <c r="D41" s="502"/>
      <c r="E41" s="492"/>
      <c r="F41" s="492"/>
      <c r="G41" s="492"/>
      <c r="H41" s="492"/>
      <c r="I41" s="492"/>
      <c r="J41" s="492"/>
      <c r="K41" s="504"/>
      <c r="L41" s="502"/>
      <c r="M41" s="492"/>
      <c r="N41" s="506"/>
      <c r="O41" s="508"/>
      <c r="P41" s="492"/>
      <c r="Q41" s="504"/>
      <c r="R41" s="502"/>
      <c r="S41" s="492"/>
      <c r="T41" s="506"/>
      <c r="U41" s="508"/>
      <c r="V41" s="492"/>
      <c r="W41" s="504"/>
      <c r="X41" s="502"/>
      <c r="Y41" s="492"/>
      <c r="Z41" s="506"/>
      <c r="AA41" s="508"/>
      <c r="AB41" s="492"/>
      <c r="AC41" s="492"/>
      <c r="AD41" s="488"/>
    </row>
    <row r="42" spans="1:30" ht="15" thickBot="1" thickTop="1">
      <c r="A42" s="222">
        <v>28</v>
      </c>
      <c r="B42" s="222" t="s">
        <v>352</v>
      </c>
      <c r="C42" s="283" t="s">
        <v>94</v>
      </c>
      <c r="D42" s="509" t="s">
        <v>309</v>
      </c>
      <c r="E42" s="510">
        <v>30</v>
      </c>
      <c r="F42" s="510">
        <v>15</v>
      </c>
      <c r="G42" s="510">
        <v>15</v>
      </c>
      <c r="H42" s="510"/>
      <c r="I42" s="510"/>
      <c r="J42" s="510"/>
      <c r="K42" s="511"/>
      <c r="L42" s="509"/>
      <c r="M42" s="510"/>
      <c r="N42" s="512"/>
      <c r="O42" s="513"/>
      <c r="P42" s="510"/>
      <c r="Q42" s="511"/>
      <c r="R42" s="509"/>
      <c r="S42" s="510"/>
      <c r="T42" s="512"/>
      <c r="U42" s="513"/>
      <c r="V42" s="510"/>
      <c r="W42" s="511"/>
      <c r="X42" s="509"/>
      <c r="Y42" s="510"/>
      <c r="Z42" s="512"/>
      <c r="AA42" s="513">
        <v>15</v>
      </c>
      <c r="AB42" s="510">
        <v>15</v>
      </c>
      <c r="AC42" s="510">
        <v>2</v>
      </c>
      <c r="AD42" s="488">
        <v>2</v>
      </c>
    </row>
    <row r="43" spans="1:30" ht="15" thickBot="1" thickTop="1">
      <c r="A43" s="222">
        <v>29</v>
      </c>
      <c r="B43" s="222" t="s">
        <v>353</v>
      </c>
      <c r="C43" s="289" t="s">
        <v>156</v>
      </c>
      <c r="D43" s="502"/>
      <c r="E43" s="492"/>
      <c r="F43" s="492"/>
      <c r="G43" s="492"/>
      <c r="H43" s="492"/>
      <c r="I43" s="492"/>
      <c r="J43" s="492"/>
      <c r="K43" s="504"/>
      <c r="L43" s="502"/>
      <c r="M43" s="492"/>
      <c r="N43" s="506"/>
      <c r="O43" s="508"/>
      <c r="P43" s="492"/>
      <c r="Q43" s="504"/>
      <c r="R43" s="502"/>
      <c r="S43" s="492"/>
      <c r="T43" s="506"/>
      <c r="U43" s="508"/>
      <c r="V43" s="492"/>
      <c r="W43" s="504"/>
      <c r="X43" s="502"/>
      <c r="Y43" s="492"/>
      <c r="Z43" s="506"/>
      <c r="AA43" s="508"/>
      <c r="AB43" s="492"/>
      <c r="AC43" s="492"/>
      <c r="AD43" s="488"/>
    </row>
    <row r="44" spans="1:30" ht="15" thickBot="1" thickTop="1">
      <c r="A44" s="222">
        <v>30</v>
      </c>
      <c r="B44" s="222" t="s">
        <v>135</v>
      </c>
      <c r="C44" s="290" t="s">
        <v>102</v>
      </c>
      <c r="D44" s="509" t="s">
        <v>309</v>
      </c>
      <c r="E44" s="510">
        <v>30</v>
      </c>
      <c r="F44" s="510"/>
      <c r="G44" s="510">
        <v>30</v>
      </c>
      <c r="H44" s="510"/>
      <c r="I44" s="510"/>
      <c r="J44" s="510"/>
      <c r="K44" s="511"/>
      <c r="L44" s="509"/>
      <c r="M44" s="510"/>
      <c r="N44" s="512"/>
      <c r="O44" s="513"/>
      <c r="P44" s="510"/>
      <c r="Q44" s="511"/>
      <c r="R44" s="509"/>
      <c r="S44" s="510"/>
      <c r="T44" s="512"/>
      <c r="U44" s="513"/>
      <c r="V44" s="510"/>
      <c r="W44" s="511"/>
      <c r="X44" s="509"/>
      <c r="Y44" s="510">
        <v>30</v>
      </c>
      <c r="Z44" s="512">
        <v>2</v>
      </c>
      <c r="AA44" s="513"/>
      <c r="AB44" s="510"/>
      <c r="AC44" s="510"/>
      <c r="AD44" s="488"/>
    </row>
    <row r="45" spans="1:30" ht="15" thickBot="1" thickTop="1">
      <c r="A45" s="222">
        <v>31</v>
      </c>
      <c r="B45" s="222" t="s">
        <v>136</v>
      </c>
      <c r="C45" s="287" t="s">
        <v>95</v>
      </c>
      <c r="D45" s="502"/>
      <c r="E45" s="492"/>
      <c r="F45" s="492"/>
      <c r="G45" s="492"/>
      <c r="H45" s="492"/>
      <c r="I45" s="492"/>
      <c r="J45" s="492"/>
      <c r="K45" s="504"/>
      <c r="L45" s="502"/>
      <c r="M45" s="492"/>
      <c r="N45" s="506"/>
      <c r="O45" s="508"/>
      <c r="P45" s="492"/>
      <c r="Q45" s="504"/>
      <c r="R45" s="502"/>
      <c r="S45" s="492"/>
      <c r="T45" s="506"/>
      <c r="U45" s="508"/>
      <c r="V45" s="492"/>
      <c r="W45" s="504"/>
      <c r="X45" s="502"/>
      <c r="Y45" s="492"/>
      <c r="Z45" s="506"/>
      <c r="AA45" s="508"/>
      <c r="AB45" s="492"/>
      <c r="AC45" s="492"/>
      <c r="AD45" s="488"/>
    </row>
    <row r="46" spans="1:30" ht="23.25" customHeight="1" thickBot="1" thickTop="1">
      <c r="A46" s="222">
        <v>32</v>
      </c>
      <c r="B46" s="222" t="s">
        <v>137</v>
      </c>
      <c r="C46" s="290" t="s">
        <v>143</v>
      </c>
      <c r="D46" s="509" t="s">
        <v>309</v>
      </c>
      <c r="E46" s="510">
        <v>30</v>
      </c>
      <c r="F46" s="510">
        <v>15</v>
      </c>
      <c r="G46" s="510">
        <v>15</v>
      </c>
      <c r="H46" s="510"/>
      <c r="I46" s="510"/>
      <c r="J46" s="510"/>
      <c r="K46" s="511"/>
      <c r="L46" s="509"/>
      <c r="M46" s="510"/>
      <c r="N46" s="512"/>
      <c r="O46" s="513"/>
      <c r="P46" s="510"/>
      <c r="Q46" s="511"/>
      <c r="R46" s="509"/>
      <c r="S46" s="510"/>
      <c r="T46" s="512"/>
      <c r="U46" s="513"/>
      <c r="V46" s="510"/>
      <c r="W46" s="511"/>
      <c r="X46" s="509"/>
      <c r="Y46" s="510"/>
      <c r="Z46" s="512"/>
      <c r="AA46" s="513">
        <v>15</v>
      </c>
      <c r="AB46" s="510">
        <v>15</v>
      </c>
      <c r="AC46" s="510">
        <v>3</v>
      </c>
      <c r="AD46" s="488"/>
    </row>
    <row r="47" spans="1:30" ht="15" thickBot="1" thickTop="1">
      <c r="A47" s="222">
        <v>33</v>
      </c>
      <c r="B47" s="222" t="s">
        <v>138</v>
      </c>
      <c r="C47" s="291" t="s">
        <v>207</v>
      </c>
      <c r="D47" s="514"/>
      <c r="E47" s="515"/>
      <c r="F47" s="515"/>
      <c r="G47" s="515"/>
      <c r="H47" s="515"/>
      <c r="I47" s="515"/>
      <c r="J47" s="515"/>
      <c r="K47" s="516"/>
      <c r="L47" s="514"/>
      <c r="M47" s="515"/>
      <c r="N47" s="517"/>
      <c r="O47" s="518"/>
      <c r="P47" s="515"/>
      <c r="Q47" s="516"/>
      <c r="R47" s="514"/>
      <c r="S47" s="515"/>
      <c r="T47" s="517"/>
      <c r="U47" s="518"/>
      <c r="V47" s="515"/>
      <c r="W47" s="516"/>
      <c r="X47" s="514"/>
      <c r="Y47" s="515"/>
      <c r="Z47" s="517"/>
      <c r="AA47" s="518"/>
      <c r="AB47" s="515"/>
      <c r="AC47" s="515"/>
      <c r="AD47" s="488"/>
    </row>
    <row r="48" spans="1:30" ht="21.75" customHeight="1" thickBot="1" thickTop="1">
      <c r="A48" s="448" t="s">
        <v>270</v>
      </c>
      <c r="B48" s="449"/>
      <c r="C48" s="450"/>
      <c r="D48" s="69"/>
      <c r="E48" s="70">
        <f>SUM(E24:E47)</f>
        <v>390</v>
      </c>
      <c r="F48" s="70">
        <f>SUM(F24:F47)</f>
        <v>150</v>
      </c>
      <c r="G48" s="70">
        <f>SUM(G24:G47)</f>
        <v>240</v>
      </c>
      <c r="H48" s="70">
        <f aca="true" t="shared" si="1" ref="H48:AD48">SUM(H24:H47)</f>
        <v>0</v>
      </c>
      <c r="I48" s="70">
        <f t="shared" si="1"/>
        <v>0</v>
      </c>
      <c r="J48" s="70">
        <f t="shared" si="1"/>
        <v>0</v>
      </c>
      <c r="K48" s="77">
        <f t="shared" si="1"/>
        <v>0</v>
      </c>
      <c r="L48" s="69">
        <f t="shared" si="1"/>
        <v>0</v>
      </c>
      <c r="M48" s="70">
        <f t="shared" si="1"/>
        <v>0</v>
      </c>
      <c r="N48" s="72">
        <f t="shared" si="1"/>
        <v>0</v>
      </c>
      <c r="O48" s="76">
        <f t="shared" si="1"/>
        <v>0</v>
      </c>
      <c r="P48" s="70">
        <f t="shared" si="1"/>
        <v>0</v>
      </c>
      <c r="Q48" s="77">
        <f t="shared" si="1"/>
        <v>0</v>
      </c>
      <c r="R48" s="69">
        <f t="shared" si="1"/>
        <v>0</v>
      </c>
      <c r="S48" s="70">
        <f t="shared" si="1"/>
        <v>0</v>
      </c>
      <c r="T48" s="72">
        <f t="shared" si="1"/>
        <v>0</v>
      </c>
      <c r="U48" s="76">
        <f t="shared" si="1"/>
        <v>15</v>
      </c>
      <c r="V48" s="70">
        <f t="shared" si="1"/>
        <v>45</v>
      </c>
      <c r="W48" s="77">
        <f t="shared" si="1"/>
        <v>5</v>
      </c>
      <c r="X48" s="69">
        <f t="shared" si="1"/>
        <v>60</v>
      </c>
      <c r="Y48" s="70">
        <f t="shared" si="1"/>
        <v>120</v>
      </c>
      <c r="Z48" s="72">
        <f t="shared" si="1"/>
        <v>16</v>
      </c>
      <c r="AA48" s="76">
        <f>SUM(AA24:AA47)</f>
        <v>75</v>
      </c>
      <c r="AB48" s="70">
        <f>SUM(AB24:AB47)</f>
        <v>75</v>
      </c>
      <c r="AC48" s="70">
        <f>SUM(AC24:AC47)</f>
        <v>13</v>
      </c>
      <c r="AD48" s="77">
        <f t="shared" si="1"/>
        <v>20</v>
      </c>
    </row>
    <row r="49" spans="1:30" ht="18" customHeight="1" thickBot="1" thickTop="1">
      <c r="A49" s="448" t="s">
        <v>271</v>
      </c>
      <c r="B49" s="449"/>
      <c r="C49" s="450"/>
      <c r="D49" s="83" t="s">
        <v>194</v>
      </c>
      <c r="E49" s="270">
        <f>SUM(E24:E47,E13:E21)</f>
        <v>675</v>
      </c>
      <c r="F49" s="270">
        <f>SUM(F24:F47,F13:F21)</f>
        <v>225</v>
      </c>
      <c r="G49" s="84">
        <f>SUM(G24:G47,G13:G21)</f>
        <v>360</v>
      </c>
      <c r="H49" s="84">
        <f aca="true" t="shared" si="2" ref="H49:Z49">SUM(H24:H47,H13:H21)</f>
        <v>30</v>
      </c>
      <c r="I49" s="270">
        <f t="shared" si="2"/>
        <v>60</v>
      </c>
      <c r="J49" s="270">
        <f t="shared" si="2"/>
        <v>0</v>
      </c>
      <c r="K49" s="271">
        <f t="shared" si="2"/>
        <v>0</v>
      </c>
      <c r="L49" s="275">
        <f t="shared" si="2"/>
        <v>0</v>
      </c>
      <c r="M49" s="270">
        <f t="shared" si="2"/>
        <v>0</v>
      </c>
      <c r="N49" s="296">
        <f t="shared" si="2"/>
        <v>0</v>
      </c>
      <c r="O49" s="294">
        <f t="shared" si="2"/>
        <v>0</v>
      </c>
      <c r="P49" s="270">
        <f t="shared" si="2"/>
        <v>0</v>
      </c>
      <c r="Q49" s="271">
        <f t="shared" si="2"/>
        <v>0</v>
      </c>
      <c r="R49" s="275">
        <f t="shared" si="2"/>
        <v>0</v>
      </c>
      <c r="S49" s="270">
        <f t="shared" si="2"/>
        <v>0</v>
      </c>
      <c r="T49" s="296">
        <f t="shared" si="2"/>
        <v>0</v>
      </c>
      <c r="U49" s="294">
        <f t="shared" si="2"/>
        <v>60</v>
      </c>
      <c r="V49" s="270">
        <f t="shared" si="2"/>
        <v>150</v>
      </c>
      <c r="W49" s="271">
        <f t="shared" si="2"/>
        <v>22</v>
      </c>
      <c r="X49" s="275">
        <f t="shared" si="2"/>
        <v>75</v>
      </c>
      <c r="Y49" s="270">
        <f t="shared" si="2"/>
        <v>150</v>
      </c>
      <c r="Z49" s="296">
        <f t="shared" si="2"/>
        <v>21</v>
      </c>
      <c r="AA49" s="294">
        <f>SUM(AA24:AA47,AA13:AA21)</f>
        <v>90</v>
      </c>
      <c r="AB49" s="270">
        <f>SUM(AB24:AB47,AB13:AB21)</f>
        <v>150</v>
      </c>
      <c r="AC49" s="270">
        <f>SUM(AC24:AC47,AC13:AC21)</f>
        <v>20</v>
      </c>
      <c r="AD49" s="88">
        <f>SUM(AD22,AD48)</f>
        <v>37</v>
      </c>
    </row>
    <row r="50" spans="1:30" s="150" customFormat="1" ht="15.75" customHeight="1" thickBot="1" thickTop="1">
      <c r="A50" s="448" t="s">
        <v>195</v>
      </c>
      <c r="B50" s="449"/>
      <c r="C50" s="450"/>
      <c r="D50" s="83" t="str">
        <f>'I stopień_stacj PODST I KIER'!D43</f>
        <v>E 11</v>
      </c>
      <c r="E50" s="84">
        <f>'I stopień_stacj PODST I KIER'!E43</f>
        <v>1335</v>
      </c>
      <c r="F50" s="84">
        <f>'I stopień_stacj PODST I KIER'!F43</f>
        <v>465</v>
      </c>
      <c r="G50" s="84">
        <f>'I stopień_stacj PODST I KIER'!G43</f>
        <v>480</v>
      </c>
      <c r="H50" s="84">
        <f>'I stopień_stacj PODST I KIER'!H43</f>
        <v>60</v>
      </c>
      <c r="I50" s="84">
        <f>'I stopień_stacj PODST I KIER'!I43</f>
        <v>150</v>
      </c>
      <c r="J50" s="84">
        <f>'I stopień_stacj PODST I KIER'!J43</f>
        <v>60</v>
      </c>
      <c r="K50" s="88">
        <f>'I stopień_stacj PODST I KIER'!K43</f>
        <v>120</v>
      </c>
      <c r="L50" s="83">
        <f>'I stopień_stacj PODST I KIER'!L43</f>
        <v>150</v>
      </c>
      <c r="M50" s="84">
        <f>'I stopień_stacj PODST I KIER'!M43</f>
        <v>165</v>
      </c>
      <c r="N50" s="86">
        <f>'I stopień_stacj PODST I KIER'!N43</f>
        <v>30</v>
      </c>
      <c r="O50" s="87">
        <f>'I stopień_stacj PODST I KIER'!O43</f>
        <v>135</v>
      </c>
      <c r="P50" s="84">
        <f>'I stopień_stacj PODST I KIER'!P43</f>
        <v>255</v>
      </c>
      <c r="Q50" s="88">
        <f>'I stopień_stacj PODST I KIER'!Q43</f>
        <v>30</v>
      </c>
      <c r="R50" s="83">
        <f>'I stopień_stacj PODST I KIER'!R43</f>
        <v>150</v>
      </c>
      <c r="S50" s="84">
        <f>'I stopień_stacj PODST I KIER'!S43</f>
        <v>210</v>
      </c>
      <c r="T50" s="86">
        <f>'I stopień_stacj PODST I KIER'!T43</f>
        <v>30</v>
      </c>
      <c r="U50" s="87">
        <f>'I stopień_stacj PODST I KIER'!U43</f>
        <v>30</v>
      </c>
      <c r="V50" s="84">
        <f>'I stopień_stacj PODST I KIER'!V43</f>
        <v>60</v>
      </c>
      <c r="W50" s="88">
        <f>'I stopień_stacj PODST I KIER'!W43</f>
        <v>8</v>
      </c>
      <c r="X50" s="83">
        <f>'I stopień_stacj PODST I KIER'!X43</f>
        <v>0</v>
      </c>
      <c r="Y50" s="84">
        <f>'I stopień_stacj PODST I KIER'!Y43</f>
        <v>150</v>
      </c>
      <c r="Z50" s="86">
        <f>'I stopień_stacj PODST I KIER'!Z43</f>
        <v>9</v>
      </c>
      <c r="AA50" s="87">
        <f>'I stopień_stacj PODST I KIER'!AA43</f>
        <v>0</v>
      </c>
      <c r="AB50" s="84">
        <f>'I stopień_stacj PODST I KIER'!AB43</f>
        <v>30</v>
      </c>
      <c r="AC50" s="84">
        <f>'I stopień_stacj PODST I KIER'!AC43</f>
        <v>10</v>
      </c>
      <c r="AD50" s="88">
        <f>'I stopień_stacj PODST I KIER'!AD43</f>
        <v>67</v>
      </c>
    </row>
    <row r="51" spans="1:30" s="150" customFormat="1" ht="15" customHeight="1" thickBot="1" thickTop="1">
      <c r="A51" s="448" t="s">
        <v>269</v>
      </c>
      <c r="B51" s="449"/>
      <c r="C51" s="450"/>
      <c r="D51" s="272"/>
      <c r="E51" s="273">
        <f>E49+E50</f>
        <v>2010</v>
      </c>
      <c r="F51" s="273">
        <f aca="true" t="shared" si="3" ref="F51:AC51">F49+F50</f>
        <v>690</v>
      </c>
      <c r="G51" s="273">
        <f t="shared" si="3"/>
        <v>840</v>
      </c>
      <c r="H51" s="273">
        <f t="shared" si="3"/>
        <v>90</v>
      </c>
      <c r="I51" s="273">
        <f t="shared" si="3"/>
        <v>210</v>
      </c>
      <c r="J51" s="273">
        <f t="shared" si="3"/>
        <v>60</v>
      </c>
      <c r="K51" s="274">
        <f t="shared" si="3"/>
        <v>120</v>
      </c>
      <c r="L51" s="276">
        <f t="shared" si="3"/>
        <v>150</v>
      </c>
      <c r="M51" s="273">
        <f t="shared" si="3"/>
        <v>165</v>
      </c>
      <c r="N51" s="297">
        <f t="shared" si="3"/>
        <v>30</v>
      </c>
      <c r="O51" s="295">
        <f t="shared" si="3"/>
        <v>135</v>
      </c>
      <c r="P51" s="273">
        <f t="shared" si="3"/>
        <v>255</v>
      </c>
      <c r="Q51" s="274">
        <f t="shared" si="3"/>
        <v>30</v>
      </c>
      <c r="R51" s="276">
        <f t="shared" si="3"/>
        <v>150</v>
      </c>
      <c r="S51" s="273">
        <f t="shared" si="3"/>
        <v>210</v>
      </c>
      <c r="T51" s="297">
        <f t="shared" si="3"/>
        <v>30</v>
      </c>
      <c r="U51" s="295">
        <f t="shared" si="3"/>
        <v>90</v>
      </c>
      <c r="V51" s="273">
        <f t="shared" si="3"/>
        <v>210</v>
      </c>
      <c r="W51" s="274">
        <f t="shared" si="3"/>
        <v>30</v>
      </c>
      <c r="X51" s="276">
        <f t="shared" si="3"/>
        <v>75</v>
      </c>
      <c r="Y51" s="273">
        <f t="shared" si="3"/>
        <v>300</v>
      </c>
      <c r="Z51" s="297">
        <f t="shared" si="3"/>
        <v>30</v>
      </c>
      <c r="AA51" s="295">
        <f t="shared" si="3"/>
        <v>90</v>
      </c>
      <c r="AB51" s="273">
        <f t="shared" si="3"/>
        <v>180</v>
      </c>
      <c r="AC51" s="273">
        <f t="shared" si="3"/>
        <v>30</v>
      </c>
      <c r="AD51" s="277">
        <f>SUM(AD49:AD50)</f>
        <v>104</v>
      </c>
    </row>
    <row r="52" spans="1:30" ht="15" customHeight="1" thickTop="1">
      <c r="A52" s="114"/>
      <c r="B52" s="151" t="s">
        <v>273</v>
      </c>
      <c r="C52" s="81"/>
      <c r="D52" s="114"/>
      <c r="E52" s="152"/>
      <c r="F52" s="152"/>
      <c r="G52" s="153"/>
      <c r="H52" s="153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81"/>
    </row>
    <row r="53" spans="2:8" ht="14.25">
      <c r="B53" s="154" t="s">
        <v>275</v>
      </c>
      <c r="C53" s="154"/>
      <c r="D53" s="154"/>
      <c r="E53" s="154"/>
      <c r="F53" s="154"/>
      <c r="G53" s="154"/>
      <c r="H53" s="154"/>
    </row>
    <row r="54" spans="2:29" ht="14.25">
      <c r="B54" s="154" t="s">
        <v>276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</row>
    <row r="55" spans="2:3" ht="33" customHeight="1">
      <c r="B55" s="207"/>
      <c r="C55" s="206"/>
    </row>
    <row r="56" spans="2:8" ht="14.25">
      <c r="B56" s="154"/>
      <c r="C56" s="154"/>
      <c r="D56" s="154"/>
      <c r="E56" s="154"/>
      <c r="F56" s="154"/>
      <c r="G56" s="154"/>
      <c r="H56" s="154"/>
    </row>
  </sheetData>
  <sheetProtection/>
  <mergeCells count="360">
    <mergeCell ref="AA46:AA47"/>
    <mergeCell ref="AB46:AB47"/>
    <mergeCell ref="AC46:AC47"/>
    <mergeCell ref="U46:U47"/>
    <mergeCell ref="V46:V47"/>
    <mergeCell ref="W46:W47"/>
    <mergeCell ref="X46:X47"/>
    <mergeCell ref="Y46:Y47"/>
    <mergeCell ref="Z46:Z47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Y44:Y45"/>
    <mergeCell ref="Z44:Z45"/>
    <mergeCell ref="AA44:AA45"/>
    <mergeCell ref="AB44:AB45"/>
    <mergeCell ref="AC44:AC45"/>
    <mergeCell ref="D46:D47"/>
    <mergeCell ref="E46:E47"/>
    <mergeCell ref="F46:F47"/>
    <mergeCell ref="G46:G47"/>
    <mergeCell ref="H46:H47"/>
    <mergeCell ref="S44:S45"/>
    <mergeCell ref="T44:T45"/>
    <mergeCell ref="U44:U45"/>
    <mergeCell ref="V44:V45"/>
    <mergeCell ref="W44:W45"/>
    <mergeCell ref="X44:X45"/>
    <mergeCell ref="M44:M45"/>
    <mergeCell ref="N44:N45"/>
    <mergeCell ref="O44:O45"/>
    <mergeCell ref="P44:P45"/>
    <mergeCell ref="Q44:Q45"/>
    <mergeCell ref="R44:R45"/>
    <mergeCell ref="AC42:AC43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W42:W43"/>
    <mergeCell ref="X42:X43"/>
    <mergeCell ref="Y42:Y43"/>
    <mergeCell ref="Z42:Z43"/>
    <mergeCell ref="AA42:AA43"/>
    <mergeCell ref="AB42:AB43"/>
    <mergeCell ref="Q42:Q43"/>
    <mergeCell ref="R42:R43"/>
    <mergeCell ref="S42:S43"/>
    <mergeCell ref="T42:T43"/>
    <mergeCell ref="U42:U43"/>
    <mergeCell ref="V42:V43"/>
    <mergeCell ref="K42:K43"/>
    <mergeCell ref="L42:L43"/>
    <mergeCell ref="M42:M43"/>
    <mergeCell ref="N42:N43"/>
    <mergeCell ref="O42:O43"/>
    <mergeCell ref="P42:P43"/>
    <mergeCell ref="AA40:AA41"/>
    <mergeCell ref="AB40:AB41"/>
    <mergeCell ref="AC40:AC41"/>
    <mergeCell ref="D42:D43"/>
    <mergeCell ref="E42:E43"/>
    <mergeCell ref="F42:F43"/>
    <mergeCell ref="G42:G43"/>
    <mergeCell ref="H42:H43"/>
    <mergeCell ref="I42:I43"/>
    <mergeCell ref="J42:J43"/>
    <mergeCell ref="U40:U41"/>
    <mergeCell ref="V40:V41"/>
    <mergeCell ref="W40:W41"/>
    <mergeCell ref="X40:X41"/>
    <mergeCell ref="Y40:Y41"/>
    <mergeCell ref="Z40:Z41"/>
    <mergeCell ref="O40:O41"/>
    <mergeCell ref="P40:P41"/>
    <mergeCell ref="Q40:Q41"/>
    <mergeCell ref="R40:R41"/>
    <mergeCell ref="S40:S41"/>
    <mergeCell ref="T40:T41"/>
    <mergeCell ref="I40:I41"/>
    <mergeCell ref="J40:J41"/>
    <mergeCell ref="K40:K41"/>
    <mergeCell ref="L40:L41"/>
    <mergeCell ref="M40:M41"/>
    <mergeCell ref="N40:N41"/>
    <mergeCell ref="Y38:Y39"/>
    <mergeCell ref="Z38:Z39"/>
    <mergeCell ref="AA38:AA39"/>
    <mergeCell ref="AB38:AB39"/>
    <mergeCell ref="AC38:AC39"/>
    <mergeCell ref="D40:D41"/>
    <mergeCell ref="E40:E41"/>
    <mergeCell ref="F40:F41"/>
    <mergeCell ref="G40:G41"/>
    <mergeCell ref="H40:H41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AC36:AC37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W36:W37"/>
    <mergeCell ref="X36:X37"/>
    <mergeCell ref="Y36:Y37"/>
    <mergeCell ref="Z36:Z37"/>
    <mergeCell ref="AA36:AA37"/>
    <mergeCell ref="AB36:AB37"/>
    <mergeCell ref="Q36:Q37"/>
    <mergeCell ref="R36:R37"/>
    <mergeCell ref="S36:S37"/>
    <mergeCell ref="T36:T37"/>
    <mergeCell ref="U36:U37"/>
    <mergeCell ref="V36:V37"/>
    <mergeCell ref="K36:K37"/>
    <mergeCell ref="L36:L37"/>
    <mergeCell ref="M36:M37"/>
    <mergeCell ref="N36:N37"/>
    <mergeCell ref="O36:O37"/>
    <mergeCell ref="P36:P37"/>
    <mergeCell ref="AA34:AA35"/>
    <mergeCell ref="AB34:AB35"/>
    <mergeCell ref="AC34:AC35"/>
    <mergeCell ref="D36:D37"/>
    <mergeCell ref="E36:E37"/>
    <mergeCell ref="F36:F37"/>
    <mergeCell ref="G36:G37"/>
    <mergeCell ref="H36:H37"/>
    <mergeCell ref="I36:I37"/>
    <mergeCell ref="J36:J37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Y32:Y33"/>
    <mergeCell ref="Z32:Z33"/>
    <mergeCell ref="AA32:AA33"/>
    <mergeCell ref="AB32:AB33"/>
    <mergeCell ref="AC32:AC33"/>
    <mergeCell ref="D34:D35"/>
    <mergeCell ref="E34:E35"/>
    <mergeCell ref="F34:F35"/>
    <mergeCell ref="G34:G35"/>
    <mergeCell ref="H34:H35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AC30:AC31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W30:W31"/>
    <mergeCell ref="X30:X31"/>
    <mergeCell ref="Y30:Y31"/>
    <mergeCell ref="Z30:Z31"/>
    <mergeCell ref="AA30:AA31"/>
    <mergeCell ref="AB30:AB31"/>
    <mergeCell ref="Q30:Q31"/>
    <mergeCell ref="R30:R31"/>
    <mergeCell ref="S30:S31"/>
    <mergeCell ref="T30:T31"/>
    <mergeCell ref="U30:U31"/>
    <mergeCell ref="V30:V31"/>
    <mergeCell ref="K30:K31"/>
    <mergeCell ref="L30:L31"/>
    <mergeCell ref="M30:M31"/>
    <mergeCell ref="N30:N31"/>
    <mergeCell ref="O30:O31"/>
    <mergeCell ref="P30:P31"/>
    <mergeCell ref="AA28:AA29"/>
    <mergeCell ref="AB28:AB29"/>
    <mergeCell ref="AC28:AC29"/>
    <mergeCell ref="D30:D31"/>
    <mergeCell ref="E30:E31"/>
    <mergeCell ref="F30:F31"/>
    <mergeCell ref="G30:G31"/>
    <mergeCell ref="H30:H31"/>
    <mergeCell ref="I30:I31"/>
    <mergeCell ref="J30:J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Y26:Y27"/>
    <mergeCell ref="Z26:Z27"/>
    <mergeCell ref="AA26:AA27"/>
    <mergeCell ref="AB26:AB27"/>
    <mergeCell ref="AC26:AC27"/>
    <mergeCell ref="D28:D29"/>
    <mergeCell ref="E28:E29"/>
    <mergeCell ref="F28:F29"/>
    <mergeCell ref="G28:G29"/>
    <mergeCell ref="H28:H29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AC24:AC25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W24:W25"/>
    <mergeCell ref="X24:X25"/>
    <mergeCell ref="Y24:Y25"/>
    <mergeCell ref="Z24:Z25"/>
    <mergeCell ref="AA24:AA25"/>
    <mergeCell ref="AB24:AB25"/>
    <mergeCell ref="Q24:Q25"/>
    <mergeCell ref="R24:R25"/>
    <mergeCell ref="S24:S25"/>
    <mergeCell ref="T24:T25"/>
    <mergeCell ref="U24:U25"/>
    <mergeCell ref="V24:V25"/>
    <mergeCell ref="K24:K25"/>
    <mergeCell ref="L24:L25"/>
    <mergeCell ref="M24:M25"/>
    <mergeCell ref="N24:N25"/>
    <mergeCell ref="O24:O25"/>
    <mergeCell ref="P24:P25"/>
    <mergeCell ref="A23:AD23"/>
    <mergeCell ref="A48:C48"/>
    <mergeCell ref="A49:C49"/>
    <mergeCell ref="A50:C50"/>
    <mergeCell ref="A51:C51"/>
    <mergeCell ref="D24:D25"/>
    <mergeCell ref="E24:E25"/>
    <mergeCell ref="F24:F25"/>
    <mergeCell ref="G24:G25"/>
    <mergeCell ref="H24:H25"/>
    <mergeCell ref="A8:A10"/>
    <mergeCell ref="I9:I10"/>
    <mergeCell ref="J9:J10"/>
    <mergeCell ref="AA9:AC9"/>
    <mergeCell ref="G9:G10"/>
    <mergeCell ref="O9:Q9"/>
    <mergeCell ref="X8:AC8"/>
    <mergeCell ref="E9:E10"/>
    <mergeCell ref="X9:Z9"/>
    <mergeCell ref="R9:T9"/>
    <mergeCell ref="A7:AD7"/>
    <mergeCell ref="AD8:AD11"/>
    <mergeCell ref="H9:H10"/>
    <mergeCell ref="AD24:AD25"/>
    <mergeCell ref="AD26:AD27"/>
    <mergeCell ref="E8:K8"/>
    <mergeCell ref="L8:Q8"/>
    <mergeCell ref="C8:C10"/>
    <mergeCell ref="D8:D10"/>
    <mergeCell ref="I24:I25"/>
    <mergeCell ref="U9:W9"/>
    <mergeCell ref="R8:W8"/>
    <mergeCell ref="AD34:AD35"/>
    <mergeCell ref="L9:N9"/>
    <mergeCell ref="K9:K10"/>
    <mergeCell ref="B8:B10"/>
    <mergeCell ref="F9:F10"/>
    <mergeCell ref="A12:AD12"/>
    <mergeCell ref="A22:C22"/>
    <mergeCell ref="J24:J25"/>
    <mergeCell ref="AD42:AD43"/>
    <mergeCell ref="AD44:AD45"/>
    <mergeCell ref="AD46:AD47"/>
    <mergeCell ref="AD28:AD29"/>
    <mergeCell ref="AD30:AD31"/>
    <mergeCell ref="AD32:AD33"/>
    <mergeCell ref="AD36:AD37"/>
    <mergeCell ref="AD38:AD39"/>
    <mergeCell ref="AD40:AD41"/>
    <mergeCell ref="A1:AD1"/>
    <mergeCell ref="A2:AD2"/>
    <mergeCell ref="A3:AD3"/>
    <mergeCell ref="A4:AD4"/>
    <mergeCell ref="A5:AD5"/>
    <mergeCell ref="A6:AD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tabSelected="1" zoomScale="70" zoomScaleNormal="70" zoomScalePageLayoutView="0" workbookViewId="0" topLeftCell="A10">
      <selection activeCell="A1" sqref="A1:AD56"/>
    </sheetView>
  </sheetViews>
  <sheetFormatPr defaultColWidth="9.140625" defaultRowHeight="12.75"/>
  <cols>
    <col min="1" max="1" width="9.140625" style="53" customWidth="1"/>
    <col min="2" max="2" width="16.00390625" style="53" customWidth="1"/>
    <col min="3" max="3" width="63.140625" style="53" customWidth="1"/>
    <col min="4" max="4" width="9.421875" style="136" bestFit="1" customWidth="1"/>
    <col min="5" max="5" width="7.00390625" style="136" customWidth="1"/>
    <col min="6" max="6" width="4.7109375" style="136" customWidth="1"/>
    <col min="7" max="11" width="6.57421875" style="136" customWidth="1"/>
    <col min="12" max="29" width="4.7109375" style="136" customWidth="1"/>
    <col min="30" max="30" width="12.57421875" style="81" customWidth="1"/>
    <col min="31" max="31" width="9.28125" style="53" bestFit="1" customWidth="1"/>
    <col min="32" max="16384" width="9.140625" style="53" customWidth="1"/>
  </cols>
  <sheetData>
    <row r="1" spans="1:30" ht="15" thickTop="1">
      <c r="A1" s="452" t="s">
        <v>284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4"/>
    </row>
    <row r="2" spans="1:30" ht="14.25">
      <c r="A2" s="482" t="s">
        <v>285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4"/>
    </row>
    <row r="3" spans="1:30" ht="14.25">
      <c r="A3" s="482" t="s">
        <v>288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4"/>
    </row>
    <row r="4" spans="1:30" ht="14.25">
      <c r="A4" s="482" t="s">
        <v>286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4"/>
    </row>
    <row r="5" spans="1:30" ht="13.5" customHeight="1">
      <c r="A5" s="482" t="s">
        <v>287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4"/>
    </row>
    <row r="6" spans="1:30" s="55" customFormat="1" ht="15.75" customHeight="1">
      <c r="A6" s="485" t="s">
        <v>355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7"/>
    </row>
    <row r="7" spans="1:30" ht="15" thickBot="1">
      <c r="A7" s="493" t="s">
        <v>293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5"/>
    </row>
    <row r="8" spans="1:30" ht="15" customHeight="1" thickBot="1" thickTop="1">
      <c r="A8" s="464" t="s">
        <v>280</v>
      </c>
      <c r="B8" s="478" t="s">
        <v>55</v>
      </c>
      <c r="C8" s="464" t="s">
        <v>0</v>
      </c>
      <c r="D8" s="465" t="s">
        <v>1</v>
      </c>
      <c r="E8" s="441" t="s">
        <v>2</v>
      </c>
      <c r="F8" s="441"/>
      <c r="G8" s="441"/>
      <c r="H8" s="441"/>
      <c r="I8" s="441"/>
      <c r="J8" s="441"/>
      <c r="K8" s="441"/>
      <c r="L8" s="441" t="s">
        <v>299</v>
      </c>
      <c r="M8" s="441"/>
      <c r="N8" s="441"/>
      <c r="O8" s="441"/>
      <c r="P8" s="441"/>
      <c r="Q8" s="441"/>
      <c r="R8" s="441" t="s">
        <v>300</v>
      </c>
      <c r="S8" s="441"/>
      <c r="T8" s="441"/>
      <c r="U8" s="441"/>
      <c r="V8" s="441"/>
      <c r="W8" s="441"/>
      <c r="X8" s="441" t="s">
        <v>301</v>
      </c>
      <c r="Y8" s="441"/>
      <c r="Z8" s="441"/>
      <c r="AA8" s="441"/>
      <c r="AB8" s="441"/>
      <c r="AC8" s="441"/>
      <c r="AD8" s="439" t="s">
        <v>308</v>
      </c>
    </row>
    <row r="9" spans="1:30" ht="15" customHeight="1" thickBot="1" thickTop="1">
      <c r="A9" s="464"/>
      <c r="B9" s="478"/>
      <c r="C9" s="464"/>
      <c r="D9" s="465"/>
      <c r="E9" s="465" t="s">
        <v>3</v>
      </c>
      <c r="F9" s="465" t="s">
        <v>4</v>
      </c>
      <c r="G9" s="520" t="s">
        <v>262</v>
      </c>
      <c r="H9" s="520" t="s">
        <v>263</v>
      </c>
      <c r="I9" s="520" t="s">
        <v>264</v>
      </c>
      <c r="J9" s="520" t="s">
        <v>139</v>
      </c>
      <c r="K9" s="520" t="s">
        <v>265</v>
      </c>
      <c r="L9" s="441" t="s">
        <v>302</v>
      </c>
      <c r="M9" s="441"/>
      <c r="N9" s="442"/>
      <c r="O9" s="443" t="s">
        <v>303</v>
      </c>
      <c r="P9" s="441"/>
      <c r="Q9" s="441"/>
      <c r="R9" s="441" t="s">
        <v>304</v>
      </c>
      <c r="S9" s="441"/>
      <c r="T9" s="442"/>
      <c r="U9" s="443" t="s">
        <v>305</v>
      </c>
      <c r="V9" s="441"/>
      <c r="W9" s="441"/>
      <c r="X9" s="441" t="s">
        <v>306</v>
      </c>
      <c r="Y9" s="441"/>
      <c r="Z9" s="442"/>
      <c r="AA9" s="443" t="s">
        <v>307</v>
      </c>
      <c r="AB9" s="441"/>
      <c r="AC9" s="441"/>
      <c r="AD9" s="439"/>
    </row>
    <row r="10" spans="1:30" ht="95.25" customHeight="1" thickBot="1" thickTop="1">
      <c r="A10" s="464"/>
      <c r="B10" s="478"/>
      <c r="C10" s="464"/>
      <c r="D10" s="465"/>
      <c r="E10" s="465"/>
      <c r="F10" s="465"/>
      <c r="G10" s="520"/>
      <c r="H10" s="520"/>
      <c r="I10" s="520"/>
      <c r="J10" s="520"/>
      <c r="K10" s="520"/>
      <c r="L10" s="225" t="s">
        <v>5</v>
      </c>
      <c r="M10" s="225" t="s">
        <v>6</v>
      </c>
      <c r="N10" s="257" t="s">
        <v>7</v>
      </c>
      <c r="O10" s="256" t="s">
        <v>5</v>
      </c>
      <c r="P10" s="225" t="s">
        <v>6</v>
      </c>
      <c r="Q10" s="225" t="s">
        <v>7</v>
      </c>
      <c r="R10" s="225" t="s">
        <v>5</v>
      </c>
      <c r="S10" s="225" t="s">
        <v>6</v>
      </c>
      <c r="T10" s="257" t="s">
        <v>7</v>
      </c>
      <c r="U10" s="256" t="s">
        <v>5</v>
      </c>
      <c r="V10" s="225" t="s">
        <v>6</v>
      </c>
      <c r="W10" s="225" t="s">
        <v>7</v>
      </c>
      <c r="X10" s="225" t="s">
        <v>5</v>
      </c>
      <c r="Y10" s="225" t="s">
        <v>6</v>
      </c>
      <c r="Z10" s="257" t="s">
        <v>7</v>
      </c>
      <c r="AA10" s="256" t="s">
        <v>5</v>
      </c>
      <c r="AB10" s="225" t="s">
        <v>6</v>
      </c>
      <c r="AC10" s="225" t="s">
        <v>7</v>
      </c>
      <c r="AD10" s="439"/>
    </row>
    <row r="11" spans="1:30" ht="15" customHeight="1" thickBot="1" thickTop="1">
      <c r="A11" s="156"/>
      <c r="B11" s="222">
        <v>1</v>
      </c>
      <c r="C11" s="222">
        <v>2</v>
      </c>
      <c r="D11" s="222">
        <v>3</v>
      </c>
      <c r="E11" s="222">
        <v>4</v>
      </c>
      <c r="F11" s="222">
        <v>5</v>
      </c>
      <c r="G11" s="222">
        <v>6</v>
      </c>
      <c r="H11" s="222">
        <v>7</v>
      </c>
      <c r="I11" s="222">
        <v>8</v>
      </c>
      <c r="J11" s="222">
        <v>9</v>
      </c>
      <c r="K11" s="222">
        <v>10</v>
      </c>
      <c r="L11" s="222">
        <v>11</v>
      </c>
      <c r="M11" s="222">
        <v>12</v>
      </c>
      <c r="N11" s="97">
        <v>13</v>
      </c>
      <c r="O11" s="98">
        <v>14</v>
      </c>
      <c r="P11" s="222">
        <v>15</v>
      </c>
      <c r="Q11" s="222">
        <v>16</v>
      </c>
      <c r="R11" s="222">
        <v>17</v>
      </c>
      <c r="S11" s="222">
        <v>18</v>
      </c>
      <c r="T11" s="97">
        <v>19</v>
      </c>
      <c r="U11" s="98">
        <v>20</v>
      </c>
      <c r="V11" s="222">
        <v>21</v>
      </c>
      <c r="W11" s="222">
        <v>22</v>
      </c>
      <c r="X11" s="222">
        <v>23</v>
      </c>
      <c r="Y11" s="222">
        <v>24</v>
      </c>
      <c r="Z11" s="97">
        <v>25</v>
      </c>
      <c r="AA11" s="98">
        <v>26</v>
      </c>
      <c r="AB11" s="222">
        <v>27</v>
      </c>
      <c r="AC11" s="222">
        <v>28</v>
      </c>
      <c r="AD11" s="439"/>
    </row>
    <row r="12" spans="1:30" ht="15" customHeight="1" thickBot="1" thickTop="1">
      <c r="A12" s="470" t="s">
        <v>294</v>
      </c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2"/>
    </row>
    <row r="13" spans="1:30" ht="15" customHeight="1" thickBot="1" thickTop="1">
      <c r="A13" s="54">
        <v>1</v>
      </c>
      <c r="B13" s="301" t="s">
        <v>81</v>
      </c>
      <c r="C13" s="159" t="s">
        <v>35</v>
      </c>
      <c r="D13" s="69" t="s">
        <v>26</v>
      </c>
      <c r="E13" s="119">
        <v>45</v>
      </c>
      <c r="F13" s="116">
        <v>15</v>
      </c>
      <c r="G13" s="116">
        <v>30</v>
      </c>
      <c r="H13" s="116"/>
      <c r="I13" s="116"/>
      <c r="J13" s="116"/>
      <c r="K13" s="300"/>
      <c r="L13" s="146"/>
      <c r="M13" s="143"/>
      <c r="N13" s="157"/>
      <c r="O13" s="146"/>
      <c r="P13" s="143"/>
      <c r="Q13" s="300"/>
      <c r="R13" s="146"/>
      <c r="S13" s="143"/>
      <c r="T13" s="157"/>
      <c r="U13" s="146">
        <v>15</v>
      </c>
      <c r="V13" s="143">
        <v>30</v>
      </c>
      <c r="W13" s="300">
        <v>3</v>
      </c>
      <c r="X13" s="119"/>
      <c r="Y13" s="116"/>
      <c r="Z13" s="72"/>
      <c r="AA13" s="114"/>
      <c r="AB13" s="143"/>
      <c r="AC13" s="299"/>
      <c r="AD13" s="302">
        <v>3</v>
      </c>
    </row>
    <row r="14" spans="1:30" ht="15" customHeight="1" thickBot="1" thickTop="1">
      <c r="A14" s="211">
        <v>2</v>
      </c>
      <c r="B14" s="301" t="s">
        <v>82</v>
      </c>
      <c r="C14" s="103" t="s">
        <v>36</v>
      </c>
      <c r="D14" s="83" t="s">
        <v>26</v>
      </c>
      <c r="E14" s="87">
        <v>45</v>
      </c>
      <c r="F14" s="84">
        <v>15</v>
      </c>
      <c r="G14" s="84">
        <v>30</v>
      </c>
      <c r="H14" s="84"/>
      <c r="I14" s="84"/>
      <c r="J14" s="84"/>
      <c r="K14" s="88"/>
      <c r="L14" s="87"/>
      <c r="M14" s="84"/>
      <c r="N14" s="86"/>
      <c r="O14" s="87"/>
      <c r="P14" s="84"/>
      <c r="Q14" s="88"/>
      <c r="R14" s="87"/>
      <c r="S14" s="84"/>
      <c r="T14" s="86"/>
      <c r="U14" s="87">
        <v>15</v>
      </c>
      <c r="V14" s="84">
        <v>30</v>
      </c>
      <c r="W14" s="88">
        <v>4</v>
      </c>
      <c r="X14" s="87"/>
      <c r="Y14" s="84"/>
      <c r="Z14" s="126"/>
      <c r="AA14" s="127"/>
      <c r="AB14" s="84"/>
      <c r="AC14" s="87"/>
      <c r="AD14" s="303">
        <v>4</v>
      </c>
    </row>
    <row r="15" spans="1:30" ht="15" customHeight="1" thickBot="1" thickTop="1">
      <c r="A15" s="222">
        <v>3</v>
      </c>
      <c r="B15" s="301" t="s">
        <v>83</v>
      </c>
      <c r="C15" s="103" t="s">
        <v>53</v>
      </c>
      <c r="D15" s="83" t="s">
        <v>26</v>
      </c>
      <c r="E15" s="87">
        <v>30</v>
      </c>
      <c r="F15" s="84">
        <v>30</v>
      </c>
      <c r="G15" s="84"/>
      <c r="H15" s="84"/>
      <c r="I15" s="84"/>
      <c r="J15" s="84"/>
      <c r="K15" s="292"/>
      <c r="L15" s="146"/>
      <c r="M15" s="143"/>
      <c r="N15" s="145"/>
      <c r="O15" s="146"/>
      <c r="P15" s="143"/>
      <c r="Q15" s="292"/>
      <c r="R15" s="146"/>
      <c r="S15" s="143"/>
      <c r="T15" s="145"/>
      <c r="U15" s="146">
        <v>30</v>
      </c>
      <c r="V15" s="143"/>
      <c r="W15" s="292">
        <v>2</v>
      </c>
      <c r="X15" s="146"/>
      <c r="Y15" s="143"/>
      <c r="Z15" s="149"/>
      <c r="AA15" s="114"/>
      <c r="AB15" s="143"/>
      <c r="AC15" s="146"/>
      <c r="AD15" s="303">
        <v>2</v>
      </c>
    </row>
    <row r="16" spans="1:30" ht="15" customHeight="1" thickBot="1" thickTop="1">
      <c r="A16" s="222">
        <v>4</v>
      </c>
      <c r="B16" s="301" t="s">
        <v>84</v>
      </c>
      <c r="C16" s="103" t="s">
        <v>153</v>
      </c>
      <c r="D16" s="83" t="s">
        <v>309</v>
      </c>
      <c r="E16" s="87">
        <v>30</v>
      </c>
      <c r="F16" s="84">
        <v>0</v>
      </c>
      <c r="G16" s="213"/>
      <c r="H16" s="84"/>
      <c r="I16" s="84">
        <v>30</v>
      </c>
      <c r="J16" s="84"/>
      <c r="K16" s="88"/>
      <c r="L16" s="87"/>
      <c r="M16" s="84"/>
      <c r="N16" s="86"/>
      <c r="O16" s="87"/>
      <c r="P16" s="84"/>
      <c r="Q16" s="88"/>
      <c r="R16" s="87"/>
      <c r="S16" s="84"/>
      <c r="T16" s="86"/>
      <c r="U16" s="87">
        <v>0</v>
      </c>
      <c r="V16" s="84">
        <v>30</v>
      </c>
      <c r="W16" s="88">
        <v>3</v>
      </c>
      <c r="X16" s="87"/>
      <c r="Y16" s="84"/>
      <c r="Z16" s="126"/>
      <c r="AA16" s="127"/>
      <c r="AB16" s="84"/>
      <c r="AC16" s="87"/>
      <c r="AD16" s="303"/>
    </row>
    <row r="17" spans="1:30" ht="15" customHeight="1" thickBot="1" thickTop="1">
      <c r="A17" s="222">
        <v>5</v>
      </c>
      <c r="B17" s="301" t="s">
        <v>321</v>
      </c>
      <c r="C17" s="103" t="s">
        <v>322</v>
      </c>
      <c r="D17" s="83" t="s">
        <v>309</v>
      </c>
      <c r="E17" s="87">
        <v>30</v>
      </c>
      <c r="F17" s="84"/>
      <c r="G17" s="84">
        <v>30</v>
      </c>
      <c r="H17" s="84"/>
      <c r="I17" s="84"/>
      <c r="J17" s="84"/>
      <c r="K17" s="88"/>
      <c r="L17" s="87"/>
      <c r="M17" s="84"/>
      <c r="N17" s="86"/>
      <c r="O17" s="87"/>
      <c r="P17" s="84"/>
      <c r="Q17" s="88"/>
      <c r="R17" s="87"/>
      <c r="S17" s="84"/>
      <c r="T17" s="86"/>
      <c r="U17" s="87"/>
      <c r="V17" s="84"/>
      <c r="W17" s="88"/>
      <c r="X17" s="87"/>
      <c r="Y17" s="84">
        <v>30</v>
      </c>
      <c r="Z17" s="126">
        <v>3</v>
      </c>
      <c r="AA17" s="127"/>
      <c r="AB17" s="84"/>
      <c r="AC17" s="87"/>
      <c r="AD17" s="303"/>
    </row>
    <row r="18" spans="1:30" ht="15" customHeight="1" thickBot="1" thickTop="1">
      <c r="A18" s="222">
        <v>6</v>
      </c>
      <c r="B18" s="301" t="s">
        <v>85</v>
      </c>
      <c r="C18" s="103" t="s">
        <v>37</v>
      </c>
      <c r="D18" s="83" t="s">
        <v>28</v>
      </c>
      <c r="E18" s="87">
        <v>30</v>
      </c>
      <c r="F18" s="84">
        <v>15</v>
      </c>
      <c r="G18" s="84">
        <v>15</v>
      </c>
      <c r="H18" s="84"/>
      <c r="I18" s="84"/>
      <c r="J18" s="84"/>
      <c r="K18" s="88"/>
      <c r="L18" s="87"/>
      <c r="M18" s="84"/>
      <c r="N18" s="86"/>
      <c r="O18" s="87"/>
      <c r="P18" s="84"/>
      <c r="Q18" s="88"/>
      <c r="R18" s="87"/>
      <c r="S18" s="84"/>
      <c r="T18" s="86"/>
      <c r="U18" s="87"/>
      <c r="V18" s="84"/>
      <c r="W18" s="88"/>
      <c r="X18" s="87">
        <v>15</v>
      </c>
      <c r="Y18" s="84">
        <v>15</v>
      </c>
      <c r="Z18" s="126">
        <v>3</v>
      </c>
      <c r="AA18" s="127"/>
      <c r="AB18" s="84"/>
      <c r="AC18" s="87"/>
      <c r="AD18" s="303">
        <v>3</v>
      </c>
    </row>
    <row r="19" spans="1:30" ht="15" customHeight="1" thickBot="1" thickTop="1">
      <c r="A19" s="222">
        <v>7</v>
      </c>
      <c r="B19" s="301" t="s">
        <v>86</v>
      </c>
      <c r="C19" s="103" t="s">
        <v>38</v>
      </c>
      <c r="D19" s="83" t="s">
        <v>28</v>
      </c>
      <c r="E19" s="87">
        <f>SUM(F19:G19)</f>
        <v>30</v>
      </c>
      <c r="F19" s="84"/>
      <c r="G19" s="84">
        <v>30</v>
      </c>
      <c r="H19" s="84"/>
      <c r="I19" s="84"/>
      <c r="J19" s="84"/>
      <c r="K19" s="88"/>
      <c r="L19" s="87"/>
      <c r="M19" s="84"/>
      <c r="N19" s="126"/>
      <c r="O19" s="87"/>
      <c r="P19" s="84"/>
      <c r="Q19" s="88"/>
      <c r="R19" s="87"/>
      <c r="S19" s="84"/>
      <c r="T19" s="126"/>
      <c r="U19" s="87"/>
      <c r="V19" s="84"/>
      <c r="W19" s="88"/>
      <c r="X19" s="87"/>
      <c r="Y19" s="84">
        <v>30</v>
      </c>
      <c r="Z19" s="126">
        <v>4</v>
      </c>
      <c r="AA19" s="87"/>
      <c r="AB19" s="84"/>
      <c r="AC19" s="87"/>
      <c r="AD19" s="303">
        <v>4</v>
      </c>
    </row>
    <row r="20" spans="1:30" ht="15" customHeight="1" thickBot="1" thickTop="1">
      <c r="A20" s="222">
        <v>8</v>
      </c>
      <c r="B20" s="301" t="s">
        <v>87</v>
      </c>
      <c r="C20" s="103" t="s">
        <v>39</v>
      </c>
      <c r="D20" s="83" t="s">
        <v>28</v>
      </c>
      <c r="E20" s="119">
        <f>SUM(F20:I20)</f>
        <v>30</v>
      </c>
      <c r="F20" s="84"/>
      <c r="G20" s="84"/>
      <c r="H20" s="84"/>
      <c r="I20" s="84">
        <v>30</v>
      </c>
      <c r="J20" s="84"/>
      <c r="K20" s="88"/>
      <c r="L20" s="87"/>
      <c r="M20" s="84"/>
      <c r="N20" s="126"/>
      <c r="O20" s="87"/>
      <c r="P20" s="84"/>
      <c r="Q20" s="88"/>
      <c r="R20" s="87"/>
      <c r="S20" s="84"/>
      <c r="T20" s="126"/>
      <c r="U20" s="87"/>
      <c r="V20" s="84"/>
      <c r="W20" s="88"/>
      <c r="X20" s="87"/>
      <c r="Y20" s="84">
        <v>30</v>
      </c>
      <c r="Z20" s="126">
        <v>4</v>
      </c>
      <c r="AA20" s="87"/>
      <c r="AB20" s="84"/>
      <c r="AC20" s="87"/>
      <c r="AD20" s="303">
        <v>4</v>
      </c>
    </row>
    <row r="21" spans="1:30" ht="15" customHeight="1" thickBot="1" thickTop="1">
      <c r="A21" s="222">
        <v>9</v>
      </c>
      <c r="B21" s="301" t="s">
        <v>88</v>
      </c>
      <c r="C21" s="305" t="s">
        <v>318</v>
      </c>
      <c r="D21" s="83" t="s">
        <v>309</v>
      </c>
      <c r="E21" s="214">
        <v>15</v>
      </c>
      <c r="F21" s="108"/>
      <c r="G21" s="84">
        <v>15</v>
      </c>
      <c r="H21" s="108"/>
      <c r="I21" s="108"/>
      <c r="J21" s="108"/>
      <c r="K21" s="112"/>
      <c r="L21" s="83"/>
      <c r="M21" s="84"/>
      <c r="N21" s="126"/>
      <c r="O21" s="87"/>
      <c r="P21" s="84"/>
      <c r="Q21" s="88"/>
      <c r="R21" s="87"/>
      <c r="S21" s="84"/>
      <c r="T21" s="126"/>
      <c r="U21" s="87"/>
      <c r="V21" s="84"/>
      <c r="W21" s="88"/>
      <c r="X21" s="87"/>
      <c r="Y21" s="84">
        <v>15</v>
      </c>
      <c r="Z21" s="126">
        <v>2</v>
      </c>
      <c r="AA21" s="87"/>
      <c r="AB21" s="84"/>
      <c r="AC21" s="87"/>
      <c r="AD21" s="303"/>
    </row>
    <row r="22" spans="1:30" ht="15" customHeight="1" thickBot="1" thickTop="1">
      <c r="A22" s="222">
        <v>10</v>
      </c>
      <c r="B22" s="301" t="s">
        <v>327</v>
      </c>
      <c r="C22" s="306" t="s">
        <v>351</v>
      </c>
      <c r="D22" s="90" t="s">
        <v>309</v>
      </c>
      <c r="E22" s="124">
        <f>SUM(F22:G22)</f>
        <v>30</v>
      </c>
      <c r="F22" s="108"/>
      <c r="G22" s="91">
        <v>30</v>
      </c>
      <c r="H22" s="91"/>
      <c r="I22" s="91"/>
      <c r="J22" s="91"/>
      <c r="K22" s="95"/>
      <c r="L22" s="146"/>
      <c r="M22" s="143"/>
      <c r="N22" s="149"/>
      <c r="O22" s="146"/>
      <c r="P22" s="143"/>
      <c r="Q22" s="293"/>
      <c r="R22" s="146"/>
      <c r="S22" s="143"/>
      <c r="T22" s="149"/>
      <c r="U22" s="146"/>
      <c r="V22" s="143"/>
      <c r="W22" s="293"/>
      <c r="X22" s="146"/>
      <c r="Y22" s="143"/>
      <c r="Z22" s="149"/>
      <c r="AA22" s="146"/>
      <c r="AB22" s="143">
        <v>30</v>
      </c>
      <c r="AC22" s="146">
        <v>3</v>
      </c>
      <c r="AD22" s="307"/>
    </row>
    <row r="23" spans="1:30" ht="15" customHeight="1" thickBot="1" thickTop="1">
      <c r="A23" s="448" t="s">
        <v>274</v>
      </c>
      <c r="B23" s="449"/>
      <c r="C23" s="450"/>
      <c r="D23" s="231"/>
      <c r="E23" s="232">
        <f aca="true" t="shared" si="0" ref="E23:AD23">SUM(E13:E22)</f>
        <v>315</v>
      </c>
      <c r="F23" s="232">
        <f t="shared" si="0"/>
        <v>75</v>
      </c>
      <c r="G23" s="232">
        <f t="shared" si="0"/>
        <v>180</v>
      </c>
      <c r="H23" s="232">
        <f t="shared" si="0"/>
        <v>0</v>
      </c>
      <c r="I23" s="232">
        <f t="shared" si="0"/>
        <v>60</v>
      </c>
      <c r="J23" s="232">
        <f t="shared" si="0"/>
        <v>0</v>
      </c>
      <c r="K23" s="142">
        <f t="shared" si="0"/>
        <v>0</v>
      </c>
      <c r="L23" s="231">
        <f t="shared" si="0"/>
        <v>0</v>
      </c>
      <c r="M23" s="232">
        <f t="shared" si="0"/>
        <v>0</v>
      </c>
      <c r="N23" s="258">
        <f t="shared" si="0"/>
        <v>0</v>
      </c>
      <c r="O23" s="282">
        <f t="shared" si="0"/>
        <v>0</v>
      </c>
      <c r="P23" s="232">
        <f t="shared" si="0"/>
        <v>0</v>
      </c>
      <c r="Q23" s="142">
        <f t="shared" si="0"/>
        <v>0</v>
      </c>
      <c r="R23" s="231">
        <f t="shared" si="0"/>
        <v>0</v>
      </c>
      <c r="S23" s="232">
        <f t="shared" si="0"/>
        <v>0</v>
      </c>
      <c r="T23" s="258">
        <f t="shared" si="0"/>
        <v>0</v>
      </c>
      <c r="U23" s="282">
        <f t="shared" si="0"/>
        <v>60</v>
      </c>
      <c r="V23" s="232">
        <f t="shared" si="0"/>
        <v>90</v>
      </c>
      <c r="W23" s="142">
        <f t="shared" si="0"/>
        <v>12</v>
      </c>
      <c r="X23" s="231">
        <f t="shared" si="0"/>
        <v>15</v>
      </c>
      <c r="Y23" s="232">
        <f t="shared" si="0"/>
        <v>120</v>
      </c>
      <c r="Z23" s="258">
        <f t="shared" si="0"/>
        <v>16</v>
      </c>
      <c r="AA23" s="282">
        <f t="shared" si="0"/>
        <v>0</v>
      </c>
      <c r="AB23" s="232">
        <f t="shared" si="0"/>
        <v>30</v>
      </c>
      <c r="AC23" s="232">
        <f t="shared" si="0"/>
        <v>3</v>
      </c>
      <c r="AD23" s="98">
        <f t="shared" si="0"/>
        <v>20</v>
      </c>
    </row>
    <row r="24" spans="1:30" ht="15" customHeight="1" thickBot="1" thickTop="1">
      <c r="A24" s="470" t="s">
        <v>295</v>
      </c>
      <c r="B24" s="471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2"/>
    </row>
    <row r="25" spans="1:30" ht="15" customHeight="1" thickBot="1" thickTop="1">
      <c r="A25" s="211">
        <v>11</v>
      </c>
      <c r="B25" s="65" t="s">
        <v>56</v>
      </c>
      <c r="C25" s="308" t="s">
        <v>40</v>
      </c>
      <c r="D25" s="533" t="s">
        <v>33</v>
      </c>
      <c r="E25" s="491">
        <v>30</v>
      </c>
      <c r="F25" s="524"/>
      <c r="G25" s="524">
        <v>30</v>
      </c>
      <c r="H25" s="491"/>
      <c r="I25" s="491"/>
      <c r="J25" s="491"/>
      <c r="K25" s="503"/>
      <c r="L25" s="523"/>
      <c r="M25" s="524"/>
      <c r="N25" s="505"/>
      <c r="O25" s="523"/>
      <c r="P25" s="524"/>
      <c r="Q25" s="503"/>
      <c r="R25" s="523"/>
      <c r="S25" s="524"/>
      <c r="T25" s="505"/>
      <c r="U25" s="523"/>
      <c r="V25" s="491"/>
      <c r="W25" s="503"/>
      <c r="X25" s="523"/>
      <c r="Y25" s="524"/>
      <c r="Z25" s="505"/>
      <c r="AA25" s="523"/>
      <c r="AB25" s="524">
        <v>30</v>
      </c>
      <c r="AC25" s="491">
        <v>3</v>
      </c>
      <c r="AD25" s="503">
        <v>3</v>
      </c>
    </row>
    <row r="26" spans="1:30" ht="15" customHeight="1" thickBot="1" thickTop="1">
      <c r="A26" s="211">
        <v>12</v>
      </c>
      <c r="B26" s="221" t="s">
        <v>57</v>
      </c>
      <c r="C26" s="288" t="s">
        <v>41</v>
      </c>
      <c r="D26" s="527"/>
      <c r="E26" s="492"/>
      <c r="F26" s="492"/>
      <c r="G26" s="492"/>
      <c r="H26" s="492"/>
      <c r="I26" s="492"/>
      <c r="J26" s="492"/>
      <c r="K26" s="504"/>
      <c r="L26" s="522"/>
      <c r="M26" s="492"/>
      <c r="N26" s="506"/>
      <c r="O26" s="522"/>
      <c r="P26" s="492"/>
      <c r="Q26" s="504"/>
      <c r="R26" s="522"/>
      <c r="S26" s="492"/>
      <c r="T26" s="506"/>
      <c r="U26" s="522"/>
      <c r="V26" s="492"/>
      <c r="W26" s="504"/>
      <c r="X26" s="522"/>
      <c r="Y26" s="492"/>
      <c r="Z26" s="506"/>
      <c r="AA26" s="522"/>
      <c r="AB26" s="492"/>
      <c r="AC26" s="492"/>
      <c r="AD26" s="504"/>
    </row>
    <row r="27" spans="1:30" ht="15" customHeight="1" thickBot="1" thickTop="1">
      <c r="A27" s="222">
        <v>13</v>
      </c>
      <c r="B27" s="65" t="s">
        <v>104</v>
      </c>
      <c r="C27" s="230" t="s">
        <v>42</v>
      </c>
      <c r="D27" s="526" t="s">
        <v>309</v>
      </c>
      <c r="E27" s="510">
        <v>30</v>
      </c>
      <c r="F27" s="510"/>
      <c r="G27" s="510">
        <v>30</v>
      </c>
      <c r="H27" s="510"/>
      <c r="I27" s="510"/>
      <c r="J27" s="510"/>
      <c r="K27" s="511"/>
      <c r="L27" s="521"/>
      <c r="M27" s="510"/>
      <c r="N27" s="512"/>
      <c r="O27" s="521"/>
      <c r="P27" s="510"/>
      <c r="Q27" s="511"/>
      <c r="R27" s="521"/>
      <c r="S27" s="510"/>
      <c r="T27" s="512"/>
      <c r="U27" s="521"/>
      <c r="V27" s="510"/>
      <c r="W27" s="511"/>
      <c r="X27" s="521"/>
      <c r="Y27" s="510">
        <v>30</v>
      </c>
      <c r="Z27" s="512">
        <v>2</v>
      </c>
      <c r="AA27" s="521"/>
      <c r="AB27" s="510"/>
      <c r="AC27" s="510"/>
      <c r="AD27" s="488"/>
    </row>
    <row r="28" spans="1:30" ht="15" customHeight="1" thickBot="1" thickTop="1">
      <c r="A28" s="222">
        <v>14</v>
      </c>
      <c r="B28" s="218" t="s">
        <v>105</v>
      </c>
      <c r="C28" s="288" t="s">
        <v>140</v>
      </c>
      <c r="D28" s="527"/>
      <c r="E28" s="492"/>
      <c r="F28" s="492"/>
      <c r="G28" s="492"/>
      <c r="H28" s="492"/>
      <c r="I28" s="492"/>
      <c r="J28" s="492"/>
      <c r="K28" s="504"/>
      <c r="L28" s="522"/>
      <c r="M28" s="492"/>
      <c r="N28" s="506"/>
      <c r="O28" s="522"/>
      <c r="P28" s="492"/>
      <c r="Q28" s="504"/>
      <c r="R28" s="522"/>
      <c r="S28" s="492"/>
      <c r="T28" s="506"/>
      <c r="U28" s="522"/>
      <c r="V28" s="492"/>
      <c r="W28" s="504"/>
      <c r="X28" s="522"/>
      <c r="Y28" s="492"/>
      <c r="Z28" s="506"/>
      <c r="AA28" s="522"/>
      <c r="AB28" s="492"/>
      <c r="AC28" s="492"/>
      <c r="AD28" s="488"/>
    </row>
    <row r="29" spans="1:30" ht="15" customHeight="1" thickBot="1" thickTop="1">
      <c r="A29" s="222">
        <v>15</v>
      </c>
      <c r="B29" s="65" t="s">
        <v>106</v>
      </c>
      <c r="C29" s="309" t="s">
        <v>43</v>
      </c>
      <c r="D29" s="526" t="s">
        <v>309</v>
      </c>
      <c r="E29" s="530">
        <v>30</v>
      </c>
      <c r="F29" s="510"/>
      <c r="G29" s="510">
        <v>30</v>
      </c>
      <c r="H29" s="510"/>
      <c r="I29" s="510"/>
      <c r="J29" s="510"/>
      <c r="K29" s="511"/>
      <c r="L29" s="521"/>
      <c r="M29" s="510"/>
      <c r="N29" s="512"/>
      <c r="O29" s="513"/>
      <c r="P29" s="510"/>
      <c r="Q29" s="511"/>
      <c r="R29" s="509"/>
      <c r="S29" s="510"/>
      <c r="T29" s="512"/>
      <c r="U29" s="513"/>
      <c r="V29" s="510">
        <v>30</v>
      </c>
      <c r="W29" s="511">
        <v>2</v>
      </c>
      <c r="X29" s="509"/>
      <c r="Y29" s="510"/>
      <c r="Z29" s="512"/>
      <c r="AA29" s="513"/>
      <c r="AB29" s="510"/>
      <c r="AC29" s="510"/>
      <c r="AD29" s="488">
        <v>2</v>
      </c>
    </row>
    <row r="30" spans="1:30" ht="15" customHeight="1" thickBot="1" thickTop="1">
      <c r="A30" s="222">
        <v>16</v>
      </c>
      <c r="B30" s="218" t="s">
        <v>107</v>
      </c>
      <c r="C30" s="309" t="s">
        <v>158</v>
      </c>
      <c r="D30" s="527"/>
      <c r="E30" s="536"/>
      <c r="F30" s="492"/>
      <c r="G30" s="492"/>
      <c r="H30" s="492"/>
      <c r="I30" s="492"/>
      <c r="J30" s="492"/>
      <c r="K30" s="504"/>
      <c r="L30" s="522"/>
      <c r="M30" s="492"/>
      <c r="N30" s="506"/>
      <c r="O30" s="508"/>
      <c r="P30" s="492"/>
      <c r="Q30" s="504"/>
      <c r="R30" s="502"/>
      <c r="S30" s="492"/>
      <c r="T30" s="506"/>
      <c r="U30" s="508"/>
      <c r="V30" s="492"/>
      <c r="W30" s="504"/>
      <c r="X30" s="502"/>
      <c r="Y30" s="492"/>
      <c r="Z30" s="506"/>
      <c r="AA30" s="508"/>
      <c r="AB30" s="492"/>
      <c r="AC30" s="492"/>
      <c r="AD30" s="488"/>
    </row>
    <row r="31" spans="1:30" ht="15" customHeight="1" thickBot="1" thickTop="1">
      <c r="A31" s="222">
        <v>17</v>
      </c>
      <c r="B31" s="65" t="s">
        <v>108</v>
      </c>
      <c r="C31" s="310" t="s">
        <v>44</v>
      </c>
      <c r="D31" s="526" t="s">
        <v>26</v>
      </c>
      <c r="E31" s="510">
        <v>45</v>
      </c>
      <c r="F31" s="510">
        <v>15</v>
      </c>
      <c r="G31" s="510">
        <v>30</v>
      </c>
      <c r="H31" s="510"/>
      <c r="I31" s="510"/>
      <c r="J31" s="510"/>
      <c r="K31" s="511"/>
      <c r="L31" s="521"/>
      <c r="M31" s="510"/>
      <c r="N31" s="512"/>
      <c r="O31" s="521"/>
      <c r="P31" s="510"/>
      <c r="Q31" s="511"/>
      <c r="R31" s="521"/>
      <c r="S31" s="510"/>
      <c r="T31" s="512"/>
      <c r="U31" s="521">
        <v>15</v>
      </c>
      <c r="V31" s="510">
        <v>30</v>
      </c>
      <c r="W31" s="511">
        <v>4</v>
      </c>
      <c r="X31" s="521"/>
      <c r="Y31" s="510"/>
      <c r="Z31" s="512"/>
      <c r="AA31" s="521"/>
      <c r="AB31" s="510"/>
      <c r="AC31" s="510"/>
      <c r="AD31" s="488">
        <v>4</v>
      </c>
    </row>
    <row r="32" spans="1:30" ht="15" customHeight="1" thickBot="1" thickTop="1">
      <c r="A32" s="222">
        <v>18</v>
      </c>
      <c r="B32" s="221" t="s">
        <v>109</v>
      </c>
      <c r="C32" s="309" t="s">
        <v>52</v>
      </c>
      <c r="D32" s="527"/>
      <c r="E32" s="492"/>
      <c r="F32" s="492"/>
      <c r="G32" s="492"/>
      <c r="H32" s="492"/>
      <c r="I32" s="492"/>
      <c r="J32" s="492"/>
      <c r="K32" s="504"/>
      <c r="L32" s="522"/>
      <c r="M32" s="492"/>
      <c r="N32" s="506"/>
      <c r="O32" s="522"/>
      <c r="P32" s="492"/>
      <c r="Q32" s="504"/>
      <c r="R32" s="522"/>
      <c r="S32" s="492"/>
      <c r="T32" s="506"/>
      <c r="U32" s="522"/>
      <c r="V32" s="492"/>
      <c r="W32" s="504"/>
      <c r="X32" s="522"/>
      <c r="Y32" s="492"/>
      <c r="Z32" s="506"/>
      <c r="AA32" s="522"/>
      <c r="AB32" s="492"/>
      <c r="AC32" s="492"/>
      <c r="AD32" s="488"/>
    </row>
    <row r="33" spans="1:30" ht="15" customHeight="1" thickBot="1" thickTop="1">
      <c r="A33" s="222">
        <v>19</v>
      </c>
      <c r="B33" s="218" t="s">
        <v>110</v>
      </c>
      <c r="C33" s="230" t="s">
        <v>148</v>
      </c>
      <c r="D33" s="526" t="s">
        <v>33</v>
      </c>
      <c r="E33" s="510">
        <v>30</v>
      </c>
      <c r="F33" s="510"/>
      <c r="G33" s="510">
        <v>30</v>
      </c>
      <c r="H33" s="510"/>
      <c r="I33" s="510"/>
      <c r="J33" s="510"/>
      <c r="K33" s="511"/>
      <c r="L33" s="521"/>
      <c r="M33" s="510"/>
      <c r="N33" s="512"/>
      <c r="O33" s="521"/>
      <c r="P33" s="510"/>
      <c r="Q33" s="511"/>
      <c r="R33" s="521"/>
      <c r="S33" s="510"/>
      <c r="T33" s="512"/>
      <c r="U33" s="521"/>
      <c r="V33" s="510"/>
      <c r="W33" s="511"/>
      <c r="X33" s="521"/>
      <c r="Y33" s="510"/>
      <c r="Z33" s="512"/>
      <c r="AA33" s="521"/>
      <c r="AB33" s="510">
        <v>30</v>
      </c>
      <c r="AC33" s="510">
        <v>3</v>
      </c>
      <c r="AD33" s="488"/>
    </row>
    <row r="34" spans="1:30" ht="15" customHeight="1" thickBot="1" thickTop="1">
      <c r="A34" s="222">
        <v>20</v>
      </c>
      <c r="B34" s="218" t="s">
        <v>111</v>
      </c>
      <c r="C34" s="288" t="s">
        <v>149</v>
      </c>
      <c r="D34" s="533"/>
      <c r="E34" s="492"/>
      <c r="F34" s="492"/>
      <c r="G34" s="492"/>
      <c r="H34" s="492"/>
      <c r="I34" s="492"/>
      <c r="J34" s="492"/>
      <c r="K34" s="504"/>
      <c r="L34" s="522"/>
      <c r="M34" s="492"/>
      <c r="N34" s="506"/>
      <c r="O34" s="522"/>
      <c r="P34" s="492"/>
      <c r="Q34" s="504"/>
      <c r="R34" s="522"/>
      <c r="S34" s="492"/>
      <c r="T34" s="506"/>
      <c r="U34" s="522"/>
      <c r="V34" s="492"/>
      <c r="W34" s="504"/>
      <c r="X34" s="522"/>
      <c r="Y34" s="492"/>
      <c r="Z34" s="506"/>
      <c r="AA34" s="522"/>
      <c r="AB34" s="492"/>
      <c r="AC34" s="492"/>
      <c r="AD34" s="488"/>
    </row>
    <row r="35" spans="1:30" ht="15" customHeight="1" thickBot="1" thickTop="1">
      <c r="A35" s="222">
        <v>21</v>
      </c>
      <c r="B35" s="65" t="s">
        <v>112</v>
      </c>
      <c r="C35" s="230" t="s">
        <v>45</v>
      </c>
      <c r="D35" s="534" t="s">
        <v>309</v>
      </c>
      <c r="E35" s="530">
        <v>15</v>
      </c>
      <c r="F35" s="510"/>
      <c r="G35" s="510">
        <v>15</v>
      </c>
      <c r="H35" s="510"/>
      <c r="I35" s="510"/>
      <c r="J35" s="510"/>
      <c r="K35" s="511"/>
      <c r="L35" s="509"/>
      <c r="M35" s="510"/>
      <c r="N35" s="512"/>
      <c r="O35" s="513"/>
      <c r="P35" s="510"/>
      <c r="Q35" s="511"/>
      <c r="R35" s="509"/>
      <c r="S35" s="510"/>
      <c r="T35" s="512"/>
      <c r="U35" s="513"/>
      <c r="V35" s="510">
        <v>15</v>
      </c>
      <c r="W35" s="511">
        <v>2</v>
      </c>
      <c r="X35" s="509"/>
      <c r="Y35" s="510"/>
      <c r="Z35" s="512"/>
      <c r="AA35" s="513"/>
      <c r="AB35" s="510"/>
      <c r="AC35" s="510"/>
      <c r="AD35" s="488"/>
    </row>
    <row r="36" spans="1:30" ht="15" customHeight="1" thickBot="1" thickTop="1">
      <c r="A36" s="222">
        <v>22</v>
      </c>
      <c r="B36" s="221" t="s">
        <v>113</v>
      </c>
      <c r="C36" s="288" t="s">
        <v>46</v>
      </c>
      <c r="D36" s="535"/>
      <c r="E36" s="536"/>
      <c r="F36" s="492"/>
      <c r="G36" s="492"/>
      <c r="H36" s="492"/>
      <c r="I36" s="492"/>
      <c r="J36" s="492"/>
      <c r="K36" s="504"/>
      <c r="L36" s="502"/>
      <c r="M36" s="492"/>
      <c r="N36" s="506"/>
      <c r="O36" s="508"/>
      <c r="P36" s="492"/>
      <c r="Q36" s="504"/>
      <c r="R36" s="502"/>
      <c r="S36" s="492"/>
      <c r="T36" s="506"/>
      <c r="U36" s="508"/>
      <c r="V36" s="492"/>
      <c r="W36" s="504"/>
      <c r="X36" s="502"/>
      <c r="Y36" s="492"/>
      <c r="Z36" s="506"/>
      <c r="AA36" s="508"/>
      <c r="AB36" s="492"/>
      <c r="AC36" s="492"/>
      <c r="AD36" s="488"/>
    </row>
    <row r="37" spans="1:30" ht="15" customHeight="1" thickBot="1" thickTop="1">
      <c r="A37" s="222">
        <v>23</v>
      </c>
      <c r="B37" s="218" t="s">
        <v>342</v>
      </c>
      <c r="C37" s="230" t="s">
        <v>315</v>
      </c>
      <c r="D37" s="533" t="s">
        <v>33</v>
      </c>
      <c r="E37" s="524">
        <v>30</v>
      </c>
      <c r="F37" s="510"/>
      <c r="G37" s="524"/>
      <c r="H37" s="510"/>
      <c r="I37" s="524">
        <v>30</v>
      </c>
      <c r="J37" s="510"/>
      <c r="K37" s="511"/>
      <c r="L37" s="509"/>
      <c r="M37" s="510"/>
      <c r="N37" s="512"/>
      <c r="O37" s="513"/>
      <c r="P37" s="510"/>
      <c r="Q37" s="511"/>
      <c r="R37" s="509"/>
      <c r="S37" s="510"/>
      <c r="T37" s="512"/>
      <c r="U37" s="513"/>
      <c r="V37" s="510"/>
      <c r="W37" s="511"/>
      <c r="X37" s="509"/>
      <c r="Y37" s="510"/>
      <c r="Z37" s="512"/>
      <c r="AA37" s="513"/>
      <c r="AB37" s="524">
        <v>30</v>
      </c>
      <c r="AC37" s="524">
        <v>3</v>
      </c>
      <c r="AD37" s="519"/>
    </row>
    <row r="38" spans="1:30" ht="15" customHeight="1" thickBot="1" thickTop="1">
      <c r="A38" s="222">
        <v>24</v>
      </c>
      <c r="B38" s="218" t="s">
        <v>343</v>
      </c>
      <c r="C38" s="288" t="s">
        <v>312</v>
      </c>
      <c r="D38" s="527"/>
      <c r="E38" s="492"/>
      <c r="F38" s="492"/>
      <c r="G38" s="492"/>
      <c r="H38" s="492"/>
      <c r="I38" s="492"/>
      <c r="J38" s="492"/>
      <c r="K38" s="504"/>
      <c r="L38" s="502"/>
      <c r="M38" s="492"/>
      <c r="N38" s="506"/>
      <c r="O38" s="508"/>
      <c r="P38" s="492"/>
      <c r="Q38" s="504"/>
      <c r="R38" s="502"/>
      <c r="S38" s="492"/>
      <c r="T38" s="506"/>
      <c r="U38" s="508"/>
      <c r="V38" s="492"/>
      <c r="W38" s="504"/>
      <c r="X38" s="502"/>
      <c r="Y38" s="492"/>
      <c r="Z38" s="506"/>
      <c r="AA38" s="508"/>
      <c r="AB38" s="492"/>
      <c r="AC38" s="492"/>
      <c r="AD38" s="488"/>
    </row>
    <row r="39" spans="1:30" ht="15" customHeight="1" thickBot="1" thickTop="1">
      <c r="A39" s="222">
        <v>25</v>
      </c>
      <c r="B39" s="65" t="s">
        <v>114</v>
      </c>
      <c r="C39" s="230" t="s">
        <v>47</v>
      </c>
      <c r="D39" s="526" t="s">
        <v>309</v>
      </c>
      <c r="E39" s="510">
        <v>30</v>
      </c>
      <c r="F39" s="510"/>
      <c r="G39" s="510">
        <v>30</v>
      </c>
      <c r="H39" s="510"/>
      <c r="I39" s="510"/>
      <c r="J39" s="510"/>
      <c r="K39" s="511"/>
      <c r="L39" s="521"/>
      <c r="M39" s="510"/>
      <c r="N39" s="512"/>
      <c r="O39" s="521"/>
      <c r="P39" s="510"/>
      <c r="Q39" s="511"/>
      <c r="R39" s="521"/>
      <c r="S39" s="510"/>
      <c r="T39" s="512"/>
      <c r="U39" s="513"/>
      <c r="V39" s="510"/>
      <c r="W39" s="511"/>
      <c r="X39" s="521"/>
      <c r="Y39" s="510"/>
      <c r="Z39" s="512"/>
      <c r="AA39" s="521"/>
      <c r="AB39" s="510">
        <v>30</v>
      </c>
      <c r="AC39" s="510">
        <v>3</v>
      </c>
      <c r="AD39" s="488">
        <v>3</v>
      </c>
    </row>
    <row r="40" spans="1:30" ht="15" customHeight="1" thickBot="1" thickTop="1">
      <c r="A40" s="222">
        <v>26</v>
      </c>
      <c r="B40" s="221" t="s">
        <v>115</v>
      </c>
      <c r="C40" s="288" t="s">
        <v>48</v>
      </c>
      <c r="D40" s="527"/>
      <c r="E40" s="492"/>
      <c r="F40" s="492"/>
      <c r="G40" s="492"/>
      <c r="H40" s="492"/>
      <c r="I40" s="492"/>
      <c r="J40" s="492"/>
      <c r="K40" s="504"/>
      <c r="L40" s="522"/>
      <c r="M40" s="492"/>
      <c r="N40" s="506"/>
      <c r="O40" s="522"/>
      <c r="P40" s="492"/>
      <c r="Q40" s="504"/>
      <c r="R40" s="522"/>
      <c r="S40" s="492"/>
      <c r="T40" s="506"/>
      <c r="U40" s="508"/>
      <c r="V40" s="492"/>
      <c r="W40" s="504"/>
      <c r="X40" s="522"/>
      <c r="Y40" s="492"/>
      <c r="Z40" s="506"/>
      <c r="AA40" s="522"/>
      <c r="AB40" s="492"/>
      <c r="AC40" s="492"/>
      <c r="AD40" s="488"/>
    </row>
    <row r="41" spans="1:30" ht="15" customHeight="1" thickBot="1" thickTop="1">
      <c r="A41" s="222">
        <v>27</v>
      </c>
      <c r="B41" s="218" t="s">
        <v>328</v>
      </c>
      <c r="C41" s="230" t="s">
        <v>49</v>
      </c>
      <c r="D41" s="526" t="s">
        <v>309</v>
      </c>
      <c r="E41" s="510">
        <v>30</v>
      </c>
      <c r="F41" s="510"/>
      <c r="G41" s="510">
        <v>30</v>
      </c>
      <c r="H41" s="510"/>
      <c r="I41" s="510"/>
      <c r="J41" s="510"/>
      <c r="K41" s="511"/>
      <c r="L41" s="509"/>
      <c r="M41" s="510"/>
      <c r="N41" s="512"/>
      <c r="O41" s="513"/>
      <c r="P41" s="510"/>
      <c r="Q41" s="511"/>
      <c r="R41" s="509"/>
      <c r="S41" s="510"/>
      <c r="T41" s="512"/>
      <c r="U41" s="513"/>
      <c r="V41" s="510">
        <v>30</v>
      </c>
      <c r="W41" s="511">
        <v>2</v>
      </c>
      <c r="X41" s="509"/>
      <c r="Y41" s="510"/>
      <c r="Z41" s="512"/>
      <c r="AA41" s="513"/>
      <c r="AB41" s="510"/>
      <c r="AC41" s="510"/>
      <c r="AD41" s="488">
        <v>2</v>
      </c>
    </row>
    <row r="42" spans="1:30" ht="15" customHeight="1" thickBot="1" thickTop="1">
      <c r="A42" s="222">
        <v>28</v>
      </c>
      <c r="B42" s="218" t="s">
        <v>329</v>
      </c>
      <c r="C42" s="309" t="s">
        <v>50</v>
      </c>
      <c r="D42" s="527"/>
      <c r="E42" s="492"/>
      <c r="F42" s="492"/>
      <c r="G42" s="492"/>
      <c r="H42" s="492"/>
      <c r="I42" s="492"/>
      <c r="J42" s="492"/>
      <c r="K42" s="504"/>
      <c r="L42" s="502"/>
      <c r="M42" s="492"/>
      <c r="N42" s="506"/>
      <c r="O42" s="508"/>
      <c r="P42" s="492"/>
      <c r="Q42" s="504"/>
      <c r="R42" s="502"/>
      <c r="S42" s="492"/>
      <c r="T42" s="506"/>
      <c r="U42" s="508"/>
      <c r="V42" s="492"/>
      <c r="W42" s="504"/>
      <c r="X42" s="502"/>
      <c r="Y42" s="492"/>
      <c r="Z42" s="506"/>
      <c r="AA42" s="508"/>
      <c r="AB42" s="492"/>
      <c r="AC42" s="492"/>
      <c r="AD42" s="488"/>
    </row>
    <row r="43" spans="1:30" ht="15" customHeight="1" thickBot="1" thickTop="1">
      <c r="A43" s="222">
        <v>29</v>
      </c>
      <c r="B43" s="65" t="s">
        <v>116</v>
      </c>
      <c r="C43" s="230" t="s">
        <v>314</v>
      </c>
      <c r="D43" s="526" t="s">
        <v>309</v>
      </c>
      <c r="E43" s="510">
        <v>30</v>
      </c>
      <c r="F43" s="510"/>
      <c r="G43" s="510">
        <v>30</v>
      </c>
      <c r="H43" s="510"/>
      <c r="I43" s="510"/>
      <c r="J43" s="510"/>
      <c r="K43" s="511"/>
      <c r="L43" s="521"/>
      <c r="M43" s="510"/>
      <c r="N43" s="512"/>
      <c r="O43" s="521"/>
      <c r="P43" s="510"/>
      <c r="Q43" s="511"/>
      <c r="R43" s="521"/>
      <c r="S43" s="510"/>
      <c r="T43" s="512"/>
      <c r="U43" s="521"/>
      <c r="V43" s="510"/>
      <c r="W43" s="511"/>
      <c r="X43" s="521"/>
      <c r="Y43" s="510"/>
      <c r="Z43" s="512"/>
      <c r="AA43" s="528"/>
      <c r="AB43" s="530">
        <v>30</v>
      </c>
      <c r="AC43" s="530">
        <v>2</v>
      </c>
      <c r="AD43" s="488">
        <v>2</v>
      </c>
    </row>
    <row r="44" spans="1:30" ht="15" customHeight="1" thickBot="1" thickTop="1">
      <c r="A44" s="222">
        <v>30</v>
      </c>
      <c r="B44" s="221" t="s">
        <v>117</v>
      </c>
      <c r="C44" s="309" t="s">
        <v>51</v>
      </c>
      <c r="D44" s="527"/>
      <c r="E44" s="524"/>
      <c r="F44" s="524"/>
      <c r="G44" s="524"/>
      <c r="H44" s="492"/>
      <c r="I44" s="492"/>
      <c r="J44" s="492"/>
      <c r="K44" s="504"/>
      <c r="L44" s="523"/>
      <c r="M44" s="524"/>
      <c r="N44" s="525"/>
      <c r="O44" s="523"/>
      <c r="P44" s="524"/>
      <c r="Q44" s="532"/>
      <c r="R44" s="523"/>
      <c r="S44" s="524"/>
      <c r="T44" s="525"/>
      <c r="U44" s="523"/>
      <c r="V44" s="524"/>
      <c r="W44" s="532"/>
      <c r="X44" s="523"/>
      <c r="Y44" s="524"/>
      <c r="Z44" s="525"/>
      <c r="AA44" s="529"/>
      <c r="AB44" s="531"/>
      <c r="AC44" s="531"/>
      <c r="AD44" s="488"/>
    </row>
    <row r="45" spans="1:30" ht="15" customHeight="1" thickBot="1" thickTop="1">
      <c r="A45" s="222">
        <v>31</v>
      </c>
      <c r="B45" s="218" t="s">
        <v>118</v>
      </c>
      <c r="C45" s="230" t="s">
        <v>310</v>
      </c>
      <c r="D45" s="526" t="s">
        <v>309</v>
      </c>
      <c r="E45" s="510">
        <v>30</v>
      </c>
      <c r="F45" s="510"/>
      <c r="G45" s="510"/>
      <c r="H45" s="510"/>
      <c r="I45" s="510">
        <v>30</v>
      </c>
      <c r="J45" s="510"/>
      <c r="K45" s="511"/>
      <c r="L45" s="521"/>
      <c r="M45" s="510"/>
      <c r="N45" s="512"/>
      <c r="O45" s="521"/>
      <c r="P45" s="510"/>
      <c r="Q45" s="511"/>
      <c r="R45" s="521"/>
      <c r="S45" s="510"/>
      <c r="T45" s="512"/>
      <c r="U45" s="513"/>
      <c r="V45" s="510"/>
      <c r="W45" s="511"/>
      <c r="X45" s="521"/>
      <c r="Y45" s="510">
        <v>30</v>
      </c>
      <c r="Z45" s="512">
        <v>3</v>
      </c>
      <c r="AA45" s="521"/>
      <c r="AB45" s="510"/>
      <c r="AC45" s="510"/>
      <c r="AD45" s="488"/>
    </row>
    <row r="46" spans="1:30" ht="15" thickBot="1" thickTop="1">
      <c r="A46" s="222">
        <v>32</v>
      </c>
      <c r="B46" s="218" t="s">
        <v>119</v>
      </c>
      <c r="C46" s="309" t="s">
        <v>311</v>
      </c>
      <c r="D46" s="533"/>
      <c r="E46" s="524"/>
      <c r="F46" s="524"/>
      <c r="G46" s="524"/>
      <c r="H46" s="492"/>
      <c r="I46" s="524"/>
      <c r="J46" s="492"/>
      <c r="K46" s="504"/>
      <c r="L46" s="523"/>
      <c r="M46" s="524"/>
      <c r="N46" s="525"/>
      <c r="O46" s="523"/>
      <c r="P46" s="524"/>
      <c r="Q46" s="532"/>
      <c r="R46" s="523"/>
      <c r="S46" s="524"/>
      <c r="T46" s="525"/>
      <c r="U46" s="508"/>
      <c r="V46" s="492"/>
      <c r="W46" s="532"/>
      <c r="X46" s="523"/>
      <c r="Y46" s="524"/>
      <c r="Z46" s="525"/>
      <c r="AA46" s="523"/>
      <c r="AB46" s="524"/>
      <c r="AC46" s="492"/>
      <c r="AD46" s="488"/>
    </row>
    <row r="47" spans="1:30" ht="15" thickBot="1" thickTop="1">
      <c r="A47" s="222">
        <v>33</v>
      </c>
      <c r="B47" s="65" t="s">
        <v>120</v>
      </c>
      <c r="C47" s="230" t="s">
        <v>326</v>
      </c>
      <c r="D47" s="509" t="s">
        <v>309</v>
      </c>
      <c r="E47" s="510">
        <v>30</v>
      </c>
      <c r="F47" s="510"/>
      <c r="G47" s="510">
        <v>30</v>
      </c>
      <c r="H47" s="510"/>
      <c r="I47" s="510"/>
      <c r="J47" s="510"/>
      <c r="K47" s="511"/>
      <c r="L47" s="509"/>
      <c r="M47" s="510"/>
      <c r="N47" s="512"/>
      <c r="O47" s="513"/>
      <c r="P47" s="510"/>
      <c r="Q47" s="511"/>
      <c r="R47" s="509"/>
      <c r="S47" s="510"/>
      <c r="T47" s="512"/>
      <c r="U47" s="513"/>
      <c r="V47" s="510"/>
      <c r="W47" s="511"/>
      <c r="X47" s="509"/>
      <c r="Y47" s="510"/>
      <c r="Z47" s="512"/>
      <c r="AA47" s="513"/>
      <c r="AB47" s="510">
        <v>30</v>
      </c>
      <c r="AC47" s="510">
        <v>3</v>
      </c>
      <c r="AD47" s="511"/>
    </row>
    <row r="48" spans="1:30" ht="15" thickBot="1" thickTop="1">
      <c r="A48" s="222">
        <v>34</v>
      </c>
      <c r="B48" s="221" t="s">
        <v>121</v>
      </c>
      <c r="C48" s="311" t="s">
        <v>325</v>
      </c>
      <c r="D48" s="514"/>
      <c r="E48" s="515"/>
      <c r="F48" s="515"/>
      <c r="G48" s="515"/>
      <c r="H48" s="515"/>
      <c r="I48" s="515"/>
      <c r="J48" s="515"/>
      <c r="K48" s="516"/>
      <c r="L48" s="514"/>
      <c r="M48" s="515"/>
      <c r="N48" s="517"/>
      <c r="O48" s="518"/>
      <c r="P48" s="515"/>
      <c r="Q48" s="516"/>
      <c r="R48" s="514"/>
      <c r="S48" s="515"/>
      <c r="T48" s="517"/>
      <c r="U48" s="518"/>
      <c r="V48" s="515"/>
      <c r="W48" s="516"/>
      <c r="X48" s="514"/>
      <c r="Y48" s="515"/>
      <c r="Z48" s="517"/>
      <c r="AA48" s="518"/>
      <c r="AB48" s="515"/>
      <c r="AC48" s="515"/>
      <c r="AD48" s="516"/>
    </row>
    <row r="49" spans="1:30" ht="15" thickBot="1" thickTop="1">
      <c r="A49" s="448" t="s">
        <v>270</v>
      </c>
      <c r="B49" s="449"/>
      <c r="C49" s="450"/>
      <c r="D49" s="325"/>
      <c r="E49" s="326">
        <f>SUM(E25:E47)</f>
        <v>360</v>
      </c>
      <c r="F49" s="327">
        <f>SUM(F25:F46)</f>
        <v>15</v>
      </c>
      <c r="G49" s="327">
        <f>SUM(G25:G48)</f>
        <v>285</v>
      </c>
      <c r="H49" s="327">
        <f aca="true" t="shared" si="1" ref="H49:AA49">SUM(H25:H46)</f>
        <v>0</v>
      </c>
      <c r="I49" s="327">
        <f t="shared" si="1"/>
        <v>60</v>
      </c>
      <c r="J49" s="327">
        <f t="shared" si="1"/>
        <v>0</v>
      </c>
      <c r="K49" s="328">
        <f t="shared" si="1"/>
        <v>0</v>
      </c>
      <c r="L49" s="326">
        <f t="shared" si="1"/>
        <v>0</v>
      </c>
      <c r="M49" s="327">
        <f t="shared" si="1"/>
        <v>0</v>
      </c>
      <c r="N49" s="335">
        <f t="shared" si="1"/>
        <v>0</v>
      </c>
      <c r="O49" s="329">
        <f t="shared" si="1"/>
        <v>0</v>
      </c>
      <c r="P49" s="327">
        <f t="shared" si="1"/>
        <v>0</v>
      </c>
      <c r="Q49" s="328">
        <f t="shared" si="1"/>
        <v>0</v>
      </c>
      <c r="R49" s="329">
        <f t="shared" si="1"/>
        <v>0</v>
      </c>
      <c r="S49" s="327">
        <f t="shared" si="1"/>
        <v>0</v>
      </c>
      <c r="T49" s="335">
        <f t="shared" si="1"/>
        <v>0</v>
      </c>
      <c r="U49" s="329">
        <f t="shared" si="1"/>
        <v>15</v>
      </c>
      <c r="V49" s="327">
        <f t="shared" si="1"/>
        <v>105</v>
      </c>
      <c r="W49" s="328">
        <f t="shared" si="1"/>
        <v>10</v>
      </c>
      <c r="X49" s="329">
        <f t="shared" si="1"/>
        <v>0</v>
      </c>
      <c r="Y49" s="327">
        <f t="shared" si="1"/>
        <v>60</v>
      </c>
      <c r="Z49" s="335">
        <f t="shared" si="1"/>
        <v>5</v>
      </c>
      <c r="AA49" s="329">
        <f t="shared" si="1"/>
        <v>0</v>
      </c>
      <c r="AB49" s="327">
        <f>SUM(AB25:AB48)</f>
        <v>180</v>
      </c>
      <c r="AC49" s="327">
        <f>SUM(AC25:AC48)</f>
        <v>17</v>
      </c>
      <c r="AD49" s="321">
        <f>SUM(AD25:AD46)</f>
        <v>16</v>
      </c>
    </row>
    <row r="50" spans="1:30" ht="21" customHeight="1" thickBot="1" thickTop="1">
      <c r="A50" s="538" t="s">
        <v>271</v>
      </c>
      <c r="B50" s="539"/>
      <c r="C50" s="540"/>
      <c r="D50" s="160" t="s">
        <v>194</v>
      </c>
      <c r="E50" s="312">
        <f>SUM(E25:E47,E13:E22)</f>
        <v>675</v>
      </c>
      <c r="F50" s="313">
        <f aca="true" t="shared" si="2" ref="F50:AA50">SUM(F25:F48,F13:F22)</f>
        <v>90</v>
      </c>
      <c r="G50" s="313">
        <f>SUM(G25:G47,G13:G22)</f>
        <v>465</v>
      </c>
      <c r="H50" s="313">
        <f t="shared" si="2"/>
        <v>0</v>
      </c>
      <c r="I50" s="313">
        <f t="shared" si="2"/>
        <v>120</v>
      </c>
      <c r="J50" s="313">
        <f t="shared" si="2"/>
        <v>0</v>
      </c>
      <c r="K50" s="314">
        <f t="shared" si="2"/>
        <v>0</v>
      </c>
      <c r="L50" s="312">
        <f t="shared" si="2"/>
        <v>0</v>
      </c>
      <c r="M50" s="313">
        <f t="shared" si="2"/>
        <v>0</v>
      </c>
      <c r="N50" s="336">
        <f t="shared" si="2"/>
        <v>0</v>
      </c>
      <c r="O50" s="330">
        <f t="shared" si="2"/>
        <v>0</v>
      </c>
      <c r="P50" s="313">
        <f t="shared" si="2"/>
        <v>0</v>
      </c>
      <c r="Q50" s="314">
        <f t="shared" si="2"/>
        <v>0</v>
      </c>
      <c r="R50" s="330">
        <f t="shared" si="2"/>
        <v>0</v>
      </c>
      <c r="S50" s="313">
        <f t="shared" si="2"/>
        <v>0</v>
      </c>
      <c r="T50" s="336">
        <f t="shared" si="2"/>
        <v>0</v>
      </c>
      <c r="U50" s="330">
        <f t="shared" si="2"/>
        <v>75</v>
      </c>
      <c r="V50" s="333">
        <f t="shared" si="2"/>
        <v>195</v>
      </c>
      <c r="W50" s="334">
        <f t="shared" si="2"/>
        <v>22</v>
      </c>
      <c r="X50" s="330">
        <f t="shared" si="2"/>
        <v>15</v>
      </c>
      <c r="Y50" s="313">
        <f t="shared" si="2"/>
        <v>180</v>
      </c>
      <c r="Z50" s="336">
        <f t="shared" si="2"/>
        <v>21</v>
      </c>
      <c r="AA50" s="330">
        <f t="shared" si="2"/>
        <v>0</v>
      </c>
      <c r="AB50" s="313">
        <f>SUM(AB25:AB47,AB13:AB22)</f>
        <v>210</v>
      </c>
      <c r="AC50" s="313">
        <f>SUM(AC25:AC47,AC13:AC22)</f>
        <v>20</v>
      </c>
      <c r="AD50" s="322">
        <f>SUM(AD49,AD23)</f>
        <v>36</v>
      </c>
    </row>
    <row r="51" spans="1:30" ht="18.75" customHeight="1" thickBot="1" thickTop="1">
      <c r="A51" s="541" t="s">
        <v>195</v>
      </c>
      <c r="B51" s="542"/>
      <c r="C51" s="543"/>
      <c r="D51" s="161" t="str">
        <f>'I stopień_stacj PODST I KIER'!D43</f>
        <v>E 11</v>
      </c>
      <c r="E51" s="315">
        <f>'I stopień_stacj PODST I KIER'!E43</f>
        <v>1335</v>
      </c>
      <c r="F51" s="316">
        <f>'I stopień_stacj PODST I KIER'!F43</f>
        <v>465</v>
      </c>
      <c r="G51" s="316">
        <f>'I stopień_stacj PODST I KIER'!G43</f>
        <v>480</v>
      </c>
      <c r="H51" s="316">
        <f>'I stopień_stacj PODST I KIER'!H43</f>
        <v>60</v>
      </c>
      <c r="I51" s="316">
        <f>'I stopień_stacj PODST I KIER'!I43</f>
        <v>150</v>
      </c>
      <c r="J51" s="316">
        <f>'I stopień_stacj PODST I KIER'!J43</f>
        <v>60</v>
      </c>
      <c r="K51" s="317">
        <f>'I stopień_stacj PODST I KIER'!K43</f>
        <v>120</v>
      </c>
      <c r="L51" s="315">
        <f>'I stopień_stacj PODST I KIER'!L43</f>
        <v>150</v>
      </c>
      <c r="M51" s="316">
        <f>'I stopień_stacj PODST I KIER'!M43</f>
        <v>165</v>
      </c>
      <c r="N51" s="220">
        <f>'I stopień_stacj PODST I KIER'!N43</f>
        <v>30</v>
      </c>
      <c r="O51" s="331">
        <f>'I stopień_stacj PODST I KIER'!O43</f>
        <v>135</v>
      </c>
      <c r="P51" s="316">
        <f>'I stopień_stacj PODST I KIER'!P43</f>
        <v>255</v>
      </c>
      <c r="Q51" s="317">
        <f>'I stopień_stacj PODST I KIER'!Q43</f>
        <v>30</v>
      </c>
      <c r="R51" s="331">
        <f>'I stopień_stacj PODST I KIER'!R43</f>
        <v>150</v>
      </c>
      <c r="S51" s="316">
        <f>'I stopień_stacj PODST I KIER'!S43</f>
        <v>210</v>
      </c>
      <c r="T51" s="220">
        <f>'I stopień_stacj PODST I KIER'!T43</f>
        <v>30</v>
      </c>
      <c r="U51" s="331">
        <f>'I stopień_stacj PODST I KIER'!U43</f>
        <v>30</v>
      </c>
      <c r="V51" s="316">
        <f>'I stopień_stacj PODST I KIER'!V43</f>
        <v>60</v>
      </c>
      <c r="W51" s="317">
        <f>'I stopień_stacj PODST I KIER'!W43</f>
        <v>8</v>
      </c>
      <c r="X51" s="331">
        <f>'I stopień_stacj PODST I KIER'!X43</f>
        <v>0</v>
      </c>
      <c r="Y51" s="316">
        <f>'I stopień_stacj PODST I KIER'!Y43</f>
        <v>150</v>
      </c>
      <c r="Z51" s="220">
        <f>'I stopień_stacj PODST I KIER'!Z43</f>
        <v>9</v>
      </c>
      <c r="AA51" s="331">
        <f>'I stopień_stacj PODST I KIER'!AA43</f>
        <v>0</v>
      </c>
      <c r="AB51" s="316">
        <f>'I stopień_stacj PODST I KIER'!AB43</f>
        <v>30</v>
      </c>
      <c r="AC51" s="316">
        <f>'I stopień_stacj PODST I KIER'!AC43</f>
        <v>10</v>
      </c>
      <c r="AD51" s="328">
        <f>'I stopień_stacj PODST I KIER'!AD43</f>
        <v>67</v>
      </c>
    </row>
    <row r="52" spans="1:30" s="150" customFormat="1" ht="15" customHeight="1" thickBot="1" thickTop="1">
      <c r="A52" s="544" t="s">
        <v>269</v>
      </c>
      <c r="B52" s="545"/>
      <c r="C52" s="546"/>
      <c r="D52" s="96"/>
      <c r="E52" s="318">
        <f>SUM(E50:E51)</f>
        <v>2010</v>
      </c>
      <c r="F52" s="319">
        <f aca="true" t="shared" si="3" ref="F52:K52">SUM(F50:F51)</f>
        <v>555</v>
      </c>
      <c r="G52" s="319">
        <f t="shared" si="3"/>
        <v>945</v>
      </c>
      <c r="H52" s="319">
        <f t="shared" si="3"/>
        <v>60</v>
      </c>
      <c r="I52" s="319">
        <f t="shared" si="3"/>
        <v>270</v>
      </c>
      <c r="J52" s="319">
        <f t="shared" si="3"/>
        <v>60</v>
      </c>
      <c r="K52" s="320">
        <f t="shared" si="3"/>
        <v>120</v>
      </c>
      <c r="L52" s="323">
        <f aca="true" t="shared" si="4" ref="L52:AC52">SUM(L50:L51)</f>
        <v>150</v>
      </c>
      <c r="M52" s="319">
        <f t="shared" si="4"/>
        <v>165</v>
      </c>
      <c r="N52" s="337">
        <f t="shared" si="4"/>
        <v>30</v>
      </c>
      <c r="O52" s="332">
        <f t="shared" si="4"/>
        <v>135</v>
      </c>
      <c r="P52" s="319">
        <f t="shared" si="4"/>
        <v>255</v>
      </c>
      <c r="Q52" s="320">
        <f t="shared" si="4"/>
        <v>30</v>
      </c>
      <c r="R52" s="332">
        <f t="shared" si="4"/>
        <v>150</v>
      </c>
      <c r="S52" s="319">
        <f t="shared" si="4"/>
        <v>210</v>
      </c>
      <c r="T52" s="337">
        <f t="shared" si="4"/>
        <v>30</v>
      </c>
      <c r="U52" s="332">
        <f t="shared" si="4"/>
        <v>105</v>
      </c>
      <c r="V52" s="319">
        <f t="shared" si="4"/>
        <v>255</v>
      </c>
      <c r="W52" s="320">
        <f t="shared" si="4"/>
        <v>30</v>
      </c>
      <c r="X52" s="332">
        <f t="shared" si="4"/>
        <v>15</v>
      </c>
      <c r="Y52" s="319">
        <f t="shared" si="4"/>
        <v>330</v>
      </c>
      <c r="Z52" s="337">
        <f t="shared" si="4"/>
        <v>30</v>
      </c>
      <c r="AA52" s="332">
        <f t="shared" si="4"/>
        <v>0</v>
      </c>
      <c r="AB52" s="319">
        <f t="shared" si="4"/>
        <v>240</v>
      </c>
      <c r="AC52" s="319">
        <f t="shared" si="4"/>
        <v>30</v>
      </c>
      <c r="AD52" s="324">
        <f>SUM(AD50:AD51)</f>
        <v>103</v>
      </c>
    </row>
    <row r="53" spans="1:38" s="164" customFormat="1" ht="15" thickTop="1">
      <c r="A53" s="162"/>
      <c r="B53" s="537" t="s">
        <v>281</v>
      </c>
      <c r="C53" s="537"/>
      <c r="D53" s="537"/>
      <c r="E53" s="537"/>
      <c r="F53" s="537"/>
      <c r="G53" s="537"/>
      <c r="H53" s="537"/>
      <c r="I53" s="537"/>
      <c r="J53" s="537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81"/>
      <c r="AE53" s="155"/>
      <c r="AF53" s="155"/>
      <c r="AG53" s="155"/>
      <c r="AH53" s="155"/>
      <c r="AI53" s="155"/>
      <c r="AJ53" s="155"/>
      <c r="AK53" s="155"/>
      <c r="AL53" s="155"/>
    </row>
    <row r="54" spans="1:8" ht="14.25">
      <c r="A54" s="136"/>
      <c r="B54" s="154" t="s">
        <v>275</v>
      </c>
      <c r="C54" s="154"/>
      <c r="D54" s="154"/>
      <c r="E54" s="154"/>
      <c r="F54" s="154"/>
      <c r="G54" s="154"/>
      <c r="H54" s="154"/>
    </row>
    <row r="55" spans="1:8" ht="14.25">
      <c r="A55" s="136"/>
      <c r="B55" s="154" t="s">
        <v>277</v>
      </c>
      <c r="C55" s="154"/>
      <c r="D55" s="154"/>
      <c r="E55" s="154"/>
      <c r="F55" s="154"/>
      <c r="G55" s="154"/>
      <c r="H55" s="154"/>
    </row>
    <row r="56" spans="1:30" s="167" customFormat="1" ht="14.25">
      <c r="A56" s="165"/>
      <c r="B56" s="166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81"/>
    </row>
    <row r="57" spans="2:3" ht="33.75" customHeight="1">
      <c r="B57" s="208"/>
      <c r="C57" s="206"/>
    </row>
  </sheetData>
  <sheetProtection/>
  <mergeCells count="361">
    <mergeCell ref="AB47:AB48"/>
    <mergeCell ref="AC47:AC48"/>
    <mergeCell ref="AD47:AD48"/>
    <mergeCell ref="V47:V48"/>
    <mergeCell ref="W47:W48"/>
    <mergeCell ref="X47:X48"/>
    <mergeCell ref="Y47:Y48"/>
    <mergeCell ref="Z47:Z48"/>
    <mergeCell ref="AA47:AA48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D47:D48"/>
    <mergeCell ref="E47:E48"/>
    <mergeCell ref="F47:F48"/>
    <mergeCell ref="G47:G48"/>
    <mergeCell ref="H47:H48"/>
    <mergeCell ref="I47:I48"/>
    <mergeCell ref="AC41:AC42"/>
    <mergeCell ref="H43:H44"/>
    <mergeCell ref="I43:I44"/>
    <mergeCell ref="J43:J44"/>
    <mergeCell ref="K43:K44"/>
    <mergeCell ref="H45:H46"/>
    <mergeCell ref="J45:J46"/>
    <mergeCell ref="K45:K46"/>
    <mergeCell ref="U45:U46"/>
    <mergeCell ref="V45:V46"/>
    <mergeCell ref="Q41:Q42"/>
    <mergeCell ref="R41:R42"/>
    <mergeCell ref="S41:S42"/>
    <mergeCell ref="T41:T42"/>
    <mergeCell ref="U41:U42"/>
    <mergeCell ref="V41:V42"/>
    <mergeCell ref="K41:K42"/>
    <mergeCell ref="L41:L42"/>
    <mergeCell ref="M41:M42"/>
    <mergeCell ref="N41:N42"/>
    <mergeCell ref="O41:O42"/>
    <mergeCell ref="P41:P42"/>
    <mergeCell ref="Z37:Z38"/>
    <mergeCell ref="AA37:AA38"/>
    <mergeCell ref="H39:H40"/>
    <mergeCell ref="I39:I40"/>
    <mergeCell ref="J39:J40"/>
    <mergeCell ref="K39:K40"/>
    <mergeCell ref="U39:U40"/>
    <mergeCell ref="V39:V40"/>
    <mergeCell ref="T37:T38"/>
    <mergeCell ref="U37:U38"/>
    <mergeCell ref="W37:W38"/>
    <mergeCell ref="X37:X38"/>
    <mergeCell ref="Y37:Y38"/>
    <mergeCell ref="N37:N38"/>
    <mergeCell ref="O37:O38"/>
    <mergeCell ref="P37:P38"/>
    <mergeCell ref="Q37:Q38"/>
    <mergeCell ref="R37:R38"/>
    <mergeCell ref="S37:S38"/>
    <mergeCell ref="Z35:Z36"/>
    <mergeCell ref="AA35:AA36"/>
    <mergeCell ref="AB35:AB36"/>
    <mergeCell ref="AC35:AC36"/>
    <mergeCell ref="F37:F38"/>
    <mergeCell ref="H37:H38"/>
    <mergeCell ref="J37:J38"/>
    <mergeCell ref="K37:K38"/>
    <mergeCell ref="L37:L38"/>
    <mergeCell ref="M37:M38"/>
    <mergeCell ref="R35:R36"/>
    <mergeCell ref="S35:S36"/>
    <mergeCell ref="T35:T36"/>
    <mergeCell ref="U35:U36"/>
    <mergeCell ref="X35:X36"/>
    <mergeCell ref="Y35:Y36"/>
    <mergeCell ref="L35:L36"/>
    <mergeCell ref="M35:M36"/>
    <mergeCell ref="N35:N36"/>
    <mergeCell ref="O35:O36"/>
    <mergeCell ref="P35:P36"/>
    <mergeCell ref="Q35:Q36"/>
    <mergeCell ref="I33:I34"/>
    <mergeCell ref="J33:J34"/>
    <mergeCell ref="K33:K34"/>
    <mergeCell ref="F35:F36"/>
    <mergeCell ref="H35:H36"/>
    <mergeCell ref="I35:I36"/>
    <mergeCell ref="J35:J36"/>
    <mergeCell ref="K35:K36"/>
    <mergeCell ref="F33:F34"/>
    <mergeCell ref="AB29:AB30"/>
    <mergeCell ref="AC29:AC30"/>
    <mergeCell ref="H31:H32"/>
    <mergeCell ref="I31:I32"/>
    <mergeCell ref="J31:J32"/>
    <mergeCell ref="K31:K32"/>
    <mergeCell ref="T29:T30"/>
    <mergeCell ref="U29:U30"/>
    <mergeCell ref="X29:X30"/>
    <mergeCell ref="Y29:Y30"/>
    <mergeCell ref="Z29:Z30"/>
    <mergeCell ref="AA29:AA30"/>
    <mergeCell ref="A52:C52"/>
    <mergeCell ref="H25:H26"/>
    <mergeCell ref="I25:I26"/>
    <mergeCell ref="J25:J26"/>
    <mergeCell ref="K25:K26"/>
    <mergeCell ref="H27:H28"/>
    <mergeCell ref="I27:I28"/>
    <mergeCell ref="J27:J28"/>
    <mergeCell ref="K27:K28"/>
    <mergeCell ref="H29:H30"/>
    <mergeCell ref="A12:AD12"/>
    <mergeCell ref="A23:C23"/>
    <mergeCell ref="A24:AD24"/>
    <mergeCell ref="A49:C49"/>
    <mergeCell ref="O25:O26"/>
    <mergeCell ref="P25:P26"/>
    <mergeCell ref="Q25:Q26"/>
    <mergeCell ref="U25:U26"/>
    <mergeCell ref="A50:C50"/>
    <mergeCell ref="A51:C51"/>
    <mergeCell ref="I29:I30"/>
    <mergeCell ref="J29:J30"/>
    <mergeCell ref="K29:K30"/>
    <mergeCell ref="M29:M30"/>
    <mergeCell ref="I45:I46"/>
    <mergeCell ref="I37:I38"/>
    <mergeCell ref="D33:D34"/>
    <mergeCell ref="E33:E34"/>
    <mergeCell ref="R8:W8"/>
    <mergeCell ref="J9:J10"/>
    <mergeCell ref="K9:K10"/>
    <mergeCell ref="E8:K8"/>
    <mergeCell ref="V25:V26"/>
    <mergeCell ref="M25:M26"/>
    <mergeCell ref="H9:H10"/>
    <mergeCell ref="I9:I10"/>
    <mergeCell ref="R9:T9"/>
    <mergeCell ref="N25:N26"/>
    <mergeCell ref="L25:L26"/>
    <mergeCell ref="N27:N28"/>
    <mergeCell ref="X8:AC8"/>
    <mergeCell ref="X9:Z9"/>
    <mergeCell ref="Z25:Z26"/>
    <mergeCell ref="AA25:AA26"/>
    <mergeCell ref="T25:T26"/>
    <mergeCell ref="X25:X26"/>
    <mergeCell ref="L8:Q8"/>
    <mergeCell ref="Z27:Z28"/>
    <mergeCell ref="B53:J53"/>
    <mergeCell ref="D25:D26"/>
    <mergeCell ref="E25:E26"/>
    <mergeCell ref="F25:F26"/>
    <mergeCell ref="G25:G26"/>
    <mergeCell ref="W25:W26"/>
    <mergeCell ref="R25:R26"/>
    <mergeCell ref="S25:S26"/>
    <mergeCell ref="V29:V30"/>
    <mergeCell ref="N29:N30"/>
    <mergeCell ref="U27:U28"/>
    <mergeCell ref="V27:V28"/>
    <mergeCell ref="W27:W28"/>
    <mergeCell ref="X27:X28"/>
    <mergeCell ref="Y25:Y26"/>
    <mergeCell ref="Y27:Y28"/>
    <mergeCell ref="AA27:AA28"/>
    <mergeCell ref="AB27:AB28"/>
    <mergeCell ref="AC27:AC28"/>
    <mergeCell ref="AB25:AB26"/>
    <mergeCell ref="AC25:AC26"/>
    <mergeCell ref="D29:D30"/>
    <mergeCell ref="E29:E30"/>
    <mergeCell ref="F29:F30"/>
    <mergeCell ref="G29:G30"/>
    <mergeCell ref="L29:L30"/>
    <mergeCell ref="Q29:Q30"/>
    <mergeCell ref="T27:T28"/>
    <mergeCell ref="O27:O28"/>
    <mergeCell ref="P27:P28"/>
    <mergeCell ref="Q27:Q28"/>
    <mergeCell ref="R27:R28"/>
    <mergeCell ref="S27:S28"/>
    <mergeCell ref="W29:W30"/>
    <mergeCell ref="D27:D28"/>
    <mergeCell ref="D31:D32"/>
    <mergeCell ref="E31:E32"/>
    <mergeCell ref="F31:F32"/>
    <mergeCell ref="G31:G32"/>
    <mergeCell ref="L31:L32"/>
    <mergeCell ref="G27:G28"/>
    <mergeCell ref="L27:L28"/>
    <mergeCell ref="E27:E28"/>
    <mergeCell ref="AC31:AC32"/>
    <mergeCell ref="Z31:Z32"/>
    <mergeCell ref="AA31:AA32"/>
    <mergeCell ref="AB31:AB32"/>
    <mergeCell ref="Q31:Q32"/>
    <mergeCell ref="V31:V32"/>
    <mergeCell ref="W31:W32"/>
    <mergeCell ref="U31:U32"/>
    <mergeCell ref="N33:N34"/>
    <mergeCell ref="O33:O34"/>
    <mergeCell ref="P33:P34"/>
    <mergeCell ref="M31:M32"/>
    <mergeCell ref="F27:F28"/>
    <mergeCell ref="N31:N32"/>
    <mergeCell ref="O31:O32"/>
    <mergeCell ref="O29:O30"/>
    <mergeCell ref="P29:P30"/>
    <mergeCell ref="M27:M28"/>
    <mergeCell ref="D37:D38"/>
    <mergeCell ref="E37:E38"/>
    <mergeCell ref="G37:G38"/>
    <mergeCell ref="R31:R32"/>
    <mergeCell ref="S31:S32"/>
    <mergeCell ref="T31:T32"/>
    <mergeCell ref="M33:M34"/>
    <mergeCell ref="G33:G34"/>
    <mergeCell ref="L33:L34"/>
    <mergeCell ref="H33:H34"/>
    <mergeCell ref="AC33:AC34"/>
    <mergeCell ref="D35:D36"/>
    <mergeCell ref="E35:E36"/>
    <mergeCell ref="G35:G36"/>
    <mergeCell ref="V35:V36"/>
    <mergeCell ref="W35:W36"/>
    <mergeCell ref="W33:W34"/>
    <mergeCell ref="X33:X34"/>
    <mergeCell ref="Y33:Y34"/>
    <mergeCell ref="Z33:Z34"/>
    <mergeCell ref="AA33:AA34"/>
    <mergeCell ref="AB33:AB34"/>
    <mergeCell ref="Q33:Q34"/>
    <mergeCell ref="R33:R34"/>
    <mergeCell ref="S33:S34"/>
    <mergeCell ref="T33:T34"/>
    <mergeCell ref="U33:U34"/>
    <mergeCell ref="V33:V34"/>
    <mergeCell ref="AC39:AC40"/>
    <mergeCell ref="G39:G40"/>
    <mergeCell ref="L39:L40"/>
    <mergeCell ref="M39:M40"/>
    <mergeCell ref="AB37:AB38"/>
    <mergeCell ref="AC37:AC38"/>
    <mergeCell ref="P39:P40"/>
    <mergeCell ref="Q39:Q40"/>
    <mergeCell ref="R39:R40"/>
    <mergeCell ref="V37:V38"/>
    <mergeCell ref="D39:D40"/>
    <mergeCell ref="E39:E40"/>
    <mergeCell ref="F39:F40"/>
    <mergeCell ref="Y39:Y40"/>
    <mergeCell ref="Z39:Z40"/>
    <mergeCell ref="AA39:AA40"/>
    <mergeCell ref="W39:W40"/>
    <mergeCell ref="N39:N40"/>
    <mergeCell ref="O39:O40"/>
    <mergeCell ref="X39:X40"/>
    <mergeCell ref="E43:E44"/>
    <mergeCell ref="F43:F44"/>
    <mergeCell ref="G43:G44"/>
    <mergeCell ref="L43:L44"/>
    <mergeCell ref="E41:E42"/>
    <mergeCell ref="G41:G42"/>
    <mergeCell ref="F41:F42"/>
    <mergeCell ref="H41:H42"/>
    <mergeCell ref="I41:I42"/>
    <mergeCell ref="J41:J42"/>
    <mergeCell ref="Z41:Z42"/>
    <mergeCell ref="U43:U44"/>
    <mergeCell ref="X43:X44"/>
    <mergeCell ref="AA41:AA42"/>
    <mergeCell ref="AB41:AB42"/>
    <mergeCell ref="S39:S40"/>
    <mergeCell ref="T39:T40"/>
    <mergeCell ref="AB39:AB40"/>
    <mergeCell ref="W41:W42"/>
    <mergeCell ref="X41:X42"/>
    <mergeCell ref="D45:D46"/>
    <mergeCell ref="E45:E46"/>
    <mergeCell ref="F45:F46"/>
    <mergeCell ref="G45:G46"/>
    <mergeCell ref="L45:L46"/>
    <mergeCell ref="S43:S44"/>
    <mergeCell ref="Q43:Q44"/>
    <mergeCell ref="R43:R44"/>
    <mergeCell ref="N45:N46"/>
    <mergeCell ref="O45:O46"/>
    <mergeCell ref="P45:P46"/>
    <mergeCell ref="AB45:AB46"/>
    <mergeCell ref="Q45:Q46"/>
    <mergeCell ref="AA45:AA46"/>
    <mergeCell ref="W45:W46"/>
    <mergeCell ref="AC45:AC46"/>
    <mergeCell ref="T45:T46"/>
    <mergeCell ref="U9:W9"/>
    <mergeCell ref="R45:R46"/>
    <mergeCell ref="S45:S46"/>
    <mergeCell ref="AA43:AA44"/>
    <mergeCell ref="AB43:AB44"/>
    <mergeCell ref="AC43:AC44"/>
    <mergeCell ref="T43:T44"/>
    <mergeCell ref="V43:V44"/>
    <mergeCell ref="W43:W44"/>
    <mergeCell ref="Y41:Y42"/>
    <mergeCell ref="O43:O44"/>
    <mergeCell ref="Y43:Y44"/>
    <mergeCell ref="Z43:Z44"/>
    <mergeCell ref="P43:P44"/>
    <mergeCell ref="B8:B10"/>
    <mergeCell ref="C8:C10"/>
    <mergeCell ref="D8:D10"/>
    <mergeCell ref="L9:N9"/>
    <mergeCell ref="D41:D42"/>
    <mergeCell ref="D43:D44"/>
    <mergeCell ref="A7:AD7"/>
    <mergeCell ref="AD33:AD34"/>
    <mergeCell ref="X45:X46"/>
    <mergeCell ref="Y45:Y46"/>
    <mergeCell ref="Z45:Z46"/>
    <mergeCell ref="M45:M46"/>
    <mergeCell ref="AD41:AD42"/>
    <mergeCell ref="A8:A10"/>
    <mergeCell ref="M43:M44"/>
    <mergeCell ref="N43:N44"/>
    <mergeCell ref="AD8:AD11"/>
    <mergeCell ref="AD27:AD28"/>
    <mergeCell ref="AD29:AD30"/>
    <mergeCell ref="AD31:AD32"/>
    <mergeCell ref="F9:F10"/>
    <mergeCell ref="G9:G10"/>
    <mergeCell ref="AA9:AC9"/>
    <mergeCell ref="X31:X32"/>
    <mergeCell ref="Y31:Y32"/>
    <mergeCell ref="P31:P32"/>
    <mergeCell ref="O9:Q9"/>
    <mergeCell ref="E9:E10"/>
    <mergeCell ref="R29:R30"/>
    <mergeCell ref="S29:S30"/>
    <mergeCell ref="AD45:AD46"/>
    <mergeCell ref="AD25:AD26"/>
    <mergeCell ref="AD39:AD40"/>
    <mergeCell ref="AD43:AD44"/>
    <mergeCell ref="AD35:AD36"/>
    <mergeCell ref="AD37:AD38"/>
    <mergeCell ref="A1:AD1"/>
    <mergeCell ref="A2:AD2"/>
    <mergeCell ref="A3:AD3"/>
    <mergeCell ref="A4:AD4"/>
    <mergeCell ref="A5:AD5"/>
    <mergeCell ref="A6:AD6"/>
  </mergeCells>
  <printOptions/>
  <pageMargins left="0.35433070866141736" right="0.2755905511811024" top="0.1968503937007874" bottom="0.1968503937007874" header="0" footer="0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zoomScale="80" zoomScaleNormal="80" zoomScalePageLayoutView="0" workbookViewId="0" topLeftCell="A1">
      <selection activeCell="A11" sqref="A1:AD16384"/>
    </sheetView>
  </sheetViews>
  <sheetFormatPr defaultColWidth="9.140625" defaultRowHeight="12.75"/>
  <cols>
    <col min="1" max="1" width="9.140625" style="170" customWidth="1"/>
    <col min="2" max="2" width="17.28125" style="170" customWidth="1"/>
    <col min="3" max="3" width="60.28125" style="170" customWidth="1"/>
    <col min="4" max="4" width="9.421875" style="199" bestFit="1" customWidth="1"/>
    <col min="5" max="5" width="7.00390625" style="199" customWidth="1"/>
    <col min="6" max="6" width="4.7109375" style="199" customWidth="1"/>
    <col min="7" max="9" width="6.57421875" style="200" customWidth="1"/>
    <col min="10" max="11" width="6.57421875" style="199" customWidth="1"/>
    <col min="12" max="29" width="4.7109375" style="199" customWidth="1"/>
    <col min="30" max="30" width="13.28125" style="81" customWidth="1"/>
    <col min="31" max="31" width="9.28125" style="170" bestFit="1" customWidth="1"/>
    <col min="32" max="16384" width="9.140625" style="170" customWidth="1"/>
  </cols>
  <sheetData>
    <row r="1" spans="1:30" ht="15" thickBot="1">
      <c r="A1" s="552" t="s">
        <v>284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4"/>
    </row>
    <row r="2" spans="1:30" ht="15" thickTop="1">
      <c r="A2" s="555" t="s">
        <v>285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7"/>
    </row>
    <row r="3" spans="1:30" ht="14.25">
      <c r="A3" s="482" t="s">
        <v>288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4"/>
    </row>
    <row r="4" spans="1:30" ht="14.25">
      <c r="A4" s="482" t="s">
        <v>286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4"/>
    </row>
    <row r="5" spans="1:30" ht="13.5" customHeight="1">
      <c r="A5" s="482" t="s">
        <v>287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4"/>
    </row>
    <row r="6" spans="1:30" s="171" customFormat="1" ht="16.5" customHeight="1">
      <c r="A6" s="485" t="s">
        <v>355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7"/>
    </row>
    <row r="7" spans="1:30" ht="15" thickBot="1">
      <c r="A7" s="493" t="s">
        <v>297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5"/>
    </row>
    <row r="8" spans="1:30" ht="15" customHeight="1" thickBot="1" thickTop="1">
      <c r="A8" s="547" t="s">
        <v>280</v>
      </c>
      <c r="B8" s="550" t="s">
        <v>55</v>
      </c>
      <c r="C8" s="547" t="s">
        <v>0</v>
      </c>
      <c r="D8" s="551" t="s">
        <v>1</v>
      </c>
      <c r="E8" s="548" t="s">
        <v>2</v>
      </c>
      <c r="F8" s="548"/>
      <c r="G8" s="548"/>
      <c r="H8" s="548"/>
      <c r="I8" s="548"/>
      <c r="J8" s="548"/>
      <c r="K8" s="548"/>
      <c r="L8" s="441" t="s">
        <v>299</v>
      </c>
      <c r="M8" s="441"/>
      <c r="N8" s="441"/>
      <c r="O8" s="441"/>
      <c r="P8" s="441"/>
      <c r="Q8" s="441"/>
      <c r="R8" s="441" t="s">
        <v>300</v>
      </c>
      <c r="S8" s="441"/>
      <c r="T8" s="441"/>
      <c r="U8" s="441"/>
      <c r="V8" s="441"/>
      <c r="W8" s="441"/>
      <c r="X8" s="441" t="s">
        <v>301</v>
      </c>
      <c r="Y8" s="441"/>
      <c r="Z8" s="441"/>
      <c r="AA8" s="441"/>
      <c r="AB8" s="441"/>
      <c r="AC8" s="441"/>
      <c r="AD8" s="439" t="s">
        <v>308</v>
      </c>
    </row>
    <row r="9" spans="1:30" ht="15" thickBot="1" thickTop="1">
      <c r="A9" s="547"/>
      <c r="B9" s="550"/>
      <c r="C9" s="547"/>
      <c r="D9" s="551"/>
      <c r="E9" s="549" t="s">
        <v>3</v>
      </c>
      <c r="F9" s="549" t="s">
        <v>4</v>
      </c>
      <c r="G9" s="444" t="s">
        <v>262</v>
      </c>
      <c r="H9" s="444" t="s">
        <v>263</v>
      </c>
      <c r="I9" s="444" t="s">
        <v>264</v>
      </c>
      <c r="J9" s="466" t="s">
        <v>139</v>
      </c>
      <c r="K9" s="466" t="s">
        <v>265</v>
      </c>
      <c r="L9" s="441" t="s">
        <v>302</v>
      </c>
      <c r="M9" s="441"/>
      <c r="N9" s="442"/>
      <c r="O9" s="443" t="s">
        <v>303</v>
      </c>
      <c r="P9" s="441"/>
      <c r="Q9" s="441"/>
      <c r="R9" s="441" t="s">
        <v>304</v>
      </c>
      <c r="S9" s="441"/>
      <c r="T9" s="442"/>
      <c r="U9" s="443" t="s">
        <v>305</v>
      </c>
      <c r="V9" s="441"/>
      <c r="W9" s="441"/>
      <c r="X9" s="441" t="s">
        <v>306</v>
      </c>
      <c r="Y9" s="441"/>
      <c r="Z9" s="442"/>
      <c r="AA9" s="443" t="s">
        <v>307</v>
      </c>
      <c r="AB9" s="441"/>
      <c r="AC9" s="441"/>
      <c r="AD9" s="439"/>
    </row>
    <row r="10" spans="1:30" ht="99.75" customHeight="1" thickBot="1" thickTop="1">
      <c r="A10" s="547"/>
      <c r="B10" s="550"/>
      <c r="C10" s="547"/>
      <c r="D10" s="551"/>
      <c r="E10" s="549"/>
      <c r="F10" s="549"/>
      <c r="G10" s="444"/>
      <c r="H10" s="444"/>
      <c r="I10" s="444"/>
      <c r="J10" s="466"/>
      <c r="K10" s="466"/>
      <c r="L10" s="338" t="s">
        <v>5</v>
      </c>
      <c r="M10" s="338" t="s">
        <v>157</v>
      </c>
      <c r="N10" s="375" t="s">
        <v>7</v>
      </c>
      <c r="O10" s="374" t="s">
        <v>5</v>
      </c>
      <c r="P10" s="338" t="s">
        <v>157</v>
      </c>
      <c r="Q10" s="338" t="s">
        <v>7</v>
      </c>
      <c r="R10" s="338" t="s">
        <v>5</v>
      </c>
      <c r="S10" s="338" t="s">
        <v>6</v>
      </c>
      <c r="T10" s="375" t="s">
        <v>7</v>
      </c>
      <c r="U10" s="374" t="s">
        <v>5</v>
      </c>
      <c r="V10" s="338" t="s">
        <v>6</v>
      </c>
      <c r="W10" s="338" t="s">
        <v>7</v>
      </c>
      <c r="X10" s="338" t="s">
        <v>5</v>
      </c>
      <c r="Y10" s="338" t="s">
        <v>6</v>
      </c>
      <c r="Z10" s="375" t="s">
        <v>7</v>
      </c>
      <c r="AA10" s="374" t="s">
        <v>5</v>
      </c>
      <c r="AB10" s="338" t="s">
        <v>6</v>
      </c>
      <c r="AC10" s="338" t="s">
        <v>7</v>
      </c>
      <c r="AD10" s="439"/>
    </row>
    <row r="11" spans="1:30" ht="15" thickBot="1" thickTop="1">
      <c r="A11" s="56"/>
      <c r="B11" s="223">
        <v>1</v>
      </c>
      <c r="C11" s="223">
        <v>2</v>
      </c>
      <c r="D11" s="223">
        <v>3</v>
      </c>
      <c r="E11" s="223">
        <v>4</v>
      </c>
      <c r="F11" s="223">
        <v>5</v>
      </c>
      <c r="G11" s="57">
        <v>6</v>
      </c>
      <c r="H11" s="57">
        <v>7</v>
      </c>
      <c r="I11" s="57">
        <v>8</v>
      </c>
      <c r="J11" s="223">
        <v>9</v>
      </c>
      <c r="K11" s="223">
        <v>10</v>
      </c>
      <c r="L11" s="223">
        <v>11</v>
      </c>
      <c r="M11" s="223">
        <v>12</v>
      </c>
      <c r="N11" s="59">
        <v>13</v>
      </c>
      <c r="O11" s="58">
        <v>14</v>
      </c>
      <c r="P11" s="223">
        <v>15</v>
      </c>
      <c r="Q11" s="223">
        <v>16</v>
      </c>
      <c r="R11" s="223">
        <v>17</v>
      </c>
      <c r="S11" s="223">
        <v>18</v>
      </c>
      <c r="T11" s="59">
        <v>19</v>
      </c>
      <c r="U11" s="58">
        <v>20</v>
      </c>
      <c r="V11" s="223">
        <v>21</v>
      </c>
      <c r="W11" s="223">
        <v>22</v>
      </c>
      <c r="X11" s="223">
        <v>23</v>
      </c>
      <c r="Y11" s="223">
        <v>24</v>
      </c>
      <c r="Z11" s="59">
        <v>25</v>
      </c>
      <c r="AA11" s="58">
        <v>26</v>
      </c>
      <c r="AB11" s="223">
        <v>27</v>
      </c>
      <c r="AC11" s="223">
        <v>28</v>
      </c>
      <c r="AD11" s="439"/>
    </row>
    <row r="12" spans="1:30" ht="15" thickBot="1" thickTop="1">
      <c r="A12" s="558" t="s">
        <v>294</v>
      </c>
      <c r="B12" s="559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9"/>
      <c r="W12" s="559"/>
      <c r="X12" s="559"/>
      <c r="Y12" s="559"/>
      <c r="Z12" s="559"/>
      <c r="AA12" s="559"/>
      <c r="AB12" s="559"/>
      <c r="AC12" s="559"/>
      <c r="AD12" s="560"/>
    </row>
    <row r="13" spans="1:30" ht="15" thickBot="1" thickTop="1">
      <c r="A13" s="67">
        <v>1</v>
      </c>
      <c r="B13" s="223" t="s">
        <v>162</v>
      </c>
      <c r="C13" s="339" t="s">
        <v>181</v>
      </c>
      <c r="D13" s="172" t="s">
        <v>309</v>
      </c>
      <c r="E13" s="173">
        <v>30</v>
      </c>
      <c r="F13" s="174">
        <v>15</v>
      </c>
      <c r="G13" s="175">
        <v>15</v>
      </c>
      <c r="H13" s="175"/>
      <c r="I13" s="175"/>
      <c r="J13" s="173"/>
      <c r="K13" s="343"/>
      <c r="L13" s="177"/>
      <c r="M13" s="174"/>
      <c r="N13" s="176"/>
      <c r="O13" s="177"/>
      <c r="P13" s="174"/>
      <c r="Q13" s="347"/>
      <c r="R13" s="177"/>
      <c r="S13" s="174"/>
      <c r="T13" s="176"/>
      <c r="U13" s="177"/>
      <c r="V13" s="174"/>
      <c r="W13" s="347"/>
      <c r="X13" s="177"/>
      <c r="Y13" s="174"/>
      <c r="Z13" s="176"/>
      <c r="AA13" s="177">
        <v>15</v>
      </c>
      <c r="AB13" s="174">
        <v>15</v>
      </c>
      <c r="AC13" s="174">
        <v>2</v>
      </c>
      <c r="AD13" s="351"/>
    </row>
    <row r="14" spans="1:30" ht="15" thickBot="1" thickTop="1">
      <c r="A14" s="212">
        <v>2</v>
      </c>
      <c r="B14" s="223" t="s">
        <v>163</v>
      </c>
      <c r="C14" s="340" t="s">
        <v>182</v>
      </c>
      <c r="D14" s="178" t="s">
        <v>26</v>
      </c>
      <c r="E14" s="224">
        <v>30</v>
      </c>
      <c r="F14" s="180">
        <v>15</v>
      </c>
      <c r="G14" s="181">
        <v>15</v>
      </c>
      <c r="H14" s="181"/>
      <c r="I14" s="181"/>
      <c r="J14" s="179"/>
      <c r="K14" s="344"/>
      <c r="L14" s="183"/>
      <c r="M14" s="180"/>
      <c r="N14" s="182"/>
      <c r="O14" s="183"/>
      <c r="P14" s="180"/>
      <c r="Q14" s="348"/>
      <c r="R14" s="183"/>
      <c r="S14" s="180"/>
      <c r="T14" s="182"/>
      <c r="U14" s="183">
        <v>15</v>
      </c>
      <c r="V14" s="180">
        <v>15</v>
      </c>
      <c r="W14" s="348">
        <v>4</v>
      </c>
      <c r="X14" s="183"/>
      <c r="Y14" s="180"/>
      <c r="Z14" s="182"/>
      <c r="AA14" s="183"/>
      <c r="AB14" s="180"/>
      <c r="AC14" s="180"/>
      <c r="AD14" s="303">
        <v>4</v>
      </c>
    </row>
    <row r="15" spans="1:30" ht="15" thickBot="1" thickTop="1">
      <c r="A15" s="223">
        <v>3</v>
      </c>
      <c r="B15" s="223" t="s">
        <v>164</v>
      </c>
      <c r="C15" s="341" t="s">
        <v>196</v>
      </c>
      <c r="D15" s="178" t="s">
        <v>309</v>
      </c>
      <c r="E15" s="179">
        <v>45</v>
      </c>
      <c r="F15" s="180">
        <v>15</v>
      </c>
      <c r="G15" s="181">
        <v>30</v>
      </c>
      <c r="H15" s="181"/>
      <c r="I15" s="181"/>
      <c r="J15" s="179"/>
      <c r="K15" s="344"/>
      <c r="L15" s="183"/>
      <c r="M15" s="180"/>
      <c r="N15" s="182"/>
      <c r="O15" s="183"/>
      <c r="P15" s="180"/>
      <c r="Q15" s="348"/>
      <c r="R15" s="183"/>
      <c r="S15" s="180"/>
      <c r="T15" s="182"/>
      <c r="U15" s="183">
        <v>15</v>
      </c>
      <c r="V15" s="180">
        <v>30</v>
      </c>
      <c r="W15" s="348">
        <v>3</v>
      </c>
      <c r="X15" s="183"/>
      <c r="Y15" s="180"/>
      <c r="Z15" s="182"/>
      <c r="AA15" s="183"/>
      <c r="AB15" s="180"/>
      <c r="AC15" s="180"/>
      <c r="AD15" s="303">
        <v>3</v>
      </c>
    </row>
    <row r="16" spans="1:30" ht="15" thickBot="1" thickTop="1">
      <c r="A16" s="223">
        <v>4</v>
      </c>
      <c r="B16" s="223" t="s">
        <v>165</v>
      </c>
      <c r="C16" s="341" t="s">
        <v>201</v>
      </c>
      <c r="D16" s="178" t="s">
        <v>26</v>
      </c>
      <c r="E16" s="179">
        <v>45</v>
      </c>
      <c r="F16" s="180">
        <v>15</v>
      </c>
      <c r="G16" s="181">
        <v>30</v>
      </c>
      <c r="H16" s="181"/>
      <c r="I16" s="181"/>
      <c r="J16" s="179"/>
      <c r="K16" s="344"/>
      <c r="L16" s="183"/>
      <c r="M16" s="180"/>
      <c r="N16" s="182"/>
      <c r="O16" s="183"/>
      <c r="P16" s="180"/>
      <c r="Q16" s="348"/>
      <c r="R16" s="183"/>
      <c r="S16" s="180"/>
      <c r="T16" s="182"/>
      <c r="U16" s="183">
        <v>15</v>
      </c>
      <c r="V16" s="180">
        <v>30</v>
      </c>
      <c r="W16" s="348">
        <v>4</v>
      </c>
      <c r="X16" s="183"/>
      <c r="Y16" s="180"/>
      <c r="Z16" s="182"/>
      <c r="AA16" s="183"/>
      <c r="AB16" s="180"/>
      <c r="AC16" s="180"/>
      <c r="AD16" s="303">
        <v>4</v>
      </c>
    </row>
    <row r="17" spans="1:30" ht="15" thickBot="1" thickTop="1">
      <c r="A17" s="223">
        <v>5</v>
      </c>
      <c r="B17" s="223" t="s">
        <v>166</v>
      </c>
      <c r="C17" s="210" t="s">
        <v>183</v>
      </c>
      <c r="D17" s="178" t="s">
        <v>26</v>
      </c>
      <c r="E17" s="180">
        <v>45</v>
      </c>
      <c r="F17" s="185">
        <v>15</v>
      </c>
      <c r="G17" s="181">
        <v>30</v>
      </c>
      <c r="H17" s="186"/>
      <c r="I17" s="186"/>
      <c r="J17" s="187"/>
      <c r="K17" s="345"/>
      <c r="L17" s="190"/>
      <c r="M17" s="185"/>
      <c r="N17" s="189"/>
      <c r="O17" s="190"/>
      <c r="P17" s="185"/>
      <c r="Q17" s="349"/>
      <c r="R17" s="346"/>
      <c r="S17" s="191"/>
      <c r="T17" s="192"/>
      <c r="U17" s="190">
        <v>15</v>
      </c>
      <c r="V17" s="185">
        <v>30</v>
      </c>
      <c r="W17" s="349">
        <v>4</v>
      </c>
      <c r="X17" s="190"/>
      <c r="Y17" s="185"/>
      <c r="Z17" s="189"/>
      <c r="AA17" s="190"/>
      <c r="AB17" s="185"/>
      <c r="AC17" s="185"/>
      <c r="AD17" s="303">
        <v>4</v>
      </c>
    </row>
    <row r="18" spans="1:30" ht="15" thickBot="1" thickTop="1">
      <c r="A18" s="223">
        <v>6</v>
      </c>
      <c r="B18" s="223" t="s">
        <v>184</v>
      </c>
      <c r="C18" s="210" t="s">
        <v>145</v>
      </c>
      <c r="D18" s="178" t="s">
        <v>309</v>
      </c>
      <c r="E18" s="180">
        <v>30</v>
      </c>
      <c r="F18" s="185"/>
      <c r="G18" s="181"/>
      <c r="H18" s="186"/>
      <c r="I18" s="186">
        <v>30</v>
      </c>
      <c r="J18" s="187"/>
      <c r="K18" s="345"/>
      <c r="L18" s="190"/>
      <c r="M18" s="185"/>
      <c r="N18" s="189"/>
      <c r="O18" s="190"/>
      <c r="P18" s="185"/>
      <c r="Q18" s="349"/>
      <c r="R18" s="346"/>
      <c r="S18" s="191"/>
      <c r="T18" s="192"/>
      <c r="U18" s="190"/>
      <c r="V18" s="185">
        <v>30</v>
      </c>
      <c r="W18" s="349">
        <v>3</v>
      </c>
      <c r="X18" s="190"/>
      <c r="Y18" s="185"/>
      <c r="Z18" s="189"/>
      <c r="AA18" s="190"/>
      <c r="AB18" s="185"/>
      <c r="AC18" s="185"/>
      <c r="AD18" s="303"/>
    </row>
    <row r="19" spans="1:30" ht="15" thickBot="1" thickTop="1">
      <c r="A19" s="223">
        <v>7</v>
      </c>
      <c r="B19" s="223" t="s">
        <v>344</v>
      </c>
      <c r="C19" s="210" t="s">
        <v>154</v>
      </c>
      <c r="D19" s="178" t="s">
        <v>26</v>
      </c>
      <c r="E19" s="180">
        <v>45</v>
      </c>
      <c r="F19" s="185">
        <v>15</v>
      </c>
      <c r="G19" s="186">
        <v>30</v>
      </c>
      <c r="H19" s="186"/>
      <c r="I19" s="186"/>
      <c r="J19" s="187"/>
      <c r="K19" s="345"/>
      <c r="L19" s="190"/>
      <c r="M19" s="185"/>
      <c r="N19" s="189"/>
      <c r="O19" s="190"/>
      <c r="P19" s="185"/>
      <c r="Q19" s="349"/>
      <c r="R19" s="346"/>
      <c r="S19" s="191"/>
      <c r="T19" s="192"/>
      <c r="U19" s="190">
        <v>15</v>
      </c>
      <c r="V19" s="185">
        <v>30</v>
      </c>
      <c r="W19" s="349">
        <v>4</v>
      </c>
      <c r="X19" s="190"/>
      <c r="Y19" s="185"/>
      <c r="Z19" s="189"/>
      <c r="AA19" s="190"/>
      <c r="AB19" s="185"/>
      <c r="AC19" s="185"/>
      <c r="AD19" s="303">
        <v>4</v>
      </c>
    </row>
    <row r="20" spans="1:30" ht="15" thickBot="1" thickTop="1">
      <c r="A20" s="223">
        <v>8</v>
      </c>
      <c r="B20" s="223" t="s">
        <v>185</v>
      </c>
      <c r="C20" s="341" t="s">
        <v>369</v>
      </c>
      <c r="D20" s="178" t="s">
        <v>28</v>
      </c>
      <c r="E20" s="180">
        <v>45</v>
      </c>
      <c r="F20" s="180">
        <v>15</v>
      </c>
      <c r="G20" s="181"/>
      <c r="H20" s="186"/>
      <c r="I20" s="186">
        <v>30</v>
      </c>
      <c r="J20" s="187"/>
      <c r="K20" s="345"/>
      <c r="L20" s="190"/>
      <c r="M20" s="185"/>
      <c r="N20" s="189"/>
      <c r="O20" s="190"/>
      <c r="P20" s="185"/>
      <c r="Q20" s="349"/>
      <c r="R20" s="190"/>
      <c r="S20" s="185"/>
      <c r="T20" s="189"/>
      <c r="U20" s="190"/>
      <c r="V20" s="185"/>
      <c r="W20" s="349"/>
      <c r="X20" s="190">
        <v>15</v>
      </c>
      <c r="Y20" s="185">
        <v>30</v>
      </c>
      <c r="Z20" s="189">
        <v>4</v>
      </c>
      <c r="AA20" s="190"/>
      <c r="AB20" s="185"/>
      <c r="AC20" s="185"/>
      <c r="AD20" s="303">
        <v>4</v>
      </c>
    </row>
    <row r="21" spans="1:30" ht="15" thickBot="1" thickTop="1">
      <c r="A21" s="223">
        <v>9</v>
      </c>
      <c r="B21" s="223" t="s">
        <v>186</v>
      </c>
      <c r="C21" s="210" t="s">
        <v>318</v>
      </c>
      <c r="D21" s="178" t="s">
        <v>309</v>
      </c>
      <c r="E21" s="215">
        <v>15</v>
      </c>
      <c r="F21" s="185"/>
      <c r="G21" s="186">
        <v>15</v>
      </c>
      <c r="H21" s="186"/>
      <c r="I21" s="186"/>
      <c r="J21" s="187"/>
      <c r="K21" s="345"/>
      <c r="L21" s="190"/>
      <c r="M21" s="185"/>
      <c r="N21" s="189"/>
      <c r="O21" s="190"/>
      <c r="P21" s="185"/>
      <c r="Q21" s="349"/>
      <c r="R21" s="190"/>
      <c r="S21" s="185"/>
      <c r="T21" s="189"/>
      <c r="U21" s="190"/>
      <c r="V21" s="185"/>
      <c r="W21" s="349"/>
      <c r="X21" s="190"/>
      <c r="Y21" s="185"/>
      <c r="Z21" s="189"/>
      <c r="AA21" s="190"/>
      <c r="AB21" s="185">
        <v>15</v>
      </c>
      <c r="AC21" s="185">
        <v>2</v>
      </c>
      <c r="AD21" s="304"/>
    </row>
    <row r="22" spans="1:30" ht="15" thickBot="1" thickTop="1">
      <c r="A22" s="223">
        <v>10</v>
      </c>
      <c r="B22" s="223" t="s">
        <v>187</v>
      </c>
      <c r="C22" s="193" t="s">
        <v>205</v>
      </c>
      <c r="D22" s="188" t="s">
        <v>309</v>
      </c>
      <c r="E22" s="185">
        <v>30</v>
      </c>
      <c r="F22" s="185">
        <v>15</v>
      </c>
      <c r="G22" s="194">
        <v>15</v>
      </c>
      <c r="H22" s="194"/>
      <c r="I22" s="194"/>
      <c r="J22" s="195"/>
      <c r="K22" s="345"/>
      <c r="L22" s="342"/>
      <c r="M22" s="185"/>
      <c r="N22" s="189"/>
      <c r="O22" s="190"/>
      <c r="P22" s="185"/>
      <c r="Q22" s="349"/>
      <c r="R22" s="190"/>
      <c r="S22" s="185"/>
      <c r="T22" s="189"/>
      <c r="U22" s="190"/>
      <c r="V22" s="185"/>
      <c r="W22" s="349"/>
      <c r="X22" s="217">
        <v>15</v>
      </c>
      <c r="Y22" s="215">
        <v>15</v>
      </c>
      <c r="Z22" s="216">
        <v>2</v>
      </c>
      <c r="AA22" s="217"/>
      <c r="AB22" s="215"/>
      <c r="AC22" s="215"/>
      <c r="AD22" s="304"/>
    </row>
    <row r="23" spans="1:30" ht="15" thickBot="1" thickTop="1">
      <c r="A23" s="561" t="s">
        <v>274</v>
      </c>
      <c r="B23" s="562"/>
      <c r="C23" s="563"/>
      <c r="D23" s="350"/>
      <c r="E23" s="354">
        <f aca="true" t="shared" si="0" ref="E23:AD23">SUM(E13:E22)</f>
        <v>360</v>
      </c>
      <c r="F23" s="354">
        <f t="shared" si="0"/>
        <v>120</v>
      </c>
      <c r="G23" s="355">
        <f t="shared" si="0"/>
        <v>180</v>
      </c>
      <c r="H23" s="355">
        <f t="shared" si="0"/>
        <v>0</v>
      </c>
      <c r="I23" s="355">
        <f t="shared" si="0"/>
        <v>60</v>
      </c>
      <c r="J23" s="354">
        <f t="shared" si="0"/>
        <v>0</v>
      </c>
      <c r="K23" s="356">
        <f t="shared" si="0"/>
        <v>0</v>
      </c>
      <c r="L23" s="350">
        <f t="shared" si="0"/>
        <v>0</v>
      </c>
      <c r="M23" s="354">
        <f t="shared" si="0"/>
        <v>0</v>
      </c>
      <c r="N23" s="357">
        <f t="shared" si="0"/>
        <v>0</v>
      </c>
      <c r="O23" s="358">
        <f t="shared" si="0"/>
        <v>0</v>
      </c>
      <c r="P23" s="354">
        <f t="shared" si="0"/>
        <v>0</v>
      </c>
      <c r="Q23" s="356">
        <f t="shared" si="0"/>
        <v>0</v>
      </c>
      <c r="R23" s="350">
        <f t="shared" si="0"/>
        <v>0</v>
      </c>
      <c r="S23" s="354">
        <f t="shared" si="0"/>
        <v>0</v>
      </c>
      <c r="T23" s="357">
        <f t="shared" si="0"/>
        <v>0</v>
      </c>
      <c r="U23" s="358">
        <f t="shared" si="0"/>
        <v>75</v>
      </c>
      <c r="V23" s="354">
        <f t="shared" si="0"/>
        <v>165</v>
      </c>
      <c r="W23" s="356">
        <f t="shared" si="0"/>
        <v>22</v>
      </c>
      <c r="X23" s="350">
        <f t="shared" si="0"/>
        <v>30</v>
      </c>
      <c r="Y23" s="354">
        <f t="shared" si="0"/>
        <v>45</v>
      </c>
      <c r="Z23" s="357">
        <f t="shared" si="0"/>
        <v>6</v>
      </c>
      <c r="AA23" s="358">
        <f t="shared" si="0"/>
        <v>15</v>
      </c>
      <c r="AB23" s="354">
        <f t="shared" si="0"/>
        <v>30</v>
      </c>
      <c r="AC23" s="354">
        <f t="shared" si="0"/>
        <v>4</v>
      </c>
      <c r="AD23" s="142">
        <f t="shared" si="0"/>
        <v>23</v>
      </c>
    </row>
    <row r="24" spans="1:30" ht="15" thickBot="1" thickTop="1">
      <c r="A24" s="558" t="s">
        <v>295</v>
      </c>
      <c r="B24" s="559"/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559"/>
      <c r="Q24" s="559"/>
      <c r="R24" s="559"/>
      <c r="S24" s="559"/>
      <c r="T24" s="559"/>
      <c r="U24" s="559"/>
      <c r="V24" s="559"/>
      <c r="W24" s="559"/>
      <c r="X24" s="559"/>
      <c r="Y24" s="559"/>
      <c r="Z24" s="559"/>
      <c r="AA24" s="559"/>
      <c r="AB24" s="559"/>
      <c r="AC24" s="559"/>
      <c r="AD24" s="560"/>
    </row>
    <row r="25" spans="1:30" ht="15" thickBot="1" thickTop="1">
      <c r="A25" s="212">
        <v>11</v>
      </c>
      <c r="B25" s="352" t="s">
        <v>167</v>
      </c>
      <c r="C25" s="364" t="s">
        <v>368</v>
      </c>
      <c r="D25" s="580" t="s">
        <v>28</v>
      </c>
      <c r="E25" s="564">
        <v>30</v>
      </c>
      <c r="F25" s="564"/>
      <c r="G25" s="581"/>
      <c r="H25" s="581"/>
      <c r="I25" s="581">
        <v>30</v>
      </c>
      <c r="J25" s="564"/>
      <c r="K25" s="583"/>
      <c r="L25" s="580"/>
      <c r="M25" s="564"/>
      <c r="N25" s="584"/>
      <c r="O25" s="585"/>
      <c r="P25" s="564"/>
      <c r="Q25" s="583"/>
      <c r="R25" s="580"/>
      <c r="S25" s="564"/>
      <c r="T25" s="584"/>
      <c r="U25" s="585"/>
      <c r="V25" s="564"/>
      <c r="W25" s="583"/>
      <c r="X25" s="580"/>
      <c r="Y25" s="564">
        <v>30</v>
      </c>
      <c r="Z25" s="584">
        <v>3</v>
      </c>
      <c r="AA25" s="585"/>
      <c r="AB25" s="564"/>
      <c r="AC25" s="564"/>
      <c r="AD25" s="496">
        <v>3</v>
      </c>
    </row>
    <row r="26" spans="1:30" ht="15" thickBot="1" thickTop="1">
      <c r="A26" s="212">
        <v>12</v>
      </c>
      <c r="B26" s="377" t="s">
        <v>168</v>
      </c>
      <c r="C26" s="365" t="s">
        <v>367</v>
      </c>
      <c r="D26" s="576"/>
      <c r="E26" s="565"/>
      <c r="F26" s="565"/>
      <c r="G26" s="582"/>
      <c r="H26" s="582"/>
      <c r="I26" s="582"/>
      <c r="J26" s="565"/>
      <c r="K26" s="574"/>
      <c r="L26" s="576"/>
      <c r="M26" s="565"/>
      <c r="N26" s="579"/>
      <c r="O26" s="586"/>
      <c r="P26" s="565"/>
      <c r="Q26" s="574"/>
      <c r="R26" s="576"/>
      <c r="S26" s="565"/>
      <c r="T26" s="579"/>
      <c r="U26" s="586"/>
      <c r="V26" s="565"/>
      <c r="W26" s="574"/>
      <c r="X26" s="576"/>
      <c r="Y26" s="565"/>
      <c r="Z26" s="579"/>
      <c r="AA26" s="586"/>
      <c r="AB26" s="565"/>
      <c r="AC26" s="565"/>
      <c r="AD26" s="488"/>
    </row>
    <row r="27" spans="1:30" ht="15" thickBot="1" thickTop="1">
      <c r="A27" s="223">
        <v>13</v>
      </c>
      <c r="B27" s="376" t="s">
        <v>169</v>
      </c>
      <c r="C27" s="184" t="s">
        <v>198</v>
      </c>
      <c r="D27" s="575" t="s">
        <v>28</v>
      </c>
      <c r="E27" s="577">
        <v>45</v>
      </c>
      <c r="F27" s="577">
        <v>15</v>
      </c>
      <c r="G27" s="587">
        <v>30</v>
      </c>
      <c r="H27" s="587"/>
      <c r="I27" s="587"/>
      <c r="J27" s="577"/>
      <c r="K27" s="573"/>
      <c r="L27" s="575"/>
      <c r="M27" s="577"/>
      <c r="N27" s="578"/>
      <c r="O27" s="588"/>
      <c r="P27" s="577"/>
      <c r="Q27" s="573"/>
      <c r="R27" s="575"/>
      <c r="S27" s="577"/>
      <c r="T27" s="578"/>
      <c r="U27" s="588"/>
      <c r="V27" s="577"/>
      <c r="W27" s="573"/>
      <c r="X27" s="575">
        <v>15</v>
      </c>
      <c r="Y27" s="577">
        <v>30</v>
      </c>
      <c r="Z27" s="578">
        <v>4</v>
      </c>
      <c r="AA27" s="588"/>
      <c r="AB27" s="577"/>
      <c r="AC27" s="577"/>
      <c r="AD27" s="488">
        <v>4</v>
      </c>
    </row>
    <row r="28" spans="1:30" ht="15" thickBot="1" thickTop="1">
      <c r="A28" s="223">
        <v>14</v>
      </c>
      <c r="B28" s="377" t="s">
        <v>170</v>
      </c>
      <c r="C28" s="365" t="s">
        <v>144</v>
      </c>
      <c r="D28" s="576"/>
      <c r="E28" s="565"/>
      <c r="F28" s="565"/>
      <c r="G28" s="582"/>
      <c r="H28" s="582"/>
      <c r="I28" s="582"/>
      <c r="J28" s="565"/>
      <c r="K28" s="574"/>
      <c r="L28" s="576"/>
      <c r="M28" s="565"/>
      <c r="N28" s="579"/>
      <c r="O28" s="586"/>
      <c r="P28" s="565"/>
      <c r="Q28" s="574"/>
      <c r="R28" s="576"/>
      <c r="S28" s="565"/>
      <c r="T28" s="579"/>
      <c r="U28" s="586"/>
      <c r="V28" s="565"/>
      <c r="W28" s="574"/>
      <c r="X28" s="576"/>
      <c r="Y28" s="565"/>
      <c r="Z28" s="579"/>
      <c r="AA28" s="586"/>
      <c r="AB28" s="565"/>
      <c r="AC28" s="565"/>
      <c r="AD28" s="488"/>
    </row>
    <row r="29" spans="1:30" ht="15" thickBot="1" thickTop="1">
      <c r="A29" s="223">
        <v>15</v>
      </c>
      <c r="B29" s="353" t="s">
        <v>171</v>
      </c>
      <c r="C29" s="184" t="s">
        <v>97</v>
      </c>
      <c r="D29" s="575" t="s">
        <v>28</v>
      </c>
      <c r="E29" s="577">
        <v>30</v>
      </c>
      <c r="F29" s="577"/>
      <c r="G29" s="587">
        <v>30</v>
      </c>
      <c r="H29" s="587"/>
      <c r="I29" s="587"/>
      <c r="J29" s="577"/>
      <c r="K29" s="573"/>
      <c r="L29" s="575"/>
      <c r="M29" s="577"/>
      <c r="N29" s="578"/>
      <c r="O29" s="588"/>
      <c r="P29" s="577"/>
      <c r="Q29" s="573"/>
      <c r="R29" s="575"/>
      <c r="S29" s="577"/>
      <c r="T29" s="578"/>
      <c r="U29" s="588"/>
      <c r="V29" s="577"/>
      <c r="W29" s="573"/>
      <c r="X29" s="575"/>
      <c r="Y29" s="577">
        <v>30</v>
      </c>
      <c r="Z29" s="578">
        <v>3</v>
      </c>
      <c r="AA29" s="588"/>
      <c r="AB29" s="577"/>
      <c r="AC29" s="577"/>
      <c r="AD29" s="488"/>
    </row>
    <row r="30" spans="1:30" ht="15" thickBot="1" thickTop="1">
      <c r="A30" s="223">
        <v>16</v>
      </c>
      <c r="B30" s="353" t="s">
        <v>172</v>
      </c>
      <c r="C30" s="366" t="s">
        <v>188</v>
      </c>
      <c r="D30" s="576"/>
      <c r="E30" s="565"/>
      <c r="F30" s="565"/>
      <c r="G30" s="582"/>
      <c r="H30" s="582"/>
      <c r="I30" s="582"/>
      <c r="J30" s="565"/>
      <c r="K30" s="574"/>
      <c r="L30" s="576"/>
      <c r="M30" s="565"/>
      <c r="N30" s="579"/>
      <c r="O30" s="586"/>
      <c r="P30" s="565"/>
      <c r="Q30" s="574"/>
      <c r="R30" s="576"/>
      <c r="S30" s="565"/>
      <c r="T30" s="579"/>
      <c r="U30" s="586"/>
      <c r="V30" s="565"/>
      <c r="W30" s="574"/>
      <c r="X30" s="576"/>
      <c r="Y30" s="565"/>
      <c r="Z30" s="579"/>
      <c r="AA30" s="586"/>
      <c r="AB30" s="565"/>
      <c r="AC30" s="565"/>
      <c r="AD30" s="488"/>
    </row>
    <row r="31" spans="1:30" ht="15" thickBot="1" thickTop="1">
      <c r="A31" s="223">
        <v>17</v>
      </c>
      <c r="B31" s="376" t="s">
        <v>345</v>
      </c>
      <c r="C31" s="380" t="s">
        <v>203</v>
      </c>
      <c r="D31" s="575" t="s">
        <v>309</v>
      </c>
      <c r="E31" s="577">
        <v>30</v>
      </c>
      <c r="F31" s="577"/>
      <c r="G31" s="587">
        <v>30</v>
      </c>
      <c r="H31" s="587"/>
      <c r="I31" s="587"/>
      <c r="J31" s="577"/>
      <c r="K31" s="573"/>
      <c r="L31" s="575"/>
      <c r="M31" s="577"/>
      <c r="N31" s="578"/>
      <c r="O31" s="588"/>
      <c r="P31" s="577"/>
      <c r="Q31" s="573"/>
      <c r="R31" s="575"/>
      <c r="S31" s="577"/>
      <c r="T31" s="578"/>
      <c r="U31" s="588"/>
      <c r="V31" s="577"/>
      <c r="W31" s="573"/>
      <c r="X31" s="575"/>
      <c r="Y31" s="577">
        <v>30</v>
      </c>
      <c r="Z31" s="578">
        <v>2</v>
      </c>
      <c r="AA31" s="588"/>
      <c r="AB31" s="577"/>
      <c r="AC31" s="577"/>
      <c r="AD31" s="511"/>
    </row>
    <row r="32" spans="1:30" ht="15" thickBot="1" thickTop="1">
      <c r="A32" s="223">
        <v>18</v>
      </c>
      <c r="B32" s="377" t="s">
        <v>346</v>
      </c>
      <c r="C32" s="365" t="s">
        <v>189</v>
      </c>
      <c r="D32" s="576"/>
      <c r="E32" s="565"/>
      <c r="F32" s="565"/>
      <c r="G32" s="582"/>
      <c r="H32" s="582"/>
      <c r="I32" s="582"/>
      <c r="J32" s="565"/>
      <c r="K32" s="574"/>
      <c r="L32" s="576"/>
      <c r="M32" s="565"/>
      <c r="N32" s="579"/>
      <c r="O32" s="586"/>
      <c r="P32" s="565"/>
      <c r="Q32" s="574"/>
      <c r="R32" s="576"/>
      <c r="S32" s="565"/>
      <c r="T32" s="579"/>
      <c r="U32" s="586"/>
      <c r="V32" s="565"/>
      <c r="W32" s="574"/>
      <c r="X32" s="576"/>
      <c r="Y32" s="565"/>
      <c r="Z32" s="579"/>
      <c r="AA32" s="586"/>
      <c r="AB32" s="565"/>
      <c r="AC32" s="565"/>
      <c r="AD32" s="504"/>
    </row>
    <row r="33" spans="1:30" ht="15" thickBot="1" thickTop="1">
      <c r="A33" s="223">
        <v>19</v>
      </c>
      <c r="B33" s="353" t="s">
        <v>173</v>
      </c>
      <c r="C33" s="184" t="s">
        <v>190</v>
      </c>
      <c r="D33" s="575" t="s">
        <v>309</v>
      </c>
      <c r="E33" s="577">
        <v>30</v>
      </c>
      <c r="F33" s="577"/>
      <c r="G33" s="587">
        <v>30</v>
      </c>
      <c r="H33" s="587"/>
      <c r="I33" s="587"/>
      <c r="J33" s="577"/>
      <c r="K33" s="573"/>
      <c r="L33" s="575"/>
      <c r="M33" s="577"/>
      <c r="N33" s="578"/>
      <c r="O33" s="588"/>
      <c r="P33" s="577"/>
      <c r="Q33" s="573"/>
      <c r="R33" s="575"/>
      <c r="S33" s="577"/>
      <c r="T33" s="578"/>
      <c r="U33" s="588"/>
      <c r="V33" s="577"/>
      <c r="W33" s="573"/>
      <c r="X33" s="575"/>
      <c r="Y33" s="577"/>
      <c r="Z33" s="578"/>
      <c r="AA33" s="588"/>
      <c r="AB33" s="577">
        <v>30</v>
      </c>
      <c r="AC33" s="577">
        <v>3</v>
      </c>
      <c r="AD33" s="488"/>
    </row>
    <row r="34" spans="1:30" ht="15" thickBot="1" thickTop="1">
      <c r="A34" s="223">
        <v>20</v>
      </c>
      <c r="B34" s="353" t="s">
        <v>174</v>
      </c>
      <c r="C34" s="367" t="s">
        <v>191</v>
      </c>
      <c r="D34" s="576"/>
      <c r="E34" s="565"/>
      <c r="F34" s="565"/>
      <c r="G34" s="582"/>
      <c r="H34" s="582"/>
      <c r="I34" s="582"/>
      <c r="J34" s="565"/>
      <c r="K34" s="574"/>
      <c r="L34" s="576"/>
      <c r="M34" s="565"/>
      <c r="N34" s="579"/>
      <c r="O34" s="586"/>
      <c r="P34" s="565"/>
      <c r="Q34" s="574"/>
      <c r="R34" s="576"/>
      <c r="S34" s="565"/>
      <c r="T34" s="579"/>
      <c r="U34" s="586"/>
      <c r="V34" s="565"/>
      <c r="W34" s="574"/>
      <c r="X34" s="576"/>
      <c r="Y34" s="565"/>
      <c r="Z34" s="579"/>
      <c r="AA34" s="586"/>
      <c r="AB34" s="565"/>
      <c r="AC34" s="565"/>
      <c r="AD34" s="488"/>
    </row>
    <row r="35" spans="1:30" ht="15" thickBot="1" thickTop="1">
      <c r="A35" s="223">
        <v>21</v>
      </c>
      <c r="B35" s="376" t="s">
        <v>175</v>
      </c>
      <c r="C35" s="184" t="s">
        <v>202</v>
      </c>
      <c r="D35" s="575" t="s">
        <v>33</v>
      </c>
      <c r="E35" s="577">
        <v>30</v>
      </c>
      <c r="F35" s="577">
        <v>15</v>
      </c>
      <c r="G35" s="587">
        <v>15</v>
      </c>
      <c r="H35" s="587"/>
      <c r="I35" s="587"/>
      <c r="J35" s="577"/>
      <c r="K35" s="573"/>
      <c r="L35" s="575"/>
      <c r="M35" s="577"/>
      <c r="N35" s="578"/>
      <c r="O35" s="588"/>
      <c r="P35" s="577"/>
      <c r="Q35" s="573"/>
      <c r="R35" s="575"/>
      <c r="S35" s="577"/>
      <c r="T35" s="578"/>
      <c r="U35" s="588"/>
      <c r="V35" s="577"/>
      <c r="W35" s="573"/>
      <c r="X35" s="575"/>
      <c r="Y35" s="577"/>
      <c r="Z35" s="578"/>
      <c r="AA35" s="588">
        <v>15</v>
      </c>
      <c r="AB35" s="577">
        <v>15</v>
      </c>
      <c r="AC35" s="577">
        <v>3</v>
      </c>
      <c r="AD35" s="488">
        <v>3</v>
      </c>
    </row>
    <row r="36" spans="1:30" ht="15" thickBot="1" thickTop="1">
      <c r="A36" s="223">
        <v>22</v>
      </c>
      <c r="B36" s="377" t="s">
        <v>176</v>
      </c>
      <c r="C36" s="365" t="s">
        <v>199</v>
      </c>
      <c r="D36" s="576"/>
      <c r="E36" s="565"/>
      <c r="F36" s="565"/>
      <c r="G36" s="582"/>
      <c r="H36" s="582"/>
      <c r="I36" s="582"/>
      <c r="J36" s="565"/>
      <c r="K36" s="574"/>
      <c r="L36" s="576"/>
      <c r="M36" s="565"/>
      <c r="N36" s="579"/>
      <c r="O36" s="586"/>
      <c r="P36" s="565"/>
      <c r="Q36" s="574"/>
      <c r="R36" s="576"/>
      <c r="S36" s="565"/>
      <c r="T36" s="579"/>
      <c r="U36" s="586"/>
      <c r="V36" s="565"/>
      <c r="W36" s="574"/>
      <c r="X36" s="576"/>
      <c r="Y36" s="565"/>
      <c r="Z36" s="579"/>
      <c r="AA36" s="586"/>
      <c r="AB36" s="565"/>
      <c r="AC36" s="565"/>
      <c r="AD36" s="488"/>
    </row>
    <row r="37" spans="1:30" ht="15" thickBot="1" thickTop="1">
      <c r="A37" s="223">
        <v>23</v>
      </c>
      <c r="B37" s="353" t="s">
        <v>347</v>
      </c>
      <c r="C37" s="184" t="s">
        <v>366</v>
      </c>
      <c r="D37" s="575" t="s">
        <v>309</v>
      </c>
      <c r="E37" s="577">
        <v>30</v>
      </c>
      <c r="F37" s="577"/>
      <c r="G37" s="587"/>
      <c r="H37" s="587"/>
      <c r="I37" s="587">
        <v>30</v>
      </c>
      <c r="J37" s="577"/>
      <c r="K37" s="573"/>
      <c r="L37" s="575"/>
      <c r="M37" s="577"/>
      <c r="N37" s="578"/>
      <c r="O37" s="588"/>
      <c r="P37" s="577"/>
      <c r="Q37" s="573"/>
      <c r="R37" s="575"/>
      <c r="S37" s="577"/>
      <c r="T37" s="578"/>
      <c r="U37" s="588"/>
      <c r="V37" s="577"/>
      <c r="W37" s="573"/>
      <c r="X37" s="575"/>
      <c r="Y37" s="577"/>
      <c r="Z37" s="578"/>
      <c r="AA37" s="588"/>
      <c r="AB37" s="577">
        <v>30</v>
      </c>
      <c r="AC37" s="577">
        <v>4</v>
      </c>
      <c r="AD37" s="488"/>
    </row>
    <row r="38" spans="1:30" ht="15" thickBot="1" thickTop="1">
      <c r="A38" s="223">
        <v>24</v>
      </c>
      <c r="B38" s="353" t="s">
        <v>348</v>
      </c>
      <c r="C38" s="366" t="s">
        <v>365</v>
      </c>
      <c r="D38" s="576"/>
      <c r="E38" s="565"/>
      <c r="F38" s="565"/>
      <c r="G38" s="582"/>
      <c r="H38" s="582"/>
      <c r="I38" s="582"/>
      <c r="J38" s="565"/>
      <c r="K38" s="574"/>
      <c r="L38" s="576"/>
      <c r="M38" s="565"/>
      <c r="N38" s="579"/>
      <c r="O38" s="586"/>
      <c r="P38" s="565"/>
      <c r="Q38" s="574"/>
      <c r="R38" s="576"/>
      <c r="S38" s="565"/>
      <c r="T38" s="579"/>
      <c r="U38" s="586"/>
      <c r="V38" s="565"/>
      <c r="W38" s="574"/>
      <c r="X38" s="576"/>
      <c r="Y38" s="565"/>
      <c r="Z38" s="579"/>
      <c r="AA38" s="586"/>
      <c r="AB38" s="565"/>
      <c r="AC38" s="565"/>
      <c r="AD38" s="488"/>
    </row>
    <row r="39" spans="1:30" ht="15" customHeight="1" thickBot="1" thickTop="1">
      <c r="A39" s="223">
        <v>25</v>
      </c>
      <c r="B39" s="376" t="s">
        <v>177</v>
      </c>
      <c r="C39" s="378" t="s">
        <v>197</v>
      </c>
      <c r="D39" s="575" t="s">
        <v>309</v>
      </c>
      <c r="E39" s="577">
        <v>30</v>
      </c>
      <c r="F39" s="577">
        <v>15</v>
      </c>
      <c r="G39" s="587">
        <v>15</v>
      </c>
      <c r="H39" s="587"/>
      <c r="I39" s="587"/>
      <c r="J39" s="577"/>
      <c r="K39" s="573"/>
      <c r="L39" s="575"/>
      <c r="M39" s="577"/>
      <c r="N39" s="578"/>
      <c r="O39" s="588"/>
      <c r="P39" s="577"/>
      <c r="Q39" s="573"/>
      <c r="R39" s="575"/>
      <c r="S39" s="577"/>
      <c r="T39" s="578"/>
      <c r="U39" s="588"/>
      <c r="V39" s="577"/>
      <c r="W39" s="573"/>
      <c r="X39" s="575">
        <v>15</v>
      </c>
      <c r="Y39" s="577">
        <v>15</v>
      </c>
      <c r="Z39" s="578">
        <v>3</v>
      </c>
      <c r="AA39" s="588"/>
      <c r="AB39" s="577"/>
      <c r="AC39" s="577"/>
      <c r="AD39" s="488">
        <v>3</v>
      </c>
    </row>
    <row r="40" spans="1:30" s="53" customFormat="1" ht="15" thickBot="1" thickTop="1">
      <c r="A40" s="223">
        <v>26</v>
      </c>
      <c r="B40" s="377" t="s">
        <v>178</v>
      </c>
      <c r="C40" s="379" t="s">
        <v>143</v>
      </c>
      <c r="D40" s="576"/>
      <c r="E40" s="565"/>
      <c r="F40" s="565"/>
      <c r="G40" s="582"/>
      <c r="H40" s="582"/>
      <c r="I40" s="582"/>
      <c r="J40" s="565"/>
      <c r="K40" s="574"/>
      <c r="L40" s="576"/>
      <c r="M40" s="565"/>
      <c r="N40" s="579"/>
      <c r="O40" s="586"/>
      <c r="P40" s="565"/>
      <c r="Q40" s="574"/>
      <c r="R40" s="576"/>
      <c r="S40" s="565"/>
      <c r="T40" s="579"/>
      <c r="U40" s="586"/>
      <c r="V40" s="565"/>
      <c r="W40" s="574"/>
      <c r="X40" s="576"/>
      <c r="Y40" s="565"/>
      <c r="Z40" s="579"/>
      <c r="AA40" s="586"/>
      <c r="AB40" s="565"/>
      <c r="AC40" s="565"/>
      <c r="AD40" s="488"/>
    </row>
    <row r="41" spans="1:30" s="53" customFormat="1" ht="15" thickBot="1" thickTop="1">
      <c r="A41" s="223">
        <v>27</v>
      </c>
      <c r="B41" s="353" t="s">
        <v>179</v>
      </c>
      <c r="C41" s="196" t="s">
        <v>204</v>
      </c>
      <c r="D41" s="575" t="s">
        <v>309</v>
      </c>
      <c r="E41" s="577">
        <v>30</v>
      </c>
      <c r="F41" s="577"/>
      <c r="G41" s="587">
        <v>30</v>
      </c>
      <c r="H41" s="587"/>
      <c r="I41" s="587"/>
      <c r="J41" s="577"/>
      <c r="K41" s="573"/>
      <c r="L41" s="575"/>
      <c r="M41" s="577"/>
      <c r="N41" s="578"/>
      <c r="O41" s="588"/>
      <c r="P41" s="577"/>
      <c r="Q41" s="573"/>
      <c r="R41" s="575"/>
      <c r="S41" s="577"/>
      <c r="T41" s="578"/>
      <c r="U41" s="588"/>
      <c r="V41" s="577"/>
      <c r="W41" s="573"/>
      <c r="X41" s="575"/>
      <c r="Y41" s="577"/>
      <c r="Z41" s="578"/>
      <c r="AA41" s="588"/>
      <c r="AB41" s="577">
        <v>30</v>
      </c>
      <c r="AC41" s="577">
        <v>3</v>
      </c>
      <c r="AD41" s="488"/>
    </row>
    <row r="42" spans="1:30" ht="15" thickBot="1" thickTop="1">
      <c r="A42" s="223">
        <v>28</v>
      </c>
      <c r="B42" s="353" t="s">
        <v>180</v>
      </c>
      <c r="C42" s="197" t="s">
        <v>200</v>
      </c>
      <c r="D42" s="576"/>
      <c r="E42" s="565"/>
      <c r="F42" s="565"/>
      <c r="G42" s="582"/>
      <c r="H42" s="582"/>
      <c r="I42" s="582"/>
      <c r="J42" s="565"/>
      <c r="K42" s="574"/>
      <c r="L42" s="576"/>
      <c r="M42" s="565"/>
      <c r="N42" s="579"/>
      <c r="O42" s="586"/>
      <c r="P42" s="565"/>
      <c r="Q42" s="574"/>
      <c r="R42" s="576"/>
      <c r="S42" s="565"/>
      <c r="T42" s="579"/>
      <c r="U42" s="586"/>
      <c r="V42" s="565"/>
      <c r="W42" s="574"/>
      <c r="X42" s="576"/>
      <c r="Y42" s="565"/>
      <c r="Z42" s="579"/>
      <c r="AA42" s="586"/>
      <c r="AB42" s="565"/>
      <c r="AC42" s="565"/>
      <c r="AD42" s="488"/>
    </row>
    <row r="43" spans="1:30" ht="15" thickBot="1" thickTop="1">
      <c r="A43" s="223">
        <v>29</v>
      </c>
      <c r="B43" s="376" t="s">
        <v>349</v>
      </c>
      <c r="C43" s="196" t="s">
        <v>206</v>
      </c>
      <c r="D43" s="575" t="s">
        <v>33</v>
      </c>
      <c r="E43" s="577">
        <v>30</v>
      </c>
      <c r="F43" s="577">
        <v>15</v>
      </c>
      <c r="G43" s="587">
        <v>15</v>
      </c>
      <c r="H43" s="587"/>
      <c r="I43" s="587"/>
      <c r="J43" s="577"/>
      <c r="K43" s="573"/>
      <c r="L43" s="575"/>
      <c r="M43" s="577"/>
      <c r="N43" s="578"/>
      <c r="O43" s="588"/>
      <c r="P43" s="577"/>
      <c r="Q43" s="573"/>
      <c r="R43" s="575"/>
      <c r="S43" s="577"/>
      <c r="T43" s="578"/>
      <c r="U43" s="588"/>
      <c r="V43" s="577"/>
      <c r="W43" s="573"/>
      <c r="X43" s="575"/>
      <c r="Y43" s="577"/>
      <c r="Z43" s="578"/>
      <c r="AA43" s="588">
        <v>15</v>
      </c>
      <c r="AB43" s="577">
        <v>15</v>
      </c>
      <c r="AC43" s="577">
        <v>3</v>
      </c>
      <c r="AD43" s="488"/>
    </row>
    <row r="44" spans="1:30" ht="15" thickBot="1" thickTop="1">
      <c r="A44" s="223">
        <v>30</v>
      </c>
      <c r="B44" s="353" t="s">
        <v>350</v>
      </c>
      <c r="C44" s="196" t="s">
        <v>101</v>
      </c>
      <c r="D44" s="589"/>
      <c r="E44" s="590"/>
      <c r="F44" s="590"/>
      <c r="G44" s="591"/>
      <c r="H44" s="591"/>
      <c r="I44" s="591"/>
      <c r="J44" s="590"/>
      <c r="K44" s="592"/>
      <c r="L44" s="589"/>
      <c r="M44" s="590"/>
      <c r="N44" s="593"/>
      <c r="O44" s="594"/>
      <c r="P44" s="590"/>
      <c r="Q44" s="592"/>
      <c r="R44" s="589"/>
      <c r="S44" s="590"/>
      <c r="T44" s="593"/>
      <c r="U44" s="594"/>
      <c r="V44" s="590"/>
      <c r="W44" s="592"/>
      <c r="X44" s="589"/>
      <c r="Y44" s="590"/>
      <c r="Z44" s="593"/>
      <c r="AA44" s="594"/>
      <c r="AB44" s="590"/>
      <c r="AC44" s="590"/>
      <c r="AD44" s="566"/>
    </row>
    <row r="45" spans="1:30" ht="15" thickBot="1" thickTop="1">
      <c r="A45" s="567" t="s">
        <v>270</v>
      </c>
      <c r="B45" s="568"/>
      <c r="C45" s="568"/>
      <c r="D45" s="350"/>
      <c r="E45" s="354">
        <f aca="true" t="shared" si="1" ref="E45:AD45">SUM(E25:E44)</f>
        <v>315</v>
      </c>
      <c r="F45" s="354">
        <f t="shared" si="1"/>
        <v>60</v>
      </c>
      <c r="G45" s="355">
        <f t="shared" si="1"/>
        <v>195</v>
      </c>
      <c r="H45" s="355">
        <f t="shared" si="1"/>
        <v>0</v>
      </c>
      <c r="I45" s="355">
        <f t="shared" si="1"/>
        <v>60</v>
      </c>
      <c r="J45" s="354">
        <f t="shared" si="1"/>
        <v>0</v>
      </c>
      <c r="K45" s="356">
        <f t="shared" si="1"/>
        <v>0</v>
      </c>
      <c r="L45" s="368">
        <f t="shared" si="1"/>
        <v>0</v>
      </c>
      <c r="M45" s="354">
        <f t="shared" si="1"/>
        <v>0</v>
      </c>
      <c r="N45" s="357">
        <f t="shared" si="1"/>
        <v>0</v>
      </c>
      <c r="O45" s="368">
        <f t="shared" si="1"/>
        <v>0</v>
      </c>
      <c r="P45" s="354">
        <f t="shared" si="1"/>
        <v>0</v>
      </c>
      <c r="Q45" s="356">
        <f t="shared" si="1"/>
        <v>0</v>
      </c>
      <c r="R45" s="368">
        <f t="shared" si="1"/>
        <v>0</v>
      </c>
      <c r="S45" s="354">
        <f t="shared" si="1"/>
        <v>0</v>
      </c>
      <c r="T45" s="357">
        <f t="shared" si="1"/>
        <v>0</v>
      </c>
      <c r="U45" s="368">
        <f t="shared" si="1"/>
        <v>0</v>
      </c>
      <c r="V45" s="354">
        <f t="shared" si="1"/>
        <v>0</v>
      </c>
      <c r="W45" s="356">
        <f t="shared" si="1"/>
        <v>0</v>
      </c>
      <c r="X45" s="368">
        <f t="shared" si="1"/>
        <v>30</v>
      </c>
      <c r="Y45" s="354">
        <f t="shared" si="1"/>
        <v>135</v>
      </c>
      <c r="Z45" s="357">
        <f t="shared" si="1"/>
        <v>15</v>
      </c>
      <c r="AA45" s="368">
        <f t="shared" si="1"/>
        <v>30</v>
      </c>
      <c r="AB45" s="354">
        <f t="shared" si="1"/>
        <v>120</v>
      </c>
      <c r="AC45" s="354">
        <f t="shared" si="1"/>
        <v>16</v>
      </c>
      <c r="AD45" s="371">
        <f t="shared" si="1"/>
        <v>13</v>
      </c>
    </row>
    <row r="46" spans="1:30" ht="19.5" customHeight="1" thickBot="1" thickTop="1">
      <c r="A46" s="569" t="s">
        <v>271</v>
      </c>
      <c r="B46" s="570"/>
      <c r="C46" s="570"/>
      <c r="D46" s="359" t="s">
        <v>194</v>
      </c>
      <c r="E46" s="360">
        <f aca="true" t="shared" si="2" ref="E46:AC46">SUM(E25:E44,E13:E22)</f>
        <v>675</v>
      </c>
      <c r="F46" s="360">
        <f t="shared" si="2"/>
        <v>180</v>
      </c>
      <c r="G46" s="360">
        <f t="shared" si="2"/>
        <v>375</v>
      </c>
      <c r="H46" s="360">
        <f t="shared" si="2"/>
        <v>0</v>
      </c>
      <c r="I46" s="360">
        <f t="shared" si="2"/>
        <v>120</v>
      </c>
      <c r="J46" s="360">
        <f t="shared" si="2"/>
        <v>0</v>
      </c>
      <c r="K46" s="361">
        <f t="shared" si="2"/>
        <v>0</v>
      </c>
      <c r="L46" s="369">
        <f t="shared" si="2"/>
        <v>0</v>
      </c>
      <c r="M46" s="360">
        <f t="shared" si="2"/>
        <v>0</v>
      </c>
      <c r="N46" s="370">
        <f t="shared" si="2"/>
        <v>0</v>
      </c>
      <c r="O46" s="369">
        <f t="shared" si="2"/>
        <v>0</v>
      </c>
      <c r="P46" s="360">
        <f t="shared" si="2"/>
        <v>0</v>
      </c>
      <c r="Q46" s="361">
        <f t="shared" si="2"/>
        <v>0</v>
      </c>
      <c r="R46" s="369">
        <f t="shared" si="2"/>
        <v>0</v>
      </c>
      <c r="S46" s="360">
        <f t="shared" si="2"/>
        <v>0</v>
      </c>
      <c r="T46" s="370">
        <f t="shared" si="2"/>
        <v>0</v>
      </c>
      <c r="U46" s="369">
        <f t="shared" si="2"/>
        <v>75</v>
      </c>
      <c r="V46" s="360">
        <f t="shared" si="2"/>
        <v>165</v>
      </c>
      <c r="W46" s="361">
        <f t="shared" si="2"/>
        <v>22</v>
      </c>
      <c r="X46" s="369">
        <f t="shared" si="2"/>
        <v>60</v>
      </c>
      <c r="Y46" s="360">
        <f t="shared" si="2"/>
        <v>180</v>
      </c>
      <c r="Z46" s="370">
        <f t="shared" si="2"/>
        <v>21</v>
      </c>
      <c r="AA46" s="369">
        <f t="shared" si="2"/>
        <v>45</v>
      </c>
      <c r="AB46" s="360">
        <f t="shared" si="2"/>
        <v>150</v>
      </c>
      <c r="AC46" s="360">
        <f t="shared" si="2"/>
        <v>20</v>
      </c>
      <c r="AD46" s="372">
        <f>SUM(AD45,AD23)</f>
        <v>36</v>
      </c>
    </row>
    <row r="47" spans="1:30" ht="17.25" customHeight="1" thickBot="1" thickTop="1">
      <c r="A47" s="571" t="s">
        <v>195</v>
      </c>
      <c r="B47" s="572"/>
      <c r="C47" s="572"/>
      <c r="D47" s="362" t="str">
        <f>'I stopień_stacj PODST I KIER'!D43</f>
        <v>E 11</v>
      </c>
      <c r="E47" s="360">
        <f>'I stopień_stacj PODST I KIER'!E43</f>
        <v>1335</v>
      </c>
      <c r="F47" s="360">
        <f>'I stopień_stacj PODST I KIER'!F43</f>
        <v>465</v>
      </c>
      <c r="G47" s="360">
        <f>'I stopień_stacj PODST I KIER'!G43</f>
        <v>480</v>
      </c>
      <c r="H47" s="360">
        <f>'I stopień_stacj PODST I KIER'!H43</f>
        <v>60</v>
      </c>
      <c r="I47" s="360">
        <f>'I stopień_stacj PODST I KIER'!I43</f>
        <v>150</v>
      </c>
      <c r="J47" s="360">
        <f>'I stopień_stacj PODST I KIER'!J43</f>
        <v>60</v>
      </c>
      <c r="K47" s="361">
        <f>'I stopień_stacj PODST I KIER'!K43</f>
        <v>120</v>
      </c>
      <c r="L47" s="369">
        <f>'I stopień_stacj PODST I KIER'!L43</f>
        <v>150</v>
      </c>
      <c r="M47" s="360">
        <f>'I stopień_stacj PODST I KIER'!M43</f>
        <v>165</v>
      </c>
      <c r="N47" s="370">
        <f>'I stopień_stacj PODST I KIER'!N43</f>
        <v>30</v>
      </c>
      <c r="O47" s="369">
        <f>'I stopień_stacj PODST I KIER'!O43</f>
        <v>135</v>
      </c>
      <c r="P47" s="360">
        <f>'I stopień_stacj PODST I KIER'!P43</f>
        <v>255</v>
      </c>
      <c r="Q47" s="361">
        <f>'I stopień_stacj PODST I KIER'!Q43</f>
        <v>30</v>
      </c>
      <c r="R47" s="369">
        <f>'I stopień_stacj PODST I KIER'!R43</f>
        <v>150</v>
      </c>
      <c r="S47" s="360">
        <f>'I stopień_stacj PODST I KIER'!S43</f>
        <v>210</v>
      </c>
      <c r="T47" s="370">
        <f>'I stopień_stacj PODST I KIER'!T43</f>
        <v>30</v>
      </c>
      <c r="U47" s="369">
        <f>'I stopień_stacj PODST I KIER'!U43</f>
        <v>30</v>
      </c>
      <c r="V47" s="360">
        <f>'I stopień_stacj PODST I KIER'!V43</f>
        <v>60</v>
      </c>
      <c r="W47" s="361">
        <f>'I stopień_stacj PODST I KIER'!W43</f>
        <v>8</v>
      </c>
      <c r="X47" s="369">
        <f>'I stopień_stacj PODST I KIER'!X43</f>
        <v>0</v>
      </c>
      <c r="Y47" s="360">
        <f>'I stopień_stacj PODST I KIER'!Y43</f>
        <v>150</v>
      </c>
      <c r="Z47" s="370">
        <f>'I stopień_stacj PODST I KIER'!Z43</f>
        <v>9</v>
      </c>
      <c r="AA47" s="369">
        <f>'I stopień_stacj PODST I KIER'!AA43</f>
        <v>0</v>
      </c>
      <c r="AB47" s="360">
        <f>'I stopień_stacj PODST I KIER'!AB43</f>
        <v>30</v>
      </c>
      <c r="AC47" s="360">
        <f>'I stopień_stacj PODST I KIER'!AC43</f>
        <v>10</v>
      </c>
      <c r="AD47" s="198">
        <f>'I stopień_stacj PODST I KIER'!AD43</f>
        <v>67</v>
      </c>
    </row>
    <row r="48" spans="1:30" s="147" customFormat="1" ht="15" customHeight="1" thickBot="1" thickTop="1">
      <c r="A48" s="544" t="s">
        <v>269</v>
      </c>
      <c r="B48" s="545"/>
      <c r="C48" s="545"/>
      <c r="D48" s="363"/>
      <c r="E48" s="240">
        <f>SUM(E46:E47)</f>
        <v>2010</v>
      </c>
      <c r="F48" s="319">
        <f aca="true" t="shared" si="3" ref="F48:AC48">SUM(F46:F47)</f>
        <v>645</v>
      </c>
      <c r="G48" s="319">
        <f t="shared" si="3"/>
        <v>855</v>
      </c>
      <c r="H48" s="319">
        <f t="shared" si="3"/>
        <v>60</v>
      </c>
      <c r="I48" s="319">
        <f t="shared" si="3"/>
        <v>270</v>
      </c>
      <c r="J48" s="319">
        <f t="shared" si="3"/>
        <v>60</v>
      </c>
      <c r="K48" s="320">
        <f t="shared" si="3"/>
        <v>120</v>
      </c>
      <c r="L48" s="332">
        <f t="shared" si="3"/>
        <v>150</v>
      </c>
      <c r="M48" s="319">
        <f t="shared" si="3"/>
        <v>165</v>
      </c>
      <c r="N48" s="337">
        <f t="shared" si="3"/>
        <v>30</v>
      </c>
      <c r="O48" s="332">
        <f t="shared" si="3"/>
        <v>135</v>
      </c>
      <c r="P48" s="319">
        <f t="shared" si="3"/>
        <v>255</v>
      </c>
      <c r="Q48" s="320">
        <f t="shared" si="3"/>
        <v>30</v>
      </c>
      <c r="R48" s="332">
        <f t="shared" si="3"/>
        <v>150</v>
      </c>
      <c r="S48" s="319">
        <f t="shared" si="3"/>
        <v>210</v>
      </c>
      <c r="T48" s="337">
        <f t="shared" si="3"/>
        <v>30</v>
      </c>
      <c r="U48" s="332">
        <f t="shared" si="3"/>
        <v>105</v>
      </c>
      <c r="V48" s="319">
        <f t="shared" si="3"/>
        <v>225</v>
      </c>
      <c r="W48" s="320">
        <f t="shared" si="3"/>
        <v>30</v>
      </c>
      <c r="X48" s="332">
        <f t="shared" si="3"/>
        <v>60</v>
      </c>
      <c r="Y48" s="319">
        <f t="shared" si="3"/>
        <v>330</v>
      </c>
      <c r="Z48" s="337">
        <f t="shared" si="3"/>
        <v>30</v>
      </c>
      <c r="AA48" s="332">
        <f t="shared" si="3"/>
        <v>45</v>
      </c>
      <c r="AB48" s="319">
        <f t="shared" si="3"/>
        <v>180</v>
      </c>
      <c r="AC48" s="240">
        <f t="shared" si="3"/>
        <v>30</v>
      </c>
      <c r="AD48" s="373">
        <f>SUM(AD46:AD47)</f>
        <v>103</v>
      </c>
    </row>
    <row r="49" spans="1:30" s="53" customFormat="1" ht="15" thickTop="1">
      <c r="A49" s="136"/>
      <c r="B49" s="154" t="s">
        <v>275</v>
      </c>
      <c r="C49" s="154"/>
      <c r="D49" s="154"/>
      <c r="E49" s="154"/>
      <c r="F49" s="154"/>
      <c r="G49" s="168"/>
      <c r="H49" s="168"/>
      <c r="I49" s="138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69"/>
    </row>
    <row r="50" spans="1:30" s="53" customFormat="1" ht="14.25">
      <c r="A50" s="136"/>
      <c r="B50" s="154" t="s">
        <v>278</v>
      </c>
      <c r="C50" s="154"/>
      <c r="D50" s="154"/>
      <c r="E50" s="154"/>
      <c r="F50" s="154"/>
      <c r="G50" s="168"/>
      <c r="H50" s="168"/>
      <c r="I50" s="138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81"/>
    </row>
    <row r="51" spans="1:30" s="53" customFormat="1" ht="39.75" customHeight="1">
      <c r="A51" s="136"/>
      <c r="B51" s="208"/>
      <c r="C51" s="206"/>
      <c r="D51" s="136"/>
      <c r="E51" s="136"/>
      <c r="F51" s="136"/>
      <c r="G51" s="138"/>
      <c r="H51" s="138"/>
      <c r="I51" s="138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81"/>
    </row>
    <row r="52" spans="2:30" s="53" customFormat="1" ht="14.25">
      <c r="B52" s="154"/>
      <c r="D52" s="136"/>
      <c r="E52" s="136"/>
      <c r="F52" s="136"/>
      <c r="G52" s="138"/>
      <c r="H52" s="138"/>
      <c r="I52" s="138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81"/>
    </row>
  </sheetData>
  <sheetProtection/>
  <mergeCells count="306">
    <mergeCell ref="X43:X44"/>
    <mergeCell ref="Y43:Y44"/>
    <mergeCell ref="Z43:Z44"/>
    <mergeCell ref="AA43:AA44"/>
    <mergeCell ref="AB43:AB44"/>
    <mergeCell ref="AC43:AC44"/>
    <mergeCell ref="R43:R44"/>
    <mergeCell ref="S43:S44"/>
    <mergeCell ref="T43:T44"/>
    <mergeCell ref="U43:U44"/>
    <mergeCell ref="V43:V44"/>
    <mergeCell ref="W43:W44"/>
    <mergeCell ref="L43:L44"/>
    <mergeCell ref="M43:M44"/>
    <mergeCell ref="N43:N44"/>
    <mergeCell ref="O43:O44"/>
    <mergeCell ref="P43:P44"/>
    <mergeCell ref="Q43:Q44"/>
    <mergeCell ref="AB41:AB42"/>
    <mergeCell ref="AC41:AC42"/>
    <mergeCell ref="D43:D44"/>
    <mergeCell ref="E43:E44"/>
    <mergeCell ref="F43:F44"/>
    <mergeCell ref="G43:G44"/>
    <mergeCell ref="H43:H44"/>
    <mergeCell ref="I43:I44"/>
    <mergeCell ref="J43:J44"/>
    <mergeCell ref="K43:K44"/>
    <mergeCell ref="V41:V42"/>
    <mergeCell ref="W41:W42"/>
    <mergeCell ref="X41:X42"/>
    <mergeCell ref="Y41:Y42"/>
    <mergeCell ref="Z41:Z42"/>
    <mergeCell ref="AA41:AA42"/>
    <mergeCell ref="P41:P42"/>
    <mergeCell ref="Q41:Q42"/>
    <mergeCell ref="R41:R42"/>
    <mergeCell ref="S41:S42"/>
    <mergeCell ref="T41:T42"/>
    <mergeCell ref="U41:U42"/>
    <mergeCell ref="J41:J42"/>
    <mergeCell ref="K41:K42"/>
    <mergeCell ref="L41:L42"/>
    <mergeCell ref="M41:M42"/>
    <mergeCell ref="N41:N42"/>
    <mergeCell ref="O41:O42"/>
    <mergeCell ref="D41:D42"/>
    <mergeCell ref="E41:E42"/>
    <mergeCell ref="F41:F42"/>
    <mergeCell ref="G41:G42"/>
    <mergeCell ref="H41:H42"/>
    <mergeCell ref="I41:I42"/>
    <mergeCell ref="X39:X40"/>
    <mergeCell ref="Y39:Y40"/>
    <mergeCell ref="Z39:Z40"/>
    <mergeCell ref="AA39:AA40"/>
    <mergeCell ref="AB39:AB40"/>
    <mergeCell ref="AC39:AC40"/>
    <mergeCell ref="R39:R40"/>
    <mergeCell ref="S39:S40"/>
    <mergeCell ref="T39:T40"/>
    <mergeCell ref="U39:U40"/>
    <mergeCell ref="V39:V40"/>
    <mergeCell ref="W39:W40"/>
    <mergeCell ref="L39:L40"/>
    <mergeCell ref="M39:M40"/>
    <mergeCell ref="N39:N40"/>
    <mergeCell ref="O39:O40"/>
    <mergeCell ref="P39:P40"/>
    <mergeCell ref="Q39:Q40"/>
    <mergeCell ref="AB37:AB38"/>
    <mergeCell ref="AC37:AC38"/>
    <mergeCell ref="D39:D40"/>
    <mergeCell ref="E39:E40"/>
    <mergeCell ref="F39:F40"/>
    <mergeCell ref="G39:G40"/>
    <mergeCell ref="H39:H40"/>
    <mergeCell ref="I39:I40"/>
    <mergeCell ref="J39:J40"/>
    <mergeCell ref="K39:K40"/>
    <mergeCell ref="V37:V38"/>
    <mergeCell ref="W37:W38"/>
    <mergeCell ref="X37:X38"/>
    <mergeCell ref="Y37:Y38"/>
    <mergeCell ref="Z37:Z38"/>
    <mergeCell ref="AA37:AA38"/>
    <mergeCell ref="P37:P38"/>
    <mergeCell ref="Q37:Q38"/>
    <mergeCell ref="R37:R38"/>
    <mergeCell ref="S37:S38"/>
    <mergeCell ref="T37:T38"/>
    <mergeCell ref="U37:U38"/>
    <mergeCell ref="J37:J38"/>
    <mergeCell ref="K37:K38"/>
    <mergeCell ref="L37:L38"/>
    <mergeCell ref="M37:M38"/>
    <mergeCell ref="N37:N38"/>
    <mergeCell ref="O37:O38"/>
    <mergeCell ref="D37:D38"/>
    <mergeCell ref="E37:E38"/>
    <mergeCell ref="F37:F38"/>
    <mergeCell ref="G37:G38"/>
    <mergeCell ref="H37:H38"/>
    <mergeCell ref="I37:I38"/>
    <mergeCell ref="X35:X36"/>
    <mergeCell ref="Y35:Y36"/>
    <mergeCell ref="Z35:Z36"/>
    <mergeCell ref="AA35:AA36"/>
    <mergeCell ref="AB35:AB36"/>
    <mergeCell ref="AC35:AC36"/>
    <mergeCell ref="R35:R36"/>
    <mergeCell ref="S35:S36"/>
    <mergeCell ref="T35:T36"/>
    <mergeCell ref="U35:U36"/>
    <mergeCell ref="V35:V36"/>
    <mergeCell ref="W35:W36"/>
    <mergeCell ref="L35:L36"/>
    <mergeCell ref="M35:M36"/>
    <mergeCell ref="N35:N36"/>
    <mergeCell ref="O35:O36"/>
    <mergeCell ref="P35:P36"/>
    <mergeCell ref="Q35:Q36"/>
    <mergeCell ref="Z33:Z34"/>
    <mergeCell ref="AA33:AA34"/>
    <mergeCell ref="AB33:AB34"/>
    <mergeCell ref="AC33:AC34"/>
    <mergeCell ref="F35:F36"/>
    <mergeCell ref="G35:G36"/>
    <mergeCell ref="H35:H36"/>
    <mergeCell ref="I35:I36"/>
    <mergeCell ref="J35:J36"/>
    <mergeCell ref="K35:K36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AC31:AC32"/>
    <mergeCell ref="AD31:AD32"/>
    <mergeCell ref="F33:F34"/>
    <mergeCell ref="G33:G34"/>
    <mergeCell ref="H33:H34"/>
    <mergeCell ref="I33:I34"/>
    <mergeCell ref="J33:J34"/>
    <mergeCell ref="K33:K34"/>
    <mergeCell ref="L33:L34"/>
    <mergeCell ref="M33:M34"/>
    <mergeCell ref="W31:W32"/>
    <mergeCell ref="X31:X32"/>
    <mergeCell ref="Y31:Y32"/>
    <mergeCell ref="Z31:Z32"/>
    <mergeCell ref="AA31:AA32"/>
    <mergeCell ref="AB31:AB32"/>
    <mergeCell ref="Q31:Q32"/>
    <mergeCell ref="R31:R32"/>
    <mergeCell ref="S31:S32"/>
    <mergeCell ref="T31:T32"/>
    <mergeCell ref="U31:U32"/>
    <mergeCell ref="V31:V32"/>
    <mergeCell ref="K31:K32"/>
    <mergeCell ref="L31:L32"/>
    <mergeCell ref="M31:M32"/>
    <mergeCell ref="N31:N32"/>
    <mergeCell ref="O31:O32"/>
    <mergeCell ref="P31:P32"/>
    <mergeCell ref="AA29:AA30"/>
    <mergeCell ref="AB29:AB30"/>
    <mergeCell ref="AC29:AC30"/>
    <mergeCell ref="D31:D32"/>
    <mergeCell ref="E31:E32"/>
    <mergeCell ref="F31:F32"/>
    <mergeCell ref="G31:G32"/>
    <mergeCell ref="H31:H32"/>
    <mergeCell ref="I31:I32"/>
    <mergeCell ref="J31:J32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T29:T30"/>
    <mergeCell ref="AA27:AA28"/>
    <mergeCell ref="AB27:AB28"/>
    <mergeCell ref="AC27:AC28"/>
    <mergeCell ref="D29:D30"/>
    <mergeCell ref="E29:E30"/>
    <mergeCell ref="F29:F30"/>
    <mergeCell ref="G29:G30"/>
    <mergeCell ref="H29:H30"/>
    <mergeCell ref="I29:I30"/>
    <mergeCell ref="J29:J30"/>
    <mergeCell ref="U27:U28"/>
    <mergeCell ref="V27:V28"/>
    <mergeCell ref="W27:W28"/>
    <mergeCell ref="X27:X28"/>
    <mergeCell ref="Y27:Y28"/>
    <mergeCell ref="Z27:Z28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Y25:Y26"/>
    <mergeCell ref="Z25:Z26"/>
    <mergeCell ref="AA25:AA26"/>
    <mergeCell ref="AB25:AB26"/>
    <mergeCell ref="AC25:AC26"/>
    <mergeCell ref="D27:D28"/>
    <mergeCell ref="E27:E28"/>
    <mergeCell ref="F27:F28"/>
    <mergeCell ref="G27:G28"/>
    <mergeCell ref="H27:H28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D25:D26"/>
    <mergeCell ref="E25:E26"/>
    <mergeCell ref="D33:D34"/>
    <mergeCell ref="E33:E34"/>
    <mergeCell ref="D35:D36"/>
    <mergeCell ref="E35:E36"/>
    <mergeCell ref="AD29:AD30"/>
    <mergeCell ref="AD39:AD40"/>
    <mergeCell ref="A45:C45"/>
    <mergeCell ref="A46:C46"/>
    <mergeCell ref="A47:C47"/>
    <mergeCell ref="A48:C48"/>
    <mergeCell ref="K29:K30"/>
    <mergeCell ref="L29:L30"/>
    <mergeCell ref="M29:M30"/>
    <mergeCell ref="N29:N30"/>
    <mergeCell ref="AD41:AD42"/>
    <mergeCell ref="A12:AD12"/>
    <mergeCell ref="A23:C23"/>
    <mergeCell ref="A24:AD24"/>
    <mergeCell ref="F25:F26"/>
    <mergeCell ref="AD43:AD44"/>
    <mergeCell ref="AD33:AD34"/>
    <mergeCell ref="AD35:AD36"/>
    <mergeCell ref="AD37:AD38"/>
    <mergeCell ref="AD27:AD28"/>
    <mergeCell ref="AD25:AD26"/>
    <mergeCell ref="O9:Q9"/>
    <mergeCell ref="X9:Z9"/>
    <mergeCell ref="I9:I10"/>
    <mergeCell ref="J9:J10"/>
    <mergeCell ref="AD8:AD11"/>
    <mergeCell ref="AA9:AC9"/>
    <mergeCell ref="R9:T9"/>
    <mergeCell ref="U9:W9"/>
    <mergeCell ref="K9:K10"/>
    <mergeCell ref="X8:AC8"/>
    <mergeCell ref="A1:AD1"/>
    <mergeCell ref="A2:AD2"/>
    <mergeCell ref="A3:AD3"/>
    <mergeCell ref="A4:AD4"/>
    <mergeCell ref="A5:AD5"/>
    <mergeCell ref="A6:AD6"/>
    <mergeCell ref="A7:AD7"/>
    <mergeCell ref="R8:W8"/>
    <mergeCell ref="L8:Q8"/>
    <mergeCell ref="A8:A10"/>
    <mergeCell ref="E8:K8"/>
    <mergeCell ref="F9:F10"/>
    <mergeCell ref="B8:B10"/>
    <mergeCell ref="G9:G10"/>
    <mergeCell ref="L9:N9"/>
    <mergeCell ref="D8:D10"/>
    <mergeCell ref="C8:C10"/>
    <mergeCell ref="H9:H10"/>
    <mergeCell ref="E9:E10"/>
  </mergeCells>
  <printOptions horizontalCentered="1" verticalCentered="1"/>
  <pageMargins left="0.35433070866141736" right="0.2755905511811024" top="0.1968503937007874" bottom="0.1968503937007874" header="0.11811023622047245" footer="0.11811023622047245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zoomScale="80" zoomScaleNormal="80" zoomScalePageLayoutView="0" workbookViewId="0" topLeftCell="A14">
      <selection activeCell="A1" sqref="A1:AD54"/>
    </sheetView>
  </sheetViews>
  <sheetFormatPr defaultColWidth="9.140625" defaultRowHeight="12.75"/>
  <cols>
    <col min="1" max="1" width="9.140625" style="5" customWidth="1"/>
    <col min="2" max="2" width="17.28125" style="5" customWidth="1"/>
    <col min="3" max="3" width="58.00390625" style="5" customWidth="1"/>
    <col min="4" max="4" width="9.421875" style="4" bestFit="1" customWidth="1"/>
    <col min="5" max="5" width="7.00390625" style="4" customWidth="1"/>
    <col min="6" max="6" width="4.7109375" style="4" customWidth="1"/>
    <col min="7" max="7" width="6.57421875" style="30" customWidth="1"/>
    <col min="8" max="11" width="6.57421875" style="4" customWidth="1"/>
    <col min="12" max="13" width="4.7109375" style="4" customWidth="1"/>
    <col min="14" max="14" width="6.8515625" style="4" customWidth="1"/>
    <col min="15" max="23" width="4.7109375" style="4" customWidth="1"/>
    <col min="24" max="24" width="6.57421875" style="4" bestFit="1" customWidth="1"/>
    <col min="25" max="29" width="4.7109375" style="4" customWidth="1"/>
    <col min="30" max="30" width="13.140625" style="2" customWidth="1"/>
    <col min="31" max="31" width="9.28125" style="5" bestFit="1" customWidth="1"/>
    <col min="32" max="16384" width="9.140625" style="5" customWidth="1"/>
  </cols>
  <sheetData>
    <row r="1" spans="1:30" ht="15" thickTop="1">
      <c r="A1" s="452" t="s">
        <v>284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4"/>
    </row>
    <row r="2" spans="1:30" ht="14.25">
      <c r="A2" s="482" t="s">
        <v>285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4"/>
    </row>
    <row r="3" spans="1:30" ht="14.25">
      <c r="A3" s="482" t="s">
        <v>288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4"/>
    </row>
    <row r="4" spans="1:30" ht="14.25">
      <c r="A4" s="482" t="s">
        <v>286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4"/>
    </row>
    <row r="5" spans="1:30" ht="13.5" customHeight="1">
      <c r="A5" s="482" t="s">
        <v>287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4"/>
    </row>
    <row r="6" spans="1:30" s="6" customFormat="1" ht="16.5" customHeight="1">
      <c r="A6" s="485" t="s">
        <v>355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7"/>
    </row>
    <row r="7" spans="1:30" ht="15" thickBot="1">
      <c r="A7" s="493" t="s">
        <v>298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5"/>
    </row>
    <row r="8" spans="1:30" ht="15" customHeight="1" thickBot="1" thickTop="1">
      <c r="A8" s="547" t="s">
        <v>280</v>
      </c>
      <c r="B8" s="550" t="s">
        <v>55</v>
      </c>
      <c r="C8" s="547" t="s">
        <v>0</v>
      </c>
      <c r="D8" s="551" t="s">
        <v>1</v>
      </c>
      <c r="E8" s="381"/>
      <c r="F8" s="381" t="s">
        <v>2</v>
      </c>
      <c r="G8" s="382"/>
      <c r="H8" s="381"/>
      <c r="I8" s="381"/>
      <c r="J8" s="381"/>
      <c r="K8" s="381"/>
      <c r="L8" s="441" t="s">
        <v>299</v>
      </c>
      <c r="M8" s="441"/>
      <c r="N8" s="441"/>
      <c r="O8" s="441"/>
      <c r="P8" s="441"/>
      <c r="Q8" s="441"/>
      <c r="R8" s="441" t="s">
        <v>300</v>
      </c>
      <c r="S8" s="441"/>
      <c r="T8" s="441"/>
      <c r="U8" s="441"/>
      <c r="V8" s="441"/>
      <c r="W8" s="441"/>
      <c r="X8" s="441" t="s">
        <v>301</v>
      </c>
      <c r="Y8" s="441"/>
      <c r="Z8" s="441"/>
      <c r="AA8" s="441"/>
      <c r="AB8" s="441"/>
      <c r="AC8" s="441"/>
      <c r="AD8" s="595" t="s">
        <v>308</v>
      </c>
    </row>
    <row r="9" spans="1:30" ht="15" customHeight="1" thickBot="1" thickTop="1">
      <c r="A9" s="547"/>
      <c r="B9" s="550"/>
      <c r="C9" s="547"/>
      <c r="D9" s="551"/>
      <c r="E9" s="549" t="s">
        <v>3</v>
      </c>
      <c r="F9" s="549" t="s">
        <v>4</v>
      </c>
      <c r="G9" s="614" t="s">
        <v>262</v>
      </c>
      <c r="H9" s="489" t="s">
        <v>263</v>
      </c>
      <c r="I9" s="489" t="s">
        <v>264</v>
      </c>
      <c r="J9" s="489" t="s">
        <v>139</v>
      </c>
      <c r="K9" s="520" t="s">
        <v>265</v>
      </c>
      <c r="L9" s="441" t="s">
        <v>302</v>
      </c>
      <c r="M9" s="441"/>
      <c r="N9" s="442"/>
      <c r="O9" s="443" t="s">
        <v>303</v>
      </c>
      <c r="P9" s="441"/>
      <c r="Q9" s="441"/>
      <c r="R9" s="441" t="s">
        <v>304</v>
      </c>
      <c r="S9" s="441"/>
      <c r="T9" s="442"/>
      <c r="U9" s="443" t="s">
        <v>305</v>
      </c>
      <c r="V9" s="441"/>
      <c r="W9" s="441"/>
      <c r="X9" s="441" t="s">
        <v>306</v>
      </c>
      <c r="Y9" s="441"/>
      <c r="Z9" s="442"/>
      <c r="AA9" s="443" t="s">
        <v>307</v>
      </c>
      <c r="AB9" s="441"/>
      <c r="AC9" s="441"/>
      <c r="AD9" s="595"/>
    </row>
    <row r="10" spans="1:30" ht="98.25" customHeight="1" thickBot="1" thickTop="1">
      <c r="A10" s="547"/>
      <c r="B10" s="550"/>
      <c r="C10" s="547"/>
      <c r="D10" s="551"/>
      <c r="E10" s="549"/>
      <c r="F10" s="549"/>
      <c r="G10" s="614"/>
      <c r="H10" s="489"/>
      <c r="I10" s="489"/>
      <c r="J10" s="489"/>
      <c r="K10" s="520"/>
      <c r="L10" s="338" t="s">
        <v>5</v>
      </c>
      <c r="M10" s="338" t="s">
        <v>157</v>
      </c>
      <c r="N10" s="375" t="s">
        <v>7</v>
      </c>
      <c r="O10" s="374" t="s">
        <v>5</v>
      </c>
      <c r="P10" s="338" t="s">
        <v>157</v>
      </c>
      <c r="Q10" s="338" t="s">
        <v>7</v>
      </c>
      <c r="R10" s="338" t="s">
        <v>5</v>
      </c>
      <c r="S10" s="338" t="s">
        <v>6</v>
      </c>
      <c r="T10" s="375" t="s">
        <v>7</v>
      </c>
      <c r="U10" s="374" t="s">
        <v>5</v>
      </c>
      <c r="V10" s="338" t="s">
        <v>6</v>
      </c>
      <c r="W10" s="338" t="s">
        <v>7</v>
      </c>
      <c r="X10" s="338" t="s">
        <v>5</v>
      </c>
      <c r="Y10" s="338" t="s">
        <v>6</v>
      </c>
      <c r="Z10" s="375" t="s">
        <v>7</v>
      </c>
      <c r="AA10" s="374" t="s">
        <v>5</v>
      </c>
      <c r="AB10" s="338" t="s">
        <v>6</v>
      </c>
      <c r="AC10" s="338" t="s">
        <v>7</v>
      </c>
      <c r="AD10" s="595"/>
    </row>
    <row r="11" spans="1:30" ht="15" thickBot="1" thickTop="1">
      <c r="A11" s="56"/>
      <c r="B11" s="223">
        <v>1</v>
      </c>
      <c r="C11" s="223">
        <v>2</v>
      </c>
      <c r="D11" s="223">
        <v>3</v>
      </c>
      <c r="E11" s="223">
        <v>4</v>
      </c>
      <c r="F11" s="223">
        <v>5</v>
      </c>
      <c r="G11" s="57">
        <v>6</v>
      </c>
      <c r="H11" s="223">
        <v>7</v>
      </c>
      <c r="I11" s="223">
        <v>8</v>
      </c>
      <c r="J11" s="223">
        <v>9</v>
      </c>
      <c r="K11" s="223">
        <v>10</v>
      </c>
      <c r="L11" s="223">
        <v>11</v>
      </c>
      <c r="M11" s="223">
        <v>12</v>
      </c>
      <c r="N11" s="59">
        <v>13</v>
      </c>
      <c r="O11" s="58">
        <v>14</v>
      </c>
      <c r="P11" s="223">
        <v>15</v>
      </c>
      <c r="Q11" s="223">
        <v>16</v>
      </c>
      <c r="R11" s="223">
        <v>17</v>
      </c>
      <c r="S11" s="223">
        <v>18</v>
      </c>
      <c r="T11" s="59">
        <v>19</v>
      </c>
      <c r="U11" s="58">
        <v>20</v>
      </c>
      <c r="V11" s="223">
        <v>21</v>
      </c>
      <c r="W11" s="223">
        <v>22</v>
      </c>
      <c r="X11" s="223">
        <v>23</v>
      </c>
      <c r="Y11" s="223">
        <v>24</v>
      </c>
      <c r="Z11" s="59">
        <v>25</v>
      </c>
      <c r="AA11" s="58">
        <v>26</v>
      </c>
      <c r="AB11" s="223">
        <v>27</v>
      </c>
      <c r="AC11" s="223">
        <v>28</v>
      </c>
      <c r="AD11" s="595"/>
    </row>
    <row r="12" spans="1:30" ht="15" thickBot="1" thickTop="1">
      <c r="A12" s="602" t="s">
        <v>294</v>
      </c>
      <c r="B12" s="603"/>
      <c r="C12" s="603"/>
      <c r="D12" s="603"/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603"/>
      <c r="X12" s="603"/>
      <c r="Y12" s="603"/>
      <c r="Z12" s="603"/>
      <c r="AA12" s="603"/>
      <c r="AB12" s="603"/>
      <c r="AC12" s="603"/>
      <c r="AD12" s="604"/>
    </row>
    <row r="13" spans="1:30" ht="15" thickBot="1" thickTop="1">
      <c r="A13" s="393">
        <v>1</v>
      </c>
      <c r="B13" s="393" t="s">
        <v>209</v>
      </c>
      <c r="C13" s="401" t="s">
        <v>182</v>
      </c>
      <c r="D13" s="406" t="s">
        <v>26</v>
      </c>
      <c r="E13" s="9">
        <v>45</v>
      </c>
      <c r="F13" s="10">
        <v>30</v>
      </c>
      <c r="G13" s="31">
        <v>15</v>
      </c>
      <c r="H13" s="10"/>
      <c r="I13" s="10"/>
      <c r="J13" s="10"/>
      <c r="K13" s="384"/>
      <c r="L13" s="20"/>
      <c r="M13" s="10"/>
      <c r="N13" s="60"/>
      <c r="O13" s="20"/>
      <c r="P13" s="10"/>
      <c r="Q13" s="384"/>
      <c r="R13" s="20"/>
      <c r="S13" s="10"/>
      <c r="T13" s="60"/>
      <c r="U13" s="20">
        <v>30</v>
      </c>
      <c r="V13" s="10">
        <v>15</v>
      </c>
      <c r="W13" s="384">
        <v>4</v>
      </c>
      <c r="X13" s="20"/>
      <c r="Y13" s="10"/>
      <c r="Z13" s="60"/>
      <c r="AA13" s="20"/>
      <c r="AB13" s="10"/>
      <c r="AC13" s="10"/>
      <c r="AD13" s="390">
        <v>4</v>
      </c>
    </row>
    <row r="14" spans="1:30" ht="15" thickBot="1" thickTop="1">
      <c r="A14" s="393">
        <v>2</v>
      </c>
      <c r="B14" s="393" t="s">
        <v>330</v>
      </c>
      <c r="C14" s="402" t="s">
        <v>211</v>
      </c>
      <c r="D14" s="407" t="s">
        <v>26</v>
      </c>
      <c r="E14" s="11">
        <v>45</v>
      </c>
      <c r="F14" s="12">
        <v>15</v>
      </c>
      <c r="G14" s="32">
        <v>30</v>
      </c>
      <c r="H14" s="12"/>
      <c r="I14" s="12"/>
      <c r="J14" s="12"/>
      <c r="K14" s="385"/>
      <c r="L14" s="21"/>
      <c r="M14" s="12"/>
      <c r="N14" s="61"/>
      <c r="O14" s="21"/>
      <c r="P14" s="12"/>
      <c r="Q14" s="385"/>
      <c r="R14" s="21"/>
      <c r="S14" s="12"/>
      <c r="T14" s="61"/>
      <c r="U14" s="21">
        <v>15</v>
      </c>
      <c r="V14" s="12">
        <v>30</v>
      </c>
      <c r="W14" s="385">
        <v>4</v>
      </c>
      <c r="X14" s="21"/>
      <c r="Y14" s="12"/>
      <c r="Z14" s="61"/>
      <c r="AA14" s="21"/>
      <c r="AB14" s="12"/>
      <c r="AC14" s="12"/>
      <c r="AD14" s="391">
        <v>4</v>
      </c>
    </row>
    <row r="15" spans="1:30" ht="15" thickBot="1" thickTop="1">
      <c r="A15" s="393">
        <v>3</v>
      </c>
      <c r="B15" s="393" t="s">
        <v>210</v>
      </c>
      <c r="C15" s="403" t="s">
        <v>359</v>
      </c>
      <c r="D15" s="408" t="s">
        <v>26</v>
      </c>
      <c r="E15" s="15">
        <v>30</v>
      </c>
      <c r="F15" s="14">
        <v>15</v>
      </c>
      <c r="G15" s="33">
        <v>15</v>
      </c>
      <c r="H15" s="12"/>
      <c r="I15" s="12"/>
      <c r="J15" s="12"/>
      <c r="K15" s="385"/>
      <c r="L15" s="22"/>
      <c r="M15" s="14"/>
      <c r="N15" s="64"/>
      <c r="O15" s="22"/>
      <c r="P15" s="14"/>
      <c r="Q15" s="388"/>
      <c r="R15" s="22"/>
      <c r="S15" s="14"/>
      <c r="T15" s="64"/>
      <c r="U15" s="22">
        <v>15</v>
      </c>
      <c r="V15" s="14">
        <v>15</v>
      </c>
      <c r="W15" s="388">
        <v>3</v>
      </c>
      <c r="X15" s="22"/>
      <c r="Y15" s="14"/>
      <c r="Z15" s="64"/>
      <c r="AA15" s="22"/>
      <c r="AB15" s="14"/>
      <c r="AC15" s="14"/>
      <c r="AD15" s="391"/>
    </row>
    <row r="16" spans="1:30" ht="15" thickBot="1" thickTop="1">
      <c r="A16" s="393">
        <v>4</v>
      </c>
      <c r="B16" s="393" t="s">
        <v>212</v>
      </c>
      <c r="C16" s="404" t="s">
        <v>360</v>
      </c>
      <c r="D16" s="407" t="s">
        <v>309</v>
      </c>
      <c r="E16" s="12">
        <v>30</v>
      </c>
      <c r="F16" s="13"/>
      <c r="G16" s="34"/>
      <c r="H16" s="12"/>
      <c r="I16" s="12">
        <v>30</v>
      </c>
      <c r="J16" s="12"/>
      <c r="K16" s="385"/>
      <c r="L16" s="19"/>
      <c r="M16" s="13"/>
      <c r="N16" s="62"/>
      <c r="O16" s="19"/>
      <c r="P16" s="13"/>
      <c r="Q16" s="386"/>
      <c r="R16" s="387"/>
      <c r="S16" s="18"/>
      <c r="T16" s="63"/>
      <c r="U16" s="19"/>
      <c r="V16" s="13">
        <v>30</v>
      </c>
      <c r="W16" s="386">
        <v>2</v>
      </c>
      <c r="X16" s="19"/>
      <c r="Y16" s="13"/>
      <c r="Z16" s="62"/>
      <c r="AA16" s="19"/>
      <c r="AB16" s="13"/>
      <c r="AC16" s="13"/>
      <c r="AD16" s="391"/>
    </row>
    <row r="17" spans="1:30" ht="15" thickBot="1" thickTop="1">
      <c r="A17" s="393">
        <v>5</v>
      </c>
      <c r="B17" s="393" t="s">
        <v>213</v>
      </c>
      <c r="C17" s="404" t="s">
        <v>215</v>
      </c>
      <c r="D17" s="407" t="s">
        <v>26</v>
      </c>
      <c r="E17" s="12">
        <v>30</v>
      </c>
      <c r="F17" s="13">
        <v>15</v>
      </c>
      <c r="G17" s="34">
        <v>15</v>
      </c>
      <c r="H17" s="12"/>
      <c r="I17" s="12"/>
      <c r="J17" s="12"/>
      <c r="K17" s="385"/>
      <c r="L17" s="19"/>
      <c r="M17" s="13"/>
      <c r="N17" s="62"/>
      <c r="O17" s="19"/>
      <c r="P17" s="13"/>
      <c r="Q17" s="386"/>
      <c r="R17" s="387"/>
      <c r="S17" s="18"/>
      <c r="T17" s="63"/>
      <c r="U17" s="19">
        <v>15</v>
      </c>
      <c r="V17" s="13">
        <v>15</v>
      </c>
      <c r="W17" s="386">
        <v>3</v>
      </c>
      <c r="X17" s="19"/>
      <c r="Y17" s="13"/>
      <c r="Z17" s="62"/>
      <c r="AA17" s="19"/>
      <c r="AB17" s="13"/>
      <c r="AC17" s="13"/>
      <c r="AD17" s="391">
        <v>3</v>
      </c>
    </row>
    <row r="18" spans="1:30" ht="15" thickBot="1" thickTop="1">
      <c r="A18" s="393">
        <v>6</v>
      </c>
      <c r="B18" s="393" t="s">
        <v>214</v>
      </c>
      <c r="C18" s="402" t="s">
        <v>217</v>
      </c>
      <c r="D18" s="407" t="s">
        <v>309</v>
      </c>
      <c r="E18" s="12">
        <v>30</v>
      </c>
      <c r="F18" s="13"/>
      <c r="G18" s="34">
        <v>30</v>
      </c>
      <c r="H18" s="12"/>
      <c r="I18" s="12"/>
      <c r="J18" s="12"/>
      <c r="K18" s="385"/>
      <c r="L18" s="19"/>
      <c r="M18" s="13"/>
      <c r="N18" s="62"/>
      <c r="O18" s="19"/>
      <c r="P18" s="13"/>
      <c r="Q18" s="386"/>
      <c r="R18" s="387"/>
      <c r="S18" s="18"/>
      <c r="T18" s="63"/>
      <c r="U18" s="19"/>
      <c r="V18" s="13">
        <v>30</v>
      </c>
      <c r="W18" s="386">
        <v>3</v>
      </c>
      <c r="X18" s="19"/>
      <c r="Y18" s="13"/>
      <c r="Z18" s="62"/>
      <c r="AA18" s="19"/>
      <c r="AB18" s="13"/>
      <c r="AC18" s="13"/>
      <c r="AD18" s="391">
        <v>3</v>
      </c>
    </row>
    <row r="19" spans="1:30" ht="15" thickBot="1" thickTop="1">
      <c r="A19" s="393">
        <v>7</v>
      </c>
      <c r="B19" s="393" t="s">
        <v>216</v>
      </c>
      <c r="C19" s="17" t="s">
        <v>76</v>
      </c>
      <c r="D19" s="407" t="s">
        <v>28</v>
      </c>
      <c r="E19" s="12">
        <v>30</v>
      </c>
      <c r="F19" s="13">
        <v>15</v>
      </c>
      <c r="G19" s="34">
        <v>15</v>
      </c>
      <c r="H19" s="12"/>
      <c r="I19" s="12"/>
      <c r="J19" s="12"/>
      <c r="K19" s="385"/>
      <c r="L19" s="19"/>
      <c r="M19" s="13"/>
      <c r="N19" s="62"/>
      <c r="O19" s="19"/>
      <c r="P19" s="13"/>
      <c r="Q19" s="386"/>
      <c r="R19" s="387"/>
      <c r="S19" s="18"/>
      <c r="T19" s="63"/>
      <c r="U19" s="19"/>
      <c r="V19" s="13"/>
      <c r="W19" s="386"/>
      <c r="X19" s="19">
        <v>15</v>
      </c>
      <c r="Y19" s="13">
        <v>15</v>
      </c>
      <c r="Z19" s="62">
        <v>3</v>
      </c>
      <c r="AA19" s="19"/>
      <c r="AB19" s="13"/>
      <c r="AC19" s="13"/>
      <c r="AD19" s="391">
        <v>3</v>
      </c>
    </row>
    <row r="20" spans="1:30" ht="15" thickBot="1" thickTop="1">
      <c r="A20" s="393">
        <v>8</v>
      </c>
      <c r="B20" s="393" t="s">
        <v>218</v>
      </c>
      <c r="C20" s="402" t="s">
        <v>220</v>
      </c>
      <c r="D20" s="407" t="s">
        <v>309</v>
      </c>
      <c r="E20" s="12">
        <v>30</v>
      </c>
      <c r="F20" s="12">
        <v>30</v>
      </c>
      <c r="G20" s="32"/>
      <c r="H20" s="12"/>
      <c r="I20" s="12"/>
      <c r="J20" s="12"/>
      <c r="K20" s="385"/>
      <c r="L20" s="19"/>
      <c r="M20" s="13"/>
      <c r="N20" s="62"/>
      <c r="O20" s="19"/>
      <c r="P20" s="13"/>
      <c r="Q20" s="386"/>
      <c r="R20" s="19"/>
      <c r="S20" s="13"/>
      <c r="T20" s="62"/>
      <c r="U20" s="19"/>
      <c r="V20" s="13"/>
      <c r="W20" s="386"/>
      <c r="X20" s="19">
        <v>30</v>
      </c>
      <c r="Y20" s="13"/>
      <c r="Z20" s="62">
        <v>3</v>
      </c>
      <c r="AA20" s="19"/>
      <c r="AB20" s="13"/>
      <c r="AC20" s="13"/>
      <c r="AD20" s="391"/>
    </row>
    <row r="21" spans="1:30" ht="15" thickBot="1" thickTop="1">
      <c r="A21" s="393">
        <v>9</v>
      </c>
      <c r="B21" s="393" t="s">
        <v>219</v>
      </c>
      <c r="C21" s="405" t="s">
        <v>222</v>
      </c>
      <c r="D21" s="409" t="s">
        <v>309</v>
      </c>
      <c r="E21" s="13">
        <v>30</v>
      </c>
      <c r="F21" s="13">
        <v>15</v>
      </c>
      <c r="G21" s="34">
        <v>15</v>
      </c>
      <c r="H21" s="12"/>
      <c r="I21" s="12"/>
      <c r="J21" s="12"/>
      <c r="K21" s="385"/>
      <c r="L21" s="19"/>
      <c r="M21" s="13"/>
      <c r="N21" s="62"/>
      <c r="O21" s="19"/>
      <c r="P21" s="13"/>
      <c r="Q21" s="386"/>
      <c r="R21" s="19"/>
      <c r="S21" s="13"/>
      <c r="T21" s="62"/>
      <c r="U21" s="19"/>
      <c r="V21" s="13"/>
      <c r="W21" s="386"/>
      <c r="X21" s="19">
        <v>15</v>
      </c>
      <c r="Y21" s="13">
        <v>15</v>
      </c>
      <c r="Z21" s="62">
        <v>2</v>
      </c>
      <c r="AA21" s="19"/>
      <c r="AB21" s="13"/>
      <c r="AC21" s="13"/>
      <c r="AD21" s="391">
        <v>2</v>
      </c>
    </row>
    <row r="22" spans="1:30" ht="15" thickBot="1" thickTop="1">
      <c r="A22" s="393">
        <v>10</v>
      </c>
      <c r="B22" s="393" t="s">
        <v>221</v>
      </c>
      <c r="C22" s="405" t="s">
        <v>318</v>
      </c>
      <c r="D22" s="409" t="s">
        <v>309</v>
      </c>
      <c r="E22" s="13">
        <v>15</v>
      </c>
      <c r="F22" s="13"/>
      <c r="G22" s="34">
        <v>15</v>
      </c>
      <c r="H22" s="13"/>
      <c r="I22" s="13"/>
      <c r="J22" s="13"/>
      <c r="K22" s="386"/>
      <c r="L22" s="19"/>
      <c r="M22" s="13"/>
      <c r="N22" s="62"/>
      <c r="O22" s="19"/>
      <c r="P22" s="13"/>
      <c r="Q22" s="386"/>
      <c r="R22" s="19"/>
      <c r="S22" s="13"/>
      <c r="T22" s="62"/>
      <c r="U22" s="19"/>
      <c r="V22" s="13"/>
      <c r="W22" s="386"/>
      <c r="X22" s="19"/>
      <c r="Y22" s="13"/>
      <c r="Z22" s="62"/>
      <c r="AA22" s="19"/>
      <c r="AB22" s="13">
        <v>15</v>
      </c>
      <c r="AC22" s="13">
        <v>2</v>
      </c>
      <c r="AD22" s="392"/>
    </row>
    <row r="23" spans="1:30" ht="15" thickBot="1" thickTop="1">
      <c r="A23" s="393">
        <v>11</v>
      </c>
      <c r="B23" s="393" t="s">
        <v>223</v>
      </c>
      <c r="C23" s="404" t="s">
        <v>224</v>
      </c>
      <c r="D23" s="410" t="s">
        <v>309</v>
      </c>
      <c r="E23" s="13">
        <v>30</v>
      </c>
      <c r="F23" s="13">
        <v>15</v>
      </c>
      <c r="G23" s="34">
        <v>15</v>
      </c>
      <c r="H23" s="13"/>
      <c r="I23" s="13"/>
      <c r="J23" s="13"/>
      <c r="K23" s="386"/>
      <c r="L23" s="383"/>
      <c r="M23" s="13"/>
      <c r="N23" s="62"/>
      <c r="O23" s="19"/>
      <c r="P23" s="13"/>
      <c r="Q23" s="386"/>
      <c r="R23" s="19"/>
      <c r="S23" s="13"/>
      <c r="T23" s="62"/>
      <c r="U23" s="19"/>
      <c r="V23" s="13"/>
      <c r="W23" s="386"/>
      <c r="X23" s="19">
        <v>15</v>
      </c>
      <c r="Y23" s="13">
        <v>15</v>
      </c>
      <c r="Z23" s="62">
        <v>2</v>
      </c>
      <c r="AA23" s="19"/>
      <c r="AB23" s="13"/>
      <c r="AC23" s="13"/>
      <c r="AD23" s="389"/>
    </row>
    <row r="24" spans="1:30" ht="15" thickBot="1" thickTop="1">
      <c r="A24" s="605" t="s">
        <v>274</v>
      </c>
      <c r="B24" s="606"/>
      <c r="C24" s="607"/>
      <c r="D24" s="394"/>
      <c r="E24" s="395">
        <f aca="true" t="shared" si="0" ref="E24:AD24">SUM(E13:E23)</f>
        <v>345</v>
      </c>
      <c r="F24" s="395">
        <f t="shared" si="0"/>
        <v>150</v>
      </c>
      <c r="G24" s="396">
        <f t="shared" si="0"/>
        <v>165</v>
      </c>
      <c r="H24" s="395">
        <f t="shared" si="0"/>
        <v>0</v>
      </c>
      <c r="I24" s="395">
        <f t="shared" si="0"/>
        <v>30</v>
      </c>
      <c r="J24" s="395">
        <f t="shared" si="0"/>
        <v>0</v>
      </c>
      <c r="K24" s="397">
        <f t="shared" si="0"/>
        <v>0</v>
      </c>
      <c r="L24" s="394">
        <f t="shared" si="0"/>
        <v>0</v>
      </c>
      <c r="M24" s="395">
        <f t="shared" si="0"/>
        <v>0</v>
      </c>
      <c r="N24" s="398">
        <f t="shared" si="0"/>
        <v>0</v>
      </c>
      <c r="O24" s="399">
        <f t="shared" si="0"/>
        <v>0</v>
      </c>
      <c r="P24" s="395">
        <f t="shared" si="0"/>
        <v>0</v>
      </c>
      <c r="Q24" s="397">
        <f t="shared" si="0"/>
        <v>0</v>
      </c>
      <c r="R24" s="394">
        <f t="shared" si="0"/>
        <v>0</v>
      </c>
      <c r="S24" s="395">
        <f t="shared" si="0"/>
        <v>0</v>
      </c>
      <c r="T24" s="398">
        <f t="shared" si="0"/>
        <v>0</v>
      </c>
      <c r="U24" s="399">
        <f t="shared" si="0"/>
        <v>75</v>
      </c>
      <c r="V24" s="395">
        <f t="shared" si="0"/>
        <v>135</v>
      </c>
      <c r="W24" s="397">
        <f t="shared" si="0"/>
        <v>19</v>
      </c>
      <c r="X24" s="394">
        <f t="shared" si="0"/>
        <v>75</v>
      </c>
      <c r="Y24" s="395">
        <f t="shared" si="0"/>
        <v>45</v>
      </c>
      <c r="Z24" s="398">
        <f t="shared" si="0"/>
        <v>10</v>
      </c>
      <c r="AA24" s="399">
        <f t="shared" si="0"/>
        <v>0</v>
      </c>
      <c r="AB24" s="395">
        <f t="shared" si="0"/>
        <v>15</v>
      </c>
      <c r="AC24" s="395">
        <f t="shared" si="0"/>
        <v>2</v>
      </c>
      <c r="AD24" s="400">
        <f t="shared" si="0"/>
        <v>19</v>
      </c>
    </row>
    <row r="25" spans="1:30" ht="15" thickBot="1" thickTop="1">
      <c r="A25" s="608" t="s">
        <v>296</v>
      </c>
      <c r="B25" s="609"/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09"/>
      <c r="U25" s="609"/>
      <c r="V25" s="609"/>
      <c r="W25" s="609"/>
      <c r="X25" s="609"/>
      <c r="Y25" s="609"/>
      <c r="Z25" s="609"/>
      <c r="AA25" s="609"/>
      <c r="AB25" s="609"/>
      <c r="AC25" s="609"/>
      <c r="AD25" s="610"/>
    </row>
    <row r="26" spans="1:30" ht="15" thickBot="1" thickTop="1">
      <c r="A26" s="202">
        <v>12</v>
      </c>
      <c r="B26" s="25" t="s">
        <v>225</v>
      </c>
      <c r="C26" s="411" t="s">
        <v>226</v>
      </c>
      <c r="D26" s="611" t="s">
        <v>309</v>
      </c>
      <c r="E26" s="615">
        <v>30</v>
      </c>
      <c r="F26" s="615"/>
      <c r="G26" s="625">
        <v>30</v>
      </c>
      <c r="H26" s="615"/>
      <c r="I26" s="615"/>
      <c r="J26" s="615"/>
      <c r="K26" s="619"/>
      <c r="L26" s="611"/>
      <c r="M26" s="615"/>
      <c r="N26" s="596"/>
      <c r="O26" s="629"/>
      <c r="P26" s="615"/>
      <c r="Q26" s="619"/>
      <c r="R26" s="611"/>
      <c r="S26" s="615"/>
      <c r="T26" s="596"/>
      <c r="U26" s="629"/>
      <c r="V26" s="615"/>
      <c r="W26" s="619"/>
      <c r="X26" s="611"/>
      <c r="Y26" s="615">
        <v>30</v>
      </c>
      <c r="Z26" s="596">
        <v>2</v>
      </c>
      <c r="AA26" s="629"/>
      <c r="AB26" s="615"/>
      <c r="AC26" s="615"/>
      <c r="AD26" s="601">
        <v>2</v>
      </c>
    </row>
    <row r="27" spans="1:30" ht="15" thickBot="1" thickTop="1">
      <c r="A27" s="202">
        <v>13</v>
      </c>
      <c r="B27" s="7" t="s">
        <v>227</v>
      </c>
      <c r="C27" s="412" t="s">
        <v>228</v>
      </c>
      <c r="D27" s="612"/>
      <c r="E27" s="616"/>
      <c r="F27" s="616"/>
      <c r="G27" s="626"/>
      <c r="H27" s="616"/>
      <c r="I27" s="616"/>
      <c r="J27" s="616"/>
      <c r="K27" s="620"/>
      <c r="L27" s="612"/>
      <c r="M27" s="616"/>
      <c r="N27" s="597"/>
      <c r="O27" s="630"/>
      <c r="P27" s="616"/>
      <c r="Q27" s="620"/>
      <c r="R27" s="612"/>
      <c r="S27" s="616"/>
      <c r="T27" s="597"/>
      <c r="U27" s="630"/>
      <c r="V27" s="616"/>
      <c r="W27" s="620"/>
      <c r="X27" s="612"/>
      <c r="Y27" s="616"/>
      <c r="Z27" s="597"/>
      <c r="AA27" s="630"/>
      <c r="AB27" s="616"/>
      <c r="AC27" s="616"/>
      <c r="AD27" s="600"/>
    </row>
    <row r="28" spans="1:30" ht="15" thickBot="1" thickTop="1">
      <c r="A28" s="202">
        <v>14</v>
      </c>
      <c r="B28" s="431" t="s">
        <v>229</v>
      </c>
      <c r="C28" s="413" t="s">
        <v>230</v>
      </c>
      <c r="D28" s="627" t="s">
        <v>28</v>
      </c>
      <c r="E28" s="622">
        <v>30</v>
      </c>
      <c r="F28" s="622">
        <v>30</v>
      </c>
      <c r="G28" s="628"/>
      <c r="H28" s="622"/>
      <c r="I28" s="622"/>
      <c r="J28" s="622"/>
      <c r="K28" s="621"/>
      <c r="L28" s="627"/>
      <c r="M28" s="622"/>
      <c r="N28" s="631"/>
      <c r="O28" s="632"/>
      <c r="P28" s="622"/>
      <c r="Q28" s="621"/>
      <c r="R28" s="627"/>
      <c r="S28" s="622"/>
      <c r="T28" s="631"/>
      <c r="U28" s="632"/>
      <c r="V28" s="622"/>
      <c r="W28" s="621"/>
      <c r="X28" s="627">
        <v>30</v>
      </c>
      <c r="Y28" s="622"/>
      <c r="Z28" s="631">
        <v>3</v>
      </c>
      <c r="AA28" s="632"/>
      <c r="AB28" s="622"/>
      <c r="AC28" s="622"/>
      <c r="AD28" s="600">
        <v>3</v>
      </c>
    </row>
    <row r="29" spans="1:30" ht="15" thickBot="1" thickTop="1">
      <c r="A29" s="202">
        <v>15</v>
      </c>
      <c r="B29" s="432" t="s">
        <v>231</v>
      </c>
      <c r="C29" s="412" t="s">
        <v>80</v>
      </c>
      <c r="D29" s="612"/>
      <c r="E29" s="616"/>
      <c r="F29" s="616"/>
      <c r="G29" s="626"/>
      <c r="H29" s="616"/>
      <c r="I29" s="616"/>
      <c r="J29" s="616"/>
      <c r="K29" s="620"/>
      <c r="L29" s="612"/>
      <c r="M29" s="616"/>
      <c r="N29" s="597"/>
      <c r="O29" s="630"/>
      <c r="P29" s="616"/>
      <c r="Q29" s="620"/>
      <c r="R29" s="612"/>
      <c r="S29" s="616"/>
      <c r="T29" s="597"/>
      <c r="U29" s="630"/>
      <c r="V29" s="616"/>
      <c r="W29" s="620"/>
      <c r="X29" s="612"/>
      <c r="Y29" s="616"/>
      <c r="Z29" s="597"/>
      <c r="AA29" s="630"/>
      <c r="AB29" s="616"/>
      <c r="AC29" s="616"/>
      <c r="AD29" s="600"/>
    </row>
    <row r="30" spans="1:30" ht="15" thickBot="1" thickTop="1">
      <c r="A30" s="202">
        <v>16</v>
      </c>
      <c r="B30" s="7" t="s">
        <v>232</v>
      </c>
      <c r="C30" s="413" t="s">
        <v>233</v>
      </c>
      <c r="D30" s="627" t="s">
        <v>26</v>
      </c>
      <c r="E30" s="622">
        <v>30</v>
      </c>
      <c r="F30" s="622"/>
      <c r="G30" s="628">
        <v>30</v>
      </c>
      <c r="H30" s="622"/>
      <c r="I30" s="622"/>
      <c r="J30" s="622"/>
      <c r="K30" s="621"/>
      <c r="L30" s="627"/>
      <c r="M30" s="622"/>
      <c r="N30" s="631"/>
      <c r="O30" s="632"/>
      <c r="P30" s="622"/>
      <c r="Q30" s="621"/>
      <c r="R30" s="627"/>
      <c r="S30" s="622"/>
      <c r="T30" s="631"/>
      <c r="U30" s="632"/>
      <c r="V30" s="622">
        <v>30</v>
      </c>
      <c r="W30" s="621">
        <v>3</v>
      </c>
      <c r="X30" s="627"/>
      <c r="Y30" s="622"/>
      <c r="Z30" s="631"/>
      <c r="AA30" s="632"/>
      <c r="AB30" s="622"/>
      <c r="AC30" s="622"/>
      <c r="AD30" s="600">
        <v>3</v>
      </c>
    </row>
    <row r="31" spans="1:30" ht="15" thickBot="1" thickTop="1">
      <c r="A31" s="202">
        <v>17</v>
      </c>
      <c r="B31" s="7" t="s">
        <v>234</v>
      </c>
      <c r="C31" s="414" t="s">
        <v>235</v>
      </c>
      <c r="D31" s="612"/>
      <c r="E31" s="616"/>
      <c r="F31" s="616"/>
      <c r="G31" s="626"/>
      <c r="H31" s="616"/>
      <c r="I31" s="616"/>
      <c r="J31" s="616"/>
      <c r="K31" s="620"/>
      <c r="L31" s="612"/>
      <c r="M31" s="616"/>
      <c r="N31" s="597"/>
      <c r="O31" s="630"/>
      <c r="P31" s="616"/>
      <c r="Q31" s="620"/>
      <c r="R31" s="612"/>
      <c r="S31" s="616"/>
      <c r="T31" s="597"/>
      <c r="U31" s="630"/>
      <c r="V31" s="616"/>
      <c r="W31" s="620"/>
      <c r="X31" s="612"/>
      <c r="Y31" s="616"/>
      <c r="Z31" s="597"/>
      <c r="AA31" s="630"/>
      <c r="AB31" s="616"/>
      <c r="AC31" s="616"/>
      <c r="AD31" s="600"/>
    </row>
    <row r="32" spans="1:30" ht="15" thickBot="1" thickTop="1">
      <c r="A32" s="202">
        <v>18</v>
      </c>
      <c r="B32" s="431" t="s">
        <v>236</v>
      </c>
      <c r="C32" s="412" t="s">
        <v>314</v>
      </c>
      <c r="D32" s="627" t="s">
        <v>309</v>
      </c>
      <c r="E32" s="622">
        <v>30</v>
      </c>
      <c r="F32" s="622"/>
      <c r="G32" s="628">
        <v>30</v>
      </c>
      <c r="H32" s="622"/>
      <c r="I32" s="622"/>
      <c r="J32" s="622"/>
      <c r="K32" s="621"/>
      <c r="L32" s="627"/>
      <c r="M32" s="622"/>
      <c r="N32" s="631"/>
      <c r="O32" s="632"/>
      <c r="P32" s="622"/>
      <c r="Q32" s="621"/>
      <c r="R32" s="627"/>
      <c r="S32" s="622"/>
      <c r="T32" s="631"/>
      <c r="U32" s="632"/>
      <c r="V32" s="622"/>
      <c r="W32" s="621"/>
      <c r="X32" s="627"/>
      <c r="Y32" s="622">
        <v>30</v>
      </c>
      <c r="Z32" s="631">
        <v>2</v>
      </c>
      <c r="AA32" s="632"/>
      <c r="AB32" s="622"/>
      <c r="AC32" s="622"/>
      <c r="AD32" s="598"/>
    </row>
    <row r="33" spans="1:30" ht="15" thickBot="1" thickTop="1">
      <c r="A33" s="202">
        <v>19</v>
      </c>
      <c r="B33" s="432" t="s">
        <v>237</v>
      </c>
      <c r="C33" s="412" t="s">
        <v>238</v>
      </c>
      <c r="D33" s="612"/>
      <c r="E33" s="616"/>
      <c r="F33" s="616"/>
      <c r="G33" s="626"/>
      <c r="H33" s="616"/>
      <c r="I33" s="616"/>
      <c r="J33" s="616"/>
      <c r="K33" s="620"/>
      <c r="L33" s="612"/>
      <c r="M33" s="616"/>
      <c r="N33" s="597"/>
      <c r="O33" s="630"/>
      <c r="P33" s="616"/>
      <c r="Q33" s="620"/>
      <c r="R33" s="612"/>
      <c r="S33" s="616"/>
      <c r="T33" s="597"/>
      <c r="U33" s="630"/>
      <c r="V33" s="616"/>
      <c r="W33" s="620"/>
      <c r="X33" s="612"/>
      <c r="Y33" s="616"/>
      <c r="Z33" s="597"/>
      <c r="AA33" s="630"/>
      <c r="AB33" s="616"/>
      <c r="AC33" s="616"/>
      <c r="AD33" s="599"/>
    </row>
    <row r="34" spans="1:30" ht="15" thickBot="1" thickTop="1">
      <c r="A34" s="202">
        <v>20</v>
      </c>
      <c r="B34" s="7" t="s">
        <v>239</v>
      </c>
      <c r="C34" s="413" t="s">
        <v>240</v>
      </c>
      <c r="D34" s="627" t="s">
        <v>33</v>
      </c>
      <c r="E34" s="622">
        <v>30</v>
      </c>
      <c r="F34" s="622">
        <v>15</v>
      </c>
      <c r="G34" s="628">
        <v>15</v>
      </c>
      <c r="H34" s="622"/>
      <c r="I34" s="622"/>
      <c r="J34" s="622"/>
      <c r="K34" s="621"/>
      <c r="L34" s="627"/>
      <c r="M34" s="622"/>
      <c r="N34" s="631"/>
      <c r="O34" s="632"/>
      <c r="P34" s="622"/>
      <c r="Q34" s="621"/>
      <c r="R34" s="627"/>
      <c r="S34" s="622"/>
      <c r="T34" s="631"/>
      <c r="U34" s="632"/>
      <c r="V34" s="622"/>
      <c r="W34" s="621"/>
      <c r="X34" s="627"/>
      <c r="Y34" s="622"/>
      <c r="Z34" s="631"/>
      <c r="AA34" s="632">
        <v>15</v>
      </c>
      <c r="AB34" s="622">
        <v>15</v>
      </c>
      <c r="AC34" s="622">
        <v>4</v>
      </c>
      <c r="AD34" s="600"/>
    </row>
    <row r="35" spans="1:30" ht="15" thickBot="1" thickTop="1">
      <c r="A35" s="202">
        <v>21</v>
      </c>
      <c r="B35" s="7" t="s">
        <v>241</v>
      </c>
      <c r="C35" s="415" t="s">
        <v>242</v>
      </c>
      <c r="D35" s="612"/>
      <c r="E35" s="616"/>
      <c r="F35" s="616"/>
      <c r="G35" s="626"/>
      <c r="H35" s="616"/>
      <c r="I35" s="616"/>
      <c r="J35" s="616"/>
      <c r="K35" s="620"/>
      <c r="L35" s="612"/>
      <c r="M35" s="616"/>
      <c r="N35" s="597"/>
      <c r="O35" s="630"/>
      <c r="P35" s="616"/>
      <c r="Q35" s="620"/>
      <c r="R35" s="612"/>
      <c r="S35" s="616"/>
      <c r="T35" s="597"/>
      <c r="U35" s="630"/>
      <c r="V35" s="616"/>
      <c r="W35" s="620"/>
      <c r="X35" s="612"/>
      <c r="Y35" s="616"/>
      <c r="Z35" s="597"/>
      <c r="AA35" s="630"/>
      <c r="AB35" s="616"/>
      <c r="AC35" s="616"/>
      <c r="AD35" s="600"/>
    </row>
    <row r="36" spans="1:30" ht="15" thickBot="1" thickTop="1">
      <c r="A36" s="202">
        <v>22</v>
      </c>
      <c r="B36" s="431" t="s">
        <v>243</v>
      </c>
      <c r="C36" s="413" t="s">
        <v>244</v>
      </c>
      <c r="D36" s="627" t="s">
        <v>309</v>
      </c>
      <c r="E36" s="622">
        <v>30</v>
      </c>
      <c r="F36" s="622"/>
      <c r="G36" s="628">
        <v>30</v>
      </c>
      <c r="H36" s="622"/>
      <c r="I36" s="622"/>
      <c r="J36" s="622"/>
      <c r="K36" s="621"/>
      <c r="L36" s="627"/>
      <c r="M36" s="622"/>
      <c r="N36" s="631"/>
      <c r="O36" s="632"/>
      <c r="P36" s="622"/>
      <c r="Q36" s="621"/>
      <c r="R36" s="627"/>
      <c r="S36" s="622"/>
      <c r="T36" s="631"/>
      <c r="U36" s="632"/>
      <c r="V36" s="622"/>
      <c r="W36" s="621"/>
      <c r="X36" s="627"/>
      <c r="Y36" s="622"/>
      <c r="Z36" s="631"/>
      <c r="AA36" s="632"/>
      <c r="AB36" s="622">
        <v>30</v>
      </c>
      <c r="AC36" s="622">
        <v>3</v>
      </c>
      <c r="AD36" s="600">
        <v>3</v>
      </c>
    </row>
    <row r="37" spans="1:30" ht="15" thickBot="1" thickTop="1">
      <c r="A37" s="202">
        <v>23</v>
      </c>
      <c r="B37" s="432" t="s">
        <v>245</v>
      </c>
      <c r="C37" s="415" t="s">
        <v>324</v>
      </c>
      <c r="D37" s="612"/>
      <c r="E37" s="616"/>
      <c r="F37" s="616"/>
      <c r="G37" s="626"/>
      <c r="H37" s="616"/>
      <c r="I37" s="616"/>
      <c r="J37" s="616"/>
      <c r="K37" s="620"/>
      <c r="L37" s="612"/>
      <c r="M37" s="616"/>
      <c r="N37" s="597"/>
      <c r="O37" s="630"/>
      <c r="P37" s="616"/>
      <c r="Q37" s="620"/>
      <c r="R37" s="612"/>
      <c r="S37" s="616"/>
      <c r="T37" s="597"/>
      <c r="U37" s="630"/>
      <c r="V37" s="616"/>
      <c r="W37" s="620"/>
      <c r="X37" s="612"/>
      <c r="Y37" s="616"/>
      <c r="Z37" s="597"/>
      <c r="AA37" s="630"/>
      <c r="AB37" s="616"/>
      <c r="AC37" s="616"/>
      <c r="AD37" s="600"/>
    </row>
    <row r="38" spans="1:30" ht="15" thickBot="1" thickTop="1">
      <c r="A38" s="202">
        <v>24</v>
      </c>
      <c r="B38" s="7" t="s">
        <v>246</v>
      </c>
      <c r="C38" s="416" t="s">
        <v>247</v>
      </c>
      <c r="D38" s="627" t="s">
        <v>33</v>
      </c>
      <c r="E38" s="622">
        <v>30</v>
      </c>
      <c r="F38" s="622">
        <v>15</v>
      </c>
      <c r="G38" s="628">
        <v>15</v>
      </c>
      <c r="H38" s="622"/>
      <c r="I38" s="622"/>
      <c r="J38" s="622"/>
      <c r="K38" s="621"/>
      <c r="L38" s="627"/>
      <c r="M38" s="622"/>
      <c r="N38" s="631"/>
      <c r="O38" s="632"/>
      <c r="P38" s="622"/>
      <c r="Q38" s="621"/>
      <c r="R38" s="627"/>
      <c r="S38" s="622"/>
      <c r="T38" s="631"/>
      <c r="U38" s="632"/>
      <c r="V38" s="622"/>
      <c r="W38" s="621"/>
      <c r="X38" s="627"/>
      <c r="Y38" s="622"/>
      <c r="Z38" s="631"/>
      <c r="AA38" s="632">
        <v>15</v>
      </c>
      <c r="AB38" s="622">
        <v>15</v>
      </c>
      <c r="AC38" s="622">
        <v>4</v>
      </c>
      <c r="AD38" s="600">
        <v>4</v>
      </c>
    </row>
    <row r="39" spans="1:30" ht="15" thickBot="1" thickTop="1">
      <c r="A39" s="202">
        <v>25</v>
      </c>
      <c r="B39" s="7" t="s">
        <v>248</v>
      </c>
      <c r="C39" s="412" t="s">
        <v>249</v>
      </c>
      <c r="D39" s="612"/>
      <c r="E39" s="616"/>
      <c r="F39" s="616"/>
      <c r="G39" s="626"/>
      <c r="H39" s="616"/>
      <c r="I39" s="616"/>
      <c r="J39" s="616"/>
      <c r="K39" s="620"/>
      <c r="L39" s="612"/>
      <c r="M39" s="616"/>
      <c r="N39" s="597"/>
      <c r="O39" s="630"/>
      <c r="P39" s="616"/>
      <c r="Q39" s="620"/>
      <c r="R39" s="612"/>
      <c r="S39" s="616"/>
      <c r="T39" s="597"/>
      <c r="U39" s="630"/>
      <c r="V39" s="616"/>
      <c r="W39" s="620"/>
      <c r="X39" s="612"/>
      <c r="Y39" s="616"/>
      <c r="Z39" s="597"/>
      <c r="AA39" s="630"/>
      <c r="AB39" s="616"/>
      <c r="AC39" s="616"/>
      <c r="AD39" s="600"/>
    </row>
    <row r="40" spans="1:30" ht="15" thickBot="1" thickTop="1">
      <c r="A40" s="202">
        <v>26</v>
      </c>
      <c r="B40" s="431" t="s">
        <v>250</v>
      </c>
      <c r="C40" s="413" t="s">
        <v>251</v>
      </c>
      <c r="D40" s="627" t="s">
        <v>309</v>
      </c>
      <c r="E40" s="622">
        <v>30</v>
      </c>
      <c r="F40" s="622">
        <v>15</v>
      </c>
      <c r="G40" s="628">
        <v>15</v>
      </c>
      <c r="H40" s="622"/>
      <c r="I40" s="622"/>
      <c r="J40" s="622"/>
      <c r="K40" s="621"/>
      <c r="L40" s="627"/>
      <c r="M40" s="622"/>
      <c r="N40" s="631"/>
      <c r="O40" s="632"/>
      <c r="P40" s="622"/>
      <c r="Q40" s="621"/>
      <c r="R40" s="627"/>
      <c r="S40" s="622"/>
      <c r="T40" s="631"/>
      <c r="U40" s="632"/>
      <c r="V40" s="622"/>
      <c r="W40" s="621"/>
      <c r="X40" s="627"/>
      <c r="Y40" s="622"/>
      <c r="Z40" s="631"/>
      <c r="AA40" s="632">
        <v>15</v>
      </c>
      <c r="AB40" s="622">
        <v>15</v>
      </c>
      <c r="AC40" s="622">
        <v>3</v>
      </c>
      <c r="AD40" s="600">
        <v>3</v>
      </c>
    </row>
    <row r="41" spans="1:35" ht="15" thickBot="1" thickTop="1">
      <c r="A41" s="202">
        <v>27</v>
      </c>
      <c r="B41" s="432" t="s">
        <v>252</v>
      </c>
      <c r="C41" s="412" t="s">
        <v>255</v>
      </c>
      <c r="D41" s="612"/>
      <c r="E41" s="616"/>
      <c r="F41" s="616"/>
      <c r="G41" s="626"/>
      <c r="H41" s="616"/>
      <c r="I41" s="616"/>
      <c r="J41" s="616"/>
      <c r="K41" s="620"/>
      <c r="L41" s="612"/>
      <c r="M41" s="616"/>
      <c r="N41" s="597"/>
      <c r="O41" s="630"/>
      <c r="P41" s="616"/>
      <c r="Q41" s="620"/>
      <c r="R41" s="612"/>
      <c r="S41" s="616"/>
      <c r="T41" s="597"/>
      <c r="U41" s="630"/>
      <c r="V41" s="616"/>
      <c r="W41" s="620"/>
      <c r="X41" s="612"/>
      <c r="Y41" s="616"/>
      <c r="Z41" s="597"/>
      <c r="AA41" s="630"/>
      <c r="AB41" s="616"/>
      <c r="AC41" s="616"/>
      <c r="AD41" s="600"/>
      <c r="AI41" s="17"/>
    </row>
    <row r="42" spans="1:30" ht="15" thickBot="1" thickTop="1">
      <c r="A42" s="202">
        <v>28</v>
      </c>
      <c r="B42" s="7" t="s">
        <v>331</v>
      </c>
      <c r="C42" s="413" t="s">
        <v>323</v>
      </c>
      <c r="D42" s="627" t="s">
        <v>309</v>
      </c>
      <c r="E42" s="622">
        <v>30</v>
      </c>
      <c r="F42" s="622">
        <v>15</v>
      </c>
      <c r="G42" s="628">
        <v>15</v>
      </c>
      <c r="H42" s="622"/>
      <c r="I42" s="622"/>
      <c r="J42" s="622"/>
      <c r="K42" s="621"/>
      <c r="L42" s="627"/>
      <c r="M42" s="622"/>
      <c r="N42" s="631"/>
      <c r="O42" s="632"/>
      <c r="P42" s="622"/>
      <c r="Q42" s="621"/>
      <c r="R42" s="627"/>
      <c r="S42" s="622"/>
      <c r="T42" s="631"/>
      <c r="U42" s="632"/>
      <c r="V42" s="622"/>
      <c r="W42" s="621"/>
      <c r="X42" s="627">
        <v>15</v>
      </c>
      <c r="Y42" s="622">
        <v>15</v>
      </c>
      <c r="Z42" s="631">
        <v>2</v>
      </c>
      <c r="AA42" s="632"/>
      <c r="AB42" s="622"/>
      <c r="AC42" s="622"/>
      <c r="AD42" s="600"/>
    </row>
    <row r="43" spans="1:30" ht="15" thickBot="1" thickTop="1">
      <c r="A43" s="202">
        <v>29</v>
      </c>
      <c r="B43" s="7" t="s">
        <v>332</v>
      </c>
      <c r="C43" s="414" t="s">
        <v>260</v>
      </c>
      <c r="D43" s="612"/>
      <c r="E43" s="616"/>
      <c r="F43" s="616"/>
      <c r="G43" s="626"/>
      <c r="H43" s="616"/>
      <c r="I43" s="616"/>
      <c r="J43" s="616"/>
      <c r="K43" s="620"/>
      <c r="L43" s="612"/>
      <c r="M43" s="616"/>
      <c r="N43" s="597"/>
      <c r="O43" s="630"/>
      <c r="P43" s="616"/>
      <c r="Q43" s="620"/>
      <c r="R43" s="612"/>
      <c r="S43" s="616"/>
      <c r="T43" s="597"/>
      <c r="U43" s="630"/>
      <c r="V43" s="616"/>
      <c r="W43" s="620"/>
      <c r="X43" s="612"/>
      <c r="Y43" s="616"/>
      <c r="Z43" s="597"/>
      <c r="AA43" s="630"/>
      <c r="AB43" s="616"/>
      <c r="AC43" s="616"/>
      <c r="AD43" s="600"/>
    </row>
    <row r="44" spans="1:30" ht="15" customHeight="1" thickBot="1" thickTop="1">
      <c r="A44" s="202">
        <v>30</v>
      </c>
      <c r="B44" s="431" t="s">
        <v>253</v>
      </c>
      <c r="C44" s="417" t="s">
        <v>259</v>
      </c>
      <c r="D44" s="627" t="s">
        <v>33</v>
      </c>
      <c r="E44" s="622">
        <v>30</v>
      </c>
      <c r="F44" s="622"/>
      <c r="G44" s="628">
        <v>30</v>
      </c>
      <c r="H44" s="622"/>
      <c r="I44" s="622"/>
      <c r="J44" s="622"/>
      <c r="K44" s="621"/>
      <c r="L44" s="627"/>
      <c r="M44" s="622"/>
      <c r="N44" s="631"/>
      <c r="O44" s="632"/>
      <c r="P44" s="622"/>
      <c r="Q44" s="621"/>
      <c r="R44" s="627"/>
      <c r="S44" s="622"/>
      <c r="T44" s="631"/>
      <c r="U44" s="632"/>
      <c r="V44" s="622"/>
      <c r="W44" s="621"/>
      <c r="X44" s="627"/>
      <c r="Y44" s="622"/>
      <c r="Z44" s="631"/>
      <c r="AA44" s="632"/>
      <c r="AB44" s="622">
        <v>30</v>
      </c>
      <c r="AC44" s="622">
        <v>4</v>
      </c>
      <c r="AD44" s="600"/>
    </row>
    <row r="45" spans="1:30" ht="15" thickBot="1" thickTop="1">
      <c r="A45" s="202">
        <v>31</v>
      </c>
      <c r="B45" s="432" t="s">
        <v>254</v>
      </c>
      <c r="C45" s="415" t="s">
        <v>258</v>
      </c>
      <c r="D45" s="612"/>
      <c r="E45" s="616"/>
      <c r="F45" s="616"/>
      <c r="G45" s="626"/>
      <c r="H45" s="616"/>
      <c r="I45" s="616"/>
      <c r="J45" s="616"/>
      <c r="K45" s="620"/>
      <c r="L45" s="612"/>
      <c r="M45" s="616"/>
      <c r="N45" s="597"/>
      <c r="O45" s="630"/>
      <c r="P45" s="616"/>
      <c r="Q45" s="620"/>
      <c r="R45" s="612"/>
      <c r="S45" s="616"/>
      <c r="T45" s="597"/>
      <c r="U45" s="630"/>
      <c r="V45" s="616"/>
      <c r="W45" s="620"/>
      <c r="X45" s="612"/>
      <c r="Y45" s="616"/>
      <c r="Z45" s="597"/>
      <c r="AA45" s="630"/>
      <c r="AB45" s="616"/>
      <c r="AC45" s="616"/>
      <c r="AD45" s="600"/>
    </row>
    <row r="46" spans="1:30" ht="15" thickBot="1" thickTop="1">
      <c r="A46" s="202">
        <v>32</v>
      </c>
      <c r="B46" s="7" t="s">
        <v>256</v>
      </c>
      <c r="C46" s="417" t="s">
        <v>261</v>
      </c>
      <c r="D46" s="627" t="s">
        <v>309</v>
      </c>
      <c r="E46" s="622">
        <v>30</v>
      </c>
      <c r="F46" s="622"/>
      <c r="G46" s="628">
        <v>30</v>
      </c>
      <c r="H46" s="622"/>
      <c r="I46" s="622"/>
      <c r="J46" s="622"/>
      <c r="K46" s="621"/>
      <c r="L46" s="627"/>
      <c r="M46" s="622"/>
      <c r="N46" s="631"/>
      <c r="O46" s="632"/>
      <c r="P46" s="622"/>
      <c r="Q46" s="621"/>
      <c r="R46" s="627"/>
      <c r="S46" s="622"/>
      <c r="T46" s="631"/>
      <c r="U46" s="632"/>
      <c r="V46" s="622"/>
      <c r="W46" s="621"/>
      <c r="X46" s="627"/>
      <c r="Y46" s="622">
        <v>30</v>
      </c>
      <c r="Z46" s="631">
        <v>2</v>
      </c>
      <c r="AA46" s="632"/>
      <c r="AB46" s="622"/>
      <c r="AC46" s="622"/>
      <c r="AD46" s="600"/>
    </row>
    <row r="47" spans="1:30" ht="15" thickBot="1" thickTop="1">
      <c r="A47" s="202">
        <v>33</v>
      </c>
      <c r="B47" s="16" t="s">
        <v>257</v>
      </c>
      <c r="C47" s="418" t="s">
        <v>49</v>
      </c>
      <c r="D47" s="633"/>
      <c r="E47" s="634"/>
      <c r="F47" s="634"/>
      <c r="G47" s="635"/>
      <c r="H47" s="634"/>
      <c r="I47" s="634"/>
      <c r="J47" s="634"/>
      <c r="K47" s="636"/>
      <c r="L47" s="633"/>
      <c r="M47" s="634"/>
      <c r="N47" s="637"/>
      <c r="O47" s="638"/>
      <c r="P47" s="634"/>
      <c r="Q47" s="636"/>
      <c r="R47" s="633"/>
      <c r="S47" s="634"/>
      <c r="T47" s="637"/>
      <c r="U47" s="638"/>
      <c r="V47" s="634"/>
      <c r="W47" s="636"/>
      <c r="X47" s="633"/>
      <c r="Y47" s="634"/>
      <c r="Z47" s="637"/>
      <c r="AA47" s="638"/>
      <c r="AB47" s="634"/>
      <c r="AC47" s="634"/>
      <c r="AD47" s="600"/>
    </row>
    <row r="48" spans="1:30" ht="15" thickBot="1" thickTop="1">
      <c r="A48" s="617" t="s">
        <v>270</v>
      </c>
      <c r="B48" s="618"/>
      <c r="C48" s="618"/>
      <c r="D48" s="419"/>
      <c r="E48" s="396">
        <f aca="true" t="shared" si="1" ref="E48:AD48">SUM(E26:E47)</f>
        <v>330</v>
      </c>
      <c r="F48" s="396">
        <f t="shared" si="1"/>
        <v>90</v>
      </c>
      <c r="G48" s="396">
        <f t="shared" si="1"/>
        <v>240</v>
      </c>
      <c r="H48" s="396">
        <f t="shared" si="1"/>
        <v>0</v>
      </c>
      <c r="I48" s="396">
        <f t="shared" si="1"/>
        <v>0</v>
      </c>
      <c r="J48" s="396">
        <f t="shared" si="1"/>
        <v>0</v>
      </c>
      <c r="K48" s="420">
        <f t="shared" si="1"/>
        <v>0</v>
      </c>
      <c r="L48" s="419">
        <f t="shared" si="1"/>
        <v>0</v>
      </c>
      <c r="M48" s="396">
        <f t="shared" si="1"/>
        <v>0</v>
      </c>
      <c r="N48" s="427">
        <f t="shared" si="1"/>
        <v>0</v>
      </c>
      <c r="O48" s="425">
        <f t="shared" si="1"/>
        <v>0</v>
      </c>
      <c r="P48" s="396">
        <f t="shared" si="1"/>
        <v>0</v>
      </c>
      <c r="Q48" s="420">
        <f t="shared" si="1"/>
        <v>0</v>
      </c>
      <c r="R48" s="425">
        <f t="shared" si="1"/>
        <v>0</v>
      </c>
      <c r="S48" s="396">
        <f t="shared" si="1"/>
        <v>0</v>
      </c>
      <c r="T48" s="427">
        <f t="shared" si="1"/>
        <v>0</v>
      </c>
      <c r="U48" s="425">
        <f t="shared" si="1"/>
        <v>0</v>
      </c>
      <c r="V48" s="396">
        <f t="shared" si="1"/>
        <v>30</v>
      </c>
      <c r="W48" s="420">
        <f t="shared" si="1"/>
        <v>3</v>
      </c>
      <c r="X48" s="425">
        <f t="shared" si="1"/>
        <v>45</v>
      </c>
      <c r="Y48" s="396">
        <f t="shared" si="1"/>
        <v>105</v>
      </c>
      <c r="Z48" s="427">
        <f t="shared" si="1"/>
        <v>11</v>
      </c>
      <c r="AA48" s="425">
        <f t="shared" si="1"/>
        <v>45</v>
      </c>
      <c r="AB48" s="396">
        <f t="shared" si="1"/>
        <v>105</v>
      </c>
      <c r="AC48" s="396">
        <f t="shared" si="1"/>
        <v>18</v>
      </c>
      <c r="AD48" s="429">
        <f t="shared" si="1"/>
        <v>18</v>
      </c>
    </row>
    <row r="49" spans="1:30" ht="15" thickBot="1" thickTop="1">
      <c r="A49" s="617" t="s">
        <v>271</v>
      </c>
      <c r="B49" s="618"/>
      <c r="C49" s="618"/>
      <c r="D49" s="419" t="s">
        <v>194</v>
      </c>
      <c r="E49" s="396">
        <f aca="true" t="shared" si="2" ref="E49:AC49">SUM(E26:E47,E13:E23)</f>
        <v>675</v>
      </c>
      <c r="F49" s="396">
        <f t="shared" si="2"/>
        <v>240</v>
      </c>
      <c r="G49" s="396">
        <f t="shared" si="2"/>
        <v>405</v>
      </c>
      <c r="H49" s="396">
        <f t="shared" si="2"/>
        <v>0</v>
      </c>
      <c r="I49" s="396">
        <f t="shared" si="2"/>
        <v>30</v>
      </c>
      <c r="J49" s="396">
        <f t="shared" si="2"/>
        <v>0</v>
      </c>
      <c r="K49" s="420">
        <f t="shared" si="2"/>
        <v>0</v>
      </c>
      <c r="L49" s="419">
        <f t="shared" si="2"/>
        <v>0</v>
      </c>
      <c r="M49" s="396">
        <f t="shared" si="2"/>
        <v>0</v>
      </c>
      <c r="N49" s="427">
        <f t="shared" si="2"/>
        <v>0</v>
      </c>
      <c r="O49" s="425">
        <f t="shared" si="2"/>
        <v>0</v>
      </c>
      <c r="P49" s="396">
        <f t="shared" si="2"/>
        <v>0</v>
      </c>
      <c r="Q49" s="420">
        <f t="shared" si="2"/>
        <v>0</v>
      </c>
      <c r="R49" s="425">
        <f t="shared" si="2"/>
        <v>0</v>
      </c>
      <c r="S49" s="396">
        <f t="shared" si="2"/>
        <v>0</v>
      </c>
      <c r="T49" s="427">
        <f t="shared" si="2"/>
        <v>0</v>
      </c>
      <c r="U49" s="425">
        <f t="shared" si="2"/>
        <v>75</v>
      </c>
      <c r="V49" s="396">
        <f t="shared" si="2"/>
        <v>165</v>
      </c>
      <c r="W49" s="420">
        <f t="shared" si="2"/>
        <v>22</v>
      </c>
      <c r="X49" s="425">
        <f t="shared" si="2"/>
        <v>120</v>
      </c>
      <c r="Y49" s="396">
        <f t="shared" si="2"/>
        <v>150</v>
      </c>
      <c r="Z49" s="427">
        <f t="shared" si="2"/>
        <v>21</v>
      </c>
      <c r="AA49" s="425">
        <f t="shared" si="2"/>
        <v>45</v>
      </c>
      <c r="AB49" s="396">
        <f t="shared" si="2"/>
        <v>120</v>
      </c>
      <c r="AC49" s="396">
        <f t="shared" si="2"/>
        <v>20</v>
      </c>
      <c r="AD49" s="429">
        <f>SUM(AD48,AD24)</f>
        <v>37</v>
      </c>
    </row>
    <row r="50" spans="1:30" ht="20.25" customHeight="1" thickBot="1" thickTop="1">
      <c r="A50" s="617" t="s">
        <v>195</v>
      </c>
      <c r="B50" s="618"/>
      <c r="C50" s="618"/>
      <c r="D50" s="419" t="str">
        <f>'I stopień_stacj PODST I KIER'!D43</f>
        <v>E 11</v>
      </c>
      <c r="E50" s="396">
        <f>'I stopień_stacj PODST I KIER'!E43</f>
        <v>1335</v>
      </c>
      <c r="F50" s="396">
        <f>'I stopień_stacj PODST I KIER'!F43</f>
        <v>465</v>
      </c>
      <c r="G50" s="396">
        <f>'I stopień_stacj PODST I KIER'!G43</f>
        <v>480</v>
      </c>
      <c r="H50" s="396">
        <f>'I stopień_stacj PODST I KIER'!H43</f>
        <v>60</v>
      </c>
      <c r="I50" s="396">
        <f>'I stopień_stacj PODST I KIER'!I43</f>
        <v>150</v>
      </c>
      <c r="J50" s="396">
        <f>'I stopień_stacj PODST I KIER'!J43</f>
        <v>60</v>
      </c>
      <c r="K50" s="420">
        <f>'I stopień_stacj PODST I KIER'!K43</f>
        <v>120</v>
      </c>
      <c r="L50" s="419">
        <f>'I stopień_stacj PODST I KIER'!L43</f>
        <v>150</v>
      </c>
      <c r="M50" s="396">
        <f>'I stopień_stacj PODST I KIER'!M43</f>
        <v>165</v>
      </c>
      <c r="N50" s="427">
        <f>'I stopień_stacj PODST I KIER'!N43</f>
        <v>30</v>
      </c>
      <c r="O50" s="425">
        <f>'I stopień_stacj PODST I KIER'!O43</f>
        <v>135</v>
      </c>
      <c r="P50" s="396">
        <f>'I stopień_stacj PODST I KIER'!P43</f>
        <v>255</v>
      </c>
      <c r="Q50" s="420">
        <f>'I stopień_stacj PODST I KIER'!Q43</f>
        <v>30</v>
      </c>
      <c r="R50" s="425">
        <f>'I stopień_stacj PODST I KIER'!R43</f>
        <v>150</v>
      </c>
      <c r="S50" s="396">
        <f>'I stopień_stacj PODST I KIER'!S43</f>
        <v>210</v>
      </c>
      <c r="T50" s="427">
        <f>'I stopień_stacj PODST I KIER'!T43</f>
        <v>30</v>
      </c>
      <c r="U50" s="425">
        <f>'I stopień_stacj PODST I KIER'!U43</f>
        <v>30</v>
      </c>
      <c r="V50" s="396">
        <f>'I stopień_stacj PODST I KIER'!V43</f>
        <v>60</v>
      </c>
      <c r="W50" s="420">
        <f>'I stopień_stacj PODST I KIER'!W43</f>
        <v>8</v>
      </c>
      <c r="X50" s="425">
        <f>'I stopień_stacj PODST I KIER'!X43</f>
        <v>0</v>
      </c>
      <c r="Y50" s="396">
        <f>'I stopień_stacj PODST I KIER'!Y43</f>
        <v>150</v>
      </c>
      <c r="Z50" s="427">
        <f>'I stopień_stacj PODST I KIER'!Z43</f>
        <v>9</v>
      </c>
      <c r="AA50" s="425">
        <f>'I stopień_stacj PODST I KIER'!AA43</f>
        <v>0</v>
      </c>
      <c r="AB50" s="396">
        <f>'I stopień_stacj PODST I KIER'!AB43</f>
        <v>30</v>
      </c>
      <c r="AC50" s="396">
        <f>'I stopień_stacj PODST I KIER'!AC43</f>
        <v>10</v>
      </c>
      <c r="AD50" s="35">
        <f>'I stopień_stacj PODST I KIER'!AD43</f>
        <v>67</v>
      </c>
    </row>
    <row r="51" spans="1:30" s="26" customFormat="1" ht="15" customHeight="1" thickBot="1" thickTop="1">
      <c r="A51" s="623" t="s">
        <v>269</v>
      </c>
      <c r="B51" s="624"/>
      <c r="C51" s="624"/>
      <c r="D51" s="421"/>
      <c r="E51" s="422">
        <f>SUM(E49:E50)</f>
        <v>2010</v>
      </c>
      <c r="F51" s="422">
        <f aca="true" t="shared" si="3" ref="F51:AC51">SUM(F49:F50)</f>
        <v>705</v>
      </c>
      <c r="G51" s="422">
        <f t="shared" si="3"/>
        <v>885</v>
      </c>
      <c r="H51" s="422">
        <f t="shared" si="3"/>
        <v>60</v>
      </c>
      <c r="I51" s="422">
        <f t="shared" si="3"/>
        <v>180</v>
      </c>
      <c r="J51" s="422">
        <f t="shared" si="3"/>
        <v>60</v>
      </c>
      <c r="K51" s="423">
        <f t="shared" si="3"/>
        <v>120</v>
      </c>
      <c r="L51" s="424">
        <f t="shared" si="3"/>
        <v>150</v>
      </c>
      <c r="M51" s="422">
        <f t="shared" si="3"/>
        <v>165</v>
      </c>
      <c r="N51" s="428">
        <f t="shared" si="3"/>
        <v>30</v>
      </c>
      <c r="O51" s="426">
        <f t="shared" si="3"/>
        <v>135</v>
      </c>
      <c r="P51" s="422">
        <f t="shared" si="3"/>
        <v>255</v>
      </c>
      <c r="Q51" s="423">
        <f t="shared" si="3"/>
        <v>30</v>
      </c>
      <c r="R51" s="426">
        <f t="shared" si="3"/>
        <v>150</v>
      </c>
      <c r="S51" s="422">
        <f t="shared" si="3"/>
        <v>210</v>
      </c>
      <c r="T51" s="428">
        <f t="shared" si="3"/>
        <v>30</v>
      </c>
      <c r="U51" s="426">
        <f t="shared" si="3"/>
        <v>105</v>
      </c>
      <c r="V51" s="422">
        <f t="shared" si="3"/>
        <v>225</v>
      </c>
      <c r="W51" s="423">
        <f t="shared" si="3"/>
        <v>30</v>
      </c>
      <c r="X51" s="426">
        <f t="shared" si="3"/>
        <v>120</v>
      </c>
      <c r="Y51" s="422">
        <f t="shared" si="3"/>
        <v>300</v>
      </c>
      <c r="Z51" s="428">
        <f t="shared" si="3"/>
        <v>30</v>
      </c>
      <c r="AA51" s="426">
        <f t="shared" si="3"/>
        <v>45</v>
      </c>
      <c r="AB51" s="422">
        <f t="shared" si="3"/>
        <v>150</v>
      </c>
      <c r="AC51" s="422">
        <f t="shared" si="3"/>
        <v>30</v>
      </c>
      <c r="AD51" s="430">
        <f>SUM(AD49:AD50)</f>
        <v>104</v>
      </c>
    </row>
    <row r="52" spans="1:30" s="1" customFormat="1" ht="14.25" thickTop="1">
      <c r="A52" s="203"/>
      <c r="B52" s="36" t="s">
        <v>275</v>
      </c>
      <c r="C52" s="36"/>
      <c r="D52" s="36"/>
      <c r="E52" s="36"/>
      <c r="F52" s="36"/>
      <c r="G52" s="204"/>
      <c r="H52" s="36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"/>
    </row>
    <row r="53" spans="1:30" s="1" customFormat="1" ht="13.5">
      <c r="A53" s="205"/>
      <c r="B53" s="36" t="s">
        <v>279</v>
      </c>
      <c r="C53" s="36"/>
      <c r="D53" s="36"/>
      <c r="E53" s="36"/>
      <c r="F53" s="36"/>
      <c r="G53" s="204"/>
      <c r="H53" s="36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"/>
    </row>
    <row r="54" spans="1:30" s="1" customFormat="1" ht="13.5">
      <c r="A54" s="3"/>
      <c r="B54" s="37"/>
      <c r="D54" s="3"/>
      <c r="E54" s="3"/>
      <c r="F54" s="3"/>
      <c r="G54" s="28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2"/>
    </row>
    <row r="55" spans="1:30" s="1" customFormat="1" ht="13.5">
      <c r="A55" s="3"/>
      <c r="B55" s="27"/>
      <c r="C55"/>
      <c r="D55"/>
      <c r="E55"/>
      <c r="F55"/>
      <c r="G55" s="29"/>
      <c r="H55" s="2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2"/>
    </row>
    <row r="60" spans="2:29" ht="13.5">
      <c r="B60" s="23"/>
      <c r="C60" s="6"/>
      <c r="D60" s="7"/>
      <c r="T60" s="613"/>
      <c r="U60" s="613"/>
      <c r="V60" s="613"/>
      <c r="W60" s="613"/>
      <c r="X60" s="613"/>
      <c r="Y60" s="613"/>
      <c r="Z60" s="613"/>
      <c r="AA60" s="613"/>
      <c r="AC60" s="8"/>
    </row>
    <row r="61" ht="13.5">
      <c r="B61" s="24"/>
    </row>
  </sheetData>
  <sheetProtection/>
  <mergeCells count="333">
    <mergeCell ref="U46:U47"/>
    <mergeCell ref="V46:V47"/>
    <mergeCell ref="AC46:AC47"/>
    <mergeCell ref="W46:W47"/>
    <mergeCell ref="X46:X47"/>
    <mergeCell ref="Y46:Y47"/>
    <mergeCell ref="Z46:Z47"/>
    <mergeCell ref="AA46:AA47"/>
    <mergeCell ref="AB46:AB47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Y44:Y45"/>
    <mergeCell ref="Z44:Z45"/>
    <mergeCell ref="AA44:AA45"/>
    <mergeCell ref="AB44:AB45"/>
    <mergeCell ref="AC44:AC45"/>
    <mergeCell ref="D46:D47"/>
    <mergeCell ref="E46:E47"/>
    <mergeCell ref="F46:F47"/>
    <mergeCell ref="G46:G47"/>
    <mergeCell ref="H46:H47"/>
    <mergeCell ref="S44:S45"/>
    <mergeCell ref="T44:T45"/>
    <mergeCell ref="U44:U45"/>
    <mergeCell ref="V44:V45"/>
    <mergeCell ref="W44:W45"/>
    <mergeCell ref="X44:X45"/>
    <mergeCell ref="M44:M45"/>
    <mergeCell ref="N44:N45"/>
    <mergeCell ref="O44:O45"/>
    <mergeCell ref="P44:P45"/>
    <mergeCell ref="Q44:Q45"/>
    <mergeCell ref="R44:R45"/>
    <mergeCell ref="AC42:AC43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W42:W43"/>
    <mergeCell ref="X42:X43"/>
    <mergeCell ref="Y42:Y43"/>
    <mergeCell ref="Z42:Z43"/>
    <mergeCell ref="AA42:AA43"/>
    <mergeCell ref="AB42:AB43"/>
    <mergeCell ref="Q42:Q43"/>
    <mergeCell ref="R42:R43"/>
    <mergeCell ref="S42:S43"/>
    <mergeCell ref="T42:T43"/>
    <mergeCell ref="U42:U43"/>
    <mergeCell ref="V42:V43"/>
    <mergeCell ref="K42:K43"/>
    <mergeCell ref="L42:L43"/>
    <mergeCell ref="M42:M43"/>
    <mergeCell ref="N42:N43"/>
    <mergeCell ref="O42:O43"/>
    <mergeCell ref="P42:P43"/>
    <mergeCell ref="AA40:AA41"/>
    <mergeCell ref="AB40:AB41"/>
    <mergeCell ref="AC40:AC41"/>
    <mergeCell ref="D42:D43"/>
    <mergeCell ref="E42:E43"/>
    <mergeCell ref="F42:F43"/>
    <mergeCell ref="G42:G43"/>
    <mergeCell ref="H42:H43"/>
    <mergeCell ref="I42:I43"/>
    <mergeCell ref="J42:J43"/>
    <mergeCell ref="U40:U41"/>
    <mergeCell ref="V40:V41"/>
    <mergeCell ref="W40:W41"/>
    <mergeCell ref="X40:X41"/>
    <mergeCell ref="Y40:Y41"/>
    <mergeCell ref="Z40:Z41"/>
    <mergeCell ref="O40:O41"/>
    <mergeCell ref="P40:P41"/>
    <mergeCell ref="Q40:Q41"/>
    <mergeCell ref="R40:R41"/>
    <mergeCell ref="S40:S41"/>
    <mergeCell ref="T40:T41"/>
    <mergeCell ref="I40:I41"/>
    <mergeCell ref="J40:J41"/>
    <mergeCell ref="K40:K41"/>
    <mergeCell ref="L40:L41"/>
    <mergeCell ref="M40:M41"/>
    <mergeCell ref="N40:N41"/>
    <mergeCell ref="Y38:Y39"/>
    <mergeCell ref="Z38:Z39"/>
    <mergeCell ref="AA38:AA39"/>
    <mergeCell ref="AB38:AB39"/>
    <mergeCell ref="AC38:AC39"/>
    <mergeCell ref="D40:D41"/>
    <mergeCell ref="E40:E41"/>
    <mergeCell ref="F40:F41"/>
    <mergeCell ref="G40:G41"/>
    <mergeCell ref="H40:H41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AC36:AC37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W36:W37"/>
    <mergeCell ref="X36:X37"/>
    <mergeCell ref="Y36:Y37"/>
    <mergeCell ref="Z36:Z37"/>
    <mergeCell ref="AA36:AA37"/>
    <mergeCell ref="AB36:AB37"/>
    <mergeCell ref="Q36:Q37"/>
    <mergeCell ref="R36:R37"/>
    <mergeCell ref="S36:S37"/>
    <mergeCell ref="T36:T37"/>
    <mergeCell ref="U36:U37"/>
    <mergeCell ref="V36:V37"/>
    <mergeCell ref="K36:K37"/>
    <mergeCell ref="L36:L37"/>
    <mergeCell ref="M36:M37"/>
    <mergeCell ref="N36:N37"/>
    <mergeCell ref="O36:O37"/>
    <mergeCell ref="P36:P37"/>
    <mergeCell ref="AA34:AA35"/>
    <mergeCell ref="AB34:AB35"/>
    <mergeCell ref="AC34:AC35"/>
    <mergeCell ref="D36:D37"/>
    <mergeCell ref="E36:E37"/>
    <mergeCell ref="F36:F37"/>
    <mergeCell ref="G36:G37"/>
    <mergeCell ref="H36:H37"/>
    <mergeCell ref="I36:I37"/>
    <mergeCell ref="J36:J37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Y32:Y33"/>
    <mergeCell ref="Z32:Z33"/>
    <mergeCell ref="AA32:AA33"/>
    <mergeCell ref="AB32:AB33"/>
    <mergeCell ref="AC32:AC33"/>
    <mergeCell ref="D34:D35"/>
    <mergeCell ref="E34:E35"/>
    <mergeCell ref="F34:F35"/>
    <mergeCell ref="G34:G35"/>
    <mergeCell ref="H34:H35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AC30:AC31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W30:W31"/>
    <mergeCell ref="X30:X31"/>
    <mergeCell ref="Y30:Y31"/>
    <mergeCell ref="Z30:Z31"/>
    <mergeCell ref="AA30:AA31"/>
    <mergeCell ref="AB30:AB31"/>
    <mergeCell ref="Q30:Q31"/>
    <mergeCell ref="R30:R31"/>
    <mergeCell ref="S30:S31"/>
    <mergeCell ref="T30:T31"/>
    <mergeCell ref="U30:U31"/>
    <mergeCell ref="V30:V31"/>
    <mergeCell ref="K30:K31"/>
    <mergeCell ref="L30:L31"/>
    <mergeCell ref="M30:M31"/>
    <mergeCell ref="N30:N31"/>
    <mergeCell ref="O30:O31"/>
    <mergeCell ref="P30:P31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AA26:AA27"/>
    <mergeCell ref="AB26:AB27"/>
    <mergeCell ref="AC26:AC27"/>
    <mergeCell ref="D28:D29"/>
    <mergeCell ref="E28:E29"/>
    <mergeCell ref="F28:F29"/>
    <mergeCell ref="G28:G29"/>
    <mergeCell ref="H28:H29"/>
    <mergeCell ref="I28:I29"/>
    <mergeCell ref="J28:J29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A51:C51"/>
    <mergeCell ref="D26:D27"/>
    <mergeCell ref="E26:E27"/>
    <mergeCell ref="F26:F27"/>
    <mergeCell ref="G26:G27"/>
    <mergeCell ref="H26:H27"/>
    <mergeCell ref="D30:D31"/>
    <mergeCell ref="E30:E31"/>
    <mergeCell ref="F30:F31"/>
    <mergeCell ref="G30:G31"/>
    <mergeCell ref="A48:C48"/>
    <mergeCell ref="A49:C49"/>
    <mergeCell ref="A50:C50"/>
    <mergeCell ref="I26:I27"/>
    <mergeCell ref="J26:J27"/>
    <mergeCell ref="K26:K27"/>
    <mergeCell ref="K28:K29"/>
    <mergeCell ref="H30:H31"/>
    <mergeCell ref="I30:I31"/>
    <mergeCell ref="J30:J31"/>
    <mergeCell ref="T60:AA60"/>
    <mergeCell ref="E9:E10"/>
    <mergeCell ref="F9:F10"/>
    <mergeCell ref="G9:G10"/>
    <mergeCell ref="L9:N9"/>
    <mergeCell ref="L8:Q8"/>
    <mergeCell ref="U9:W9"/>
    <mergeCell ref="X9:Z9"/>
    <mergeCell ref="J9:J10"/>
    <mergeCell ref="M26:M27"/>
    <mergeCell ref="AD46:AD47"/>
    <mergeCell ref="AD40:AD41"/>
    <mergeCell ref="AD42:AD43"/>
    <mergeCell ref="AD44:AD45"/>
    <mergeCell ref="AD36:AD37"/>
    <mergeCell ref="AD38:AD39"/>
    <mergeCell ref="R9:T9"/>
    <mergeCell ref="AD32:AD33"/>
    <mergeCell ref="AD34:AD35"/>
    <mergeCell ref="AD26:AD27"/>
    <mergeCell ref="AD28:AD29"/>
    <mergeCell ref="AD30:AD31"/>
    <mergeCell ref="A12:AD12"/>
    <mergeCell ref="A24:C24"/>
    <mergeCell ref="A25:AD25"/>
    <mergeCell ref="L26:L27"/>
    <mergeCell ref="B8:B10"/>
    <mergeCell ref="I9:I10"/>
    <mergeCell ref="D8:D10"/>
    <mergeCell ref="N26:N27"/>
    <mergeCell ref="C8:C10"/>
    <mergeCell ref="AA9:AC9"/>
    <mergeCell ref="R8:W8"/>
    <mergeCell ref="X8:AC8"/>
    <mergeCell ref="O9:Q9"/>
    <mergeCell ref="K9:K10"/>
    <mergeCell ref="A7:AD7"/>
    <mergeCell ref="AD8:AD11"/>
    <mergeCell ref="A1:AD1"/>
    <mergeCell ref="A2:AD2"/>
    <mergeCell ref="A3:AD3"/>
    <mergeCell ref="A4:AD4"/>
    <mergeCell ref="A5:AD5"/>
    <mergeCell ref="A6:AD6"/>
    <mergeCell ref="A8:A10"/>
    <mergeCell ref="H9:H10"/>
  </mergeCells>
  <printOptions horizontalCentered="1" verticalCentered="1"/>
  <pageMargins left="0.35433070866141736" right="0.2755905511811024" top="0.1968503937007874" bottom="0.1968503937007874" header="0.11811023622047245" footer="0.1181102362204724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Economics, Univ. Rzeszow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ankieta 2</dc:creator>
  <cp:keywords/>
  <dc:description/>
  <cp:lastModifiedBy>User</cp:lastModifiedBy>
  <cp:lastPrinted>2023-01-27T12:17:33Z</cp:lastPrinted>
  <dcterms:created xsi:type="dcterms:W3CDTF">2007-09-03T11:44:47Z</dcterms:created>
  <dcterms:modified xsi:type="dcterms:W3CDTF">2023-01-27T12:23:32Z</dcterms:modified>
  <cp:category/>
  <cp:version/>
  <cp:contentType/>
  <cp:contentStatus/>
</cp:coreProperties>
</file>